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5\"/>
    </mc:Choice>
  </mc:AlternateContent>
  <xr:revisionPtr revIDLastSave="0" documentId="13_ncr:1_{00602975-A9F2-4921-8669-9B95FB8C1491}" xr6:coauthVersionLast="47" xr6:coauthVersionMax="47" xr10:uidLastSave="{00000000-0000-0000-0000-000000000000}"/>
  <workbookProtection workbookAlgorithmName="SHA-512" workbookHashValue="lSb4YX1Ochx8DiL0SLRvaNz3eyy77B2CedjLRdQPbZxkhi7vDzHmR32Ig8SO+XI7xWSRtE0EasTOzSIRodKAmA==" workbookSaltValue="j7SZ2CH/9u9SSU+vC0YpoA==" workbookSpinCount="100000" lockStructure="1"/>
  <bookViews>
    <workbookView showSheetTabs="0" xWindow="-120" yWindow="-120" windowWidth="29040" windowHeight="15840"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H285" i="8" l="1"/>
  <c r="YG285" i="8"/>
  <c r="YF285" i="8"/>
  <c r="YE285" i="8"/>
  <c r="YH284" i="8"/>
  <c r="YG284" i="8"/>
  <c r="YF284" i="8"/>
  <c r="YE284" i="8"/>
  <c r="YH283" i="8"/>
  <c r="YG283" i="8"/>
  <c r="YF283" i="8"/>
  <c r="YE283" i="8"/>
  <c r="YH282" i="8"/>
  <c r="YG282" i="8"/>
  <c r="YF282" i="8"/>
  <c r="YE282" i="8"/>
  <c r="YH281" i="8"/>
  <c r="YG281" i="8"/>
  <c r="YF281" i="8"/>
  <c r="YE281" i="8"/>
  <c r="YH280" i="8"/>
  <c r="YG280" i="8"/>
  <c r="YF280" i="8"/>
  <c r="YE280" i="8"/>
  <c r="YH279" i="8"/>
  <c r="YG279" i="8"/>
  <c r="YF279" i="8"/>
  <c r="YE279" i="8"/>
  <c r="YH278" i="8"/>
  <c r="YG278" i="8"/>
  <c r="YF278" i="8"/>
  <c r="YE278" i="8"/>
  <c r="YH277" i="8"/>
  <c r="YG277" i="8"/>
  <c r="YF277" i="8"/>
  <c r="YE277" i="8"/>
  <c r="YH276" i="8"/>
  <c r="YG276" i="8"/>
  <c r="YF276" i="8"/>
  <c r="YE276" i="8"/>
  <c r="YH275" i="8"/>
  <c r="YG275" i="8"/>
  <c r="YF275" i="8"/>
  <c r="YE275" i="8"/>
  <c r="YH274" i="8"/>
  <c r="YG274" i="8"/>
  <c r="YF274" i="8"/>
  <c r="YE274" i="8"/>
  <c r="YH273" i="8"/>
  <c r="YG273" i="8"/>
  <c r="YF273" i="8"/>
  <c r="YE273" i="8"/>
  <c r="YH272" i="8"/>
  <c r="YG272" i="8"/>
  <c r="YF272" i="8"/>
  <c r="YE272" i="8"/>
  <c r="YH271" i="8"/>
  <c r="YG271" i="8"/>
  <c r="YF271" i="8"/>
  <c r="YE271" i="8"/>
  <c r="YH270" i="8"/>
  <c r="YG270" i="8"/>
  <c r="YF270" i="8"/>
  <c r="YE270" i="8"/>
  <c r="YH269" i="8"/>
  <c r="YG269" i="8"/>
  <c r="YF269" i="8"/>
  <c r="YE269" i="8"/>
  <c r="YH268" i="8"/>
  <c r="YG268" i="8"/>
  <c r="YF268" i="8"/>
  <c r="YE268" i="8"/>
  <c r="YH267" i="8"/>
  <c r="YG267" i="8"/>
  <c r="YF267" i="8"/>
  <c r="YE267" i="8"/>
  <c r="YH266" i="8"/>
  <c r="YG266" i="8"/>
  <c r="YF266" i="8"/>
  <c r="YE266" i="8"/>
  <c r="YH265" i="8"/>
  <c r="YG265" i="8"/>
  <c r="YF265" i="8"/>
  <c r="YE265" i="8"/>
  <c r="YH264" i="8"/>
  <c r="YG264" i="8"/>
  <c r="YF264" i="8"/>
  <c r="YE264" i="8"/>
  <c r="YH263" i="8"/>
  <c r="YG263" i="8"/>
  <c r="YF263" i="8"/>
  <c r="YE263" i="8"/>
  <c r="YH262" i="8"/>
  <c r="YG262" i="8"/>
  <c r="YF262" i="8"/>
  <c r="YE262" i="8"/>
  <c r="YE260" i="8"/>
  <c r="YG259" i="8" s="1"/>
  <c r="YF259" i="8"/>
  <c r="YH285" i="14"/>
  <c r="YG285" i="14"/>
  <c r="YF285" i="14"/>
  <c r="YE285" i="14"/>
  <c r="YH284" i="14"/>
  <c r="YG284" i="14"/>
  <c r="YF284" i="14"/>
  <c r="YE284" i="14"/>
  <c r="YH283" i="14"/>
  <c r="YG283" i="14"/>
  <c r="YF283" i="14"/>
  <c r="YE283" i="14"/>
  <c r="YH282" i="14"/>
  <c r="YG282" i="14"/>
  <c r="YF282" i="14"/>
  <c r="YE282" i="14"/>
  <c r="YH281" i="14"/>
  <c r="YG281" i="14"/>
  <c r="YF281" i="14"/>
  <c r="YE281" i="14"/>
  <c r="YH280" i="14"/>
  <c r="YG280" i="14"/>
  <c r="YF280" i="14"/>
  <c r="YE280" i="14"/>
  <c r="YH279" i="14"/>
  <c r="YG279" i="14"/>
  <c r="YF279" i="14"/>
  <c r="YE279" i="14"/>
  <c r="YH278" i="14"/>
  <c r="YG278" i="14"/>
  <c r="YF278" i="14"/>
  <c r="YE278" i="14"/>
  <c r="YH277" i="14"/>
  <c r="YG277" i="14"/>
  <c r="YF277" i="14"/>
  <c r="YE277" i="14"/>
  <c r="YH276" i="14"/>
  <c r="YG276" i="14"/>
  <c r="YF276" i="14"/>
  <c r="YE276" i="14"/>
  <c r="YH275" i="14"/>
  <c r="YG275" i="14"/>
  <c r="YF275" i="14"/>
  <c r="YE275" i="14"/>
  <c r="YH274" i="14"/>
  <c r="YG274" i="14"/>
  <c r="YF274" i="14"/>
  <c r="YE274" i="14"/>
  <c r="YH273" i="14"/>
  <c r="YG273" i="14"/>
  <c r="YF273" i="14"/>
  <c r="YE273" i="14"/>
  <c r="YH272" i="14"/>
  <c r="YG272" i="14"/>
  <c r="YF272" i="14"/>
  <c r="YE272" i="14"/>
  <c r="YH271" i="14"/>
  <c r="YG271" i="14"/>
  <c r="YF271" i="14"/>
  <c r="YE271" i="14"/>
  <c r="YH270" i="14"/>
  <c r="YG270" i="14"/>
  <c r="YF270" i="14"/>
  <c r="YE270" i="14"/>
  <c r="YH269" i="14"/>
  <c r="YG269" i="14"/>
  <c r="YF269" i="14"/>
  <c r="YE269" i="14"/>
  <c r="YH268" i="14"/>
  <c r="YG268" i="14"/>
  <c r="YF268" i="14"/>
  <c r="YE268" i="14"/>
  <c r="YH267" i="14"/>
  <c r="YG267" i="14"/>
  <c r="YF267" i="14"/>
  <c r="YE267" i="14"/>
  <c r="YH266" i="14"/>
  <c r="YG266" i="14"/>
  <c r="YF266" i="14"/>
  <c r="YE266" i="14"/>
  <c r="YH265" i="14"/>
  <c r="YG265" i="14"/>
  <c r="YF265" i="14"/>
  <c r="YE265" i="14"/>
  <c r="YH264" i="14"/>
  <c r="YG264" i="14"/>
  <c r="YF264" i="14"/>
  <c r="YE264" i="14"/>
  <c r="YH263" i="14"/>
  <c r="YG263" i="14"/>
  <c r="YF263" i="14"/>
  <c r="YE263" i="14"/>
  <c r="YH262" i="14"/>
  <c r="YG262" i="14"/>
  <c r="YF262" i="14"/>
  <c r="YE262" i="14"/>
  <c r="YE260" i="14"/>
  <c r="YG259" i="14" s="1"/>
  <c r="YH285" i="1"/>
  <c r="YG285" i="1"/>
  <c r="YF285" i="1"/>
  <c r="YE285" i="1"/>
  <c r="YH284" i="1"/>
  <c r="YG284" i="1"/>
  <c r="YF284" i="1"/>
  <c r="YE284" i="1"/>
  <c r="YH283" i="1"/>
  <c r="YG283" i="1"/>
  <c r="YF283" i="1"/>
  <c r="YE283" i="1"/>
  <c r="YH282" i="1"/>
  <c r="YG282" i="1"/>
  <c r="YF282" i="1"/>
  <c r="YE282" i="1"/>
  <c r="YH281" i="1"/>
  <c r="YG281" i="1"/>
  <c r="YF281" i="1"/>
  <c r="YE281" i="1"/>
  <c r="YH280" i="1"/>
  <c r="YG280" i="1"/>
  <c r="YF280" i="1"/>
  <c r="YE280" i="1"/>
  <c r="YH279" i="1"/>
  <c r="YG279" i="1"/>
  <c r="YF279" i="1"/>
  <c r="YE279" i="1"/>
  <c r="YH278" i="1"/>
  <c r="YG278" i="1"/>
  <c r="YF278" i="1"/>
  <c r="YE278" i="1"/>
  <c r="YH277" i="1"/>
  <c r="YG277" i="1"/>
  <c r="YF277" i="1"/>
  <c r="YE277" i="1"/>
  <c r="YH276" i="1"/>
  <c r="YG276" i="1"/>
  <c r="YF276" i="1"/>
  <c r="YE276" i="1"/>
  <c r="YH275" i="1"/>
  <c r="YG275" i="1"/>
  <c r="YF275" i="1"/>
  <c r="YE275" i="1"/>
  <c r="YH274" i="1"/>
  <c r="YG274" i="1"/>
  <c r="YF274" i="1"/>
  <c r="YE274" i="1"/>
  <c r="YH273" i="1"/>
  <c r="YG273" i="1"/>
  <c r="YF273" i="1"/>
  <c r="YE273" i="1"/>
  <c r="YH272" i="1"/>
  <c r="YG272" i="1"/>
  <c r="YF272" i="1"/>
  <c r="YE272" i="1"/>
  <c r="YH271" i="1"/>
  <c r="YG271" i="1"/>
  <c r="YF271" i="1"/>
  <c r="YE271" i="1"/>
  <c r="YH270" i="1"/>
  <c r="YG270" i="1"/>
  <c r="YF270" i="1"/>
  <c r="YE270" i="1"/>
  <c r="YH269" i="1"/>
  <c r="YG269" i="1"/>
  <c r="YF269" i="1"/>
  <c r="YE269" i="1"/>
  <c r="YH268" i="1"/>
  <c r="YG268" i="1"/>
  <c r="YF268" i="1"/>
  <c r="YE268" i="1"/>
  <c r="YH267" i="1"/>
  <c r="YG267" i="1"/>
  <c r="YF267" i="1"/>
  <c r="YE267" i="1"/>
  <c r="YH266" i="1"/>
  <c r="YG266" i="1"/>
  <c r="YF266" i="1"/>
  <c r="YE266" i="1"/>
  <c r="YH265" i="1"/>
  <c r="YG265" i="1"/>
  <c r="YF265" i="1"/>
  <c r="YE265" i="1"/>
  <c r="YH264" i="1"/>
  <c r="YG264" i="1"/>
  <c r="YF264" i="1"/>
  <c r="YE264" i="1"/>
  <c r="YH263" i="1"/>
  <c r="YG263" i="1"/>
  <c r="YF263" i="1"/>
  <c r="YE263" i="1"/>
  <c r="YH262" i="1"/>
  <c r="YG262" i="1"/>
  <c r="YF262" i="1"/>
  <c r="YE262" i="1"/>
  <c r="YE260" i="1"/>
  <c r="YE259" i="1" s="1"/>
  <c r="YA285" i="8"/>
  <c r="XZ285" i="8"/>
  <c r="XY285" i="8"/>
  <c r="XX285" i="8"/>
  <c r="YA284" i="8"/>
  <c r="XZ284" i="8"/>
  <c r="XY284" i="8"/>
  <c r="XX284" i="8"/>
  <c r="YA283" i="8"/>
  <c r="XZ283" i="8"/>
  <c r="XY283" i="8"/>
  <c r="XX283" i="8"/>
  <c r="YA282" i="8"/>
  <c r="XZ282" i="8"/>
  <c r="XY282" i="8"/>
  <c r="XX282" i="8"/>
  <c r="YA281" i="8"/>
  <c r="XZ281" i="8"/>
  <c r="XY281" i="8"/>
  <c r="XX281" i="8"/>
  <c r="YA280" i="8"/>
  <c r="XZ280" i="8"/>
  <c r="XY280" i="8"/>
  <c r="XX280" i="8"/>
  <c r="YA279" i="8"/>
  <c r="XZ279" i="8"/>
  <c r="XY279" i="8"/>
  <c r="XX279" i="8"/>
  <c r="YA278" i="8"/>
  <c r="XZ278" i="8"/>
  <c r="XY278" i="8"/>
  <c r="XX278" i="8"/>
  <c r="YA277" i="8"/>
  <c r="XZ277" i="8"/>
  <c r="XY277" i="8"/>
  <c r="XX277" i="8"/>
  <c r="YA276" i="8"/>
  <c r="XZ276" i="8"/>
  <c r="XY276" i="8"/>
  <c r="XX276" i="8"/>
  <c r="YA275" i="8"/>
  <c r="XZ275" i="8"/>
  <c r="XY275" i="8"/>
  <c r="XX275" i="8"/>
  <c r="YA274" i="8"/>
  <c r="XZ274" i="8"/>
  <c r="XY274" i="8"/>
  <c r="XX274" i="8"/>
  <c r="YA273" i="8"/>
  <c r="XZ273" i="8"/>
  <c r="XY273" i="8"/>
  <c r="XX273" i="8"/>
  <c r="YA272" i="8"/>
  <c r="XZ272" i="8"/>
  <c r="XY272" i="8"/>
  <c r="XX272" i="8"/>
  <c r="YA271" i="8"/>
  <c r="XZ271" i="8"/>
  <c r="XY271" i="8"/>
  <c r="XX271" i="8"/>
  <c r="YA270" i="8"/>
  <c r="XZ270" i="8"/>
  <c r="XY270" i="8"/>
  <c r="XX270" i="8"/>
  <c r="YA269" i="8"/>
  <c r="XZ269" i="8"/>
  <c r="XY269" i="8"/>
  <c r="XX269" i="8"/>
  <c r="YA268" i="8"/>
  <c r="XZ268" i="8"/>
  <c r="XY268" i="8"/>
  <c r="XX268" i="8"/>
  <c r="YA267" i="8"/>
  <c r="XZ267" i="8"/>
  <c r="XY267" i="8"/>
  <c r="XX267" i="8"/>
  <c r="YA266" i="8"/>
  <c r="XZ266" i="8"/>
  <c r="XY266" i="8"/>
  <c r="XX266" i="8"/>
  <c r="YA265" i="8"/>
  <c r="XZ265" i="8"/>
  <c r="XY265" i="8"/>
  <c r="XX265" i="8"/>
  <c r="YA264" i="8"/>
  <c r="XZ264" i="8"/>
  <c r="XY264" i="8"/>
  <c r="XX264" i="8"/>
  <c r="YA263" i="8"/>
  <c r="XZ263" i="8"/>
  <c r="XY263" i="8"/>
  <c r="XX263" i="8"/>
  <c r="YA262" i="8"/>
  <c r="XZ262" i="8"/>
  <c r="XY262" i="8"/>
  <c r="XX262" i="8"/>
  <c r="XX260" i="8"/>
  <c r="XY259" i="8" s="1"/>
  <c r="YA285" i="14"/>
  <c r="XZ285" i="14"/>
  <c r="XY285" i="14"/>
  <c r="XX285" i="14"/>
  <c r="YA284" i="14"/>
  <c r="XZ284" i="14"/>
  <c r="XY284" i="14"/>
  <c r="XX284" i="14"/>
  <c r="YA283" i="14"/>
  <c r="XZ283" i="14"/>
  <c r="XY283" i="14"/>
  <c r="XX283" i="14"/>
  <c r="YA282" i="14"/>
  <c r="XZ282" i="14"/>
  <c r="XY282" i="14"/>
  <c r="XX282" i="14"/>
  <c r="YA281" i="14"/>
  <c r="XZ281" i="14"/>
  <c r="XY281" i="14"/>
  <c r="XX281" i="14"/>
  <c r="YA280" i="14"/>
  <c r="XZ280" i="14"/>
  <c r="XY280" i="14"/>
  <c r="XX280" i="14"/>
  <c r="YA279" i="14"/>
  <c r="XZ279" i="14"/>
  <c r="XY279" i="14"/>
  <c r="XX279" i="14"/>
  <c r="YA278" i="14"/>
  <c r="XZ278" i="14"/>
  <c r="XY278" i="14"/>
  <c r="XX278" i="14"/>
  <c r="YA277" i="14"/>
  <c r="XZ277" i="14"/>
  <c r="XY277" i="14"/>
  <c r="XX277" i="14"/>
  <c r="YA276" i="14"/>
  <c r="XZ276" i="14"/>
  <c r="XY276" i="14"/>
  <c r="XX276" i="14"/>
  <c r="YA275" i="14"/>
  <c r="XZ275" i="14"/>
  <c r="XY275" i="14"/>
  <c r="XX275" i="14"/>
  <c r="YA274" i="14"/>
  <c r="XZ274" i="14"/>
  <c r="XY274" i="14"/>
  <c r="XX274" i="14"/>
  <c r="YA273" i="14"/>
  <c r="XZ273" i="14"/>
  <c r="XY273" i="14"/>
  <c r="XX273" i="14"/>
  <c r="YA272" i="14"/>
  <c r="XZ272" i="14"/>
  <c r="XY272" i="14"/>
  <c r="XX272" i="14"/>
  <c r="YA271" i="14"/>
  <c r="XZ271" i="14"/>
  <c r="XY271" i="14"/>
  <c r="XX271" i="14"/>
  <c r="YA270" i="14"/>
  <c r="XZ270" i="14"/>
  <c r="XY270" i="14"/>
  <c r="XX270" i="14"/>
  <c r="YA269" i="14"/>
  <c r="XZ269" i="14"/>
  <c r="XY269" i="14"/>
  <c r="XX269" i="14"/>
  <c r="YA268" i="14"/>
  <c r="XZ268" i="14"/>
  <c r="XY268" i="14"/>
  <c r="XX268" i="14"/>
  <c r="YA267" i="14"/>
  <c r="XZ267" i="14"/>
  <c r="XY267" i="14"/>
  <c r="XX267" i="14"/>
  <c r="YA266" i="14"/>
  <c r="XZ266" i="14"/>
  <c r="XY266" i="14"/>
  <c r="XX266" i="14"/>
  <c r="YA265" i="14"/>
  <c r="XZ265" i="14"/>
  <c r="XY265" i="14"/>
  <c r="XX265" i="14"/>
  <c r="YA264" i="14"/>
  <c r="XZ264" i="14"/>
  <c r="XY264" i="14"/>
  <c r="XX264" i="14"/>
  <c r="YA263" i="14"/>
  <c r="XZ263" i="14"/>
  <c r="XY263" i="14"/>
  <c r="XX263" i="14"/>
  <c r="YA262" i="14"/>
  <c r="XZ262" i="14"/>
  <c r="XY262" i="14"/>
  <c r="XX262" i="14"/>
  <c r="XX260" i="14"/>
  <c r="YA259" i="14"/>
  <c r="XZ259" i="14"/>
  <c r="XY259" i="14"/>
  <c r="XX259" i="14"/>
  <c r="YA285" i="1"/>
  <c r="XZ285" i="1"/>
  <c r="XY285" i="1"/>
  <c r="XX285" i="1"/>
  <c r="YA284" i="1"/>
  <c r="XZ284" i="1"/>
  <c r="XY284" i="1"/>
  <c r="XX284" i="1"/>
  <c r="YA283" i="1"/>
  <c r="XZ283" i="1"/>
  <c r="XY283" i="1"/>
  <c r="XX283" i="1"/>
  <c r="YA282" i="1"/>
  <c r="XZ282" i="1"/>
  <c r="XY282" i="1"/>
  <c r="XX282" i="1"/>
  <c r="YA281" i="1"/>
  <c r="XZ281" i="1"/>
  <c r="XY281" i="1"/>
  <c r="XX281" i="1"/>
  <c r="YA280" i="1"/>
  <c r="XZ280" i="1"/>
  <c r="XY280" i="1"/>
  <c r="XX280" i="1"/>
  <c r="YA279" i="1"/>
  <c r="XZ279" i="1"/>
  <c r="XY279" i="1"/>
  <c r="XX279" i="1"/>
  <c r="YA278" i="1"/>
  <c r="XZ278" i="1"/>
  <c r="XY278" i="1"/>
  <c r="XX278" i="1"/>
  <c r="YA277" i="1"/>
  <c r="XZ277" i="1"/>
  <c r="XY277" i="1"/>
  <c r="XX277" i="1"/>
  <c r="YA276" i="1"/>
  <c r="XZ276" i="1"/>
  <c r="XY276" i="1"/>
  <c r="XX276" i="1"/>
  <c r="YA275" i="1"/>
  <c r="XZ275" i="1"/>
  <c r="XY275" i="1"/>
  <c r="XX275" i="1"/>
  <c r="YA274" i="1"/>
  <c r="XZ274" i="1"/>
  <c r="XY274" i="1"/>
  <c r="XX274" i="1"/>
  <c r="YA273" i="1"/>
  <c r="XZ273" i="1"/>
  <c r="XY273" i="1"/>
  <c r="XX273" i="1"/>
  <c r="YA272" i="1"/>
  <c r="XZ272" i="1"/>
  <c r="XY272" i="1"/>
  <c r="XX272" i="1"/>
  <c r="YA271" i="1"/>
  <c r="XZ271" i="1"/>
  <c r="XY271" i="1"/>
  <c r="XX271" i="1"/>
  <c r="YA270" i="1"/>
  <c r="XZ270" i="1"/>
  <c r="XY270" i="1"/>
  <c r="XX270" i="1"/>
  <c r="YA269" i="1"/>
  <c r="XZ269" i="1"/>
  <c r="XY269" i="1"/>
  <c r="XX269" i="1"/>
  <c r="YA268" i="1"/>
  <c r="XZ268" i="1"/>
  <c r="XY268" i="1"/>
  <c r="XX268" i="1"/>
  <c r="YA267" i="1"/>
  <c r="XZ267" i="1"/>
  <c r="XY267" i="1"/>
  <c r="XX267" i="1"/>
  <c r="YA266" i="1"/>
  <c r="XZ266" i="1"/>
  <c r="XY266" i="1"/>
  <c r="XX266" i="1"/>
  <c r="YA265" i="1"/>
  <c r="XZ265" i="1"/>
  <c r="XY265" i="1"/>
  <c r="XX265" i="1"/>
  <c r="YA264" i="1"/>
  <c r="XZ264" i="1"/>
  <c r="XY264" i="1"/>
  <c r="XX264" i="1"/>
  <c r="YA263" i="1"/>
  <c r="XZ263" i="1"/>
  <c r="XY263" i="1"/>
  <c r="XX263" i="1"/>
  <c r="YA262" i="1"/>
  <c r="XZ262" i="1"/>
  <c r="XY262" i="1"/>
  <c r="XX262" i="1"/>
  <c r="XX260" i="1"/>
  <c r="YA259" i="1" s="1"/>
  <c r="XT285" i="8"/>
  <c r="XS285" i="8"/>
  <c r="XR285" i="8"/>
  <c r="XQ285" i="8"/>
  <c r="XT284" i="8"/>
  <c r="XS284" i="8"/>
  <c r="XR284" i="8"/>
  <c r="XQ284" i="8"/>
  <c r="XT283" i="8"/>
  <c r="XS283" i="8"/>
  <c r="XR283" i="8"/>
  <c r="XQ283" i="8"/>
  <c r="XT282" i="8"/>
  <c r="XS282" i="8"/>
  <c r="XR282" i="8"/>
  <c r="XQ282" i="8"/>
  <c r="XT281" i="8"/>
  <c r="XS281" i="8"/>
  <c r="XR281" i="8"/>
  <c r="XQ281" i="8"/>
  <c r="XT280" i="8"/>
  <c r="XS280" i="8"/>
  <c r="XR280" i="8"/>
  <c r="XQ280" i="8"/>
  <c r="XT279" i="8"/>
  <c r="XS279" i="8"/>
  <c r="XR279" i="8"/>
  <c r="XQ279" i="8"/>
  <c r="XT278" i="8"/>
  <c r="XS278" i="8"/>
  <c r="XR278" i="8"/>
  <c r="XQ278" i="8"/>
  <c r="XT277" i="8"/>
  <c r="XS277" i="8"/>
  <c r="XR277" i="8"/>
  <c r="XQ277" i="8"/>
  <c r="XT276" i="8"/>
  <c r="XS276" i="8"/>
  <c r="XR276" i="8"/>
  <c r="XQ276" i="8"/>
  <c r="XT275" i="8"/>
  <c r="XS275" i="8"/>
  <c r="XR275" i="8"/>
  <c r="XQ275" i="8"/>
  <c r="XT274" i="8"/>
  <c r="XS274" i="8"/>
  <c r="XR274" i="8"/>
  <c r="XQ274" i="8"/>
  <c r="XT273" i="8"/>
  <c r="XS273" i="8"/>
  <c r="XR273" i="8"/>
  <c r="XQ273" i="8"/>
  <c r="XT272" i="8"/>
  <c r="XS272" i="8"/>
  <c r="XR272" i="8"/>
  <c r="XQ272" i="8"/>
  <c r="XT271" i="8"/>
  <c r="XS271" i="8"/>
  <c r="XR271" i="8"/>
  <c r="XQ271" i="8"/>
  <c r="XT270" i="8"/>
  <c r="XS270" i="8"/>
  <c r="XR270" i="8"/>
  <c r="XQ270" i="8"/>
  <c r="XT269" i="8"/>
  <c r="XS269" i="8"/>
  <c r="XR269" i="8"/>
  <c r="XQ269" i="8"/>
  <c r="XT268" i="8"/>
  <c r="XS268" i="8"/>
  <c r="XR268" i="8"/>
  <c r="XQ268" i="8"/>
  <c r="XT267" i="8"/>
  <c r="XS267" i="8"/>
  <c r="XR267" i="8"/>
  <c r="XQ267" i="8"/>
  <c r="XT266" i="8"/>
  <c r="XS266" i="8"/>
  <c r="XR266" i="8"/>
  <c r="XQ266" i="8"/>
  <c r="XT265" i="8"/>
  <c r="XS265" i="8"/>
  <c r="XR265" i="8"/>
  <c r="XQ265" i="8"/>
  <c r="XT264" i="8"/>
  <c r="XS264" i="8"/>
  <c r="XR264" i="8"/>
  <c r="XQ264" i="8"/>
  <c r="XT263" i="8"/>
  <c r="XS263" i="8"/>
  <c r="XR263" i="8"/>
  <c r="XQ263" i="8"/>
  <c r="XT262" i="8"/>
  <c r="XS262" i="8"/>
  <c r="XR262" i="8"/>
  <c r="XQ262" i="8"/>
  <c r="XQ260" i="8"/>
  <c r="XT259" i="8" s="1"/>
  <c r="XT262" i="14"/>
  <c r="XS262" i="14"/>
  <c r="XR262" i="14"/>
  <c r="XQ262" i="14"/>
  <c r="XQ260" i="14"/>
  <c r="XT259" i="14"/>
  <c r="XS259" i="14"/>
  <c r="XR259" i="14"/>
  <c r="XQ259" i="14"/>
  <c r="XT285" i="1"/>
  <c r="XS285" i="1"/>
  <c r="XR285" i="1"/>
  <c r="XQ285" i="1"/>
  <c r="XT284" i="1"/>
  <c r="XS284" i="1"/>
  <c r="XR284" i="1"/>
  <c r="XQ284" i="1"/>
  <c r="XT283" i="1"/>
  <c r="XS283" i="1"/>
  <c r="XR283" i="1"/>
  <c r="XQ283" i="1"/>
  <c r="XT282" i="1"/>
  <c r="XS282" i="1"/>
  <c r="XR282" i="1"/>
  <c r="XQ282" i="1"/>
  <c r="XT281" i="1"/>
  <c r="XS281" i="1"/>
  <c r="XR281" i="1"/>
  <c r="XQ281" i="1"/>
  <c r="XT280" i="1"/>
  <c r="XS280" i="1"/>
  <c r="XR280" i="1"/>
  <c r="XQ280" i="1"/>
  <c r="XT279" i="1"/>
  <c r="XS279" i="1"/>
  <c r="XR279" i="1"/>
  <c r="XQ279" i="1"/>
  <c r="XT278" i="1"/>
  <c r="XS278" i="1"/>
  <c r="XR278" i="1"/>
  <c r="XQ278" i="1"/>
  <c r="XT277" i="1"/>
  <c r="XS277" i="1"/>
  <c r="XR277" i="1"/>
  <c r="XQ277" i="1"/>
  <c r="XT276" i="1"/>
  <c r="XS276" i="1"/>
  <c r="XR276" i="1"/>
  <c r="XQ276" i="1"/>
  <c r="XT275" i="1"/>
  <c r="XS275" i="1"/>
  <c r="XR275" i="1"/>
  <c r="XQ275" i="1"/>
  <c r="XT274" i="1"/>
  <c r="XS274" i="1"/>
  <c r="XR274" i="1"/>
  <c r="XQ274" i="1"/>
  <c r="XT273" i="1"/>
  <c r="XS273" i="1"/>
  <c r="XR273" i="1"/>
  <c r="XQ273" i="1"/>
  <c r="XT272" i="1"/>
  <c r="XS272" i="1"/>
  <c r="XR272" i="1"/>
  <c r="XQ272" i="1"/>
  <c r="XT271" i="1"/>
  <c r="XS271" i="1"/>
  <c r="XR271" i="1"/>
  <c r="XQ271" i="1"/>
  <c r="XT270" i="1"/>
  <c r="XS270" i="1"/>
  <c r="XR270" i="1"/>
  <c r="XQ270" i="1"/>
  <c r="XT269" i="1"/>
  <c r="XS269" i="1"/>
  <c r="XR269" i="1"/>
  <c r="XQ269" i="1"/>
  <c r="XT268" i="1"/>
  <c r="XS268" i="1"/>
  <c r="XR268" i="1"/>
  <c r="XQ268" i="1"/>
  <c r="XT267" i="1"/>
  <c r="XS267" i="1"/>
  <c r="XR267" i="1"/>
  <c r="XQ267" i="1"/>
  <c r="XT266" i="1"/>
  <c r="XS266" i="1"/>
  <c r="XR266" i="1"/>
  <c r="XQ266" i="1"/>
  <c r="XT265" i="1"/>
  <c r="XS265" i="1"/>
  <c r="XR265" i="1"/>
  <c r="XQ265" i="1"/>
  <c r="XT264" i="1"/>
  <c r="XS264" i="1"/>
  <c r="XR264" i="1"/>
  <c r="XQ264" i="1"/>
  <c r="XT263" i="1"/>
  <c r="XS263" i="1"/>
  <c r="XR263" i="1"/>
  <c r="XQ263" i="1"/>
  <c r="XT262" i="1"/>
  <c r="XS262" i="1"/>
  <c r="XR262" i="1"/>
  <c r="XQ262" i="1"/>
  <c r="XQ260" i="1"/>
  <c r="XT259" i="1" s="1"/>
  <c r="XJ260" i="8"/>
  <c r="XJ259" i="8" s="1"/>
  <c r="XC260" i="8"/>
  <c r="XC259" i="8" s="1"/>
  <c r="XJ260" i="14"/>
  <c r="XJ259" i="14" s="1"/>
  <c r="XC260" i="14"/>
  <c r="XC259" i="14" s="1"/>
  <c r="XJ260" i="1"/>
  <c r="XJ259" i="1" s="1"/>
  <c r="XC260" i="1"/>
  <c r="XC259" i="1" s="1"/>
  <c r="WV260" i="8"/>
  <c r="WW259" i="8" s="1"/>
  <c r="WX259" i="8"/>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YE287" i="8" l="1"/>
  <c r="YF287" i="8"/>
  <c r="YG287" i="8"/>
  <c r="YH287" i="8"/>
  <c r="YE259" i="8"/>
  <c r="YH259" i="8"/>
  <c r="YE287" i="14"/>
  <c r="YF287" i="14"/>
  <c r="YG287" i="14"/>
  <c r="YH287" i="14"/>
  <c r="YE259" i="14"/>
  <c r="YF259" i="14"/>
  <c r="YH259" i="14"/>
  <c r="YE287" i="1"/>
  <c r="YF287" i="1"/>
  <c r="YG287" i="1"/>
  <c r="YH287" i="1"/>
  <c r="YG259" i="1"/>
  <c r="YH259" i="1"/>
  <c r="YF259" i="1"/>
  <c r="XZ259" i="8"/>
  <c r="YA259" i="8"/>
  <c r="XX259" i="8"/>
  <c r="XX287" i="8"/>
  <c r="XZ287" i="8"/>
  <c r="YA287" i="8"/>
  <c r="XY287" i="8"/>
  <c r="XX287" i="14"/>
  <c r="XY287" i="14"/>
  <c r="XZ287" i="14"/>
  <c r="YA287" i="14"/>
  <c r="XX259" i="1"/>
  <c r="XY259" i="1"/>
  <c r="XZ259" i="1"/>
  <c r="XY287" i="1"/>
  <c r="XZ287" i="1"/>
  <c r="XX287" i="1"/>
  <c r="YA287" i="1"/>
  <c r="XR287" i="8"/>
  <c r="XS287" i="8"/>
  <c r="XQ287" i="8"/>
  <c r="XT287" i="8"/>
  <c r="XR259" i="8"/>
  <c r="XS259" i="8"/>
  <c r="XQ259" i="8"/>
  <c r="XQ287" i="1"/>
  <c r="XR287" i="1"/>
  <c r="XS287" i="1"/>
  <c r="XT287" i="1"/>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XM262" i="8" l="1"/>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XD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XK263" i="8" l="1"/>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QL259" i="1"/>
  <c r="QK259" i="1"/>
  <c r="QM259" i="1"/>
  <c r="VA263" i="14" l="1"/>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XQ264" i="14" l="1"/>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XQ265" i="14" l="1"/>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XQ266" i="14" l="1"/>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XT267" i="14" l="1"/>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XQ268" i="14" l="1"/>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XQ269" i="14" l="1"/>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XQ270" i="14" l="1"/>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XQ271" i="14" l="1"/>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XR272" i="14" l="1"/>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XQ273" i="14" l="1"/>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XQ274" i="14" l="1"/>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XQ275" i="14" l="1"/>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XJ263" i="1" l="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XT276" i="14" l="1"/>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XL264" i="1"/>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XJ264" i="1" l="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XQ277" i="14" l="1"/>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XJ265" i="1" l="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XQ278" i="14" l="1"/>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XM266" i="1"/>
  <c r="XK266" i="1"/>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XJ266" i="1" l="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XQ279" i="14" l="1"/>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XJ267" i="1" l="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XQ280" i="14" l="1"/>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XM276" i="8" l="1"/>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XR281" i="14" l="1"/>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BP269" i="1"/>
  <c r="XT282" i="14" l="1"/>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XJ277" i="8" l="1"/>
  <c r="XK277" i="8"/>
  <c r="XM277" i="8"/>
  <c r="XL277" i="8"/>
  <c r="XD277" i="8"/>
  <c r="XF277" i="8"/>
  <c r="XC277" i="8"/>
  <c r="XE277" i="8"/>
  <c r="XM270" i="1"/>
  <c r="XL270" i="1"/>
  <c r="XK270" i="1"/>
  <c r="XJ270" i="1"/>
  <c r="XF270" i="1"/>
  <c r="XE270" i="1"/>
  <c r="XD270" i="1"/>
  <c r="XC270" i="1"/>
  <c r="WV270" i="1"/>
  <c r="WR270" i="1"/>
  <c r="WQ270" i="1"/>
  <c r="WP270" i="1"/>
  <c r="WO270" i="1"/>
  <c r="WY270" i="1"/>
  <c r="WX270" i="1"/>
  <c r="WW270" i="1"/>
  <c r="WX277" i="8"/>
  <c r="WO277" i="8"/>
  <c r="WP277" i="8"/>
  <c r="WQ277" i="8"/>
  <c r="WV277" i="8"/>
  <c r="WR277" i="8"/>
  <c r="WW277" i="8"/>
  <c r="WY277" i="8"/>
  <c r="WK277" i="8"/>
  <c r="WC277" i="8"/>
  <c r="WI277" i="8"/>
  <c r="WJ277" i="8"/>
  <c r="WH277" i="8"/>
  <c r="WH270" i="1"/>
  <c r="WI270" i="1"/>
  <c r="WJ270" i="1"/>
  <c r="WK270" i="1"/>
  <c r="WA277" i="8"/>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XQ283" i="14" l="1"/>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XJ271" i="1"/>
  <c r="XL271" i="1"/>
  <c r="XK271" i="1"/>
  <c r="XM271" i="1"/>
  <c r="XC271" i="1"/>
  <c r="XD271" i="1"/>
  <c r="XE271" i="1"/>
  <c r="XF271" i="1"/>
  <c r="WO271" i="1"/>
  <c r="WP271" i="1"/>
  <c r="WQ271" i="1"/>
  <c r="WR271" i="1"/>
  <c r="WV271" i="1"/>
  <c r="WW271" i="1"/>
  <c r="WX271" i="1"/>
  <c r="WY271" i="1"/>
  <c r="WY278" i="8"/>
  <c r="WR278" i="8"/>
  <c r="WP278" i="8"/>
  <c r="WQ278" i="8"/>
  <c r="WV278" i="8"/>
  <c r="WW278" i="8"/>
  <c r="WX278" i="8"/>
  <c r="WO278" i="8"/>
  <c r="WJ278" i="8"/>
  <c r="WI278" i="8"/>
  <c r="WD278" i="8"/>
  <c r="WH278" i="8"/>
  <c r="WK278" i="8"/>
  <c r="WH283" i="14"/>
  <c r="WI283" i="14"/>
  <c r="WJ283" i="14"/>
  <c r="WK283" i="14"/>
  <c r="WH271" i="1"/>
  <c r="WK271" i="1"/>
  <c r="WI271" i="1"/>
  <c r="WJ271" i="1"/>
  <c r="WA278" i="8"/>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XQ284" i="14" l="1"/>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XJ272" i="1"/>
  <c r="XK272" i="1"/>
  <c r="XL272" i="1"/>
  <c r="XM272" i="1"/>
  <c r="XC272" i="1"/>
  <c r="XD272" i="1"/>
  <c r="XE272" i="1"/>
  <c r="XF272" i="1"/>
  <c r="WY272" i="1"/>
  <c r="WO272" i="1"/>
  <c r="WV272" i="1"/>
  <c r="WW272" i="1"/>
  <c r="WX272" i="1"/>
  <c r="WP272" i="1"/>
  <c r="WQ272" i="1"/>
  <c r="WR272" i="1"/>
  <c r="WO279" i="8"/>
  <c r="WP279" i="8"/>
  <c r="WV279" i="8"/>
  <c r="WW279" i="8"/>
  <c r="WX279" i="8"/>
  <c r="WQ279" i="8"/>
  <c r="WR279" i="8"/>
  <c r="WY279" i="8"/>
  <c r="WJ284" i="14"/>
  <c r="WH279" i="8"/>
  <c r="WI279" i="8"/>
  <c r="WK279" i="8"/>
  <c r="WJ279" i="8"/>
  <c r="WC284" i="14"/>
  <c r="WD284" i="14"/>
  <c r="WH284" i="14"/>
  <c r="WI284" i="14"/>
  <c r="WK284" i="14"/>
  <c r="WH272" i="1"/>
  <c r="WI272" i="1"/>
  <c r="WJ272" i="1"/>
  <c r="WK272" i="1"/>
  <c r="VV279" i="8"/>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XT285" i="14" l="1"/>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XJ280" i="8" l="1"/>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XL281" i="8" l="1"/>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XM282" i="8" l="1"/>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XL275" i="1" l="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XL283" i="8" l="1"/>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XJ284" i="8" l="1"/>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XM285" i="8" l="1"/>
  <c r="XM287" i="8" s="1"/>
  <c r="XK285" i="8"/>
  <c r="XK287" i="8" s="1"/>
  <c r="XL285" i="8"/>
  <c r="XL287" i="8" s="1"/>
  <c r="XJ285" i="8"/>
  <c r="XJ287" i="8" s="1"/>
  <c r="XE285" i="8"/>
  <c r="XE287" i="8" s="1"/>
  <c r="XC285" i="8"/>
  <c r="XC287" i="8" s="1"/>
  <c r="XF285" i="8"/>
  <c r="XF287" i="8" s="1"/>
  <c r="XD285" i="8"/>
  <c r="XD287" i="8" s="1"/>
  <c r="FK285" i="8"/>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NN285" i="8"/>
  <c r="NN287" i="8" s="1"/>
  <c r="FQ285" i="8"/>
  <c r="FQ287" i="8" s="1"/>
  <c r="AT285" i="8"/>
  <c r="AT287" i="8" s="1"/>
  <c r="SH285" i="8"/>
  <c r="SH287" i="8" s="1"/>
  <c r="RM285" i="8"/>
  <c r="RM287" i="8" s="1"/>
  <c r="DO285" i="8"/>
  <c r="DO287" i="8" s="1"/>
  <c r="MP285" i="8"/>
  <c r="MP287" i="8" s="1"/>
  <c r="KN285" i="8"/>
  <c r="TK285" i="8"/>
  <c r="TK287" i="8" s="1"/>
  <c r="GS285" i="8"/>
  <c r="GS287" i="8" s="1"/>
  <c r="RL285" i="8"/>
  <c r="RL287" i="8" s="1"/>
  <c r="SI285" i="8"/>
  <c r="SI287" i="8" s="1"/>
  <c r="RA285" i="8"/>
  <c r="RA287" i="8" s="1"/>
  <c r="PJ285" i="8"/>
  <c r="PJ287" i="8" s="1"/>
  <c r="BQ285" i="8"/>
  <c r="BQ287" i="8" s="1"/>
  <c r="JQ285" i="8"/>
  <c r="SW285" i="8"/>
  <c r="SW287" i="8" s="1"/>
  <c r="TJ285" i="8"/>
  <c r="TJ287" i="8" s="1"/>
  <c r="KF285" i="8"/>
  <c r="KF287" i="8" s="1"/>
  <c r="HA285" i="8"/>
  <c r="HA287" i="8" s="1"/>
  <c r="OM285" i="8"/>
  <c r="OM287" i="8" s="1"/>
  <c r="IY285" i="8"/>
  <c r="IY287" i="8" s="1"/>
  <c r="OV285" i="8"/>
  <c r="OV287" i="8" s="1"/>
  <c r="LH285" i="8"/>
  <c r="KS285" i="8"/>
  <c r="KS287" i="8" s="1"/>
  <c r="GD285" i="8"/>
  <c r="GD287" i="8" s="1"/>
  <c r="EP285" i="8"/>
  <c r="EP287" i="8" s="1"/>
  <c r="LV285" i="8"/>
  <c r="LV287" i="8" s="1"/>
  <c r="AH285" i="8"/>
  <c r="AH287" i="8" s="1"/>
  <c r="LG285" i="8"/>
  <c r="LG287" i="8" s="1"/>
  <c r="E285" i="8"/>
  <c r="E287" i="8" s="1"/>
  <c r="LB285" i="8"/>
  <c r="JC285" i="8"/>
  <c r="JC287" i="8" s="1"/>
  <c r="AU285" i="8"/>
  <c r="AU287" i="8" s="1"/>
  <c r="HF285" i="8"/>
  <c r="HF287" i="8" s="1"/>
  <c r="SA285" i="8"/>
  <c r="SA287" i="8" s="1"/>
  <c r="AF285" i="8"/>
  <c r="AF287" i="8" s="1"/>
  <c r="TC285" i="8"/>
  <c r="TC287" i="8" s="1"/>
  <c r="TE285" i="8"/>
  <c r="TE287" i="8" s="1"/>
  <c r="M285" i="8"/>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IV285" i="8"/>
  <c r="IV287" i="8" s="1"/>
  <c r="CY285" i="8"/>
  <c r="CY287" i="8" s="1"/>
  <c r="FW285" i="8"/>
  <c r="FW287" i="8" s="1"/>
  <c r="BX285" i="8"/>
  <c r="BX287" i="8" s="1"/>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JQ287" i="8"/>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MI287" i="8"/>
  <c r="BW287" i="8"/>
  <c r="SV287" i="8"/>
  <c r="LA287" i="8"/>
  <c r="KN287" i="8"/>
  <c r="EG287" i="8"/>
  <c r="M287" i="8"/>
  <c r="LB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XJ278" i="1" l="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XM279" i="1" l="1"/>
  <c r="XK279" i="1"/>
  <c r="XL279" i="1"/>
  <c r="F27" i="1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XD279" i="1" l="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XJ280" i="1" l="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XJ281" i="1" l="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XJ282" i="1" l="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XF283" i="1" l="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XM284" i="1" l="1"/>
  <c r="F32" i="1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XJ284" i="1" l="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XM285" i="1" l="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<sst xmlns="http://schemas.openxmlformats.org/spreadsheetml/2006/main" count="74812" uniqueCount="506">
  <si>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</si>
  <si>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</si>
  <si>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</si>
  <si>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</si>
  <si>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</si>
  <si>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</si>
  <si>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</si>
  <si>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</si>
  <si>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</si>
  <si>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</si>
  <si>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</si>
  <si>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</si>
  <si>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</si>
  <si>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</si>
  <si>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</si>
  <si>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</si>
  <si>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</si>
  <si>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</si>
  <si>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</si>
  <si>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</si>
  <si>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</si>
  <si>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</si>
  <si>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</si>
  <si>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</si>
  <si>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</si>
  <si>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</si>
  <si>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</si>
  <si>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</si>
  <si>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</si>
  <si>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</si>
  <si>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</si>
  <si>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</si>
  <si>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</si>
  <si>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</si>
  <si>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</si>
  <si>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</si>
  <si>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</si>
  <si>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</si>
  <si>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</si>
  <si>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</si>
  <si>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</si>
  <si>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</si>
  <si>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</si>
  <si>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</si>
  <si>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</si>
  <si>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</si>
  <si>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</si>
  <si>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</si>
  <si>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</si>
  <si>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</si>
  <si>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</si>
  <si>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</si>
  <si>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</si>
  <si>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</si>
  <si>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</si>
  <si>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</si>
  <si>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</si>
  <si>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</si>
  <si>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</si>
  <si>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</si>
  <si>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</si>
  <si>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</si>
  <si>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</si>
  <si>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</si>
  <si>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</si>
  <si>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</si>
  <si>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</si>
  <si>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</si>
  <si>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</si>
  <si>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</si>
  <si>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</si>
  <si>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</si>
  <si>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</si>
  <si>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</si>
  <si>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</si>
  <si>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</si>
  <si>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</si>
  <si>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</si>
  <si>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</si>
  <si>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</si>
  <si>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</si>
  <si>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</si>
  <si>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</si>
  <si>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</si>
  <si>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</si>
  <si>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</si>
  <si>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</si>
  <si>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</si>
  <si>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</si>
  <si>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</si>
  <si>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</si>
  <si>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</si>
  <si>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</si>
  <si>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</si>
  <si>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</si>
  <si>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</si>
  <si>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</si>
  <si>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</si>
  <si>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</si>
  <si>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</si>
  <si>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</si>
  <si>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</si>
  <si>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</si>
  <si>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</si>
  <si>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</si>
  <si>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</si>
  <si>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</si>
  <si>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</si>
  <si>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</si>
  <si>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</si>
  <si>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</si>
  <si>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</si>
  <si>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</si>
  <si>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</si>
  <si>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</si>
  <si>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</si>
  <si>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</si>
  <si>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</si>
  <si>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</si>
  <si>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</si>
  <si>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</si>
  <si>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</si>
  <si>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</si>
  <si>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</si>
  <si>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</si>
  <si>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</si>
  <si>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</si>
  <si>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</si>
  <si>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</si>
  <si>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</si>
  <si>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</si>
  <si>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</si>
  <si>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</si>
  <si>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</si>
  <si>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</si>
  <si>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</si>
  <si>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</si>
  <si>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</si>
  <si>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</si>
  <si>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</si>
  <si>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</si>
  <si>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</si>
  <si>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</si>
  <si>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</si>
  <si>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</si>
  <si>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</si>
  <si>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</si>
  <si>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</si>
  <si>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</si>
  <si>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</si>
  <si>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</si>
  <si>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</si>
  <si>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</si>
  <si>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</si>
  <si>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</si>
  <si>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</si>
  <si>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</si>
  <si>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</si>
  <si>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</si>
  <si>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</si>
  <si>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</si>
  <si>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</si>
  <si>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</si>
  <si>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</si>
  <si>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</si>
  <si>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</si>
  <si>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</si>
  <si>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</si>
  <si>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</si>
  <si>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</si>
  <si>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</si>
  <si>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</si>
  <si>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</si>
  <si>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</si>
  <si>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</si>
  <si>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</si>
  <si>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</si>
  <si>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</si>
  <si>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</si>
  <si>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</si>
  <si>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</si>
  <si>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</si>
  <si>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</si>
  <si>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</si>
  <si>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</si>
  <si>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</si>
  <si>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</si>
  <si>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</si>
  <si>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</si>
  <si>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</si>
  <si>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</si>
  <si>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</si>
  <si>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</si>
  <si>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</si>
  <si>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</si>
  <si>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</si>
  <si>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</si>
  <si>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</si>
  <si>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</si>
  <si>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</si>
  <si>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</si>
  <si>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</si>
  <si>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</si>
  <si>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</si>
  <si>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</si>
  <si>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</si>
  <si>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</si>
  <si>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</si>
  <si>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</si>
  <si>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</si>
  <si>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</si>
  <si>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</si>
  <si>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</si>
  <si>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</si>
  <si>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</si>
  <si>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</si>
  <si>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</si>
  <si>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</si>
  <si>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</si>
  <si>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</si>
  <si>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</si>
  <si>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</si>
  <si>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</si>
  <si>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</si>
  <si>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</si>
  <si>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</si>
  <si>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</si>
  <si>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</si>
  <si>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</si>
  <si>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</si>
  <si>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</si>
  <si>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</si>
  <si>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</si>
  <si>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</si>
  <si>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</si>
  <si>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</si>
  <si>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</si>
  <si>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</si>
  <si>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</si>
  <si>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</si>
  <si>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</si>
  <si>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</si>
  <si>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</si>
  <si>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</si>
  <si>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</si>
  <si>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</si>
  <si>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</si>
  <si>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</si>
  <si>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</si>
  <si>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</si>
  <si>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</si>
  <si>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</si>
  <si>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</si>
  <si>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</si>
  <si>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</si>
  <si>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</si>
  <si>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</si>
  <si>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</si>
  <si>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</si>
  <si>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</si>
  <si>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</si>
  <si>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</si>
  <si>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</si>
  <si>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</si>
  <si>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</si>
  <si>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</si>
  <si>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</si>
  <si>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</si>
  <si>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</si>
  <si>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</si>
  <si>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</si>
  <si>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</si>
  <si>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</si>
  <si>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</si>
  <si>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</si>
  <si>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</si>
  <si>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</si>
  <si>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</si>
  <si>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</si>
  <si>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</si>
  <si>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</si>
  <si>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</si>
  <si>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</si>
  <si>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</si>
  <si>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</si>
  <si>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</si>
  <si>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</si>
  <si>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</si>
  <si>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</si>
  <si>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</si>
  <si>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</si>
  <si>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</si>
  <si>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</si>
  <si>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</si>
  <si>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</si>
  <si>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</si>
  <si>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</si>
  <si>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</si>
  <si>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</si>
  <si>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</si>
  <si>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</si>
  <si>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</si>
  <si>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</si>
  <si>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</si>
  <si>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</si>
  <si>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</si>
  <si>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</si>
  <si>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</si>
  <si>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</si>
  <si>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</si>
  <si>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</si>
  <si>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</si>
  <si>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</si>
  <si>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</si>
  <si>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</si>
  <si>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</si>
  <si>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</si>
  <si>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</si>
  <si>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</si>
  <si>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</si>
  <si>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</si>
  <si>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</si>
  <si>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</si>
  <si>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</si>
  <si>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</si>
  <si>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</si>
  <si>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</si>
  <si>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</si>
  <si>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</si>
  <si>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</si>
  <si>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</si>
  <si>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</si>
  <si>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</si>
  <si>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</si>
  <si>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</si>
  <si>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</si>
  <si>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</si>
  <si>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</si>
  <si>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</si>
  <si>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</si>
  <si>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</si>
  <si>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</si>
  <si>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</si>
  <si>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</si>
  <si>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</si>
  <si>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</si>
  <si>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</si>
  <si>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</si>
  <si>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</si>
  <si>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</si>
  <si>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</si>
  <si>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</si>
  <si>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</si>
  <si>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</si>
  <si>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</si>
  <si>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</si>
  <si>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</si>
  <si>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</si>
  <si>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</si>
  <si>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</si>
  <si>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</si>
  <si>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</si>
  <si>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</si>
  <si>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</si>
  <si>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</si>
  <si>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</si>
  <si>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</si>
  <si>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</si>
  <si>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</si>
  <si>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</si>
  <si>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</si>
  <si>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</si>
  <si>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</si>
  <si>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</si>
  <si>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</si>
  <si>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</si>
  <si>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</si>
  <si>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</si>
  <si>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</si>
  <si>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</si>
  <si>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</si>
  <si>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</si>
  <si>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</si>
  <si>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</si>
  <si>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</si>
  <si>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</si>
  <si>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</si>
  <si>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</si>
  <si>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</si>
  <si>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</si>
  <si>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</si>
  <si>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</si>
  <si>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</si>
  <si>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</si>
  <si>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</si>
  <si>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</si>
  <si>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</si>
  <si>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</si>
  <si>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</si>
  <si>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</si>
  <si>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</si>
  <si>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</si>
  <si>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</si>
  <si>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</si>
  <si>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</si>
  <si>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</si>
  <si>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</si>
  <si>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</si>
  <si>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</si>
  <si>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</si>
  <si>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</si>
  <si>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</si>
  <si>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</si>
  <si>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</si>
  <si>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</si>
  <si>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</si>
  <si>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</si>
  <si>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</si>
  <si>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</si>
  <si>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</si>
  <si>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</si>
  <si>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</si>
  <si>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</si>
  <si>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</si>
  <si>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</si>
  <si>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</si>
  <si>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</si>
  <si>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</si>
  <si>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</si>
  <si>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</si>
  <si>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</si>
  <si>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</si>
  <si>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</si>
  <si>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</si>
  <si>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</si>
  <si>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</si>
  <si>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</si>
  <si>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</si>
  <si>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</si>
  <si>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</si>
  <si>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</si>
  <si>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</si>
  <si>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</si>
  <si>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</si>
  <si>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</si>
  <si>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</si>
  <si>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</si>
  <si>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</si>
  <si>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</si>
  <si>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</si>
  <si>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</si>
  <si>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</si>
  <si>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</si>
  <si>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</si>
  <si>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</si>
  <si>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</si>
  <si>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</si>
  <si>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</si>
  <si>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</si>
  <si>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</si>
  <si>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</si>
  <si>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</si>
  <si>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</si>
  <si>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</si>
  <si>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</si>
  <si>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</si>
  <si>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</si>
  <si>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</si>
  <si>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</si>
  <si>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</si>
  <si>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</si>
  <si>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</si>
  <si>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</si>
  <si>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</si>
  <si>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</si>
  <si>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</si>
  <si>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</si>
  <si>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</si>
  <si>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</si>
  <si>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</si>
  <si>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</si>
  <si>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</si>
  <si>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</si>
  <si>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</si>
  <si>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</si>
  <si>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</si>
  <si>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</si>
  <si>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</si>
  <si>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</si>
  <si>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</si>
  <si>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</si>
  <si>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</si>
  <si>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</si>
  <si>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</si>
  <si>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</si>
  <si>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</si>
  <si>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</si>
  <si>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</si>
  <si>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</si>
  <si>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</si>
  <si>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</si>
  <si>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s360mapa - t453m13 - 19/03/2025 8:40:18</t>
  </si>
  <si>
    <t>MES = FEBRERO 25\Total MES</t>
  </si>
  <si>
    <t>MES = MARZO 25\Total MES</t>
  </si>
  <si>
    <t>S360MAPA - T453M13 - 15/04/2025 12:19:39</t>
  </si>
  <si>
    <t>• En marzo de 2025 el precio medio del mercado de aceite de oliva se sitúa en menos de 5,0 €/litro en un 85,6 % del volumen total distribuido. La alta concentración de volumen en esa franja de precio es transversal a los tres canales analizados y todos distribuyen más de la mitad de sus litros en este rango.  El segundo tramo de precios más importante, concentrando tan solo el 3,0 % de los litros, es el intervalo comprendido entre los 6,75 y 7,0 €/litro, explicado principalmente por el canal hipermercado, que distribuye el 8,6 % del volumen en este rango de precios.
• El aceite de oliva virgen concentra el 68,5 % de sus litros en menos de 5,2 €/litro, un precio medio que progresivamente se desplaza hacia tramos inferiores de precio. 
Destaca en este rango el canal supermercado, que concentra el 75,3 % de sus litros en el correspondiente tramo, seguido por el discount con el 61,2 %.  El segundo margen de precios con mayor concentración de litros es el intervalo superior, que se comprende entre los 5,2 y 5,4 €/litro, con una acumulación del 14,6 % del volumen. El principal canal en este intervalo es el hipermercado, pues distribuye el 23,2 % de los litros, seguido del discount con el 21,3 %. El hipermercado es el canal que presenta mayor dispersión de precios ya que, aunque similarmente al mercado, distribuye la mayor parte de sus litros (56,1 %) en menos de 5,2 €/litro, concentra un 8,7 % en precios superiores comprendidos entre 6,6 y 6,8 €/litro. 
• El aceite de oliva virgen extra se distribuye a un precio medio por litro más alto que el sector y que el resto de los tipos de aceite descritos, concentrando el 22,9 % de sus litros en menos 5,5 €/litro, y al igual que el resto de los tipos se ha desplazado hacia tramos inferiores de precio.  Si analizamos la dispersión de precio entre los canales, es destacable la participación que presenta el hipermercado en este intervalo de precios, con una concentración del 36,6 %. Por su parte, el discount y el supermercado distribuyen la mayor parte de sus litros (47,1 % y 27,5 %, respectivamente) en un tramo superior comprendido entre 5,8 y 6,1 €/litro. 
El aceite de oliva virgen extra es el tipo de aceite con mayor dispersión de precios entre los aceites analizados en este informe, ya que el segundo intervalo con mayor concentración de litros se encuentra entre 5,8 y 6,1 €/litro (22,0 %), tramo explicado principalmente por el discount, como se comentaba anteriormente, con el 47,1 % del volumen, si bien, tanto el supermercado como el hipermercado concentran una gran parte de sus litros en este rango (27,5 % y 7,4 %,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</si>
</sst>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0" fontId="2" fillId="0" borderId="0"/>
    <xf numFmtId="164" fontId="5" fillId="0" borderId="0" applyFont="0" applyFill="0" applyBorder="0" applyAlignment="0" applyProtection="0"/>
  </cellStyleXfs>
  <cellXfs count="100">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6" xfId="0" applyFont="1" applyBorder="1" applyAlignment="1">
      <alignment horizontal="left" vertical="center" wrapText="1"/>
    </xf>
    <xf numFmtId="0" fontId="16" fillId="0" borderId="0" xfId="0" applyFont="1" applyAlignment="1">
      <alignment horizontal="left" vertical="center" wrapText="1"/>
    </xf>
    <xf numFmtId="0" fontId="16" fillId="0" borderId="27"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63">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ABRIL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Chart'!$G$10:$G$33</c:f>
              <c:numCache>
                <c:formatCode>0.0</c:formatCode>
                <c:ptCount val="24"/>
                <c:pt idx="0">
                  <c:v>3.4299999999999993</c:v>
                </c:pt>
                <c:pt idx="1">
                  <c:v>1.04</c:v>
                </c:pt>
                <c:pt idx="2">
                  <c:v>0.57000000000000006</c:v>
                </c:pt>
                <c:pt idx="3">
                  <c:v>0.66</c:v>
                </c:pt>
                <c:pt idx="4">
                  <c:v>0.83</c:v>
                </c:pt>
                <c:pt idx="5">
                  <c:v>1.42</c:v>
                </c:pt>
                <c:pt idx="6">
                  <c:v>1.96</c:v>
                </c:pt>
                <c:pt idx="7">
                  <c:v>0.53</c:v>
                </c:pt>
                <c:pt idx="8">
                  <c:v>2.86</c:v>
                </c:pt>
                <c:pt idx="9">
                  <c:v>3.76</c:v>
                </c:pt>
                <c:pt idx="10">
                  <c:v>0.64</c:v>
                </c:pt>
                <c:pt idx="11">
                  <c:v>0.98</c:v>
                </c:pt>
                <c:pt idx="12">
                  <c:v>1.44</c:v>
                </c:pt>
                <c:pt idx="13">
                  <c:v>3.49</c:v>
                </c:pt>
                <c:pt idx="14">
                  <c:v>0.73</c:v>
                </c:pt>
                <c:pt idx="15">
                  <c:v>1.77</c:v>
                </c:pt>
                <c:pt idx="16">
                  <c:v>34.620000000000005</c:v>
                </c:pt>
                <c:pt idx="17">
                  <c:v>4.22</c:v>
                </c:pt>
                <c:pt idx="18">
                  <c:v>15.360000000000001</c:v>
                </c:pt>
                <c:pt idx="19">
                  <c:v>1.3900000000000001</c:v>
                </c:pt>
                <c:pt idx="20">
                  <c:v>3.49</c:v>
                </c:pt>
                <c:pt idx="21">
                  <c:v>1.0000000000000002</c:v>
                </c:pt>
                <c:pt idx="22">
                  <c:v>2</c:v>
                </c:pt>
                <c:pt idx="23">
                  <c:v>11.82</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MAYO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Chart'!$H$10:$H$33</c:f>
              <c:numCache>
                <c:formatCode>0.0</c:formatCode>
                <c:ptCount val="24"/>
                <c:pt idx="0">
                  <c:v>2.79</c:v>
                </c:pt>
                <c:pt idx="1">
                  <c:v>1.46</c:v>
                </c:pt>
                <c:pt idx="2">
                  <c:v>0.4</c:v>
                </c:pt>
                <c:pt idx="3">
                  <c:v>0.33999999999999997</c:v>
                </c:pt>
                <c:pt idx="4">
                  <c:v>0.45</c:v>
                </c:pt>
                <c:pt idx="5">
                  <c:v>0.63000000000000012</c:v>
                </c:pt>
                <c:pt idx="6">
                  <c:v>1.3199999999999998</c:v>
                </c:pt>
                <c:pt idx="7">
                  <c:v>0.82000000000000006</c:v>
                </c:pt>
                <c:pt idx="8">
                  <c:v>5.26</c:v>
                </c:pt>
                <c:pt idx="9">
                  <c:v>3.16</c:v>
                </c:pt>
                <c:pt idx="10">
                  <c:v>0.8600000000000001</c:v>
                </c:pt>
                <c:pt idx="11">
                  <c:v>1.69</c:v>
                </c:pt>
                <c:pt idx="12">
                  <c:v>10.06</c:v>
                </c:pt>
                <c:pt idx="13">
                  <c:v>10.27</c:v>
                </c:pt>
                <c:pt idx="14">
                  <c:v>1.3900000000000001</c:v>
                </c:pt>
                <c:pt idx="15">
                  <c:v>3.0199999999999996</c:v>
                </c:pt>
                <c:pt idx="16">
                  <c:v>35.849999999999994</c:v>
                </c:pt>
                <c:pt idx="17">
                  <c:v>1.9900000000000002</c:v>
                </c:pt>
                <c:pt idx="18">
                  <c:v>1.5499999999999998</c:v>
                </c:pt>
                <c:pt idx="19">
                  <c:v>1.74</c:v>
                </c:pt>
                <c:pt idx="20">
                  <c:v>2.8499999999999996</c:v>
                </c:pt>
                <c:pt idx="21">
                  <c:v>0.53</c:v>
                </c:pt>
                <c:pt idx="22">
                  <c:v>1.5899999999999999</c:v>
                </c:pt>
                <c:pt idx="23">
                  <c:v>9.98</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JUNIO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Chart'!$I$10:$I$33</c:f>
              <c:numCache>
                <c:formatCode>0.0</c:formatCode>
                <c:ptCount val="24"/>
                <c:pt idx="0">
                  <c:v>1.9400000000000002</c:v>
                </c:pt>
                <c:pt idx="1">
                  <c:v>0.94000000000000006</c:v>
                </c:pt>
                <c:pt idx="2">
                  <c:v>0.36</c:v>
                </c:pt>
                <c:pt idx="3">
                  <c:v>0.31</c:v>
                </c:pt>
                <c:pt idx="4">
                  <c:v>1.49</c:v>
                </c:pt>
                <c:pt idx="5">
                  <c:v>0.32</c:v>
                </c:pt>
                <c:pt idx="6">
                  <c:v>0.73</c:v>
                </c:pt>
                <c:pt idx="7">
                  <c:v>0.77</c:v>
                </c:pt>
                <c:pt idx="8">
                  <c:v>4.5999999999999996</c:v>
                </c:pt>
                <c:pt idx="9">
                  <c:v>2.2999999999999998</c:v>
                </c:pt>
                <c:pt idx="10">
                  <c:v>0.86</c:v>
                </c:pt>
                <c:pt idx="11">
                  <c:v>4.13</c:v>
                </c:pt>
                <c:pt idx="12">
                  <c:v>20.87</c:v>
                </c:pt>
                <c:pt idx="13">
                  <c:v>29.589999999999996</c:v>
                </c:pt>
                <c:pt idx="14">
                  <c:v>6.58</c:v>
                </c:pt>
                <c:pt idx="15">
                  <c:v>2.9400000000000004</c:v>
                </c:pt>
                <c:pt idx="16">
                  <c:v>6.68</c:v>
                </c:pt>
                <c:pt idx="17">
                  <c:v>0.66</c:v>
                </c:pt>
                <c:pt idx="18">
                  <c:v>1.37</c:v>
                </c:pt>
                <c:pt idx="19">
                  <c:v>1.5899999999999999</c:v>
                </c:pt>
                <c:pt idx="20">
                  <c:v>0.84000000000000008</c:v>
                </c:pt>
                <c:pt idx="21">
                  <c:v>0.36</c:v>
                </c:pt>
                <c:pt idx="22">
                  <c:v>7.0000000000000007E-2</c:v>
                </c:pt>
                <c:pt idx="23">
                  <c:v>9.65</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JULIO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Chart'!$J$10:$J$33</c:f>
              <c:numCache>
                <c:formatCode>0.0</c:formatCode>
                <c:ptCount val="24"/>
                <c:pt idx="0">
                  <c:v>1.7600000000000002</c:v>
                </c:pt>
                <c:pt idx="1">
                  <c:v>1.1299999999999999</c:v>
                </c:pt>
                <c:pt idx="2">
                  <c:v>0.63</c:v>
                </c:pt>
                <c:pt idx="3">
                  <c:v>0.55000000000000004</c:v>
                </c:pt>
                <c:pt idx="4">
                  <c:v>0.53</c:v>
                </c:pt>
                <c:pt idx="5">
                  <c:v>0.43999999999999995</c:v>
                </c:pt>
                <c:pt idx="6">
                  <c:v>0.92999999999999994</c:v>
                </c:pt>
                <c:pt idx="7">
                  <c:v>0.89999999999999991</c:v>
                </c:pt>
                <c:pt idx="8">
                  <c:v>2.67</c:v>
                </c:pt>
                <c:pt idx="9">
                  <c:v>3.9000000000000004</c:v>
                </c:pt>
                <c:pt idx="10">
                  <c:v>3.91</c:v>
                </c:pt>
                <c:pt idx="11">
                  <c:v>52.14</c:v>
                </c:pt>
                <c:pt idx="12">
                  <c:v>8.6900000000000013</c:v>
                </c:pt>
                <c:pt idx="13">
                  <c:v>4.37</c:v>
                </c:pt>
                <c:pt idx="14">
                  <c:v>0.90999999999999992</c:v>
                </c:pt>
                <c:pt idx="15">
                  <c:v>2.83</c:v>
                </c:pt>
                <c:pt idx="16">
                  <c:v>3.13</c:v>
                </c:pt>
                <c:pt idx="17">
                  <c:v>0.79999999999999993</c:v>
                </c:pt>
                <c:pt idx="18">
                  <c:v>0.36</c:v>
                </c:pt>
                <c:pt idx="19">
                  <c:v>0.91</c:v>
                </c:pt>
                <c:pt idx="20">
                  <c:v>0.60000000000000009</c:v>
                </c:pt>
                <c:pt idx="21">
                  <c:v>7.0000000000000007E-2</c:v>
                </c:pt>
                <c:pt idx="22">
                  <c:v>0.73</c:v>
                </c:pt>
                <c:pt idx="23">
                  <c:v>7.1000000000000005</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AGOSTO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Chart'!$K$10:$K$33</c:f>
              <c:numCache>
                <c:formatCode>0.0</c:formatCode>
                <c:ptCount val="24"/>
                <c:pt idx="0">
                  <c:v>2.39</c:v>
                </c:pt>
                <c:pt idx="1">
                  <c:v>0.53</c:v>
                </c:pt>
                <c:pt idx="2">
                  <c:v>0.03</c:v>
                </c:pt>
                <c:pt idx="3">
                  <c:v>0.33</c:v>
                </c:pt>
                <c:pt idx="4">
                  <c:v>1.25</c:v>
                </c:pt>
                <c:pt idx="5">
                  <c:v>0.34</c:v>
                </c:pt>
                <c:pt idx="6">
                  <c:v>2.21</c:v>
                </c:pt>
                <c:pt idx="7">
                  <c:v>5.55</c:v>
                </c:pt>
                <c:pt idx="8">
                  <c:v>25.299999999999997</c:v>
                </c:pt>
                <c:pt idx="9">
                  <c:v>2.9400000000000004</c:v>
                </c:pt>
                <c:pt idx="10">
                  <c:v>5.7600000000000007</c:v>
                </c:pt>
                <c:pt idx="11">
                  <c:v>33.39</c:v>
                </c:pt>
                <c:pt idx="12">
                  <c:v>3.9</c:v>
                </c:pt>
                <c:pt idx="13">
                  <c:v>0.7</c:v>
                </c:pt>
                <c:pt idx="14">
                  <c:v>1.1600000000000001</c:v>
                </c:pt>
                <c:pt idx="15">
                  <c:v>0.44999999999999996</c:v>
                </c:pt>
                <c:pt idx="16">
                  <c:v>2.5</c:v>
                </c:pt>
                <c:pt idx="17">
                  <c:v>0.77</c:v>
                </c:pt>
                <c:pt idx="18">
                  <c:v>0.16</c:v>
                </c:pt>
                <c:pt idx="19">
                  <c:v>0.2</c:v>
                </c:pt>
                <c:pt idx="20">
                  <c:v>0.42000000000000004</c:v>
                </c:pt>
                <c:pt idx="21">
                  <c:v>0.2</c:v>
                </c:pt>
                <c:pt idx="22">
                  <c:v>0.3</c:v>
                </c:pt>
                <c:pt idx="23">
                  <c:v>9.2099999999999991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SEPTIEMBRE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Chart'!$L$10:$L$33</c:f>
              <c:numCache>
                <c:formatCode>0.0</c:formatCode>
                <c:ptCount val="24"/>
                <c:pt idx="0">
                  <c:v>2.3899999999999997</c:v>
                </c:pt>
                <c:pt idx="1">
                  <c:v>0.6</c:v>
                </c:pt>
                <c:pt idx="2">
                  <c:v>0.55000000000000004</c:v>
                </c:pt>
                <c:pt idx="3">
                  <c:v>0.56000000000000005</c:v>
                </c:pt>
                <c:pt idx="4">
                  <c:v>0.32</c:v>
                </c:pt>
                <c:pt idx="5">
                  <c:v>0.61</c:v>
                </c:pt>
                <c:pt idx="6">
                  <c:v>2.19</c:v>
                </c:pt>
                <c:pt idx="7">
                  <c:v>11.35</c:v>
                </c:pt>
                <c:pt idx="8">
                  <c:v>54.36</c:v>
                </c:pt>
                <c:pt idx="9">
                  <c:v>4.28</c:v>
                </c:pt>
                <c:pt idx="10">
                  <c:v>3.2900000000000005</c:v>
                </c:pt>
                <c:pt idx="11">
                  <c:v>3.4200000000000004</c:v>
                </c:pt>
                <c:pt idx="12">
                  <c:v>1.8800000000000001</c:v>
                </c:pt>
                <c:pt idx="13">
                  <c:v>0.32</c:v>
                </c:pt>
                <c:pt idx="14">
                  <c:v>1.17</c:v>
                </c:pt>
                <c:pt idx="15">
                  <c:v>1.1000000000000001</c:v>
                </c:pt>
                <c:pt idx="16">
                  <c:v>1.8900000000000001</c:v>
                </c:pt>
                <c:pt idx="17">
                  <c:v>0.78</c:v>
                </c:pt>
                <c:pt idx="18">
                  <c:v>0.1</c:v>
                </c:pt>
                <c:pt idx="19">
                  <c:v>0.05</c:v>
                </c:pt>
                <c:pt idx="20">
                  <c:v>0.05</c:v>
                </c:pt>
                <c:pt idx="21">
                  <c:v>0.43000000000000005</c:v>
                </c:pt>
                <c:pt idx="22">
                  <c:v>0.11</c:v>
                </c:pt>
                <c:pt idx="23">
                  <c:v>8.2100000000000009</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OCTUBRE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Chart'!$M$10:$M$33</c:f>
              <c:numCache>
                <c:formatCode>0.0</c:formatCode>
                <c:ptCount val="24"/>
                <c:pt idx="0">
                  <c:v>2.4</c:v>
                </c:pt>
                <c:pt idx="1">
                  <c:v>3.6</c:v>
                </c:pt>
                <c:pt idx="2">
                  <c:v>0.71</c:v>
                </c:pt>
                <c:pt idx="3">
                  <c:v>0.09</c:v>
                </c:pt>
                <c:pt idx="4">
                  <c:v>0.79</c:v>
                </c:pt>
                <c:pt idx="5">
                  <c:v>0.23</c:v>
                </c:pt>
                <c:pt idx="6">
                  <c:v>7.96</c:v>
                </c:pt>
                <c:pt idx="7">
                  <c:v>7.2900000000000009</c:v>
                </c:pt>
                <c:pt idx="8">
                  <c:v>44.9</c:v>
                </c:pt>
                <c:pt idx="9">
                  <c:v>13.650000000000002</c:v>
                </c:pt>
                <c:pt idx="10">
                  <c:v>1.69</c:v>
                </c:pt>
                <c:pt idx="11">
                  <c:v>3.11</c:v>
                </c:pt>
                <c:pt idx="12">
                  <c:v>2.33</c:v>
                </c:pt>
                <c:pt idx="13">
                  <c:v>0.51</c:v>
                </c:pt>
                <c:pt idx="14">
                  <c:v>0.71000000000000008</c:v>
                </c:pt>
                <c:pt idx="15">
                  <c:v>1.07</c:v>
                </c:pt>
                <c:pt idx="16">
                  <c:v>1.27</c:v>
                </c:pt>
                <c:pt idx="17">
                  <c:v>0.47</c:v>
                </c:pt>
                <c:pt idx="18">
                  <c:v>0.11</c:v>
                </c:pt>
                <c:pt idx="19">
                  <c:v>0</c:v>
                </c:pt>
                <c:pt idx="20">
                  <c:v>0.90999999999999992</c:v>
                </c:pt>
                <c:pt idx="21">
                  <c:v>0.2</c:v>
                </c:pt>
                <c:pt idx="22">
                  <c:v>2.2200000000000002</c:v>
                </c:pt>
                <c:pt idx="23">
                  <c:v>3.73</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NOVIEMBRE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Chart'!$N$10:$N$33</c:f>
              <c:numCache>
                <c:formatCode>0.0</c:formatCode>
                <c:ptCount val="24"/>
                <c:pt idx="0">
                  <c:v>1.87</c:v>
                </c:pt>
                <c:pt idx="1">
                  <c:v>0.93</c:v>
                </c:pt>
                <c:pt idx="2">
                  <c:v>0.3</c:v>
                </c:pt>
                <c:pt idx="3">
                  <c:v>2.0799999999999996</c:v>
                </c:pt>
                <c:pt idx="4">
                  <c:v>14.45</c:v>
                </c:pt>
                <c:pt idx="5">
                  <c:v>1.1300000000000001</c:v>
                </c:pt>
                <c:pt idx="6">
                  <c:v>14.11</c:v>
                </c:pt>
                <c:pt idx="7">
                  <c:v>8.629999999999999</c:v>
                </c:pt>
                <c:pt idx="8">
                  <c:v>36.94</c:v>
                </c:pt>
                <c:pt idx="9">
                  <c:v>1.6099999999999999</c:v>
                </c:pt>
                <c:pt idx="10">
                  <c:v>1.05</c:v>
                </c:pt>
                <c:pt idx="11">
                  <c:v>1.07</c:v>
                </c:pt>
                <c:pt idx="12">
                  <c:v>1.59</c:v>
                </c:pt>
                <c:pt idx="13">
                  <c:v>0.46</c:v>
                </c:pt>
                <c:pt idx="14">
                  <c:v>0.87</c:v>
                </c:pt>
                <c:pt idx="15">
                  <c:v>0.24000000000000002</c:v>
                </c:pt>
                <c:pt idx="16">
                  <c:v>0.9</c:v>
                </c:pt>
                <c:pt idx="17">
                  <c:v>0.24</c:v>
                </c:pt>
                <c:pt idx="18">
                  <c:v>0.63</c:v>
                </c:pt>
                <c:pt idx="19">
                  <c:v>0.25</c:v>
                </c:pt>
                <c:pt idx="20">
                  <c:v>0.4</c:v>
                </c:pt>
                <c:pt idx="21">
                  <c:v>0.38</c:v>
                </c:pt>
                <c:pt idx="22">
                  <c:v>2.71</c:v>
                </c:pt>
                <c:pt idx="23">
                  <c:v>7.1899999999999995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DICIEMBRE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Chart'!$O$10:$O$33</c:f>
              <c:numCache>
                <c:formatCode>0.0</c:formatCode>
                <c:ptCount val="24"/>
                <c:pt idx="0">
                  <c:v>2.64</c:v>
                </c:pt>
                <c:pt idx="1">
                  <c:v>0.19</c:v>
                </c:pt>
                <c:pt idx="2">
                  <c:v>1.3699999999999999</c:v>
                </c:pt>
                <c:pt idx="3">
                  <c:v>11.98</c:v>
                </c:pt>
                <c:pt idx="4">
                  <c:v>57.11</c:v>
                </c:pt>
                <c:pt idx="5">
                  <c:v>2.2999999999999998</c:v>
                </c:pt>
                <c:pt idx="6">
                  <c:v>2.92</c:v>
                </c:pt>
                <c:pt idx="7">
                  <c:v>4.2699999999999996</c:v>
                </c:pt>
                <c:pt idx="8">
                  <c:v>4.41</c:v>
                </c:pt>
                <c:pt idx="9">
                  <c:v>0.85</c:v>
                </c:pt>
                <c:pt idx="10">
                  <c:v>1.5600000000000003</c:v>
                </c:pt>
                <c:pt idx="11">
                  <c:v>0.75</c:v>
                </c:pt>
                <c:pt idx="12">
                  <c:v>1.4300000000000002</c:v>
                </c:pt>
                <c:pt idx="13">
                  <c:v>0.45999999999999996</c:v>
                </c:pt>
                <c:pt idx="14">
                  <c:v>0.59000000000000008</c:v>
                </c:pt>
                <c:pt idx="15">
                  <c:v>0.69</c:v>
                </c:pt>
                <c:pt idx="16">
                  <c:v>0.39</c:v>
                </c:pt>
                <c:pt idx="17">
                  <c:v>0.19</c:v>
                </c:pt>
                <c:pt idx="18">
                  <c:v>7.0000000000000007E-2</c:v>
                </c:pt>
                <c:pt idx="19">
                  <c:v>0.15</c:v>
                </c:pt>
                <c:pt idx="20">
                  <c:v>2.25</c:v>
                </c:pt>
                <c:pt idx="21">
                  <c:v>0.44</c:v>
                </c:pt>
                <c:pt idx="22">
                  <c:v>0.18</c:v>
                </c:pt>
                <c:pt idx="23">
                  <c:v>2.82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ENERO 25</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Chart'!$P$10:$P$33</c:f>
              <c:numCache>
                <c:formatCode>0.0</c:formatCode>
                <c:ptCount val="24"/>
                <c:pt idx="0">
                  <c:v>17.059999999999999</c:v>
                </c:pt>
                <c:pt idx="1">
                  <c:v>32.24</c:v>
                </c:pt>
                <c:pt idx="2">
                  <c:v>6.3699999999999992</c:v>
                </c:pt>
                <c:pt idx="3">
                  <c:v>5.24</c:v>
                </c:pt>
                <c:pt idx="4">
                  <c:v>21.93</c:v>
                </c:pt>
                <c:pt idx="5">
                  <c:v>2</c:v>
                </c:pt>
                <c:pt idx="6">
                  <c:v>1.56</c:v>
                </c:pt>
                <c:pt idx="7">
                  <c:v>0.73</c:v>
                </c:pt>
                <c:pt idx="8">
                  <c:v>3.27</c:v>
                </c:pt>
                <c:pt idx="9">
                  <c:v>0.36</c:v>
                </c:pt>
                <c:pt idx="10">
                  <c:v>0.81</c:v>
                </c:pt>
                <c:pt idx="11">
                  <c:v>0.52</c:v>
                </c:pt>
                <c:pt idx="12">
                  <c:v>0.89</c:v>
                </c:pt>
                <c:pt idx="13">
                  <c:v>0.46</c:v>
                </c:pt>
                <c:pt idx="14">
                  <c:v>0.64</c:v>
                </c:pt>
                <c:pt idx="15">
                  <c:v>0.08</c:v>
                </c:pt>
                <c:pt idx="16">
                  <c:v>2.35</c:v>
                </c:pt>
                <c:pt idx="17">
                  <c:v>0.88</c:v>
                </c:pt>
                <c:pt idx="18">
                  <c:v>0</c:v>
                </c:pt>
                <c:pt idx="19">
                  <c:v>0.25</c:v>
                </c:pt>
                <c:pt idx="20">
                  <c:v>0.68</c:v>
                </c:pt>
                <c:pt idx="21">
                  <c:v>0.05</c:v>
                </c:pt>
                <c:pt idx="22">
                  <c:v>0.04</c:v>
                </c:pt>
                <c:pt idx="23">
                  <c:v>1.57</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FEBRERO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Chart'!$Q$10:$Q$33</c:f>
              <c:numCache>
                <c:formatCode>0.0</c:formatCode>
                <c:ptCount val="24"/>
                <c:pt idx="0">
                  <c:v>71.260000000000005</c:v>
                </c:pt>
                <c:pt idx="1">
                  <c:v>6.9</c:v>
                </c:pt>
                <c:pt idx="2">
                  <c:v>3.27</c:v>
                </c:pt>
                <c:pt idx="3">
                  <c:v>1.3199999999999998</c:v>
                </c:pt>
                <c:pt idx="4">
                  <c:v>2.29</c:v>
                </c:pt>
                <c:pt idx="5">
                  <c:v>0.35</c:v>
                </c:pt>
                <c:pt idx="6">
                  <c:v>1.05</c:v>
                </c:pt>
                <c:pt idx="7">
                  <c:v>0.91</c:v>
                </c:pt>
                <c:pt idx="8">
                  <c:v>5.1100000000000003</c:v>
                </c:pt>
                <c:pt idx="9">
                  <c:v>0.59</c:v>
                </c:pt>
                <c:pt idx="10">
                  <c:v>0.89</c:v>
                </c:pt>
                <c:pt idx="11">
                  <c:v>0.27999999999999997</c:v>
                </c:pt>
                <c:pt idx="12">
                  <c:v>0.45</c:v>
                </c:pt>
                <c:pt idx="13">
                  <c:v>0.33</c:v>
                </c:pt>
                <c:pt idx="14">
                  <c:v>1.6800000000000002</c:v>
                </c:pt>
                <c:pt idx="15">
                  <c:v>0</c:v>
                </c:pt>
                <c:pt idx="16">
                  <c:v>0.82</c:v>
                </c:pt>
                <c:pt idx="17">
                  <c:v>0.63000000000000012</c:v>
                </c:pt>
                <c:pt idx="18">
                  <c:v>0</c:v>
                </c:pt>
                <c:pt idx="19">
                  <c:v>0</c:v>
                </c:pt>
                <c:pt idx="20">
                  <c:v>0.44</c:v>
                </c:pt>
                <c:pt idx="21">
                  <c:v>0.14000000000000001</c:v>
                </c:pt>
                <c:pt idx="22">
                  <c:v>0</c:v>
                </c:pt>
                <c:pt idx="23">
                  <c:v>1.3199999999999998</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MARZO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Chart'!$R$10:$R$33</c:f>
              <c:numCache>
                <c:formatCode>0.0</c:formatCode>
                <c:ptCount val="24"/>
                <c:pt idx="0">
                  <c:v>85.640000000000015</c:v>
                </c:pt>
                <c:pt idx="1">
                  <c:v>1.1599999999999999</c:v>
                </c:pt>
                <c:pt idx="2">
                  <c:v>1.5500000000000003</c:v>
                </c:pt>
                <c:pt idx="3">
                  <c:v>0.68</c:v>
                </c:pt>
                <c:pt idx="4">
                  <c:v>1.28</c:v>
                </c:pt>
                <c:pt idx="5">
                  <c:v>0.37000000000000005</c:v>
                </c:pt>
                <c:pt idx="6">
                  <c:v>1.51</c:v>
                </c:pt>
                <c:pt idx="7">
                  <c:v>0.16999999999999998</c:v>
                </c:pt>
                <c:pt idx="8">
                  <c:v>3</c:v>
                </c:pt>
                <c:pt idx="9">
                  <c:v>0.36</c:v>
                </c:pt>
                <c:pt idx="10">
                  <c:v>1</c:v>
                </c:pt>
                <c:pt idx="11">
                  <c:v>0.28000000000000003</c:v>
                </c:pt>
                <c:pt idx="12">
                  <c:v>0.15</c:v>
                </c:pt>
                <c:pt idx="13">
                  <c:v>0.21000000000000002</c:v>
                </c:pt>
                <c:pt idx="14">
                  <c:v>0.05</c:v>
                </c:pt>
                <c:pt idx="15">
                  <c:v>0</c:v>
                </c:pt>
                <c:pt idx="16">
                  <c:v>0.51</c:v>
                </c:pt>
                <c:pt idx="17">
                  <c:v>0.39</c:v>
                </c:pt>
                <c:pt idx="18">
                  <c:v>0.3</c:v>
                </c:pt>
                <c:pt idx="19">
                  <c:v>0.05</c:v>
                </c:pt>
                <c:pt idx="20">
                  <c:v>0.04</c:v>
                </c:pt>
                <c:pt idx="21">
                  <c:v>0.32</c:v>
                </c:pt>
                <c:pt idx="22">
                  <c:v>0</c:v>
                </c:pt>
                <c:pt idx="23">
                  <c:v>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r>
            <a:rPr lang="es-ES" sz="2000" b="1" baseline="0">
              <a:latin typeface="Arial" panose="020B0604020202020204" pitchFamily="34" charset="0"/>
              <a:cs typeface="Arial" panose="020B0604020202020204" pitchFamily="34" charset="0"/>
            </a:rPr>
            <a:t> Marzo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tabSelected="1" zoomScaleNormal="100"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YD4" sqref="YD4:YH257"/>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456</v>
      </c>
      <c r="D2" s="22" t="str">
        <f>VLOOKUP(Enlaces!G1,Enlaces!F2:G4,2,0)</f>
        <v>Aceite de Oliva</v>
      </c>
      <c r="E2" s="22"/>
    </row>
    <row r="3" spans="3:18" x14ac:dyDescent="0.25">
      <c r="C3" s="21" t="s">
        <v>442</v>
      </c>
      <c r="D3" t="str">
        <f>VLOOKUP(Enlaces!C1,Enlaces!B2:C5,2,0)</f>
        <v>T.España</v>
      </c>
    </row>
    <row r="9" spans="3:18" x14ac:dyDescent="0.25">
      <c r="C9" s="3" t="s">
        <v>440</v>
      </c>
      <c r="D9" s="3" t="s">
        <v>441</v>
      </c>
      <c r="G9" s="35" t="str">
        <f>'TAM Aceite de Oliva'!E9</f>
        <v xml:space="preserve"> ABRIL 24</v>
      </c>
      <c r="H9" s="35" t="str">
        <f>'TAM Aceite de Oliva'!F9</f>
        <v xml:space="preserve"> MAYO 24</v>
      </c>
      <c r="I9" s="35" t="str">
        <f>'TAM Aceite de Oliva'!G9</f>
        <v xml:space="preserve"> JUNIO 24</v>
      </c>
      <c r="J9" s="35" t="str">
        <f>'TAM Aceite de Oliva'!H9</f>
        <v xml:space="preserve"> JULIO 24</v>
      </c>
      <c r="K9" s="35" t="str">
        <f>'TAM Aceite de Oliva'!I9</f>
        <v xml:space="preserve"> AGOSTO 24</v>
      </c>
      <c r="L9" s="35" t="str">
        <f>'TAM Aceite de Oliva'!J9</f>
        <v xml:space="preserve"> SEPTIEMBRE 24</v>
      </c>
      <c r="M9" s="35" t="str">
        <f>'TAM Aceite de Oliva'!K9</f>
        <v xml:space="preserve"> OCTUBRE 24</v>
      </c>
      <c r="N9" s="35" t="str">
        <f>'TAM Aceite de Oliva'!L9</f>
        <v xml:space="preserve"> NOVIEMBRE 24</v>
      </c>
      <c r="O9" s="35" t="str">
        <f>'TAM Aceite de Oliva'!M9</f>
        <v xml:space="preserve"> DICIEMBRE 24</v>
      </c>
      <c r="P9" s="35" t="str">
        <f>'TAM Aceite de Oliva'!N9</f>
        <v xml:space="preserve"> ENERO 25</v>
      </c>
      <c r="Q9" s="35" t="str">
        <f>'TAM Aceite de Oliva'!O9</f>
        <v xml:space="preserve"> FEBRERO 25</v>
      </c>
      <c r="R9" s="35" t="str">
        <f>'TAM Aceite de Oliva'!P9</f>
        <v xml:space="preserve"> MARZO 25</v>
      </c>
    </row>
    <row r="10" spans="3:18" x14ac:dyDescent="0.25">
      <c r="C10" s="48">
        <f>CHOOSE(Enlaces!$G$1,'TAM Aceite de Oliva'!B10,'TAM Aceite Virgen'!B10,'TAM Aceite Virgen Extra'!B10)</f>
        <v>0</v>
      </c>
      <c r="D10" s="13">
        <f>CHOOSE(Enlaces!$G$1,'TAM Aceite de Oliva'!C10,'TAM Aceite Virgen'!C10,'TAM Aceite Virgen Extra'!C10)</f>
        <v>5</v>
      </c>
      <c r="F10" s="34" t="str">
        <f>"Menos de "&amp;D10</f>
        <v>Menos de 5</v>
      </c>
      <c r="G10" s="36">
        <f>CHOOSE(Enlaces!$G$1,'TAM Aceite de Oliva'!E10,'TAM Aceite Virgen'!E10,'TAM Aceite Virgen Extra'!E10)</f>
        <v>3.4299999999999993</v>
      </c>
      <c r="H10" s="36">
        <f>CHOOSE(Enlaces!$G$1,'TAM Aceite de Oliva'!F10,'TAM Aceite Virgen'!F10,'TAM Aceite Virgen Extra'!F10)</f>
        <v>2.79</v>
      </c>
      <c r="I10" s="36">
        <f>CHOOSE(Enlaces!$G$1,'TAM Aceite de Oliva'!G10,'TAM Aceite Virgen'!G10,'TAM Aceite Virgen Extra'!G10)</f>
        <v>1.9400000000000002</v>
      </c>
      <c r="J10" s="36">
        <f>CHOOSE(Enlaces!$G$1,'TAM Aceite de Oliva'!H10,'TAM Aceite Virgen'!H10,'TAM Aceite Virgen Extra'!H10)</f>
        <v>1.7600000000000002</v>
      </c>
      <c r="K10" s="36">
        <f>CHOOSE(Enlaces!$G$1,'TAM Aceite de Oliva'!I10,'TAM Aceite Virgen'!I10,'TAM Aceite Virgen Extra'!I10)</f>
        <v>2.39</v>
      </c>
      <c r="L10" s="36">
        <f>CHOOSE(Enlaces!$G$1,'TAM Aceite de Oliva'!J10,'TAM Aceite Virgen'!J10,'TAM Aceite Virgen Extra'!J10)</f>
        <v>2.3899999999999997</v>
      </c>
      <c r="M10" s="36">
        <f>CHOOSE(Enlaces!$G$1,'TAM Aceite de Oliva'!K10,'TAM Aceite Virgen'!K10,'TAM Aceite Virgen Extra'!K10)</f>
        <v>2.4</v>
      </c>
      <c r="N10" s="36">
        <f>CHOOSE(Enlaces!$G$1,'TAM Aceite de Oliva'!L10,'TAM Aceite Virgen'!L10,'TAM Aceite Virgen Extra'!L10)</f>
        <v>1.87</v>
      </c>
      <c r="O10" s="36">
        <f>CHOOSE(Enlaces!$G$1,'TAM Aceite de Oliva'!M10,'TAM Aceite Virgen'!M10,'TAM Aceite Virgen Extra'!M10)</f>
        <v>2.64</v>
      </c>
      <c r="P10" s="36">
        <f>CHOOSE(Enlaces!$G$1,'TAM Aceite de Oliva'!N10,'TAM Aceite Virgen'!N10,'TAM Aceite Virgen Extra'!N10)</f>
        <v>17.059999999999999</v>
      </c>
      <c r="Q10" s="36">
        <f>CHOOSE(Enlaces!$G$1,'TAM Aceite de Oliva'!O10,'TAM Aceite Virgen'!O10,'TAM Aceite Virgen Extra'!O10)</f>
        <v>71.260000000000005</v>
      </c>
      <c r="R10" s="36">
        <f>CHOOSE(Enlaces!$G$1,'TAM Aceite de Oliva'!P10,'TAM Aceite Virgen'!P10,'TAM Aceite Virgen Extra'!P10)</f>
        <v>85.640000000000015</v>
      </c>
    </row>
    <row r="11" spans="3:18" x14ac:dyDescent="0.25">
      <c r="C11" s="14">
        <f>CHOOSE(Enlaces!$G$1,'TAM Aceite de Oliva'!B11,'TAM Aceite Virgen'!B11,'TAM Aceite Virgen Extra'!B11)</f>
        <v>5</v>
      </c>
      <c r="D11" s="13">
        <f>CHOOSE(Enlaces!$G$1,'TAM Aceite de Oliva'!C11,'TAM Aceite Virgen'!C11,'TAM Aceite Virgen Extra'!C11)</f>
        <v>5.25</v>
      </c>
      <c r="F11" s="34" t="str">
        <f t="shared" ref="F11:F30" si="0">"&gt;="&amp;C11&amp;"  - &lt; "&amp;D11</f>
        <v>&gt;=5  - &lt; 5,25</v>
      </c>
      <c r="G11" s="36">
        <f>CHOOSE(Enlaces!$G$1,'TAM Aceite de Oliva'!E11,'TAM Aceite Virgen'!E11,'TAM Aceite Virgen Extra'!E11)</f>
        <v>1.04</v>
      </c>
      <c r="H11" s="36">
        <f>CHOOSE(Enlaces!$G$1,'TAM Aceite de Oliva'!F11,'TAM Aceite Virgen'!F11,'TAM Aceite Virgen Extra'!F11)</f>
        <v>1.46</v>
      </c>
      <c r="I11" s="36">
        <f>CHOOSE(Enlaces!$G$1,'TAM Aceite de Oliva'!G11,'TAM Aceite Virgen'!G11,'TAM Aceite Virgen Extra'!G11)</f>
        <v>0.94000000000000006</v>
      </c>
      <c r="J11" s="36">
        <f>CHOOSE(Enlaces!$G$1,'TAM Aceite de Oliva'!H11,'TAM Aceite Virgen'!H11,'TAM Aceite Virgen Extra'!H11)</f>
        <v>1.1299999999999999</v>
      </c>
      <c r="K11" s="36">
        <f>CHOOSE(Enlaces!$G$1,'TAM Aceite de Oliva'!I11,'TAM Aceite Virgen'!I11,'TAM Aceite Virgen Extra'!I11)</f>
        <v>0.53</v>
      </c>
      <c r="L11" s="36">
        <f>CHOOSE(Enlaces!$G$1,'TAM Aceite de Oliva'!J11,'TAM Aceite Virgen'!J11,'TAM Aceite Virgen Extra'!J11)</f>
        <v>0.6</v>
      </c>
      <c r="M11" s="36">
        <f>CHOOSE(Enlaces!$G$1,'TAM Aceite de Oliva'!K11,'TAM Aceite Virgen'!K11,'TAM Aceite Virgen Extra'!K11)</f>
        <v>3.6</v>
      </c>
      <c r="N11" s="36">
        <f>CHOOSE(Enlaces!$G$1,'TAM Aceite de Oliva'!L11,'TAM Aceite Virgen'!L11,'TAM Aceite Virgen Extra'!L11)</f>
        <v>0.93</v>
      </c>
      <c r="O11" s="36">
        <f>CHOOSE(Enlaces!$G$1,'TAM Aceite de Oliva'!M11,'TAM Aceite Virgen'!M11,'TAM Aceite Virgen Extra'!M11)</f>
        <v>0.19</v>
      </c>
      <c r="P11" s="36">
        <f>CHOOSE(Enlaces!$G$1,'TAM Aceite de Oliva'!N11,'TAM Aceite Virgen'!N11,'TAM Aceite Virgen Extra'!N11)</f>
        <v>32.24</v>
      </c>
      <c r="Q11" s="36">
        <f>CHOOSE(Enlaces!$G$1,'TAM Aceite de Oliva'!O11,'TAM Aceite Virgen'!O11,'TAM Aceite Virgen Extra'!O11)</f>
        <v>6.9</v>
      </c>
      <c r="R11" s="36">
        <f>CHOOSE(Enlaces!$G$1,'TAM Aceite de Oliva'!P11,'TAM Aceite Virgen'!P11,'TAM Aceite Virgen Extra'!P11)</f>
        <v>1.1599999999999999</v>
      </c>
    </row>
    <row r="12" spans="3:18" x14ac:dyDescent="0.25">
      <c r="C12" s="14">
        <f>CHOOSE(Enlaces!$G$1,'TAM Aceite de Oliva'!B12,'TAM Aceite Virgen'!B12,'TAM Aceite Virgen Extra'!B12)</f>
        <v>5.25</v>
      </c>
      <c r="D12" s="13">
        <f>CHOOSE(Enlaces!$G$1,'TAM Aceite de Oliva'!C12,'TAM Aceite Virgen'!C12,'TAM Aceite Virgen Extra'!C12)</f>
        <v>5.5</v>
      </c>
      <c r="F12" s="34" t="str">
        <f t="shared" si="0"/>
        <v>&gt;=5,25  - &lt; 5,5</v>
      </c>
      <c r="G12" s="36">
        <f>CHOOSE(Enlaces!$G$1,'TAM Aceite de Oliva'!E12,'TAM Aceite Virgen'!E12,'TAM Aceite Virgen Extra'!E12)</f>
        <v>0.57000000000000006</v>
      </c>
      <c r="H12" s="36">
        <f>CHOOSE(Enlaces!$G$1,'TAM Aceite de Oliva'!F12,'TAM Aceite Virgen'!F12,'TAM Aceite Virgen Extra'!F12)</f>
        <v>0.4</v>
      </c>
      <c r="I12" s="36">
        <f>CHOOSE(Enlaces!$G$1,'TAM Aceite de Oliva'!G12,'TAM Aceite Virgen'!G12,'TAM Aceite Virgen Extra'!G12)</f>
        <v>0.36</v>
      </c>
      <c r="J12" s="36">
        <f>CHOOSE(Enlaces!$G$1,'TAM Aceite de Oliva'!H12,'TAM Aceite Virgen'!H12,'TAM Aceite Virgen Extra'!H12)</f>
        <v>0.63</v>
      </c>
      <c r="K12" s="36">
        <f>CHOOSE(Enlaces!$G$1,'TAM Aceite de Oliva'!I12,'TAM Aceite Virgen'!I12,'TAM Aceite Virgen Extra'!I12)</f>
        <v>0.03</v>
      </c>
      <c r="L12" s="36">
        <f>CHOOSE(Enlaces!$G$1,'TAM Aceite de Oliva'!J12,'TAM Aceite Virgen'!J12,'TAM Aceite Virgen Extra'!J12)</f>
        <v>0.55000000000000004</v>
      </c>
      <c r="M12" s="36">
        <f>CHOOSE(Enlaces!$G$1,'TAM Aceite de Oliva'!K12,'TAM Aceite Virgen'!K12,'TAM Aceite Virgen Extra'!K12)</f>
        <v>0.71</v>
      </c>
      <c r="N12" s="36">
        <f>CHOOSE(Enlaces!$G$1,'TAM Aceite de Oliva'!L12,'TAM Aceite Virgen'!L12,'TAM Aceite Virgen Extra'!L12)</f>
        <v>0.3</v>
      </c>
      <c r="O12" s="36">
        <f>CHOOSE(Enlaces!$G$1,'TAM Aceite de Oliva'!M12,'TAM Aceite Virgen'!M12,'TAM Aceite Virgen Extra'!M12)</f>
        <v>1.3699999999999999</v>
      </c>
      <c r="P12" s="36">
        <f>CHOOSE(Enlaces!$G$1,'TAM Aceite de Oliva'!N12,'TAM Aceite Virgen'!N12,'TAM Aceite Virgen Extra'!N12)</f>
        <v>6.3699999999999992</v>
      </c>
      <c r="Q12" s="36">
        <f>CHOOSE(Enlaces!$G$1,'TAM Aceite de Oliva'!O12,'TAM Aceite Virgen'!O12,'TAM Aceite Virgen Extra'!O12)</f>
        <v>3.27</v>
      </c>
      <c r="R12" s="36">
        <f>CHOOSE(Enlaces!$G$1,'TAM Aceite de Oliva'!P12,'TAM Aceite Virgen'!P12,'TAM Aceite Virgen Extra'!P12)</f>
        <v>1.5500000000000003</v>
      </c>
    </row>
    <row r="13" spans="3:18" x14ac:dyDescent="0.25">
      <c r="C13" s="14">
        <f>CHOOSE(Enlaces!$G$1,'TAM Aceite de Oliva'!B13,'TAM Aceite Virgen'!B13,'TAM Aceite Virgen Extra'!B13)</f>
        <v>5.5</v>
      </c>
      <c r="D13" s="13">
        <f>CHOOSE(Enlaces!$G$1,'TAM Aceite de Oliva'!C13,'TAM Aceite Virgen'!C13,'TAM Aceite Virgen Extra'!C13)</f>
        <v>5.75</v>
      </c>
      <c r="F13" s="34" t="str">
        <f t="shared" si="0"/>
        <v>&gt;=5,5  - &lt; 5,75</v>
      </c>
      <c r="G13" s="36">
        <f>CHOOSE(Enlaces!$G$1,'TAM Aceite de Oliva'!E13,'TAM Aceite Virgen'!E13,'TAM Aceite Virgen Extra'!E13)</f>
        <v>0.66</v>
      </c>
      <c r="H13" s="36">
        <f>CHOOSE(Enlaces!$G$1,'TAM Aceite de Oliva'!F13,'TAM Aceite Virgen'!F13,'TAM Aceite Virgen Extra'!F13)</f>
        <v>0.33999999999999997</v>
      </c>
      <c r="I13" s="36">
        <f>CHOOSE(Enlaces!$G$1,'TAM Aceite de Oliva'!G13,'TAM Aceite Virgen'!G13,'TAM Aceite Virgen Extra'!G13)</f>
        <v>0.31</v>
      </c>
      <c r="J13" s="36">
        <f>CHOOSE(Enlaces!$G$1,'TAM Aceite de Oliva'!H13,'TAM Aceite Virgen'!H13,'TAM Aceite Virgen Extra'!H13)</f>
        <v>0.55000000000000004</v>
      </c>
      <c r="K13" s="36">
        <f>CHOOSE(Enlaces!$G$1,'TAM Aceite de Oliva'!I13,'TAM Aceite Virgen'!I13,'TAM Aceite Virgen Extra'!I13)</f>
        <v>0.33</v>
      </c>
      <c r="L13" s="36">
        <f>CHOOSE(Enlaces!$G$1,'TAM Aceite de Oliva'!J13,'TAM Aceite Virgen'!J13,'TAM Aceite Virgen Extra'!J13)</f>
        <v>0.56000000000000005</v>
      </c>
      <c r="M13" s="36">
        <f>CHOOSE(Enlaces!$G$1,'TAM Aceite de Oliva'!K13,'TAM Aceite Virgen'!K13,'TAM Aceite Virgen Extra'!K13)</f>
        <v>0.09</v>
      </c>
      <c r="N13" s="36">
        <f>CHOOSE(Enlaces!$G$1,'TAM Aceite de Oliva'!L13,'TAM Aceite Virgen'!L13,'TAM Aceite Virgen Extra'!L13)</f>
        <v>2.0799999999999996</v>
      </c>
      <c r="O13" s="36">
        <f>CHOOSE(Enlaces!$G$1,'TAM Aceite de Oliva'!M13,'TAM Aceite Virgen'!M13,'TAM Aceite Virgen Extra'!M13)</f>
        <v>11.98</v>
      </c>
      <c r="P13" s="36">
        <f>CHOOSE(Enlaces!$G$1,'TAM Aceite de Oliva'!N13,'TAM Aceite Virgen'!N13,'TAM Aceite Virgen Extra'!N13)</f>
        <v>5.24</v>
      </c>
      <c r="Q13" s="36">
        <f>CHOOSE(Enlaces!$G$1,'TAM Aceite de Oliva'!O13,'TAM Aceite Virgen'!O13,'TAM Aceite Virgen Extra'!O13)</f>
        <v>1.3199999999999998</v>
      </c>
      <c r="R13" s="36">
        <f>CHOOSE(Enlaces!$G$1,'TAM Aceite de Oliva'!P13,'TAM Aceite Virgen'!P13,'TAM Aceite Virgen Extra'!P13)</f>
        <v>0.68</v>
      </c>
    </row>
    <row r="14" spans="3:18" x14ac:dyDescent="0.25">
      <c r="C14" s="14">
        <f>CHOOSE(Enlaces!$G$1,'TAM Aceite de Oliva'!B14,'TAM Aceite Virgen'!B14,'TAM Aceite Virgen Extra'!B14)</f>
        <v>5.75</v>
      </c>
      <c r="D14" s="13">
        <f>CHOOSE(Enlaces!$G$1,'TAM Aceite de Oliva'!C14,'TAM Aceite Virgen'!C14,'TAM Aceite Virgen Extra'!C14)</f>
        <v>6</v>
      </c>
      <c r="F14" s="34" t="str">
        <f t="shared" si="0"/>
        <v>&gt;=5,75  - &lt; 6</v>
      </c>
      <c r="G14" s="36">
        <f>CHOOSE(Enlaces!$G$1,'TAM Aceite de Oliva'!E14,'TAM Aceite Virgen'!E14,'TAM Aceite Virgen Extra'!E14)</f>
        <v>0.83</v>
      </c>
      <c r="H14" s="36">
        <f>CHOOSE(Enlaces!$G$1,'TAM Aceite de Oliva'!F14,'TAM Aceite Virgen'!F14,'TAM Aceite Virgen Extra'!F14)</f>
        <v>0.45</v>
      </c>
      <c r="I14" s="36">
        <f>CHOOSE(Enlaces!$G$1,'TAM Aceite de Oliva'!G14,'TAM Aceite Virgen'!G14,'TAM Aceite Virgen Extra'!G14)</f>
        <v>1.49</v>
      </c>
      <c r="J14" s="36">
        <f>CHOOSE(Enlaces!$G$1,'TAM Aceite de Oliva'!H14,'TAM Aceite Virgen'!H14,'TAM Aceite Virgen Extra'!H14)</f>
        <v>0.53</v>
      </c>
      <c r="K14" s="36">
        <f>CHOOSE(Enlaces!$G$1,'TAM Aceite de Oliva'!I14,'TAM Aceite Virgen'!I14,'TAM Aceite Virgen Extra'!I14)</f>
        <v>1.25</v>
      </c>
      <c r="L14" s="36">
        <f>CHOOSE(Enlaces!$G$1,'TAM Aceite de Oliva'!J14,'TAM Aceite Virgen'!J14,'TAM Aceite Virgen Extra'!J14)</f>
        <v>0.32</v>
      </c>
      <c r="M14" s="36">
        <f>CHOOSE(Enlaces!$G$1,'TAM Aceite de Oliva'!K14,'TAM Aceite Virgen'!K14,'TAM Aceite Virgen Extra'!K14)</f>
        <v>0.79</v>
      </c>
      <c r="N14" s="36">
        <f>CHOOSE(Enlaces!$G$1,'TAM Aceite de Oliva'!L14,'TAM Aceite Virgen'!L14,'TAM Aceite Virgen Extra'!L14)</f>
        <v>14.45</v>
      </c>
      <c r="O14" s="36">
        <f>CHOOSE(Enlaces!$G$1,'TAM Aceite de Oliva'!M14,'TAM Aceite Virgen'!M14,'TAM Aceite Virgen Extra'!M14)</f>
        <v>57.11</v>
      </c>
      <c r="P14" s="36">
        <f>CHOOSE(Enlaces!$G$1,'TAM Aceite de Oliva'!N14,'TAM Aceite Virgen'!N14,'TAM Aceite Virgen Extra'!N14)</f>
        <v>21.93</v>
      </c>
      <c r="Q14" s="36">
        <f>CHOOSE(Enlaces!$G$1,'TAM Aceite de Oliva'!O14,'TAM Aceite Virgen'!O14,'TAM Aceite Virgen Extra'!O14)</f>
        <v>2.29</v>
      </c>
      <c r="R14" s="36">
        <f>CHOOSE(Enlaces!$G$1,'TAM Aceite de Oliva'!P14,'TAM Aceite Virgen'!P14,'TAM Aceite Virgen Extra'!P14)</f>
        <v>1.28</v>
      </c>
    </row>
    <row r="15" spans="3:18" x14ac:dyDescent="0.25">
      <c r="C15" s="14">
        <f>CHOOSE(Enlaces!$G$1,'TAM Aceite de Oliva'!B15,'TAM Aceite Virgen'!B15,'TAM Aceite Virgen Extra'!B15)</f>
        <v>6</v>
      </c>
      <c r="D15" s="13">
        <f>CHOOSE(Enlaces!$G$1,'TAM Aceite de Oliva'!C15,'TAM Aceite Virgen'!C15,'TAM Aceite Virgen Extra'!C15)</f>
        <v>6.25</v>
      </c>
      <c r="F15" s="34" t="str">
        <f t="shared" si="0"/>
        <v>&gt;=6  - &lt; 6,25</v>
      </c>
      <c r="G15" s="36">
        <f>CHOOSE(Enlaces!$G$1,'TAM Aceite de Oliva'!E15,'TAM Aceite Virgen'!E15,'TAM Aceite Virgen Extra'!E15)</f>
        <v>1.42</v>
      </c>
      <c r="H15" s="36">
        <f>CHOOSE(Enlaces!$G$1,'TAM Aceite de Oliva'!F15,'TAM Aceite Virgen'!F15,'TAM Aceite Virgen Extra'!F15)</f>
        <v>0.63000000000000012</v>
      </c>
      <c r="I15" s="36">
        <f>CHOOSE(Enlaces!$G$1,'TAM Aceite de Oliva'!G15,'TAM Aceite Virgen'!G15,'TAM Aceite Virgen Extra'!G15)</f>
        <v>0.32</v>
      </c>
      <c r="J15" s="36">
        <f>CHOOSE(Enlaces!$G$1,'TAM Aceite de Oliva'!H15,'TAM Aceite Virgen'!H15,'TAM Aceite Virgen Extra'!H15)</f>
        <v>0.43999999999999995</v>
      </c>
      <c r="K15" s="36">
        <f>CHOOSE(Enlaces!$G$1,'TAM Aceite de Oliva'!I15,'TAM Aceite Virgen'!I15,'TAM Aceite Virgen Extra'!I15)</f>
        <v>0.34</v>
      </c>
      <c r="L15" s="36">
        <f>CHOOSE(Enlaces!$G$1,'TAM Aceite de Oliva'!J15,'TAM Aceite Virgen'!J15,'TAM Aceite Virgen Extra'!J15)</f>
        <v>0.61</v>
      </c>
      <c r="M15" s="36">
        <f>CHOOSE(Enlaces!$G$1,'TAM Aceite de Oliva'!K15,'TAM Aceite Virgen'!K15,'TAM Aceite Virgen Extra'!K15)</f>
        <v>0.23</v>
      </c>
      <c r="N15" s="36">
        <f>CHOOSE(Enlaces!$G$1,'TAM Aceite de Oliva'!L15,'TAM Aceite Virgen'!L15,'TAM Aceite Virgen Extra'!L15)</f>
        <v>1.1300000000000001</v>
      </c>
      <c r="O15" s="36">
        <f>CHOOSE(Enlaces!$G$1,'TAM Aceite de Oliva'!M15,'TAM Aceite Virgen'!M15,'TAM Aceite Virgen Extra'!M15)</f>
        <v>2.2999999999999998</v>
      </c>
      <c r="P15" s="36">
        <f>CHOOSE(Enlaces!$G$1,'TAM Aceite de Oliva'!N15,'TAM Aceite Virgen'!N15,'TAM Aceite Virgen Extra'!N15)</f>
        <v>2</v>
      </c>
      <c r="Q15" s="36">
        <f>CHOOSE(Enlaces!$G$1,'TAM Aceite de Oliva'!O15,'TAM Aceite Virgen'!O15,'TAM Aceite Virgen Extra'!O15)</f>
        <v>0.35</v>
      </c>
      <c r="R15" s="36">
        <f>CHOOSE(Enlaces!$G$1,'TAM Aceite de Oliva'!P15,'TAM Aceite Virgen'!P15,'TAM Aceite Virgen Extra'!P15)</f>
        <v>0.37000000000000005</v>
      </c>
    </row>
    <row r="16" spans="3:18" x14ac:dyDescent="0.25">
      <c r="C16" s="14">
        <f>CHOOSE(Enlaces!$G$1,'TAM Aceite de Oliva'!B16,'TAM Aceite Virgen'!B16,'TAM Aceite Virgen Extra'!B16)</f>
        <v>6.25</v>
      </c>
      <c r="D16" s="13">
        <f>CHOOSE(Enlaces!$G$1,'TAM Aceite de Oliva'!C16,'TAM Aceite Virgen'!C16,'TAM Aceite Virgen Extra'!C16)</f>
        <v>6.5</v>
      </c>
      <c r="F16" s="34" t="str">
        <f t="shared" si="0"/>
        <v>&gt;=6,25  - &lt; 6,5</v>
      </c>
      <c r="G16" s="36">
        <f>CHOOSE(Enlaces!$G$1,'TAM Aceite de Oliva'!E16,'TAM Aceite Virgen'!E16,'TAM Aceite Virgen Extra'!E16)</f>
        <v>1.96</v>
      </c>
      <c r="H16" s="36">
        <f>CHOOSE(Enlaces!$G$1,'TAM Aceite de Oliva'!F16,'TAM Aceite Virgen'!F16,'TAM Aceite Virgen Extra'!F16)</f>
        <v>1.3199999999999998</v>
      </c>
      <c r="I16" s="36">
        <f>CHOOSE(Enlaces!$G$1,'TAM Aceite de Oliva'!G16,'TAM Aceite Virgen'!G16,'TAM Aceite Virgen Extra'!G16)</f>
        <v>0.73</v>
      </c>
      <c r="J16" s="36">
        <f>CHOOSE(Enlaces!$G$1,'TAM Aceite de Oliva'!H16,'TAM Aceite Virgen'!H16,'TAM Aceite Virgen Extra'!H16)</f>
        <v>0.92999999999999994</v>
      </c>
      <c r="K16" s="36">
        <f>CHOOSE(Enlaces!$G$1,'TAM Aceite de Oliva'!I16,'TAM Aceite Virgen'!I16,'TAM Aceite Virgen Extra'!I16)</f>
        <v>2.21</v>
      </c>
      <c r="L16" s="36">
        <f>CHOOSE(Enlaces!$G$1,'TAM Aceite de Oliva'!J16,'TAM Aceite Virgen'!J16,'TAM Aceite Virgen Extra'!J16)</f>
        <v>2.19</v>
      </c>
      <c r="M16" s="36">
        <f>CHOOSE(Enlaces!$G$1,'TAM Aceite de Oliva'!K16,'TAM Aceite Virgen'!K16,'TAM Aceite Virgen Extra'!K16)</f>
        <v>7.96</v>
      </c>
      <c r="N16" s="36">
        <f>CHOOSE(Enlaces!$G$1,'TAM Aceite de Oliva'!L16,'TAM Aceite Virgen'!L16,'TAM Aceite Virgen Extra'!L16)</f>
        <v>14.11</v>
      </c>
      <c r="O16" s="36">
        <f>CHOOSE(Enlaces!$G$1,'TAM Aceite de Oliva'!M16,'TAM Aceite Virgen'!M16,'TAM Aceite Virgen Extra'!M16)</f>
        <v>2.92</v>
      </c>
      <c r="P16" s="36">
        <f>CHOOSE(Enlaces!$G$1,'TAM Aceite de Oliva'!N16,'TAM Aceite Virgen'!N16,'TAM Aceite Virgen Extra'!N16)</f>
        <v>1.56</v>
      </c>
      <c r="Q16" s="36">
        <f>CHOOSE(Enlaces!$G$1,'TAM Aceite de Oliva'!O16,'TAM Aceite Virgen'!O16,'TAM Aceite Virgen Extra'!O16)</f>
        <v>1.05</v>
      </c>
      <c r="R16" s="36">
        <f>CHOOSE(Enlaces!$G$1,'TAM Aceite de Oliva'!P16,'TAM Aceite Virgen'!P16,'TAM Aceite Virgen Extra'!P16)</f>
        <v>1.51</v>
      </c>
    </row>
    <row r="17" spans="3:18" x14ac:dyDescent="0.25">
      <c r="C17" s="14">
        <f>CHOOSE(Enlaces!$G$1,'TAM Aceite de Oliva'!B17,'TAM Aceite Virgen'!B17,'TAM Aceite Virgen Extra'!B17)</f>
        <v>6.5</v>
      </c>
      <c r="D17" s="13">
        <f>CHOOSE(Enlaces!$G$1,'TAM Aceite de Oliva'!C17,'TAM Aceite Virgen'!C17,'TAM Aceite Virgen Extra'!C17)</f>
        <v>6.75</v>
      </c>
      <c r="F17" s="34" t="str">
        <f t="shared" si="0"/>
        <v>&gt;=6,5  - &lt; 6,75</v>
      </c>
      <c r="G17" s="36">
        <f>CHOOSE(Enlaces!$G$1,'TAM Aceite de Oliva'!E17,'TAM Aceite Virgen'!E17,'TAM Aceite Virgen Extra'!E17)</f>
        <v>0.53</v>
      </c>
      <c r="H17" s="36">
        <f>CHOOSE(Enlaces!$G$1,'TAM Aceite de Oliva'!F17,'TAM Aceite Virgen'!F17,'TAM Aceite Virgen Extra'!F17)</f>
        <v>0.82000000000000006</v>
      </c>
      <c r="I17" s="36">
        <f>CHOOSE(Enlaces!$G$1,'TAM Aceite de Oliva'!G17,'TAM Aceite Virgen'!G17,'TAM Aceite Virgen Extra'!G17)</f>
        <v>0.77</v>
      </c>
      <c r="J17" s="36">
        <f>CHOOSE(Enlaces!$G$1,'TAM Aceite de Oliva'!H17,'TAM Aceite Virgen'!H17,'TAM Aceite Virgen Extra'!H17)</f>
        <v>0.89999999999999991</v>
      </c>
      <c r="K17" s="36">
        <f>CHOOSE(Enlaces!$G$1,'TAM Aceite de Oliva'!I17,'TAM Aceite Virgen'!I17,'TAM Aceite Virgen Extra'!I17)</f>
        <v>5.55</v>
      </c>
      <c r="L17" s="36">
        <f>CHOOSE(Enlaces!$G$1,'TAM Aceite de Oliva'!J17,'TAM Aceite Virgen'!J17,'TAM Aceite Virgen Extra'!J17)</f>
        <v>11.35</v>
      </c>
      <c r="M17" s="36">
        <f>CHOOSE(Enlaces!$G$1,'TAM Aceite de Oliva'!K17,'TAM Aceite Virgen'!K17,'TAM Aceite Virgen Extra'!K17)</f>
        <v>7.2900000000000009</v>
      </c>
      <c r="N17" s="36">
        <f>CHOOSE(Enlaces!$G$1,'TAM Aceite de Oliva'!L17,'TAM Aceite Virgen'!L17,'TAM Aceite Virgen Extra'!L17)</f>
        <v>8.629999999999999</v>
      </c>
      <c r="O17" s="36">
        <f>CHOOSE(Enlaces!$G$1,'TAM Aceite de Oliva'!M17,'TAM Aceite Virgen'!M17,'TAM Aceite Virgen Extra'!M17)</f>
        <v>4.2699999999999996</v>
      </c>
      <c r="P17" s="36">
        <f>CHOOSE(Enlaces!$G$1,'TAM Aceite de Oliva'!N17,'TAM Aceite Virgen'!N17,'TAM Aceite Virgen Extra'!N17)</f>
        <v>0.73</v>
      </c>
      <c r="Q17" s="36">
        <f>CHOOSE(Enlaces!$G$1,'TAM Aceite de Oliva'!O17,'TAM Aceite Virgen'!O17,'TAM Aceite Virgen Extra'!O17)</f>
        <v>0.91</v>
      </c>
      <c r="R17" s="36">
        <f>CHOOSE(Enlaces!$G$1,'TAM Aceite de Oliva'!P17,'TAM Aceite Virgen'!P17,'TAM Aceite Virgen Extra'!P17)</f>
        <v>0.16999999999999998</v>
      </c>
    </row>
    <row r="18" spans="3:18" x14ac:dyDescent="0.25">
      <c r="C18" s="14">
        <f>CHOOSE(Enlaces!$G$1,'TAM Aceite de Oliva'!B18,'TAM Aceite Virgen'!B18,'TAM Aceite Virgen Extra'!B18)</f>
        <v>6.75</v>
      </c>
      <c r="D18" s="13">
        <f>CHOOSE(Enlaces!$G$1,'TAM Aceite de Oliva'!C18,'TAM Aceite Virgen'!C18,'TAM Aceite Virgen Extra'!C18)</f>
        <v>7</v>
      </c>
      <c r="F18" s="34" t="str">
        <f t="shared" si="0"/>
        <v>&gt;=6,75  - &lt; 7</v>
      </c>
      <c r="G18" s="36">
        <f>CHOOSE(Enlaces!$G$1,'TAM Aceite de Oliva'!E18,'TAM Aceite Virgen'!E18,'TAM Aceite Virgen Extra'!E18)</f>
        <v>2.86</v>
      </c>
      <c r="H18" s="36">
        <f>CHOOSE(Enlaces!$G$1,'TAM Aceite de Oliva'!F18,'TAM Aceite Virgen'!F18,'TAM Aceite Virgen Extra'!F18)</f>
        <v>5.26</v>
      </c>
      <c r="I18" s="36">
        <f>CHOOSE(Enlaces!$G$1,'TAM Aceite de Oliva'!G18,'TAM Aceite Virgen'!G18,'TAM Aceite Virgen Extra'!G18)</f>
        <v>4.5999999999999996</v>
      </c>
      <c r="J18" s="36">
        <f>CHOOSE(Enlaces!$G$1,'TAM Aceite de Oliva'!H18,'TAM Aceite Virgen'!H18,'TAM Aceite Virgen Extra'!H18)</f>
        <v>2.67</v>
      </c>
      <c r="K18" s="36">
        <f>CHOOSE(Enlaces!$G$1,'TAM Aceite de Oliva'!I18,'TAM Aceite Virgen'!I18,'TAM Aceite Virgen Extra'!I18)</f>
        <v>25.299999999999997</v>
      </c>
      <c r="L18" s="36">
        <f>CHOOSE(Enlaces!$G$1,'TAM Aceite de Oliva'!J18,'TAM Aceite Virgen'!J18,'TAM Aceite Virgen Extra'!J18)</f>
        <v>54.36</v>
      </c>
      <c r="M18" s="36">
        <f>CHOOSE(Enlaces!$G$1,'TAM Aceite de Oliva'!K18,'TAM Aceite Virgen'!K18,'TAM Aceite Virgen Extra'!K18)</f>
        <v>44.9</v>
      </c>
      <c r="N18" s="36">
        <f>CHOOSE(Enlaces!$G$1,'TAM Aceite de Oliva'!L18,'TAM Aceite Virgen'!L18,'TAM Aceite Virgen Extra'!L18)</f>
        <v>36.94</v>
      </c>
      <c r="O18" s="36">
        <f>CHOOSE(Enlaces!$G$1,'TAM Aceite de Oliva'!M18,'TAM Aceite Virgen'!M18,'TAM Aceite Virgen Extra'!M18)</f>
        <v>4.41</v>
      </c>
      <c r="P18" s="36">
        <f>CHOOSE(Enlaces!$G$1,'TAM Aceite de Oliva'!N18,'TAM Aceite Virgen'!N18,'TAM Aceite Virgen Extra'!N18)</f>
        <v>3.27</v>
      </c>
      <c r="Q18" s="36">
        <f>CHOOSE(Enlaces!$G$1,'TAM Aceite de Oliva'!O18,'TAM Aceite Virgen'!O18,'TAM Aceite Virgen Extra'!O18)</f>
        <v>5.1100000000000003</v>
      </c>
      <c r="R18" s="36">
        <f>CHOOSE(Enlaces!$G$1,'TAM Aceite de Oliva'!P18,'TAM Aceite Virgen'!P18,'TAM Aceite Virgen Extra'!P18)</f>
        <v>3</v>
      </c>
    </row>
    <row r="19" spans="3:18" x14ac:dyDescent="0.25">
      <c r="C19" s="14">
        <f>CHOOSE(Enlaces!$G$1,'TAM Aceite de Oliva'!B19,'TAM Aceite Virgen'!B19,'TAM Aceite Virgen Extra'!B19)</f>
        <v>7</v>
      </c>
      <c r="D19" s="13">
        <f>CHOOSE(Enlaces!$G$1,'TAM Aceite de Oliva'!C19,'TAM Aceite Virgen'!C19,'TAM Aceite Virgen Extra'!C19)</f>
        <v>7.25</v>
      </c>
      <c r="F19" s="34" t="str">
        <f t="shared" si="0"/>
        <v>&gt;=7  - &lt; 7,25</v>
      </c>
      <c r="G19" s="36">
        <f>CHOOSE(Enlaces!$G$1,'TAM Aceite de Oliva'!E19,'TAM Aceite Virgen'!E19,'TAM Aceite Virgen Extra'!E19)</f>
        <v>3.76</v>
      </c>
      <c r="H19" s="36">
        <f>CHOOSE(Enlaces!$G$1,'TAM Aceite de Oliva'!F19,'TAM Aceite Virgen'!F19,'TAM Aceite Virgen Extra'!F19)</f>
        <v>3.16</v>
      </c>
      <c r="I19" s="36">
        <f>CHOOSE(Enlaces!$G$1,'TAM Aceite de Oliva'!G19,'TAM Aceite Virgen'!G19,'TAM Aceite Virgen Extra'!G19)</f>
        <v>2.2999999999999998</v>
      </c>
      <c r="J19" s="36">
        <f>CHOOSE(Enlaces!$G$1,'TAM Aceite de Oliva'!H19,'TAM Aceite Virgen'!H19,'TAM Aceite Virgen Extra'!H19)</f>
        <v>3.9000000000000004</v>
      </c>
      <c r="K19" s="36">
        <f>CHOOSE(Enlaces!$G$1,'TAM Aceite de Oliva'!I19,'TAM Aceite Virgen'!I19,'TAM Aceite Virgen Extra'!I19)</f>
        <v>2.9400000000000004</v>
      </c>
      <c r="L19" s="36">
        <f>CHOOSE(Enlaces!$G$1,'TAM Aceite de Oliva'!J19,'TAM Aceite Virgen'!J19,'TAM Aceite Virgen Extra'!J19)</f>
        <v>4.28</v>
      </c>
      <c r="M19" s="36">
        <f>CHOOSE(Enlaces!$G$1,'TAM Aceite de Oliva'!K19,'TAM Aceite Virgen'!K19,'TAM Aceite Virgen Extra'!K19)</f>
        <v>13.650000000000002</v>
      </c>
      <c r="N19" s="36">
        <f>CHOOSE(Enlaces!$G$1,'TAM Aceite de Oliva'!L19,'TAM Aceite Virgen'!L19,'TAM Aceite Virgen Extra'!L19)</f>
        <v>1.6099999999999999</v>
      </c>
      <c r="O19" s="36">
        <f>CHOOSE(Enlaces!$G$1,'TAM Aceite de Oliva'!M19,'TAM Aceite Virgen'!M19,'TAM Aceite Virgen Extra'!M19)</f>
        <v>0.85</v>
      </c>
      <c r="P19" s="36">
        <f>CHOOSE(Enlaces!$G$1,'TAM Aceite de Oliva'!N19,'TAM Aceite Virgen'!N19,'TAM Aceite Virgen Extra'!N19)</f>
        <v>0.36</v>
      </c>
      <c r="Q19" s="36">
        <f>CHOOSE(Enlaces!$G$1,'TAM Aceite de Oliva'!O19,'TAM Aceite Virgen'!O19,'TAM Aceite Virgen Extra'!O19)</f>
        <v>0.59</v>
      </c>
      <c r="R19" s="36">
        <f>CHOOSE(Enlaces!$G$1,'TAM Aceite de Oliva'!P19,'TAM Aceite Virgen'!P19,'TAM Aceite Virgen Extra'!P19)</f>
        <v>0.36</v>
      </c>
    </row>
    <row r="20" spans="3:18" x14ac:dyDescent="0.25">
      <c r="C20" s="14">
        <f>CHOOSE(Enlaces!$G$1,'TAM Aceite de Oliva'!B20,'TAM Aceite Virgen'!B20,'TAM Aceite Virgen Extra'!B20)</f>
        <v>7.25</v>
      </c>
      <c r="D20" s="13">
        <f>CHOOSE(Enlaces!$G$1,'TAM Aceite de Oliva'!C20,'TAM Aceite Virgen'!C20,'TAM Aceite Virgen Extra'!C20)</f>
        <v>7.5</v>
      </c>
      <c r="F20" s="34" t="str">
        <f t="shared" si="0"/>
        <v>&gt;=7,25  - &lt; 7,5</v>
      </c>
      <c r="G20" s="36">
        <f>CHOOSE(Enlaces!$G$1,'TAM Aceite de Oliva'!E20,'TAM Aceite Virgen'!E20,'TAM Aceite Virgen Extra'!E20)</f>
        <v>0.64</v>
      </c>
      <c r="H20" s="36">
        <f>CHOOSE(Enlaces!$G$1,'TAM Aceite de Oliva'!F20,'TAM Aceite Virgen'!F20,'TAM Aceite Virgen Extra'!F20)</f>
        <v>0.8600000000000001</v>
      </c>
      <c r="I20" s="36">
        <f>CHOOSE(Enlaces!$G$1,'TAM Aceite de Oliva'!G20,'TAM Aceite Virgen'!G20,'TAM Aceite Virgen Extra'!G20)</f>
        <v>0.86</v>
      </c>
      <c r="J20" s="36">
        <f>CHOOSE(Enlaces!$G$1,'TAM Aceite de Oliva'!H20,'TAM Aceite Virgen'!H20,'TAM Aceite Virgen Extra'!H20)</f>
        <v>3.91</v>
      </c>
      <c r="K20" s="36">
        <f>CHOOSE(Enlaces!$G$1,'TAM Aceite de Oliva'!I20,'TAM Aceite Virgen'!I20,'TAM Aceite Virgen Extra'!I20)</f>
        <v>5.7600000000000007</v>
      </c>
      <c r="L20" s="36">
        <f>CHOOSE(Enlaces!$G$1,'TAM Aceite de Oliva'!J20,'TAM Aceite Virgen'!J20,'TAM Aceite Virgen Extra'!J20)</f>
        <v>3.2900000000000005</v>
      </c>
      <c r="M20" s="36">
        <f>CHOOSE(Enlaces!$G$1,'TAM Aceite de Oliva'!K20,'TAM Aceite Virgen'!K20,'TAM Aceite Virgen Extra'!K20)</f>
        <v>1.69</v>
      </c>
      <c r="N20" s="36">
        <f>CHOOSE(Enlaces!$G$1,'TAM Aceite de Oliva'!L20,'TAM Aceite Virgen'!L20,'TAM Aceite Virgen Extra'!L20)</f>
        <v>1.05</v>
      </c>
      <c r="O20" s="36">
        <f>CHOOSE(Enlaces!$G$1,'TAM Aceite de Oliva'!M20,'TAM Aceite Virgen'!M20,'TAM Aceite Virgen Extra'!M20)</f>
        <v>1.5600000000000003</v>
      </c>
      <c r="P20" s="36">
        <f>CHOOSE(Enlaces!$G$1,'TAM Aceite de Oliva'!N20,'TAM Aceite Virgen'!N20,'TAM Aceite Virgen Extra'!N20)</f>
        <v>0.81</v>
      </c>
      <c r="Q20" s="36">
        <f>CHOOSE(Enlaces!$G$1,'TAM Aceite de Oliva'!O20,'TAM Aceite Virgen'!O20,'TAM Aceite Virgen Extra'!O20)</f>
        <v>0.89</v>
      </c>
      <c r="R20" s="36">
        <f>CHOOSE(Enlaces!$G$1,'TAM Aceite de Oliva'!P20,'TAM Aceite Virgen'!P20,'TAM Aceite Virgen Extra'!P20)</f>
        <v>1</v>
      </c>
    </row>
    <row r="21" spans="3:18" x14ac:dyDescent="0.25">
      <c r="C21" s="14">
        <f>CHOOSE(Enlaces!$G$1,'TAM Aceite de Oliva'!B21,'TAM Aceite Virgen'!B21,'TAM Aceite Virgen Extra'!B21)</f>
        <v>7.5</v>
      </c>
      <c r="D21" s="13">
        <f>CHOOSE(Enlaces!$G$1,'TAM Aceite de Oliva'!C21,'TAM Aceite Virgen'!C21,'TAM Aceite Virgen Extra'!C21)</f>
        <v>7.75</v>
      </c>
      <c r="F21" s="34" t="str">
        <f t="shared" si="0"/>
        <v>&gt;=7,5  - &lt; 7,75</v>
      </c>
      <c r="G21" s="36">
        <f>CHOOSE(Enlaces!$G$1,'TAM Aceite de Oliva'!E21,'TAM Aceite Virgen'!E21,'TAM Aceite Virgen Extra'!E21)</f>
        <v>0.98</v>
      </c>
      <c r="H21" s="36">
        <f>CHOOSE(Enlaces!$G$1,'TAM Aceite de Oliva'!F21,'TAM Aceite Virgen'!F21,'TAM Aceite Virgen Extra'!F21)</f>
        <v>1.69</v>
      </c>
      <c r="I21" s="36">
        <f>CHOOSE(Enlaces!$G$1,'TAM Aceite de Oliva'!G21,'TAM Aceite Virgen'!G21,'TAM Aceite Virgen Extra'!G21)</f>
        <v>4.13</v>
      </c>
      <c r="J21" s="36">
        <f>CHOOSE(Enlaces!$G$1,'TAM Aceite de Oliva'!H21,'TAM Aceite Virgen'!H21,'TAM Aceite Virgen Extra'!H21)</f>
        <v>52.14</v>
      </c>
      <c r="K21" s="36">
        <f>CHOOSE(Enlaces!$G$1,'TAM Aceite de Oliva'!I21,'TAM Aceite Virgen'!I21,'TAM Aceite Virgen Extra'!I21)</f>
        <v>33.39</v>
      </c>
      <c r="L21" s="36">
        <f>CHOOSE(Enlaces!$G$1,'TAM Aceite de Oliva'!J21,'TAM Aceite Virgen'!J21,'TAM Aceite Virgen Extra'!J21)</f>
        <v>3.4200000000000004</v>
      </c>
      <c r="M21" s="36">
        <f>CHOOSE(Enlaces!$G$1,'TAM Aceite de Oliva'!K21,'TAM Aceite Virgen'!K21,'TAM Aceite Virgen Extra'!K21)</f>
        <v>3.11</v>
      </c>
      <c r="N21" s="36">
        <f>CHOOSE(Enlaces!$G$1,'TAM Aceite de Oliva'!L21,'TAM Aceite Virgen'!L21,'TAM Aceite Virgen Extra'!L21)</f>
        <v>1.07</v>
      </c>
      <c r="O21" s="36">
        <f>CHOOSE(Enlaces!$G$1,'TAM Aceite de Oliva'!M21,'TAM Aceite Virgen'!M21,'TAM Aceite Virgen Extra'!M21)</f>
        <v>0.75</v>
      </c>
      <c r="P21" s="36">
        <f>CHOOSE(Enlaces!$G$1,'TAM Aceite de Oliva'!N21,'TAM Aceite Virgen'!N21,'TAM Aceite Virgen Extra'!N21)</f>
        <v>0.52</v>
      </c>
      <c r="Q21" s="36">
        <f>CHOOSE(Enlaces!$G$1,'TAM Aceite de Oliva'!O21,'TAM Aceite Virgen'!O21,'TAM Aceite Virgen Extra'!O21)</f>
        <v>0.27999999999999997</v>
      </c>
      <c r="R21" s="36">
        <f>CHOOSE(Enlaces!$G$1,'TAM Aceite de Oliva'!P21,'TAM Aceite Virgen'!P21,'TAM Aceite Virgen Extra'!P21)</f>
        <v>0.28000000000000003</v>
      </c>
    </row>
    <row r="22" spans="3:18" x14ac:dyDescent="0.25">
      <c r="C22" s="14">
        <f>CHOOSE(Enlaces!$G$1,'TAM Aceite de Oliva'!B22,'TAM Aceite Virgen'!B22,'TAM Aceite Virgen Extra'!B22)</f>
        <v>7.75</v>
      </c>
      <c r="D22" s="13">
        <f>CHOOSE(Enlaces!$G$1,'TAM Aceite de Oliva'!C22,'TAM Aceite Virgen'!C22,'TAM Aceite Virgen Extra'!C22)</f>
        <v>8</v>
      </c>
      <c r="F22" s="34" t="str">
        <f t="shared" si="0"/>
        <v>&gt;=7,75  - &lt; 8</v>
      </c>
      <c r="G22" s="36">
        <f>CHOOSE(Enlaces!$G$1,'TAM Aceite de Oliva'!E22,'TAM Aceite Virgen'!E22,'TAM Aceite Virgen Extra'!E22)</f>
        <v>1.44</v>
      </c>
      <c r="H22" s="36">
        <f>CHOOSE(Enlaces!$G$1,'TAM Aceite de Oliva'!F22,'TAM Aceite Virgen'!F22,'TAM Aceite Virgen Extra'!F22)</f>
        <v>10.06</v>
      </c>
      <c r="I22" s="36">
        <f>CHOOSE(Enlaces!$G$1,'TAM Aceite de Oliva'!G22,'TAM Aceite Virgen'!G22,'TAM Aceite Virgen Extra'!G22)</f>
        <v>20.87</v>
      </c>
      <c r="J22" s="36">
        <f>CHOOSE(Enlaces!$G$1,'TAM Aceite de Oliva'!H22,'TAM Aceite Virgen'!H22,'TAM Aceite Virgen Extra'!H22)</f>
        <v>8.6900000000000013</v>
      </c>
      <c r="K22" s="36">
        <f>CHOOSE(Enlaces!$G$1,'TAM Aceite de Oliva'!I22,'TAM Aceite Virgen'!I22,'TAM Aceite Virgen Extra'!I22)</f>
        <v>3.9</v>
      </c>
      <c r="L22" s="36">
        <f>CHOOSE(Enlaces!$G$1,'TAM Aceite de Oliva'!J22,'TAM Aceite Virgen'!J22,'TAM Aceite Virgen Extra'!J22)</f>
        <v>1.8800000000000001</v>
      </c>
      <c r="M22" s="36">
        <f>CHOOSE(Enlaces!$G$1,'TAM Aceite de Oliva'!K22,'TAM Aceite Virgen'!K22,'TAM Aceite Virgen Extra'!K22)</f>
        <v>2.33</v>
      </c>
      <c r="N22" s="36">
        <f>CHOOSE(Enlaces!$G$1,'TAM Aceite de Oliva'!L22,'TAM Aceite Virgen'!L22,'TAM Aceite Virgen Extra'!L22)</f>
        <v>1.59</v>
      </c>
      <c r="O22" s="36">
        <f>CHOOSE(Enlaces!$G$1,'TAM Aceite de Oliva'!M22,'TAM Aceite Virgen'!M22,'TAM Aceite Virgen Extra'!M22)</f>
        <v>1.4300000000000002</v>
      </c>
      <c r="P22" s="36">
        <f>CHOOSE(Enlaces!$G$1,'TAM Aceite de Oliva'!N22,'TAM Aceite Virgen'!N22,'TAM Aceite Virgen Extra'!N22)</f>
        <v>0.89</v>
      </c>
      <c r="Q22" s="36">
        <f>CHOOSE(Enlaces!$G$1,'TAM Aceite de Oliva'!O22,'TAM Aceite Virgen'!O22,'TAM Aceite Virgen Extra'!O22)</f>
        <v>0.45</v>
      </c>
      <c r="R22" s="36">
        <f>CHOOSE(Enlaces!$G$1,'TAM Aceite de Oliva'!P22,'TAM Aceite Virgen'!P22,'TAM Aceite Virgen Extra'!P22)</f>
        <v>0.15</v>
      </c>
    </row>
    <row r="23" spans="3:18" x14ac:dyDescent="0.25">
      <c r="C23" s="14">
        <f>CHOOSE(Enlaces!$G$1,'TAM Aceite de Oliva'!B23,'TAM Aceite Virgen'!B23,'TAM Aceite Virgen Extra'!B23)</f>
        <v>8</v>
      </c>
      <c r="D23" s="13">
        <f>CHOOSE(Enlaces!$G$1,'TAM Aceite de Oliva'!C23,'TAM Aceite Virgen'!C23,'TAM Aceite Virgen Extra'!C23)</f>
        <v>8.25</v>
      </c>
      <c r="F23" s="34" t="str">
        <f t="shared" si="0"/>
        <v>&gt;=8  - &lt; 8,25</v>
      </c>
      <c r="G23" s="36">
        <f>CHOOSE(Enlaces!$G$1,'TAM Aceite de Oliva'!E23,'TAM Aceite Virgen'!E23,'TAM Aceite Virgen Extra'!E23)</f>
        <v>3.49</v>
      </c>
      <c r="H23" s="36">
        <f>CHOOSE(Enlaces!$G$1,'TAM Aceite de Oliva'!F23,'TAM Aceite Virgen'!F23,'TAM Aceite Virgen Extra'!F23)</f>
        <v>10.27</v>
      </c>
      <c r="I23" s="36">
        <f>CHOOSE(Enlaces!$G$1,'TAM Aceite de Oliva'!G23,'TAM Aceite Virgen'!G23,'TAM Aceite Virgen Extra'!G23)</f>
        <v>29.589999999999996</v>
      </c>
      <c r="J23" s="36">
        <f>CHOOSE(Enlaces!$G$1,'TAM Aceite de Oliva'!H23,'TAM Aceite Virgen'!H23,'TAM Aceite Virgen Extra'!H23)</f>
        <v>4.37</v>
      </c>
      <c r="K23" s="36">
        <f>CHOOSE(Enlaces!$G$1,'TAM Aceite de Oliva'!I23,'TAM Aceite Virgen'!I23,'TAM Aceite Virgen Extra'!I23)</f>
        <v>0.7</v>
      </c>
      <c r="L23" s="36">
        <f>CHOOSE(Enlaces!$G$1,'TAM Aceite de Oliva'!J23,'TAM Aceite Virgen'!J23,'TAM Aceite Virgen Extra'!J23)</f>
        <v>0.32</v>
      </c>
      <c r="M23" s="36">
        <f>CHOOSE(Enlaces!$G$1,'TAM Aceite de Oliva'!K23,'TAM Aceite Virgen'!K23,'TAM Aceite Virgen Extra'!K23)</f>
        <v>0.51</v>
      </c>
      <c r="N23" s="36">
        <f>CHOOSE(Enlaces!$G$1,'TAM Aceite de Oliva'!L23,'TAM Aceite Virgen'!L23,'TAM Aceite Virgen Extra'!L23)</f>
        <v>0.46</v>
      </c>
      <c r="O23" s="36">
        <f>CHOOSE(Enlaces!$G$1,'TAM Aceite de Oliva'!M23,'TAM Aceite Virgen'!M23,'TAM Aceite Virgen Extra'!M23)</f>
        <v>0.45999999999999996</v>
      </c>
      <c r="P23" s="36">
        <f>CHOOSE(Enlaces!$G$1,'TAM Aceite de Oliva'!N23,'TAM Aceite Virgen'!N23,'TAM Aceite Virgen Extra'!N23)</f>
        <v>0.46</v>
      </c>
      <c r="Q23" s="36">
        <f>CHOOSE(Enlaces!$G$1,'TAM Aceite de Oliva'!O23,'TAM Aceite Virgen'!O23,'TAM Aceite Virgen Extra'!O23)</f>
        <v>0.33</v>
      </c>
      <c r="R23" s="36">
        <f>CHOOSE(Enlaces!$G$1,'TAM Aceite de Oliva'!P23,'TAM Aceite Virgen'!P23,'TAM Aceite Virgen Extra'!P23)</f>
        <v>0.21000000000000002</v>
      </c>
    </row>
    <row r="24" spans="3:18" x14ac:dyDescent="0.25">
      <c r="C24" s="14">
        <f>CHOOSE(Enlaces!$G$1,'TAM Aceite de Oliva'!B24,'TAM Aceite Virgen'!B24,'TAM Aceite Virgen Extra'!B24)</f>
        <v>8.25</v>
      </c>
      <c r="D24" s="13">
        <f>CHOOSE(Enlaces!$G$1,'TAM Aceite de Oliva'!C24,'TAM Aceite Virgen'!C24,'TAM Aceite Virgen Extra'!C24)</f>
        <v>8.5</v>
      </c>
      <c r="F24" s="34" t="str">
        <f t="shared" si="0"/>
        <v>&gt;=8,25  - &lt; 8,5</v>
      </c>
      <c r="G24" s="36">
        <f>CHOOSE(Enlaces!$G$1,'TAM Aceite de Oliva'!E24,'TAM Aceite Virgen'!E24,'TAM Aceite Virgen Extra'!E24)</f>
        <v>0.73</v>
      </c>
      <c r="H24" s="36">
        <f>CHOOSE(Enlaces!$G$1,'TAM Aceite de Oliva'!F24,'TAM Aceite Virgen'!F24,'TAM Aceite Virgen Extra'!F24)</f>
        <v>1.3900000000000001</v>
      </c>
      <c r="I24" s="36">
        <f>CHOOSE(Enlaces!$G$1,'TAM Aceite de Oliva'!G24,'TAM Aceite Virgen'!G24,'TAM Aceite Virgen Extra'!G24)</f>
        <v>6.58</v>
      </c>
      <c r="J24" s="36">
        <f>CHOOSE(Enlaces!$G$1,'TAM Aceite de Oliva'!H24,'TAM Aceite Virgen'!H24,'TAM Aceite Virgen Extra'!H24)</f>
        <v>0.90999999999999992</v>
      </c>
      <c r="K24" s="36">
        <f>CHOOSE(Enlaces!$G$1,'TAM Aceite de Oliva'!I24,'TAM Aceite Virgen'!I24,'TAM Aceite Virgen Extra'!I24)</f>
        <v>1.1600000000000001</v>
      </c>
      <c r="L24" s="36">
        <f>CHOOSE(Enlaces!$G$1,'TAM Aceite de Oliva'!J24,'TAM Aceite Virgen'!J24,'TAM Aceite Virgen Extra'!J24)</f>
        <v>1.17</v>
      </c>
      <c r="M24" s="36">
        <f>CHOOSE(Enlaces!$G$1,'TAM Aceite de Oliva'!K24,'TAM Aceite Virgen'!K24,'TAM Aceite Virgen Extra'!K24)</f>
        <v>0.71000000000000008</v>
      </c>
      <c r="N24" s="36">
        <f>CHOOSE(Enlaces!$G$1,'TAM Aceite de Oliva'!L24,'TAM Aceite Virgen'!L24,'TAM Aceite Virgen Extra'!L24)</f>
        <v>0.87</v>
      </c>
      <c r="O24" s="36">
        <f>CHOOSE(Enlaces!$G$1,'TAM Aceite de Oliva'!M24,'TAM Aceite Virgen'!M24,'TAM Aceite Virgen Extra'!M24)</f>
        <v>0.59000000000000008</v>
      </c>
      <c r="P24" s="36">
        <f>CHOOSE(Enlaces!$G$1,'TAM Aceite de Oliva'!N24,'TAM Aceite Virgen'!N24,'TAM Aceite Virgen Extra'!N24)</f>
        <v>0.64</v>
      </c>
      <c r="Q24" s="36">
        <f>CHOOSE(Enlaces!$G$1,'TAM Aceite de Oliva'!O24,'TAM Aceite Virgen'!O24,'TAM Aceite Virgen Extra'!O24)</f>
        <v>1.6800000000000002</v>
      </c>
      <c r="R24" s="36">
        <f>CHOOSE(Enlaces!$G$1,'TAM Aceite de Oliva'!P24,'TAM Aceite Virgen'!P24,'TAM Aceite Virgen Extra'!P24)</f>
        <v>0.05</v>
      </c>
    </row>
    <row r="25" spans="3:18" x14ac:dyDescent="0.25">
      <c r="C25" s="14">
        <f>CHOOSE(Enlaces!$G$1,'TAM Aceite de Oliva'!B25,'TAM Aceite Virgen'!B25,'TAM Aceite Virgen Extra'!B25)</f>
        <v>8.5</v>
      </c>
      <c r="D25" s="13">
        <f>CHOOSE(Enlaces!$G$1,'TAM Aceite de Oliva'!C25,'TAM Aceite Virgen'!C25,'TAM Aceite Virgen Extra'!C25)</f>
        <v>8.75</v>
      </c>
      <c r="F25" s="34" t="str">
        <f t="shared" si="0"/>
        <v>&gt;=8,5  - &lt; 8,75</v>
      </c>
      <c r="G25" s="36">
        <f>CHOOSE(Enlaces!$G$1,'TAM Aceite de Oliva'!E25,'TAM Aceite Virgen'!E25,'TAM Aceite Virgen Extra'!E25)</f>
        <v>1.77</v>
      </c>
      <c r="H25" s="36">
        <f>CHOOSE(Enlaces!$G$1,'TAM Aceite de Oliva'!F25,'TAM Aceite Virgen'!F25,'TAM Aceite Virgen Extra'!F25)</f>
        <v>3.0199999999999996</v>
      </c>
      <c r="I25" s="36">
        <f>CHOOSE(Enlaces!$G$1,'TAM Aceite de Oliva'!G25,'TAM Aceite Virgen'!G25,'TAM Aceite Virgen Extra'!G25)</f>
        <v>2.9400000000000004</v>
      </c>
      <c r="J25" s="36">
        <f>CHOOSE(Enlaces!$G$1,'TAM Aceite de Oliva'!H25,'TAM Aceite Virgen'!H25,'TAM Aceite Virgen Extra'!H25)</f>
        <v>2.83</v>
      </c>
      <c r="K25" s="36">
        <f>CHOOSE(Enlaces!$G$1,'TAM Aceite de Oliva'!I25,'TAM Aceite Virgen'!I25,'TAM Aceite Virgen Extra'!I25)</f>
        <v>0.44999999999999996</v>
      </c>
      <c r="L25" s="36">
        <f>CHOOSE(Enlaces!$G$1,'TAM Aceite de Oliva'!J25,'TAM Aceite Virgen'!J25,'TAM Aceite Virgen Extra'!J25)</f>
        <v>1.1000000000000001</v>
      </c>
      <c r="M25" s="36">
        <f>CHOOSE(Enlaces!$G$1,'TAM Aceite de Oliva'!K25,'TAM Aceite Virgen'!K25,'TAM Aceite Virgen Extra'!K25)</f>
        <v>1.07</v>
      </c>
      <c r="N25" s="36">
        <f>CHOOSE(Enlaces!$G$1,'TAM Aceite de Oliva'!L25,'TAM Aceite Virgen'!L25,'TAM Aceite Virgen Extra'!L25)</f>
        <v>0.24000000000000002</v>
      </c>
      <c r="O25" s="36">
        <f>CHOOSE(Enlaces!$G$1,'TAM Aceite de Oliva'!M25,'TAM Aceite Virgen'!M25,'TAM Aceite Virgen Extra'!M25)</f>
        <v>0.69</v>
      </c>
      <c r="P25" s="36">
        <f>CHOOSE(Enlaces!$G$1,'TAM Aceite de Oliva'!N25,'TAM Aceite Virgen'!N25,'TAM Aceite Virgen Extra'!N25)</f>
        <v>0.08</v>
      </c>
      <c r="Q25" s="36">
        <f>CHOOSE(Enlaces!$G$1,'TAM Aceite de Oliva'!O25,'TAM Aceite Virgen'!O25,'TAM Aceite Virgen Extra'!O25)</f>
        <v>0</v>
      </c>
      <c r="R25" s="36">
        <f>CHOOSE(Enlaces!$G$1,'TAM Aceite de Oliva'!P25,'TAM Aceite Virgen'!P25,'TAM Aceite Virgen Extra'!P25)</f>
        <v>0</v>
      </c>
    </row>
    <row r="26" spans="3:18" x14ac:dyDescent="0.25">
      <c r="C26" s="14">
        <f>CHOOSE(Enlaces!$G$1,'TAM Aceite de Oliva'!B26,'TAM Aceite Virgen'!B26,'TAM Aceite Virgen Extra'!B26)</f>
        <v>8.75</v>
      </c>
      <c r="D26" s="13">
        <f>CHOOSE(Enlaces!$G$1,'TAM Aceite de Oliva'!C26,'TAM Aceite Virgen'!C26,'TAM Aceite Virgen Extra'!C26)</f>
        <v>9</v>
      </c>
      <c r="F26" s="34" t="str">
        <f t="shared" si="0"/>
        <v>&gt;=8,75  - &lt; 9</v>
      </c>
      <c r="G26" s="36">
        <f>CHOOSE(Enlaces!$G$1,'TAM Aceite de Oliva'!E26,'TAM Aceite Virgen'!E26,'TAM Aceite Virgen Extra'!E26)</f>
        <v>34.620000000000005</v>
      </c>
      <c r="H26" s="36">
        <f>CHOOSE(Enlaces!$G$1,'TAM Aceite de Oliva'!F26,'TAM Aceite Virgen'!F26,'TAM Aceite Virgen Extra'!F26)</f>
        <v>35.849999999999994</v>
      </c>
      <c r="I26" s="36">
        <f>CHOOSE(Enlaces!$G$1,'TAM Aceite de Oliva'!G26,'TAM Aceite Virgen'!G26,'TAM Aceite Virgen Extra'!G26)</f>
        <v>6.68</v>
      </c>
      <c r="J26" s="36">
        <f>CHOOSE(Enlaces!$G$1,'TAM Aceite de Oliva'!H26,'TAM Aceite Virgen'!H26,'TAM Aceite Virgen Extra'!H26)</f>
        <v>3.13</v>
      </c>
      <c r="K26" s="36">
        <f>CHOOSE(Enlaces!$G$1,'TAM Aceite de Oliva'!I26,'TAM Aceite Virgen'!I26,'TAM Aceite Virgen Extra'!I26)</f>
        <v>2.5</v>
      </c>
      <c r="L26" s="36">
        <f>CHOOSE(Enlaces!$G$1,'TAM Aceite de Oliva'!J26,'TAM Aceite Virgen'!J26,'TAM Aceite Virgen Extra'!J26)</f>
        <v>1.8900000000000001</v>
      </c>
      <c r="M26" s="36">
        <f>CHOOSE(Enlaces!$G$1,'TAM Aceite de Oliva'!K26,'TAM Aceite Virgen'!K26,'TAM Aceite Virgen Extra'!K26)</f>
        <v>1.27</v>
      </c>
      <c r="N26" s="36">
        <f>CHOOSE(Enlaces!$G$1,'TAM Aceite de Oliva'!L26,'TAM Aceite Virgen'!L26,'TAM Aceite Virgen Extra'!L26)</f>
        <v>0.9</v>
      </c>
      <c r="O26" s="36">
        <f>CHOOSE(Enlaces!$G$1,'TAM Aceite de Oliva'!M26,'TAM Aceite Virgen'!M26,'TAM Aceite Virgen Extra'!M26)</f>
        <v>0.39</v>
      </c>
      <c r="P26" s="36">
        <f>CHOOSE(Enlaces!$G$1,'TAM Aceite de Oliva'!N26,'TAM Aceite Virgen'!N26,'TAM Aceite Virgen Extra'!N26)</f>
        <v>2.35</v>
      </c>
      <c r="Q26" s="36">
        <f>CHOOSE(Enlaces!$G$1,'TAM Aceite de Oliva'!O26,'TAM Aceite Virgen'!O26,'TAM Aceite Virgen Extra'!O26)</f>
        <v>0.82</v>
      </c>
      <c r="R26" s="36">
        <f>CHOOSE(Enlaces!$G$1,'TAM Aceite de Oliva'!P26,'TAM Aceite Virgen'!P26,'TAM Aceite Virgen Extra'!P26)</f>
        <v>0.51</v>
      </c>
    </row>
    <row r="27" spans="3:18" x14ac:dyDescent="0.25">
      <c r="C27" s="14">
        <f>CHOOSE(Enlaces!$G$1,'TAM Aceite de Oliva'!B27,'TAM Aceite Virgen'!B27,'TAM Aceite Virgen Extra'!B27)</f>
        <v>9</v>
      </c>
      <c r="D27" s="13">
        <f>CHOOSE(Enlaces!$G$1,'TAM Aceite de Oliva'!C27,'TAM Aceite Virgen'!C27,'TAM Aceite Virgen Extra'!C27)</f>
        <v>9.25</v>
      </c>
      <c r="F27" s="34" t="str">
        <f t="shared" si="0"/>
        <v>&gt;=9  - &lt; 9,25</v>
      </c>
      <c r="G27" s="36">
        <f>CHOOSE(Enlaces!$G$1,'TAM Aceite de Oliva'!E27,'TAM Aceite Virgen'!E27,'TAM Aceite Virgen Extra'!E27)</f>
        <v>4.22</v>
      </c>
      <c r="H27" s="36">
        <f>CHOOSE(Enlaces!$G$1,'TAM Aceite de Oliva'!F27,'TAM Aceite Virgen'!F27,'TAM Aceite Virgen Extra'!F27)</f>
        <v>1.9900000000000002</v>
      </c>
      <c r="I27" s="36">
        <f>CHOOSE(Enlaces!$G$1,'TAM Aceite de Oliva'!G27,'TAM Aceite Virgen'!G27,'TAM Aceite Virgen Extra'!G27)</f>
        <v>0.66</v>
      </c>
      <c r="J27" s="36">
        <f>CHOOSE(Enlaces!$G$1,'TAM Aceite de Oliva'!H27,'TAM Aceite Virgen'!H27,'TAM Aceite Virgen Extra'!H27)</f>
        <v>0.79999999999999993</v>
      </c>
      <c r="K27" s="36">
        <f>CHOOSE(Enlaces!$G$1,'TAM Aceite de Oliva'!I27,'TAM Aceite Virgen'!I27,'TAM Aceite Virgen Extra'!I27)</f>
        <v>0.77</v>
      </c>
      <c r="L27" s="36">
        <f>CHOOSE(Enlaces!$G$1,'TAM Aceite de Oliva'!J27,'TAM Aceite Virgen'!J27,'TAM Aceite Virgen Extra'!J27)</f>
        <v>0.78</v>
      </c>
      <c r="M27" s="36">
        <f>CHOOSE(Enlaces!$G$1,'TAM Aceite de Oliva'!K27,'TAM Aceite Virgen'!K27,'TAM Aceite Virgen Extra'!K27)</f>
        <v>0.47</v>
      </c>
      <c r="N27" s="36">
        <f>CHOOSE(Enlaces!$G$1,'TAM Aceite de Oliva'!L27,'TAM Aceite Virgen'!L27,'TAM Aceite Virgen Extra'!L27)</f>
        <v>0.24</v>
      </c>
      <c r="O27" s="36">
        <f>CHOOSE(Enlaces!$G$1,'TAM Aceite de Oliva'!M27,'TAM Aceite Virgen'!M27,'TAM Aceite Virgen Extra'!M27)</f>
        <v>0.19</v>
      </c>
      <c r="P27" s="36">
        <f>CHOOSE(Enlaces!$G$1,'TAM Aceite de Oliva'!N27,'TAM Aceite Virgen'!N27,'TAM Aceite Virgen Extra'!N27)</f>
        <v>0.88</v>
      </c>
      <c r="Q27" s="36">
        <f>CHOOSE(Enlaces!$G$1,'TAM Aceite de Oliva'!O27,'TAM Aceite Virgen'!O27,'TAM Aceite Virgen Extra'!O27)</f>
        <v>0.63000000000000012</v>
      </c>
      <c r="R27" s="36">
        <f>CHOOSE(Enlaces!$G$1,'TAM Aceite de Oliva'!P27,'TAM Aceite Virgen'!P27,'TAM Aceite Virgen Extra'!P27)</f>
        <v>0.39</v>
      </c>
    </row>
    <row r="28" spans="3:18" x14ac:dyDescent="0.25">
      <c r="C28" s="14">
        <f>CHOOSE(Enlaces!$G$1,'TAM Aceite de Oliva'!B28,'TAM Aceite Virgen'!B28,'TAM Aceite Virgen Extra'!B28)</f>
        <v>9.25</v>
      </c>
      <c r="D28" s="13">
        <f>CHOOSE(Enlaces!$G$1,'TAM Aceite de Oliva'!C28,'TAM Aceite Virgen'!C28,'TAM Aceite Virgen Extra'!C28)</f>
        <v>9.5</v>
      </c>
      <c r="F28" s="34" t="str">
        <f t="shared" si="0"/>
        <v>&gt;=9,25  - &lt; 9,5</v>
      </c>
      <c r="G28" s="36">
        <f>CHOOSE(Enlaces!$G$1,'TAM Aceite de Oliva'!E28,'TAM Aceite Virgen'!E28,'TAM Aceite Virgen Extra'!E28)</f>
        <v>15.360000000000001</v>
      </c>
      <c r="H28" s="36">
        <f>CHOOSE(Enlaces!$G$1,'TAM Aceite de Oliva'!F28,'TAM Aceite Virgen'!F28,'TAM Aceite Virgen Extra'!F28)</f>
        <v>1.5499999999999998</v>
      </c>
      <c r="I28" s="36">
        <f>CHOOSE(Enlaces!$G$1,'TAM Aceite de Oliva'!G28,'TAM Aceite Virgen'!G28,'TAM Aceite Virgen Extra'!G28)</f>
        <v>1.37</v>
      </c>
      <c r="J28" s="36">
        <f>CHOOSE(Enlaces!$G$1,'TAM Aceite de Oliva'!H28,'TAM Aceite Virgen'!H28,'TAM Aceite Virgen Extra'!H28)</f>
        <v>0.36</v>
      </c>
      <c r="K28" s="36">
        <f>CHOOSE(Enlaces!$G$1,'TAM Aceite de Oliva'!I28,'TAM Aceite Virgen'!I28,'TAM Aceite Virgen Extra'!I28)</f>
        <v>0.16</v>
      </c>
      <c r="L28" s="36">
        <f>CHOOSE(Enlaces!$G$1,'TAM Aceite de Oliva'!J28,'TAM Aceite Virgen'!J28,'TAM Aceite Virgen Extra'!J28)</f>
        <v>0.1</v>
      </c>
      <c r="M28" s="36">
        <f>CHOOSE(Enlaces!$G$1,'TAM Aceite de Oliva'!K28,'TAM Aceite Virgen'!K28,'TAM Aceite Virgen Extra'!K28)</f>
        <v>0.11</v>
      </c>
      <c r="N28" s="36">
        <f>CHOOSE(Enlaces!$G$1,'TAM Aceite de Oliva'!L28,'TAM Aceite Virgen'!L28,'TAM Aceite Virgen Extra'!L28)</f>
        <v>0.63</v>
      </c>
      <c r="O28" s="36">
        <f>CHOOSE(Enlaces!$G$1,'TAM Aceite de Oliva'!M28,'TAM Aceite Virgen'!M28,'TAM Aceite Virgen Extra'!M28)</f>
        <v>7.0000000000000007E-2</v>
      </c>
      <c r="P28" s="36">
        <f>CHOOSE(Enlaces!$G$1,'TAM Aceite de Oliva'!N28,'TAM Aceite Virgen'!N28,'TAM Aceite Virgen Extra'!N28)</f>
        <v>0</v>
      </c>
      <c r="Q28" s="36">
        <f>CHOOSE(Enlaces!$G$1,'TAM Aceite de Oliva'!O28,'TAM Aceite Virgen'!O28,'TAM Aceite Virgen Extra'!O28)</f>
        <v>0</v>
      </c>
      <c r="R28" s="36">
        <f>CHOOSE(Enlaces!$G$1,'TAM Aceite de Oliva'!P28,'TAM Aceite Virgen'!P28,'TAM Aceite Virgen Extra'!P28)</f>
        <v>0.3</v>
      </c>
    </row>
    <row r="29" spans="3:18" x14ac:dyDescent="0.25">
      <c r="C29" s="14">
        <f>CHOOSE(Enlaces!$G$1,'TAM Aceite de Oliva'!B29,'TAM Aceite Virgen'!B29,'TAM Aceite Virgen Extra'!B29)</f>
        <v>9.5</v>
      </c>
      <c r="D29" s="13">
        <f>CHOOSE(Enlaces!$G$1,'TAM Aceite de Oliva'!C29,'TAM Aceite Virgen'!C29,'TAM Aceite Virgen Extra'!C29)</f>
        <v>9.75</v>
      </c>
      <c r="F29" s="34" t="str">
        <f t="shared" si="0"/>
        <v>&gt;=9,5  - &lt; 9,75</v>
      </c>
      <c r="G29" s="36">
        <f>CHOOSE(Enlaces!$G$1,'TAM Aceite de Oliva'!E29,'TAM Aceite Virgen'!E29,'TAM Aceite Virgen Extra'!E29)</f>
        <v>1.3900000000000001</v>
      </c>
      <c r="H29" s="36">
        <f>CHOOSE(Enlaces!$G$1,'TAM Aceite de Oliva'!F29,'TAM Aceite Virgen'!F29,'TAM Aceite Virgen Extra'!F29)</f>
        <v>1.74</v>
      </c>
      <c r="I29" s="36">
        <f>CHOOSE(Enlaces!$G$1,'TAM Aceite de Oliva'!G29,'TAM Aceite Virgen'!G29,'TAM Aceite Virgen Extra'!G29)</f>
        <v>1.5899999999999999</v>
      </c>
      <c r="J29" s="36">
        <f>CHOOSE(Enlaces!$G$1,'TAM Aceite de Oliva'!H29,'TAM Aceite Virgen'!H29,'TAM Aceite Virgen Extra'!H29)</f>
        <v>0.91</v>
      </c>
      <c r="K29" s="36">
        <f>CHOOSE(Enlaces!$G$1,'TAM Aceite de Oliva'!I29,'TAM Aceite Virgen'!I29,'TAM Aceite Virgen Extra'!I29)</f>
        <v>0.2</v>
      </c>
      <c r="L29" s="36">
        <f>CHOOSE(Enlaces!$G$1,'TAM Aceite de Oliva'!J29,'TAM Aceite Virgen'!J29,'TAM Aceite Virgen Extra'!J29)</f>
        <v>0.05</v>
      </c>
      <c r="M29" s="36">
        <f>CHOOSE(Enlaces!$G$1,'TAM Aceite de Oliva'!K29,'TAM Aceite Virgen'!K29,'TAM Aceite Virgen Extra'!K29)</f>
        <v>0</v>
      </c>
      <c r="N29" s="36">
        <f>CHOOSE(Enlaces!$G$1,'TAM Aceite de Oliva'!L29,'TAM Aceite Virgen'!L29,'TAM Aceite Virgen Extra'!L29)</f>
        <v>0.25</v>
      </c>
      <c r="O29" s="36">
        <f>CHOOSE(Enlaces!$G$1,'TAM Aceite de Oliva'!M29,'TAM Aceite Virgen'!M29,'TAM Aceite Virgen Extra'!M29)</f>
        <v>0.15</v>
      </c>
      <c r="P29" s="36">
        <f>CHOOSE(Enlaces!$G$1,'TAM Aceite de Oliva'!N29,'TAM Aceite Virgen'!N29,'TAM Aceite Virgen Extra'!N29)</f>
        <v>0.25</v>
      </c>
      <c r="Q29" s="36">
        <f>CHOOSE(Enlaces!$G$1,'TAM Aceite de Oliva'!O29,'TAM Aceite Virgen'!O29,'TAM Aceite Virgen Extra'!O29)</f>
        <v>0</v>
      </c>
      <c r="R29" s="36">
        <f>CHOOSE(Enlaces!$G$1,'TAM Aceite de Oliva'!P29,'TAM Aceite Virgen'!P29,'TAM Aceite Virgen Extra'!P29)</f>
        <v>0.05</v>
      </c>
    </row>
    <row r="30" spans="3:18" x14ac:dyDescent="0.25">
      <c r="C30" s="14">
        <f>CHOOSE(Enlaces!$G$1,'TAM Aceite de Oliva'!B30,'TAM Aceite Virgen'!B30,'TAM Aceite Virgen Extra'!B30)</f>
        <v>9.75</v>
      </c>
      <c r="D30" s="13">
        <f>CHOOSE(Enlaces!$G$1,'TAM Aceite de Oliva'!C30,'TAM Aceite Virgen'!C30,'TAM Aceite Virgen Extra'!C30)</f>
        <v>10</v>
      </c>
      <c r="F30" s="34" t="str">
        <f t="shared" si="0"/>
        <v>&gt;=9,75  - &lt; 10</v>
      </c>
      <c r="G30" s="36">
        <f>CHOOSE(Enlaces!$G$1,'TAM Aceite de Oliva'!E30,'TAM Aceite Virgen'!E30,'TAM Aceite Virgen Extra'!E30)</f>
        <v>3.49</v>
      </c>
      <c r="H30" s="36">
        <f>CHOOSE(Enlaces!$G$1,'TAM Aceite de Oliva'!F30,'TAM Aceite Virgen'!F30,'TAM Aceite Virgen Extra'!F30)</f>
        <v>2.8499999999999996</v>
      </c>
      <c r="I30" s="36">
        <f>CHOOSE(Enlaces!$G$1,'TAM Aceite de Oliva'!G30,'TAM Aceite Virgen'!G30,'TAM Aceite Virgen Extra'!G30)</f>
        <v>0.84000000000000008</v>
      </c>
      <c r="J30" s="36">
        <f>CHOOSE(Enlaces!$G$1,'TAM Aceite de Oliva'!H30,'TAM Aceite Virgen'!H30,'TAM Aceite Virgen Extra'!H30)</f>
        <v>0.60000000000000009</v>
      </c>
      <c r="K30" s="36">
        <f>CHOOSE(Enlaces!$G$1,'TAM Aceite de Oliva'!I30,'TAM Aceite Virgen'!I30,'TAM Aceite Virgen Extra'!I30)</f>
        <v>0.42000000000000004</v>
      </c>
      <c r="L30" s="36">
        <f>CHOOSE(Enlaces!$G$1,'TAM Aceite de Oliva'!J30,'TAM Aceite Virgen'!J30,'TAM Aceite Virgen Extra'!J30)</f>
        <v>0.05</v>
      </c>
      <c r="M30" s="36">
        <f>CHOOSE(Enlaces!$G$1,'TAM Aceite de Oliva'!K30,'TAM Aceite Virgen'!K30,'TAM Aceite Virgen Extra'!K30)</f>
        <v>0.90999999999999992</v>
      </c>
      <c r="N30" s="36">
        <f>CHOOSE(Enlaces!$G$1,'TAM Aceite de Oliva'!L30,'TAM Aceite Virgen'!L30,'TAM Aceite Virgen Extra'!L30)</f>
        <v>0.4</v>
      </c>
      <c r="O30" s="36">
        <f>CHOOSE(Enlaces!$G$1,'TAM Aceite de Oliva'!M30,'TAM Aceite Virgen'!M30,'TAM Aceite Virgen Extra'!M30)</f>
        <v>2.25</v>
      </c>
      <c r="P30" s="36">
        <f>CHOOSE(Enlaces!$G$1,'TAM Aceite de Oliva'!N30,'TAM Aceite Virgen'!N30,'TAM Aceite Virgen Extra'!N30)</f>
        <v>0.68</v>
      </c>
      <c r="Q30" s="36">
        <f>CHOOSE(Enlaces!$G$1,'TAM Aceite de Oliva'!O30,'TAM Aceite Virgen'!O30,'TAM Aceite Virgen Extra'!O30)</f>
        <v>0.44</v>
      </c>
      <c r="R30" s="36">
        <f>CHOOSE(Enlaces!$G$1,'TAM Aceite de Oliva'!P30,'TAM Aceite Virgen'!P30,'TAM Aceite Virgen Extra'!P30)</f>
        <v>0.04</v>
      </c>
    </row>
    <row r="31" spans="3:18" x14ac:dyDescent="0.25">
      <c r="C31" s="14">
        <f>CHOOSE(Enlaces!$G$1,'TAM Aceite de Oliva'!B31,'TAM Aceite Virgen'!B31,'TAM Aceite Virgen Extra'!B31)</f>
        <v>10</v>
      </c>
      <c r="D31" s="13">
        <f>CHOOSE(Enlaces!$G$1,'TAM Aceite de Oliva'!C31,'TAM Aceite Virgen'!C31,'TAM Aceite Virgen Extra'!C31)</f>
        <v>10.25</v>
      </c>
      <c r="F31" s="34" t="str">
        <f>"&gt;="&amp;C31&amp;"  - &lt; "&amp;D31</f>
        <v>&gt;=10  - &lt; 10,25</v>
      </c>
      <c r="G31" s="36">
        <f>CHOOSE(Enlaces!$G$1,'TAM Aceite de Oliva'!E31,'TAM Aceite Virgen'!E31,'TAM Aceite Virgen Extra'!E31)</f>
        <v>1.0000000000000002</v>
      </c>
      <c r="H31" s="36">
        <f>CHOOSE(Enlaces!$G$1,'TAM Aceite de Oliva'!F31,'TAM Aceite Virgen'!F31,'TAM Aceite Virgen Extra'!F31)</f>
        <v>0.53</v>
      </c>
      <c r="I31" s="36">
        <f>CHOOSE(Enlaces!$G$1,'TAM Aceite de Oliva'!G31,'TAM Aceite Virgen'!G31,'TAM Aceite Virgen Extra'!G31)</f>
        <v>0.36</v>
      </c>
      <c r="J31" s="36">
        <f>CHOOSE(Enlaces!$G$1,'TAM Aceite de Oliva'!H31,'TAM Aceite Virgen'!H31,'TAM Aceite Virgen Extra'!H31)</f>
        <v>7.0000000000000007E-2</v>
      </c>
      <c r="K31" s="36">
        <f>CHOOSE(Enlaces!$G$1,'TAM Aceite de Oliva'!I31,'TAM Aceite Virgen'!I31,'TAM Aceite Virgen Extra'!I31)</f>
        <v>0.2</v>
      </c>
      <c r="L31" s="36">
        <f>CHOOSE(Enlaces!$G$1,'TAM Aceite de Oliva'!J31,'TAM Aceite Virgen'!J31,'TAM Aceite Virgen Extra'!J31)</f>
        <v>0.43000000000000005</v>
      </c>
      <c r="M31" s="36">
        <f>CHOOSE(Enlaces!$G$1,'TAM Aceite de Oliva'!K31,'TAM Aceite Virgen'!K31,'TAM Aceite Virgen Extra'!K31)</f>
        <v>0.2</v>
      </c>
      <c r="N31" s="36">
        <f>CHOOSE(Enlaces!$G$1,'TAM Aceite de Oliva'!L31,'TAM Aceite Virgen'!L31,'TAM Aceite Virgen Extra'!L31)</f>
        <v>0.38</v>
      </c>
      <c r="O31" s="36">
        <f>CHOOSE(Enlaces!$G$1,'TAM Aceite de Oliva'!M31,'TAM Aceite Virgen'!M31,'TAM Aceite Virgen Extra'!M31)</f>
        <v>0.44</v>
      </c>
      <c r="P31" s="36">
        <f>CHOOSE(Enlaces!$G$1,'TAM Aceite de Oliva'!N31,'TAM Aceite Virgen'!N31,'TAM Aceite Virgen Extra'!N31)</f>
        <v>0.05</v>
      </c>
      <c r="Q31" s="36">
        <f>CHOOSE(Enlaces!$G$1,'TAM Aceite de Oliva'!O31,'TAM Aceite Virgen'!O31,'TAM Aceite Virgen Extra'!O31)</f>
        <v>0.14000000000000001</v>
      </c>
      <c r="R31" s="36">
        <f>CHOOSE(Enlaces!$G$1,'TAM Aceite de Oliva'!P31,'TAM Aceite Virgen'!P31,'TAM Aceite Virgen Extra'!P31)</f>
        <v>0.32</v>
      </c>
    </row>
    <row r="32" spans="3:18" x14ac:dyDescent="0.25">
      <c r="C32" s="14">
        <f>CHOOSE(Enlaces!$G$1,'TAM Aceite de Oliva'!B32,'TAM Aceite Virgen'!B32,'TAM Aceite Virgen Extra'!B32)</f>
        <v>10.25</v>
      </c>
      <c r="D32" s="13">
        <f>CHOOSE(Enlaces!$G$1,'TAM Aceite de Oliva'!C32,'TAM Aceite Virgen'!C32,'TAM Aceite Virgen Extra'!C32)</f>
        <v>10.5</v>
      </c>
      <c r="F32" s="34" t="str">
        <f>"&gt;="&amp;C32&amp;"  - &lt; "&amp;D32</f>
        <v>&gt;=10,25  - &lt; 10,5</v>
      </c>
      <c r="G32" s="36">
        <f>CHOOSE(Enlaces!$G$1,'TAM Aceite de Oliva'!E32,'TAM Aceite Virgen'!E32,'TAM Aceite Virgen Extra'!E32)</f>
        <v>2</v>
      </c>
      <c r="H32" s="36">
        <f>CHOOSE(Enlaces!$G$1,'TAM Aceite de Oliva'!F32,'TAM Aceite Virgen'!F32,'TAM Aceite Virgen Extra'!F32)</f>
        <v>1.5899999999999999</v>
      </c>
      <c r="I32" s="36">
        <f>CHOOSE(Enlaces!$G$1,'TAM Aceite de Oliva'!G32,'TAM Aceite Virgen'!G32,'TAM Aceite Virgen Extra'!G32)</f>
        <v>7.0000000000000007E-2</v>
      </c>
      <c r="J32" s="36">
        <f>CHOOSE(Enlaces!$G$1,'TAM Aceite de Oliva'!H32,'TAM Aceite Virgen'!H32,'TAM Aceite Virgen Extra'!H32)</f>
        <v>0.73</v>
      </c>
      <c r="K32" s="36">
        <f>CHOOSE(Enlaces!$G$1,'TAM Aceite de Oliva'!I32,'TAM Aceite Virgen'!I32,'TAM Aceite Virgen Extra'!I32)</f>
        <v>0.3</v>
      </c>
      <c r="L32" s="36">
        <f>CHOOSE(Enlaces!$G$1,'TAM Aceite de Oliva'!J32,'TAM Aceite Virgen'!J32,'TAM Aceite Virgen Extra'!J32)</f>
        <v>0.11</v>
      </c>
      <c r="M32" s="36">
        <f>CHOOSE(Enlaces!$G$1,'TAM Aceite de Oliva'!K32,'TAM Aceite Virgen'!K32,'TAM Aceite Virgen Extra'!K32)</f>
        <v>2.2200000000000002</v>
      </c>
      <c r="N32" s="36">
        <f>CHOOSE(Enlaces!$G$1,'TAM Aceite de Oliva'!L32,'TAM Aceite Virgen'!L32,'TAM Aceite Virgen Extra'!L32)</f>
        <v>2.71</v>
      </c>
      <c r="O32" s="36">
        <f>CHOOSE(Enlaces!$G$1,'TAM Aceite de Oliva'!M32,'TAM Aceite Virgen'!M32,'TAM Aceite Virgen Extra'!M32)</f>
        <v>0.18</v>
      </c>
      <c r="P32" s="36">
        <f>CHOOSE(Enlaces!$G$1,'TAM Aceite de Oliva'!N32,'TAM Aceite Virgen'!N32,'TAM Aceite Virgen Extra'!N32)</f>
        <v>0.04</v>
      </c>
      <c r="Q32" s="36">
        <f>CHOOSE(Enlaces!$G$1,'TAM Aceite de Oliva'!O32,'TAM Aceite Virgen'!O32,'TAM Aceite Virgen Extra'!O32)</f>
        <v>0</v>
      </c>
      <c r="R32" s="36">
        <f>CHOOSE(Enlaces!$G$1,'TAM Aceite de Oliva'!P32,'TAM Aceite Virgen'!P32,'TAM Aceite Virgen Extra'!P32)</f>
        <v>0</v>
      </c>
    </row>
    <row r="33" spans="3:18" x14ac:dyDescent="0.25">
      <c r="C33" s="46">
        <f>CHOOSE(Enlaces!$G$1,'TAM Aceite de Oliva'!B33,'TAM Aceite Virgen'!B33,'TAM Aceite Virgen Extra'!B33)</f>
        <v>10.5</v>
      </c>
      <c r="D33" s="47">
        <f>CHOOSE(Enlaces!$G$1,'TAM Aceite de Oliva'!C33,'TAM Aceite Virgen'!C33,'TAM Aceite Virgen Extra'!C33)</f>
        <v>0</v>
      </c>
      <c r="F33" s="34" t="str">
        <f>"&gt;="&amp;C33</f>
        <v>&gt;=10,5</v>
      </c>
      <c r="G33" s="36">
        <f>CHOOSE(Enlaces!$G$1,'TAM Aceite de Oliva'!E33,'TAM Aceite Virgen'!E33,'TAM Aceite Virgen Extra'!E33)</f>
        <v>11.82</v>
      </c>
      <c r="H33" s="36">
        <f>CHOOSE(Enlaces!$G$1,'TAM Aceite de Oliva'!F33,'TAM Aceite Virgen'!F33,'TAM Aceite Virgen Extra'!F33)</f>
        <v>9.98</v>
      </c>
      <c r="I33" s="36">
        <f>CHOOSE(Enlaces!$G$1,'TAM Aceite de Oliva'!G33,'TAM Aceite Virgen'!G33,'TAM Aceite Virgen Extra'!G33)</f>
        <v>9.65</v>
      </c>
      <c r="J33" s="36">
        <f>CHOOSE(Enlaces!$G$1,'TAM Aceite de Oliva'!H33,'TAM Aceite Virgen'!H33,'TAM Aceite Virgen Extra'!H33)</f>
        <v>7.1000000000000005</v>
      </c>
      <c r="K33" s="36">
        <f>CHOOSE(Enlaces!$G$1,'TAM Aceite de Oliva'!I33,'TAM Aceite Virgen'!I33,'TAM Aceite Virgen Extra'!I33)</f>
        <v>9.2099999999999991</v>
      </c>
      <c r="L33" s="36">
        <f>CHOOSE(Enlaces!$G$1,'TAM Aceite de Oliva'!J33,'TAM Aceite Virgen'!J33,'TAM Aceite Virgen Extra'!J33)</f>
        <v>8.2100000000000009</v>
      </c>
      <c r="M33" s="36">
        <f>CHOOSE(Enlaces!$G$1,'TAM Aceite de Oliva'!K33,'TAM Aceite Virgen'!K33,'TAM Aceite Virgen Extra'!K33)</f>
        <v>3.73</v>
      </c>
      <c r="N33" s="36">
        <f>CHOOSE(Enlaces!$G$1,'TAM Aceite de Oliva'!L33,'TAM Aceite Virgen'!L33,'TAM Aceite Virgen Extra'!L33)</f>
        <v>7.1899999999999995</v>
      </c>
      <c r="O33" s="36">
        <f>CHOOSE(Enlaces!$G$1,'TAM Aceite de Oliva'!M33,'TAM Aceite Virgen'!M33,'TAM Aceite Virgen Extra'!M33)</f>
        <v>2.82</v>
      </c>
      <c r="P33" s="36">
        <f>CHOOSE(Enlaces!$G$1,'TAM Aceite de Oliva'!N33,'TAM Aceite Virgen'!N33,'TAM Aceite Virgen Extra'!N33)</f>
        <v>1.57</v>
      </c>
      <c r="Q33" s="36">
        <f>CHOOSE(Enlaces!$G$1,'TAM Aceite de Oliva'!O33,'TAM Aceite Virgen'!O33,'TAM Aceite Virgen Extra'!O33)</f>
        <v>1.3199999999999998</v>
      </c>
      <c r="R33" s="36">
        <f>CHOOSE(Enlaces!$G$1,'TAM Aceite de Oliva'!P33,'TAM Aceite Virgen'!P33,'TAM Aceite Virgen Extra'!P33)</f>
        <v>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YD4" sqref="YD4:YH257"/>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457</v>
      </c>
      <c r="F3" s="39" t="s">
        <v>458</v>
      </c>
    </row>
    <row r="4" spans="2:9" ht="15" customHeight="1" x14ac:dyDescent="0.25">
      <c r="F4" s="91" t="s">
        <v>459</v>
      </c>
      <c r="G4" s="92"/>
      <c r="H4" s="92"/>
      <c r="I4" s="93"/>
    </row>
    <row r="5" spans="2:9" s="40" customFormat="1" ht="35.25" customHeight="1" x14ac:dyDescent="0.25">
      <c r="C5" s="41" t="s">
        <v>460</v>
      </c>
      <c r="D5" s="40" t="s">
        <v>461</v>
      </c>
      <c r="F5" s="94"/>
      <c r="G5" s="95"/>
      <c r="H5" s="95"/>
      <c r="I5" s="96"/>
    </row>
    <row r="6" spans="2:9" s="40" customFormat="1" ht="35.25" customHeight="1" x14ac:dyDescent="0.25">
      <c r="C6" s="41" t="s">
        <v>462</v>
      </c>
      <c r="D6" s="43" t="s">
        <v>463</v>
      </c>
      <c r="F6" s="94"/>
      <c r="G6" s="95"/>
      <c r="H6" s="95"/>
      <c r="I6" s="96"/>
    </row>
    <row r="7" spans="2:9" s="40" customFormat="1" ht="35.25" customHeight="1" x14ac:dyDescent="0.25">
      <c r="C7" s="41" t="s">
        <v>464</v>
      </c>
      <c r="D7" s="43" t="s">
        <v>465</v>
      </c>
      <c r="F7" s="94"/>
      <c r="G7" s="95"/>
      <c r="H7" s="95"/>
      <c r="I7" s="96"/>
    </row>
    <row r="8" spans="2:9" s="40" customFormat="1" ht="35.25" customHeight="1" x14ac:dyDescent="0.25">
      <c r="C8" s="41" t="s">
        <v>466</v>
      </c>
      <c r="D8" s="40" t="s">
        <v>467</v>
      </c>
      <c r="F8" s="94"/>
      <c r="G8" s="95"/>
      <c r="H8" s="95"/>
      <c r="I8" s="96"/>
    </row>
    <row r="9" spans="2:9" s="40" customFormat="1" ht="35.25" customHeight="1" x14ac:dyDescent="0.25">
      <c r="C9" s="41" t="s">
        <v>468</v>
      </c>
      <c r="D9" s="40" t="s">
        <v>469</v>
      </c>
      <c r="F9" s="94"/>
      <c r="G9" s="95"/>
      <c r="H9" s="95"/>
      <c r="I9" s="96"/>
    </row>
    <row r="10" spans="2:9" s="40" customFormat="1" ht="35.25" customHeight="1" x14ac:dyDescent="0.25">
      <c r="C10" s="41" t="s">
        <v>470</v>
      </c>
      <c r="D10" s="40" t="s">
        <v>471</v>
      </c>
      <c r="F10" s="94"/>
      <c r="G10" s="95"/>
      <c r="H10" s="95"/>
      <c r="I10" s="96"/>
    </row>
    <row r="11" spans="2:9" s="40" customFormat="1" ht="35.25" customHeight="1" x14ac:dyDescent="0.25">
      <c r="C11" s="41" t="s">
        <v>472</v>
      </c>
      <c r="D11" s="40" t="s">
        <v>473</v>
      </c>
      <c r="F11" s="94"/>
      <c r="G11" s="95"/>
      <c r="H11" s="95"/>
      <c r="I11" s="96"/>
    </row>
    <row r="12" spans="2:9" s="40" customFormat="1" ht="35.25" customHeight="1" thickBot="1" x14ac:dyDescent="0.3">
      <c r="C12" s="41" t="s">
        <v>474</v>
      </c>
      <c r="D12" s="40" t="s">
        <v>475</v>
      </c>
      <c r="F12" s="97"/>
      <c r="G12" s="98"/>
      <c r="H12" s="98"/>
      <c r="I12" s="99"/>
    </row>
    <row r="13" spans="2:9" s="40" customFormat="1" ht="35.25" customHeight="1" x14ac:dyDescent="0.25">
      <c r="C13" s="41" t="s">
        <v>476</v>
      </c>
      <c r="D13" s="40" t="s">
        <v>477</v>
      </c>
      <c r="F13" s="44"/>
      <c r="G13" s="44"/>
      <c r="H13" s="44"/>
      <c r="I13" s="44"/>
    </row>
    <row r="14" spans="2:9" s="40" customFormat="1" ht="35.25" customHeight="1" x14ac:dyDescent="0.25">
      <c r="C14" s="41"/>
      <c r="D14" s="40" t="s">
        <v>478</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479</v>
      </c>
      <c r="E18" s="40"/>
      <c r="F18" s="40"/>
      <c r="G18" s="40"/>
      <c r="H18" s="40"/>
      <c r="I18" s="40"/>
    </row>
    <row r="19" spans="2:9" x14ac:dyDescent="0.25">
      <c r="E19" s="40"/>
      <c r="F19" s="40"/>
      <c r="G19" s="40"/>
      <c r="H19" s="40"/>
      <c r="I19" s="40"/>
    </row>
    <row r="20" spans="2:9" x14ac:dyDescent="0.25">
      <c r="D20" s="42" t="s">
        <v>480</v>
      </c>
      <c r="E20" s="40"/>
      <c r="F20" s="40"/>
      <c r="G20" s="40"/>
      <c r="H20" s="40"/>
      <c r="I20" s="40"/>
    </row>
    <row r="21" spans="2:9" ht="3.75" customHeight="1" x14ac:dyDescent="0.25">
      <c r="C21" s="41"/>
      <c r="E21" s="40"/>
      <c r="F21" s="40"/>
      <c r="G21" s="40"/>
      <c r="H21" s="40"/>
      <c r="I21" s="40"/>
    </row>
    <row r="22" spans="2:9" ht="15.75" customHeight="1" x14ac:dyDescent="0.25">
      <c r="C22" s="41"/>
      <c r="D22" t="s">
        <v>481</v>
      </c>
      <c r="E22" s="40"/>
      <c r="F22" s="40"/>
      <c r="G22" s="40"/>
      <c r="H22" s="40"/>
      <c r="I22" s="40"/>
    </row>
    <row r="23" spans="2:9" ht="16.5" customHeight="1" x14ac:dyDescent="0.25">
      <c r="C23" s="41"/>
      <c r="D23" t="s">
        <v>482</v>
      </c>
      <c r="E23" s="40"/>
      <c r="F23" s="40"/>
      <c r="G23" s="40"/>
      <c r="H23" s="40"/>
      <c r="I23" s="40"/>
    </row>
    <row r="24" spans="2:9" x14ac:dyDescent="0.25">
      <c r="C24" s="41"/>
      <c r="D24" t="s">
        <v>483</v>
      </c>
      <c r="E24" s="40"/>
      <c r="F24" s="40"/>
      <c r="G24" s="40"/>
      <c r="H24" s="40"/>
      <c r="I24" s="40"/>
    </row>
    <row r="25" spans="2:9" x14ac:dyDescent="0.25">
      <c r="C25" s="41"/>
      <c r="D25" t="s">
        <v>484</v>
      </c>
      <c r="E25" s="40"/>
      <c r="F25" s="40"/>
      <c r="G25" s="40"/>
      <c r="H25" s="40"/>
      <c r="I25" s="40"/>
    </row>
    <row r="26" spans="2:9" x14ac:dyDescent="0.25">
      <c r="C26" s="41"/>
      <c r="E26" s="40"/>
      <c r="F26" s="40"/>
      <c r="G26" s="40"/>
      <c r="H26" s="40"/>
      <c r="I26" s="40"/>
    </row>
    <row r="27" spans="2:9" x14ac:dyDescent="0.25">
      <c r="C27" s="41"/>
      <c r="D27" s="42" t="s">
        <v>485</v>
      </c>
      <c r="E27" s="40"/>
      <c r="F27" s="40"/>
      <c r="G27" s="40"/>
      <c r="H27" s="40"/>
      <c r="I27" s="40"/>
    </row>
    <row r="28" spans="2:9" x14ac:dyDescent="0.25">
      <c r="C28" s="41"/>
      <c r="D28" t="s">
        <v>486</v>
      </c>
    </row>
    <row r="29" spans="2:9" x14ac:dyDescent="0.25">
      <c r="C29" s="41"/>
      <c r="D29" t="s">
        <v>487</v>
      </c>
    </row>
    <row r="30" spans="2:9" x14ac:dyDescent="0.25">
      <c r="D30" t="s">
        <v>488</v>
      </c>
    </row>
    <row r="32" spans="2:9" x14ac:dyDescent="0.25">
      <c r="D32" s="42" t="s">
        <v>489</v>
      </c>
    </row>
    <row r="33" spans="4:4" x14ac:dyDescent="0.25">
      <c r="D33" t="s">
        <v>490</v>
      </c>
    </row>
    <row r="34" spans="4:4" x14ac:dyDescent="0.25">
      <c r="D34" t="s">
        <v>491</v>
      </c>
    </row>
    <row r="35" spans="4:4" x14ac:dyDescent="0.25">
      <c r="D35" t="s">
        <v>492</v>
      </c>
    </row>
    <row r="37" spans="4:4" x14ac:dyDescent="0.25">
      <c r="D37" s="42" t="s">
        <v>493</v>
      </c>
    </row>
    <row r="38" spans="4:4" x14ac:dyDescent="0.25">
      <c r="D38" t="s">
        <v>494</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115" zoomScaleNormal="115" zoomScalePageLayoutView="50" workbookViewId="0">
      <selection activeCell="R45" sqref="R45"/>
    </sheetView>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v>33</v>
      </c>
    </row>
    <row r="43" spans="2:15" ht="28.5" customHeight="1" x14ac:dyDescent="0.25">
      <c r="B43" s="29" t="s">
        <v>2</v>
      </c>
      <c r="C43" s="78"/>
    </row>
    <row r="44" spans="2:15" ht="12.75" customHeight="1" x14ac:dyDescent="0.25"/>
    <row r="45" spans="2:15" ht="266.45" customHeight="1" x14ac:dyDescent="0.25">
      <c r="B45" s="81" t="s">
        <v>505</v>
      </c>
      <c r="C45" s="82"/>
      <c r="D45" s="82"/>
      <c r="E45" s="82"/>
      <c r="F45" s="82"/>
      <c r="G45" s="82"/>
      <c r="H45" s="82"/>
      <c r="I45" s="82"/>
      <c r="J45" s="82"/>
      <c r="K45" s="82"/>
      <c r="L45" s="82"/>
      <c r="M45" s="82"/>
      <c r="N45" s="82"/>
      <c r="O45" s="83"/>
    </row>
    <row r="46" spans="2:15" ht="42.75" customHeight="1" x14ac:dyDescent="0.25">
      <c r="B46" s="84"/>
      <c r="C46" s="85"/>
      <c r="D46" s="85"/>
      <c r="E46" s="85"/>
      <c r="F46" s="85"/>
      <c r="G46" s="85"/>
      <c r="H46" s="85"/>
      <c r="I46" s="85"/>
      <c r="J46" s="85"/>
      <c r="K46" s="85"/>
      <c r="L46" s="85"/>
      <c r="M46" s="85"/>
      <c r="N46" s="85"/>
      <c r="O46" s="86"/>
    </row>
    <row r="47" spans="2:15" x14ac:dyDescent="0.25">
      <c r="B47" s="84"/>
      <c r="C47" s="85"/>
      <c r="D47" s="85"/>
      <c r="E47" s="85"/>
      <c r="F47" s="85"/>
      <c r="G47" s="85"/>
      <c r="H47" s="85"/>
      <c r="I47" s="85"/>
      <c r="J47" s="85"/>
      <c r="K47" s="85"/>
      <c r="L47" s="85"/>
      <c r="M47" s="85"/>
      <c r="N47" s="85"/>
      <c r="O47" s="86"/>
    </row>
    <row r="48" spans="2:15" x14ac:dyDescent="0.25">
      <c r="B48" s="87"/>
      <c r="C48" s="88"/>
      <c r="D48" s="88"/>
      <c r="E48" s="88"/>
      <c r="F48" s="88"/>
      <c r="G48" s="88"/>
      <c r="H48" s="88"/>
      <c r="I48" s="88"/>
      <c r="J48" s="88"/>
      <c r="K48" s="88"/>
      <c r="L48" s="88"/>
      <c r="M48" s="88"/>
      <c r="N48" s="88"/>
      <c r="O48" s="89"/>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8"/>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YH287"/>
  <sheetViews>
    <sheetView showGridLines="0" zoomScale="80" zoomScaleNormal="80" workbookViewId="0">
      <pane xSplit="2" ySplit="3" topLeftCell="XM139" activePane="bottomRight" state="frozen"/>
      <selection activeCell="YD4" sqref="YD4:YH257"/>
      <selection pane="topRight" activeCell="YD4" sqref="YD4:YH257"/>
      <selection pane="bottomLeft" activeCell="YD4" sqref="YD4:YH257"/>
      <selection pane="bottomRight" activeCell="YD140" sqref="YD140:YE144"/>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654" max="654" width="23.85546875" customWidth="1"/>
  </cols>
  <sheetData>
    <row r="1" spans="1:658"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3</v>
      </c>
      <c r="YD1" t="s">
        <v>3</v>
      </c>
    </row>
    <row r="2" spans="1:658"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c r="YD2" t="s">
        <v>4</v>
      </c>
    </row>
    <row r="3" spans="1:658"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row>
    <row r="4" spans="1:658"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row>
    <row r="5" spans="1:658"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row>
    <row r="6" spans="1:658"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row>
    <row r="7" spans="1:658"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row>
    <row r="8" spans="1:658"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row>
    <row r="9" spans="1:658"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row>
    <row r="10" spans="1:658"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row>
    <row r="11" spans="1:658"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c r="YD11" t="s">
        <v>192</v>
      </c>
      <c r="YE11">
        <v>0</v>
      </c>
      <c r="YF11">
        <v>0</v>
      </c>
      <c r="YG11">
        <v>0</v>
      </c>
      <c r="YH11">
        <v>0</v>
      </c>
    </row>
    <row r="12" spans="1:658"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row>
    <row r="13" spans="1:658"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row>
    <row r="14" spans="1:658"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c r="YD14" t="s">
        <v>195</v>
      </c>
      <c r="YE14">
        <v>0</v>
      </c>
      <c r="YF14">
        <v>0</v>
      </c>
      <c r="YG14">
        <v>0</v>
      </c>
      <c r="YH14">
        <v>0</v>
      </c>
    </row>
    <row r="15" spans="1:658"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row>
    <row r="16" spans="1:658"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row>
    <row r="17" spans="1:658"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row>
    <row r="18" spans="1:658"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row>
    <row r="19" spans="1:658"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row>
    <row r="20" spans="1:658"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c r="YD20" t="s">
        <v>201</v>
      </c>
      <c r="YE20">
        <v>0</v>
      </c>
      <c r="YF20">
        <v>0</v>
      </c>
      <c r="YG20">
        <v>0</v>
      </c>
      <c r="YH20">
        <v>0</v>
      </c>
    </row>
    <row r="21" spans="1:658"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row>
    <row r="22" spans="1:658"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c r="YD22" t="s">
        <v>203</v>
      </c>
      <c r="YE22">
        <v>0</v>
      </c>
      <c r="YF22">
        <v>0</v>
      </c>
      <c r="YG22">
        <v>0</v>
      </c>
      <c r="YH22">
        <v>0</v>
      </c>
    </row>
    <row r="23" spans="1:658"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c r="YD23" t="s">
        <v>204</v>
      </c>
      <c r="YE23">
        <v>0</v>
      </c>
      <c r="YF23">
        <v>0</v>
      </c>
      <c r="YG23">
        <v>0</v>
      </c>
      <c r="YH23">
        <v>0</v>
      </c>
    </row>
    <row r="24" spans="1:658"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row>
    <row r="25" spans="1:658"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c r="YD25" t="s">
        <v>206</v>
      </c>
      <c r="YE25">
        <v>0</v>
      </c>
      <c r="YF25">
        <v>0</v>
      </c>
      <c r="YG25">
        <v>0</v>
      </c>
      <c r="YH25">
        <v>0</v>
      </c>
    </row>
    <row r="26" spans="1:658"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row>
    <row r="27" spans="1:658"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row>
    <row r="28" spans="1:658"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c r="YD28" t="s">
        <v>209</v>
      </c>
      <c r="YE28">
        <v>0</v>
      </c>
      <c r="YF28">
        <v>0</v>
      </c>
      <c r="YG28">
        <v>0</v>
      </c>
      <c r="YH28">
        <v>0</v>
      </c>
    </row>
    <row r="29" spans="1:658"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row>
    <row r="30" spans="1:658"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c r="YD30" t="s">
        <v>211</v>
      </c>
      <c r="YE30">
        <v>0</v>
      </c>
      <c r="YF30">
        <v>0</v>
      </c>
      <c r="YG30">
        <v>0</v>
      </c>
      <c r="YH30">
        <v>0</v>
      </c>
    </row>
    <row r="31" spans="1:658"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c r="YD31" t="s">
        <v>212</v>
      </c>
      <c r="YE31">
        <v>0.1</v>
      </c>
      <c r="YF31">
        <v>0</v>
      </c>
      <c r="YG31">
        <v>0</v>
      </c>
      <c r="YH31">
        <v>0</v>
      </c>
    </row>
    <row r="32" spans="1:658"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0.03</v>
      </c>
      <c r="YF32">
        <v>0</v>
      </c>
      <c r="YG32">
        <v>0</v>
      </c>
      <c r="YH32">
        <v>0.21</v>
      </c>
    </row>
    <row r="33" spans="1:658"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c r="YD33" t="s">
        <v>214</v>
      </c>
      <c r="YE33">
        <v>0</v>
      </c>
      <c r="YF33">
        <v>0</v>
      </c>
      <c r="YG33">
        <v>0</v>
      </c>
      <c r="YH33">
        <v>0</v>
      </c>
    </row>
    <row r="34" spans="1:658"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c r="YD34" t="s">
        <v>215</v>
      </c>
      <c r="YE34">
        <v>0</v>
      </c>
      <c r="YF34">
        <v>0</v>
      </c>
      <c r="YG34">
        <v>0</v>
      </c>
      <c r="YH34">
        <v>0</v>
      </c>
    </row>
    <row r="35" spans="1:658"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row>
    <row r="36" spans="1:658"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c r="YD36" t="s">
        <v>217</v>
      </c>
      <c r="YE36">
        <v>0</v>
      </c>
      <c r="YF36">
        <v>0</v>
      </c>
      <c r="YG36">
        <v>0</v>
      </c>
      <c r="YH36">
        <v>0</v>
      </c>
    </row>
    <row r="37" spans="1:658"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row>
    <row r="38" spans="1:658"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c r="YD38" t="s">
        <v>219</v>
      </c>
      <c r="YE38">
        <v>0</v>
      </c>
      <c r="YF38">
        <v>0</v>
      </c>
      <c r="YG38">
        <v>0</v>
      </c>
      <c r="YH38">
        <v>0</v>
      </c>
    </row>
    <row r="39" spans="1:658"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c r="YD39" t="s">
        <v>220</v>
      </c>
      <c r="YE39">
        <v>0</v>
      </c>
      <c r="YF39">
        <v>0</v>
      </c>
      <c r="YG39">
        <v>0</v>
      </c>
      <c r="YH39">
        <v>0</v>
      </c>
    </row>
    <row r="40" spans="1:658"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c r="YD40" t="s">
        <v>221</v>
      </c>
      <c r="YE40">
        <v>0</v>
      </c>
      <c r="YF40">
        <v>0</v>
      </c>
      <c r="YG40">
        <v>0</v>
      </c>
      <c r="YH40">
        <v>0</v>
      </c>
    </row>
    <row r="41" spans="1:658"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c r="YD41" t="s">
        <v>222</v>
      </c>
      <c r="YE41">
        <v>0.04</v>
      </c>
      <c r="YF41">
        <v>0</v>
      </c>
      <c r="YG41">
        <v>7.0000000000000007E-2</v>
      </c>
      <c r="YH41">
        <v>0</v>
      </c>
    </row>
    <row r="42" spans="1:658"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c r="YD42" t="s">
        <v>223</v>
      </c>
      <c r="YE42">
        <v>0</v>
      </c>
      <c r="YF42">
        <v>0</v>
      </c>
      <c r="YG42">
        <v>0</v>
      </c>
      <c r="YH42">
        <v>0</v>
      </c>
    </row>
    <row r="43" spans="1:658"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c r="YD43" t="s">
        <v>224</v>
      </c>
      <c r="YE43">
        <v>0</v>
      </c>
      <c r="YF43">
        <v>0</v>
      </c>
      <c r="YG43">
        <v>0</v>
      </c>
      <c r="YH43">
        <v>0</v>
      </c>
    </row>
    <row r="44" spans="1:658"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row>
    <row r="45" spans="1:658"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v>
      </c>
      <c r="YF45">
        <v>0</v>
      </c>
      <c r="YG45">
        <v>0</v>
      </c>
      <c r="YH45">
        <v>0</v>
      </c>
    </row>
    <row r="46" spans="1:658"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row>
    <row r="47" spans="1:658"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c r="YD47" t="s">
        <v>228</v>
      </c>
      <c r="YE47">
        <v>7.0000000000000007E-2</v>
      </c>
      <c r="YF47">
        <v>0.3</v>
      </c>
      <c r="YG47">
        <v>0</v>
      </c>
      <c r="YH47">
        <v>0</v>
      </c>
    </row>
    <row r="48" spans="1:658"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row>
    <row r="49" spans="1:658"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row>
    <row r="50" spans="1:658"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c r="YD50" t="s">
        <v>231</v>
      </c>
      <c r="YE50">
        <v>0</v>
      </c>
      <c r="YF50">
        <v>0</v>
      </c>
      <c r="YG50">
        <v>0</v>
      </c>
      <c r="YH50">
        <v>0</v>
      </c>
    </row>
    <row r="51" spans="1:658"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row>
    <row r="52" spans="1:658"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c r="YD52" t="s">
        <v>233</v>
      </c>
      <c r="YE52">
        <v>0.06</v>
      </c>
      <c r="YF52">
        <v>0</v>
      </c>
      <c r="YG52">
        <v>0</v>
      </c>
      <c r="YH52">
        <v>0</v>
      </c>
    </row>
    <row r="53" spans="1:658"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c r="YD53" t="s">
        <v>234</v>
      </c>
      <c r="YE53">
        <v>0.1</v>
      </c>
      <c r="YF53">
        <v>0</v>
      </c>
      <c r="YG53">
        <v>0.06</v>
      </c>
      <c r="YH53">
        <v>0</v>
      </c>
    </row>
    <row r="54" spans="1:658"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c r="YD54" t="s">
        <v>235</v>
      </c>
      <c r="YE54">
        <v>0</v>
      </c>
      <c r="YF54">
        <v>0</v>
      </c>
      <c r="YG54">
        <v>0</v>
      </c>
      <c r="YH54">
        <v>0</v>
      </c>
    </row>
    <row r="55" spans="1:658"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0.03</v>
      </c>
      <c r="YF55">
        <v>0</v>
      </c>
      <c r="YG55">
        <v>0</v>
      </c>
      <c r="YH55">
        <v>0.21</v>
      </c>
    </row>
    <row r="56" spans="1:658"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c r="YD56" t="s">
        <v>237</v>
      </c>
      <c r="YE56">
        <v>0</v>
      </c>
      <c r="YF56">
        <v>0</v>
      </c>
      <c r="YG56">
        <v>0</v>
      </c>
      <c r="YH56">
        <v>0</v>
      </c>
    </row>
    <row r="57" spans="1:658"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c r="YD57" t="s">
        <v>238</v>
      </c>
      <c r="YE57">
        <v>0</v>
      </c>
      <c r="YF57">
        <v>0</v>
      </c>
      <c r="YG57">
        <v>0</v>
      </c>
      <c r="YH57">
        <v>0</v>
      </c>
    </row>
    <row r="58" spans="1:658"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c r="YD58" t="s">
        <v>239</v>
      </c>
      <c r="YE58">
        <v>0.2</v>
      </c>
      <c r="YF58">
        <v>0</v>
      </c>
      <c r="YG58">
        <v>0.35</v>
      </c>
      <c r="YH58">
        <v>0</v>
      </c>
    </row>
    <row r="59" spans="1:658"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c r="YD59" t="s">
        <v>240</v>
      </c>
      <c r="YE59">
        <v>0.12</v>
      </c>
      <c r="YF59">
        <v>0</v>
      </c>
      <c r="YG59">
        <v>0.21</v>
      </c>
      <c r="YH59">
        <v>0</v>
      </c>
    </row>
    <row r="60" spans="1:658"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c r="YD60" t="s">
        <v>241</v>
      </c>
      <c r="YE60">
        <v>0.24</v>
      </c>
      <c r="YF60">
        <v>0</v>
      </c>
      <c r="YG60">
        <v>0.27</v>
      </c>
      <c r="YH60">
        <v>0</v>
      </c>
    </row>
    <row r="61" spans="1:658"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c r="YD61" t="s">
        <v>242</v>
      </c>
      <c r="YE61">
        <v>0</v>
      </c>
      <c r="YF61">
        <v>0</v>
      </c>
      <c r="YG61">
        <v>0</v>
      </c>
      <c r="YH61">
        <v>0</v>
      </c>
    </row>
    <row r="62" spans="1:658"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0.05</v>
      </c>
      <c r="YF62">
        <v>0.21</v>
      </c>
      <c r="YG62">
        <v>0</v>
      </c>
      <c r="YH62">
        <v>0</v>
      </c>
    </row>
    <row r="63" spans="1:658"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row>
    <row r="64" spans="1:658"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c r="YD64" t="s">
        <v>245</v>
      </c>
      <c r="YE64">
        <v>0.06</v>
      </c>
      <c r="YF64">
        <v>0.27</v>
      </c>
      <c r="YG64">
        <v>0</v>
      </c>
      <c r="YH64">
        <v>0</v>
      </c>
    </row>
    <row r="65" spans="1:658"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c r="YD65" t="s">
        <v>246</v>
      </c>
      <c r="YE65">
        <v>0.1</v>
      </c>
      <c r="YF65">
        <v>0</v>
      </c>
      <c r="YG65">
        <v>0.17</v>
      </c>
      <c r="YH65">
        <v>0</v>
      </c>
    </row>
    <row r="66" spans="1:658"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row>
    <row r="67" spans="1:658"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c r="YD67" t="s">
        <v>248</v>
      </c>
      <c r="YE67">
        <v>0.09</v>
      </c>
      <c r="YF67">
        <v>0</v>
      </c>
      <c r="YG67">
        <v>0</v>
      </c>
      <c r="YH67">
        <v>0</v>
      </c>
    </row>
    <row r="68" spans="1:658"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row>
    <row r="69" spans="1:658"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0.03</v>
      </c>
      <c r="YF69">
        <v>0</v>
      </c>
      <c r="YG69">
        <v>0.06</v>
      </c>
      <c r="YH69">
        <v>0</v>
      </c>
    </row>
    <row r="70" spans="1:658"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0.09</v>
      </c>
      <c r="YF70">
        <v>0</v>
      </c>
      <c r="YG70">
        <v>0</v>
      </c>
      <c r="YH70">
        <v>0.66</v>
      </c>
    </row>
    <row r="71" spans="1:658"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c r="YD71" t="s">
        <v>252</v>
      </c>
      <c r="YE71">
        <v>0</v>
      </c>
      <c r="YF71">
        <v>0</v>
      </c>
      <c r="YG71">
        <v>0</v>
      </c>
      <c r="YH71">
        <v>0</v>
      </c>
    </row>
    <row r="72" spans="1:658"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c r="YD72" t="s">
        <v>253</v>
      </c>
      <c r="YE72">
        <v>0.02</v>
      </c>
      <c r="YF72">
        <v>7.0000000000000007E-2</v>
      </c>
      <c r="YG72">
        <v>0</v>
      </c>
      <c r="YH72">
        <v>0</v>
      </c>
    </row>
    <row r="73" spans="1:658"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c r="YD73" t="s">
        <v>254</v>
      </c>
      <c r="YE73">
        <v>7.0000000000000007E-2</v>
      </c>
      <c r="YF73">
        <v>0.28000000000000003</v>
      </c>
      <c r="YG73">
        <v>0</v>
      </c>
      <c r="YH73">
        <v>0</v>
      </c>
    </row>
    <row r="74" spans="1:658"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row>
    <row r="75" spans="1:658"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c r="YD75" t="s">
        <v>256</v>
      </c>
      <c r="YE75">
        <v>0</v>
      </c>
      <c r="YF75">
        <v>0</v>
      </c>
      <c r="YG75">
        <v>0</v>
      </c>
      <c r="YH75">
        <v>0</v>
      </c>
    </row>
    <row r="76" spans="1:658"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c r="YD76" t="s">
        <v>257</v>
      </c>
      <c r="YE76">
        <v>0.11</v>
      </c>
      <c r="YF76">
        <v>0</v>
      </c>
      <c r="YG76">
        <v>0.06</v>
      </c>
      <c r="YH76">
        <v>0</v>
      </c>
    </row>
    <row r="77" spans="1:658"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c r="YD77" t="s">
        <v>258</v>
      </c>
      <c r="YE77">
        <v>0</v>
      </c>
      <c r="YF77">
        <v>0</v>
      </c>
      <c r="YG77">
        <v>0</v>
      </c>
      <c r="YH77">
        <v>0</v>
      </c>
    </row>
    <row r="78" spans="1:658"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c r="YD78" t="s">
        <v>259</v>
      </c>
      <c r="YE78">
        <v>0</v>
      </c>
      <c r="YF78">
        <v>0</v>
      </c>
      <c r="YG78">
        <v>0</v>
      </c>
      <c r="YH78">
        <v>0</v>
      </c>
    </row>
    <row r="79" spans="1:658"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c r="YD79" t="s">
        <v>260</v>
      </c>
      <c r="YE79">
        <v>0.1</v>
      </c>
      <c r="YF79">
        <v>0</v>
      </c>
      <c r="YG79">
        <v>0.17</v>
      </c>
      <c r="YH79">
        <v>0</v>
      </c>
    </row>
    <row r="80" spans="1:658"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c r="YD80" t="s">
        <v>261</v>
      </c>
      <c r="YE80">
        <v>0.13</v>
      </c>
      <c r="YF80">
        <v>0.38</v>
      </c>
      <c r="YG80">
        <v>0.06</v>
      </c>
      <c r="YH80">
        <v>0</v>
      </c>
    </row>
    <row r="81" spans="1:658"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row>
    <row r="82" spans="1:658"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0.12</v>
      </c>
      <c r="YF82">
        <v>0.2</v>
      </c>
      <c r="YG82">
        <v>0.12</v>
      </c>
      <c r="YH82">
        <v>0</v>
      </c>
    </row>
    <row r="83" spans="1:658"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c r="YD83" t="s">
        <v>264</v>
      </c>
      <c r="YE83">
        <v>0.06</v>
      </c>
      <c r="YF83">
        <v>0</v>
      </c>
      <c r="YG83">
        <v>0.11</v>
      </c>
      <c r="YH83">
        <v>0</v>
      </c>
    </row>
    <row r="84" spans="1:658"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c r="YD84" t="s">
        <v>265</v>
      </c>
      <c r="YE84">
        <v>9.84</v>
      </c>
      <c r="YF84">
        <v>34.31</v>
      </c>
      <c r="YG84">
        <v>1.99</v>
      </c>
      <c r="YH84">
        <v>0</v>
      </c>
    </row>
    <row r="85" spans="1:658"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c r="YD85" t="s">
        <v>266</v>
      </c>
      <c r="YE85">
        <v>0.06</v>
      </c>
      <c r="YF85">
        <v>0</v>
      </c>
      <c r="YG85">
        <v>0</v>
      </c>
      <c r="YH85">
        <v>0.39</v>
      </c>
    </row>
    <row r="86" spans="1:658"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0.08</v>
      </c>
      <c r="YF86">
        <v>0</v>
      </c>
      <c r="YG86">
        <v>0.06</v>
      </c>
      <c r="YH86">
        <v>0</v>
      </c>
    </row>
    <row r="87" spans="1:658"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c r="YD87" t="s">
        <v>268</v>
      </c>
      <c r="YE87">
        <v>0.12</v>
      </c>
      <c r="YF87">
        <v>0</v>
      </c>
      <c r="YG87">
        <v>0</v>
      </c>
      <c r="YH87">
        <v>0.57999999999999996</v>
      </c>
    </row>
    <row r="88" spans="1:658"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c r="YD88" t="s">
        <v>269</v>
      </c>
      <c r="YE88">
        <v>0.77</v>
      </c>
      <c r="YF88">
        <v>0.68</v>
      </c>
      <c r="YG88">
        <v>0.88</v>
      </c>
      <c r="YH88">
        <v>0</v>
      </c>
    </row>
    <row r="89" spans="1:658"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c r="YD89" t="s">
        <v>270</v>
      </c>
      <c r="YE89">
        <v>0.56000000000000005</v>
      </c>
      <c r="YF89">
        <v>0.79</v>
      </c>
      <c r="YG89">
        <v>0.64</v>
      </c>
      <c r="YH89">
        <v>0</v>
      </c>
    </row>
    <row r="90" spans="1:658"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c r="YD90" t="s">
        <v>271</v>
      </c>
      <c r="YE90">
        <v>7.46</v>
      </c>
      <c r="YF90">
        <v>1.39</v>
      </c>
      <c r="YG90">
        <v>8.2899999999999991</v>
      </c>
      <c r="YH90">
        <v>15.26</v>
      </c>
    </row>
    <row r="91" spans="1:658"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c r="YD91" t="s">
        <v>272</v>
      </c>
      <c r="YE91">
        <v>0.52</v>
      </c>
      <c r="YF91">
        <v>0</v>
      </c>
      <c r="YG91">
        <v>0.36</v>
      </c>
      <c r="YH91">
        <v>2.19</v>
      </c>
    </row>
    <row r="92" spans="1:658"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c r="YD92" t="s">
        <v>273</v>
      </c>
      <c r="YE92">
        <v>3.53</v>
      </c>
      <c r="YF92">
        <v>5.04</v>
      </c>
      <c r="YG92">
        <v>3.05</v>
      </c>
      <c r="YH92">
        <v>1.72</v>
      </c>
    </row>
    <row r="93" spans="1:658"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c r="YD93" t="s">
        <v>274</v>
      </c>
      <c r="YE93">
        <v>0.73</v>
      </c>
      <c r="YF93">
        <v>0.16</v>
      </c>
      <c r="YG93">
        <v>0.4</v>
      </c>
      <c r="YH93">
        <v>2.1</v>
      </c>
    </row>
    <row r="94" spans="1:658"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c r="YD94" t="s">
        <v>275</v>
      </c>
      <c r="YE94">
        <v>7.25</v>
      </c>
      <c r="YF94">
        <v>5.41</v>
      </c>
      <c r="YG94">
        <v>9.6</v>
      </c>
      <c r="YH94">
        <v>3.1</v>
      </c>
    </row>
    <row r="95" spans="1:658"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c r="YD95" t="s">
        <v>276</v>
      </c>
      <c r="YE95">
        <v>1.25</v>
      </c>
      <c r="YF95">
        <v>0.88</v>
      </c>
      <c r="YG95">
        <v>1.65</v>
      </c>
      <c r="YH95">
        <v>0</v>
      </c>
    </row>
    <row r="96" spans="1:658"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c r="YD96" t="s">
        <v>277</v>
      </c>
      <c r="YE96">
        <v>6.23</v>
      </c>
      <c r="YF96">
        <v>6.76</v>
      </c>
      <c r="YG96">
        <v>6.55</v>
      </c>
      <c r="YH96">
        <v>5.77</v>
      </c>
    </row>
    <row r="97" spans="1:658"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c r="YD97" t="s">
        <v>278</v>
      </c>
      <c r="YE97">
        <v>1.59</v>
      </c>
      <c r="YF97">
        <v>4.1900000000000004</v>
      </c>
      <c r="YG97">
        <v>0.84</v>
      </c>
      <c r="YH97">
        <v>0</v>
      </c>
    </row>
    <row r="98" spans="1:658"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c r="YD98" t="s">
        <v>279</v>
      </c>
      <c r="YE98">
        <v>24.98</v>
      </c>
      <c r="YF98">
        <v>3.49</v>
      </c>
      <c r="YG98">
        <v>33.93</v>
      </c>
      <c r="YH98">
        <v>29.45</v>
      </c>
    </row>
    <row r="99" spans="1:658"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c r="YD99" t="s">
        <v>280</v>
      </c>
      <c r="YE99">
        <v>0.15</v>
      </c>
      <c r="YF99">
        <v>0</v>
      </c>
      <c r="YG99">
        <v>0.26</v>
      </c>
      <c r="YH99">
        <v>0</v>
      </c>
    </row>
    <row r="100" spans="1:658"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c r="YD100" t="s">
        <v>281</v>
      </c>
      <c r="YE100">
        <v>5.62</v>
      </c>
      <c r="YF100">
        <v>3.62</v>
      </c>
      <c r="YG100">
        <v>7.76</v>
      </c>
      <c r="YH100">
        <v>0</v>
      </c>
    </row>
    <row r="101" spans="1:658"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c r="YD101" t="s">
        <v>282</v>
      </c>
      <c r="YE101">
        <v>0.24</v>
      </c>
      <c r="YF101">
        <v>0</v>
      </c>
      <c r="YG101">
        <v>0.36</v>
      </c>
      <c r="YH101">
        <v>0</v>
      </c>
    </row>
    <row r="102" spans="1:658"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c r="YD102" t="s">
        <v>283</v>
      </c>
      <c r="YE102">
        <v>2.4700000000000002</v>
      </c>
      <c r="YF102">
        <v>1.57</v>
      </c>
      <c r="YG102">
        <v>2.97</v>
      </c>
      <c r="YH102">
        <v>2.0499999999999998</v>
      </c>
    </row>
    <row r="103" spans="1:658"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c r="YD103" t="s">
        <v>284</v>
      </c>
      <c r="YE103">
        <v>3.05</v>
      </c>
      <c r="YF103">
        <v>0.66</v>
      </c>
      <c r="YG103">
        <v>0.47</v>
      </c>
      <c r="YH103">
        <v>17.47</v>
      </c>
    </row>
    <row r="104" spans="1:658"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c r="YD104" t="s">
        <v>285</v>
      </c>
      <c r="YE104">
        <v>7.12</v>
      </c>
      <c r="YF104">
        <v>3.04</v>
      </c>
      <c r="YG104">
        <v>9.1300000000000008</v>
      </c>
      <c r="YH104">
        <v>7.45</v>
      </c>
    </row>
    <row r="105" spans="1:658"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c r="YD105" t="s">
        <v>286</v>
      </c>
      <c r="YE105">
        <v>0.36</v>
      </c>
      <c r="YF105">
        <v>0.11</v>
      </c>
      <c r="YG105">
        <v>0.52</v>
      </c>
      <c r="YH105">
        <v>0</v>
      </c>
    </row>
    <row r="106" spans="1:658"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c r="YD106" t="s">
        <v>287</v>
      </c>
      <c r="YE106">
        <v>0</v>
      </c>
      <c r="YF106">
        <v>0</v>
      </c>
      <c r="YG106">
        <v>0</v>
      </c>
      <c r="YH106">
        <v>0</v>
      </c>
    </row>
    <row r="107" spans="1:658"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c r="YD107" t="s">
        <v>288</v>
      </c>
      <c r="YE107">
        <v>0.05</v>
      </c>
      <c r="YF107">
        <v>0.22</v>
      </c>
      <c r="YG107">
        <v>0</v>
      </c>
      <c r="YH107">
        <v>0</v>
      </c>
    </row>
    <row r="108" spans="1:658"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c r="YD108" t="s">
        <v>289</v>
      </c>
      <c r="YE108">
        <v>0.75</v>
      </c>
      <c r="YF108">
        <v>1.1599999999999999</v>
      </c>
      <c r="YG108">
        <v>0.42</v>
      </c>
      <c r="YH108">
        <v>0</v>
      </c>
    </row>
    <row r="109" spans="1:658"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c r="YD109" t="s">
        <v>290</v>
      </c>
      <c r="YE109">
        <v>0</v>
      </c>
      <c r="YF109">
        <v>0</v>
      </c>
      <c r="YG109">
        <v>0</v>
      </c>
      <c r="YH109">
        <v>0</v>
      </c>
    </row>
    <row r="110" spans="1:658"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c r="YD110" t="s">
        <v>291</v>
      </c>
      <c r="YE110">
        <v>0.06</v>
      </c>
      <c r="YF110">
        <v>0</v>
      </c>
      <c r="YG110">
        <v>0</v>
      </c>
      <c r="YH110">
        <v>0</v>
      </c>
    </row>
    <row r="111" spans="1:658"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c r="YD111" t="s">
        <v>292</v>
      </c>
      <c r="YE111">
        <v>0.16</v>
      </c>
      <c r="YF111">
        <v>0</v>
      </c>
      <c r="YG111">
        <v>0.19</v>
      </c>
      <c r="YH111">
        <v>0</v>
      </c>
    </row>
    <row r="112" spans="1:658"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c r="YD112" t="s">
        <v>293</v>
      </c>
      <c r="YE112">
        <v>0.56000000000000005</v>
      </c>
      <c r="YF112">
        <v>0.8</v>
      </c>
      <c r="YG112">
        <v>0</v>
      </c>
      <c r="YH112">
        <v>2.58</v>
      </c>
    </row>
    <row r="113" spans="1:658"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c r="YD113" t="s">
        <v>294</v>
      </c>
      <c r="YE113">
        <v>0.38</v>
      </c>
      <c r="YF113">
        <v>1.1200000000000001</v>
      </c>
      <c r="YG113">
        <v>0.19</v>
      </c>
      <c r="YH113">
        <v>0</v>
      </c>
    </row>
    <row r="114" spans="1:658"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c r="YD114" t="s">
        <v>295</v>
      </c>
      <c r="YE114">
        <v>0.39</v>
      </c>
      <c r="YF114">
        <v>0.64</v>
      </c>
      <c r="YG114">
        <v>0.41</v>
      </c>
      <c r="YH114">
        <v>0</v>
      </c>
    </row>
    <row r="115" spans="1:658"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c r="YD115" t="s">
        <v>296</v>
      </c>
      <c r="YE115">
        <v>0</v>
      </c>
      <c r="YF115">
        <v>0</v>
      </c>
      <c r="YG115">
        <v>0</v>
      </c>
      <c r="YH115">
        <v>0</v>
      </c>
    </row>
    <row r="116" spans="1:658"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c r="YD116" t="s">
        <v>297</v>
      </c>
      <c r="YE116">
        <v>0.16</v>
      </c>
      <c r="YF116">
        <v>0.27</v>
      </c>
      <c r="YG116">
        <v>0</v>
      </c>
      <c r="YH116">
        <v>0</v>
      </c>
    </row>
    <row r="117" spans="1:658"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c r="YD117" t="s">
        <v>298</v>
      </c>
      <c r="YE117">
        <v>0.38</v>
      </c>
      <c r="YF117">
        <v>0</v>
      </c>
      <c r="YG117">
        <v>0.66</v>
      </c>
      <c r="YH117">
        <v>0</v>
      </c>
    </row>
    <row r="118" spans="1:658"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c r="YD118" t="s">
        <v>299</v>
      </c>
      <c r="YE118">
        <v>0.09</v>
      </c>
      <c r="YF118">
        <v>0</v>
      </c>
      <c r="YG118">
        <v>0.09</v>
      </c>
      <c r="YH118">
        <v>0.24</v>
      </c>
    </row>
    <row r="119" spans="1:658"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c r="YD119" t="s">
        <v>300</v>
      </c>
      <c r="YE119">
        <v>0.05</v>
      </c>
      <c r="YF119">
        <v>0.22</v>
      </c>
      <c r="YG119">
        <v>0</v>
      </c>
      <c r="YH119">
        <v>0</v>
      </c>
    </row>
    <row r="120" spans="1:658"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c r="YD120" t="s">
        <v>301</v>
      </c>
      <c r="YE120">
        <v>0.24</v>
      </c>
      <c r="YF120">
        <v>0.72</v>
      </c>
      <c r="YG120">
        <v>0.12</v>
      </c>
      <c r="YH120">
        <v>0</v>
      </c>
    </row>
    <row r="121" spans="1:658"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c r="YD121" t="s">
        <v>302</v>
      </c>
      <c r="YE121">
        <v>0.08</v>
      </c>
      <c r="YF121">
        <v>0</v>
      </c>
      <c r="YG121">
        <v>0.14000000000000001</v>
      </c>
      <c r="YH121">
        <v>0</v>
      </c>
    </row>
    <row r="122" spans="1:658"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c r="YD122" t="s">
        <v>303</v>
      </c>
      <c r="YE122">
        <v>0.41</v>
      </c>
      <c r="YF122">
        <v>0.9</v>
      </c>
      <c r="YG122">
        <v>0.33</v>
      </c>
      <c r="YH122">
        <v>0</v>
      </c>
    </row>
    <row r="123" spans="1:658"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c r="YD123" t="s">
        <v>304</v>
      </c>
      <c r="YE123">
        <v>0.22</v>
      </c>
      <c r="YF123">
        <v>0.41</v>
      </c>
      <c r="YG123">
        <v>0.21</v>
      </c>
      <c r="YH123">
        <v>0</v>
      </c>
    </row>
    <row r="124" spans="1:658"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c r="YD124" t="s">
        <v>305</v>
      </c>
      <c r="YE124">
        <v>0.33</v>
      </c>
      <c r="YF124">
        <v>0.86</v>
      </c>
      <c r="YG124">
        <v>0.21</v>
      </c>
      <c r="YH124">
        <v>0</v>
      </c>
    </row>
    <row r="125" spans="1:658"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c r="YD125" t="s">
        <v>306</v>
      </c>
      <c r="YE125">
        <v>0.04</v>
      </c>
      <c r="YF125">
        <v>0</v>
      </c>
      <c r="YG125">
        <v>0</v>
      </c>
      <c r="YH125">
        <v>0</v>
      </c>
    </row>
    <row r="126" spans="1:658"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c r="YD126" t="s">
        <v>307</v>
      </c>
      <c r="YE126">
        <v>0.06</v>
      </c>
      <c r="YF126">
        <v>0.11</v>
      </c>
      <c r="YG126">
        <v>0.06</v>
      </c>
      <c r="YH126">
        <v>0</v>
      </c>
    </row>
    <row r="127" spans="1:658"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c r="YD127" t="s">
        <v>308</v>
      </c>
      <c r="YE127">
        <v>0.2</v>
      </c>
      <c r="YF127">
        <v>0.38</v>
      </c>
      <c r="YG127">
        <v>0.2</v>
      </c>
      <c r="YH127">
        <v>0</v>
      </c>
    </row>
    <row r="128" spans="1:658"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c r="YD128" t="s">
        <v>309</v>
      </c>
      <c r="YE128">
        <v>7.0000000000000007E-2</v>
      </c>
      <c r="YF128">
        <v>0.28000000000000003</v>
      </c>
      <c r="YG128">
        <v>0</v>
      </c>
      <c r="YH128">
        <v>0</v>
      </c>
    </row>
    <row r="129" spans="1:658"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c r="YD129" t="s">
        <v>310</v>
      </c>
      <c r="YE129">
        <v>0</v>
      </c>
      <c r="YF129">
        <v>0</v>
      </c>
      <c r="YG129">
        <v>0</v>
      </c>
      <c r="YH129">
        <v>0</v>
      </c>
    </row>
    <row r="130" spans="1:658"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c r="YD130" t="s">
        <v>311</v>
      </c>
      <c r="YE130">
        <v>0.13</v>
      </c>
      <c r="YF130">
        <v>0</v>
      </c>
      <c r="YG130">
        <v>0.23</v>
      </c>
      <c r="YH130">
        <v>0</v>
      </c>
    </row>
    <row r="131" spans="1:658"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c r="YD131" t="s">
        <v>312</v>
      </c>
      <c r="YE131">
        <v>0</v>
      </c>
      <c r="YF131">
        <v>0</v>
      </c>
      <c r="YG131">
        <v>0</v>
      </c>
      <c r="YH131">
        <v>0</v>
      </c>
    </row>
    <row r="132" spans="1:658"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c r="YD132" t="s">
        <v>313</v>
      </c>
      <c r="YE132">
        <v>0.04</v>
      </c>
      <c r="YF132">
        <v>0</v>
      </c>
      <c r="YG132">
        <v>0</v>
      </c>
      <c r="YH132">
        <v>0.26</v>
      </c>
    </row>
    <row r="133" spans="1:658"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c r="YD133" t="s">
        <v>314</v>
      </c>
      <c r="YE133">
        <v>0</v>
      </c>
      <c r="YF133">
        <v>0</v>
      </c>
      <c r="YG133">
        <v>0</v>
      </c>
      <c r="YH133">
        <v>0</v>
      </c>
    </row>
    <row r="134" spans="1:658"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c r="YD134" t="s">
        <v>315</v>
      </c>
      <c r="YE134">
        <v>1.34</v>
      </c>
      <c r="YF134">
        <v>4.7</v>
      </c>
      <c r="YG134">
        <v>0.18</v>
      </c>
      <c r="YH134">
        <v>0</v>
      </c>
    </row>
    <row r="135" spans="1:658"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c r="YD135" t="s">
        <v>316</v>
      </c>
      <c r="YE135">
        <v>0</v>
      </c>
      <c r="YF135">
        <v>0</v>
      </c>
      <c r="YG135">
        <v>0</v>
      </c>
      <c r="YH135">
        <v>0</v>
      </c>
    </row>
    <row r="136" spans="1:658"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c r="YD136" t="s">
        <v>317</v>
      </c>
      <c r="YE136">
        <v>0.11</v>
      </c>
      <c r="YF136">
        <v>0</v>
      </c>
      <c r="YG136">
        <v>0.19</v>
      </c>
      <c r="YH136">
        <v>0</v>
      </c>
    </row>
    <row r="137" spans="1:658"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c r="YD137" t="s">
        <v>318</v>
      </c>
      <c r="YE137">
        <v>0.06</v>
      </c>
      <c r="YF137">
        <v>0.23</v>
      </c>
      <c r="YG137">
        <v>0</v>
      </c>
      <c r="YH137">
        <v>0</v>
      </c>
    </row>
    <row r="138" spans="1:658"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c r="YD138" t="s">
        <v>319</v>
      </c>
      <c r="YE138">
        <v>0</v>
      </c>
      <c r="YF138">
        <v>0</v>
      </c>
      <c r="YG138">
        <v>0</v>
      </c>
      <c r="YH138">
        <v>0</v>
      </c>
    </row>
    <row r="139" spans="1:658"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c r="YD139" t="s">
        <v>320</v>
      </c>
      <c r="YE139">
        <v>0</v>
      </c>
      <c r="YF139">
        <v>0</v>
      </c>
      <c r="YG139">
        <v>0</v>
      </c>
      <c r="YH139">
        <v>0</v>
      </c>
    </row>
    <row r="140" spans="1:658"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c r="YD140" t="s">
        <v>321</v>
      </c>
      <c r="YE140">
        <v>0.11</v>
      </c>
      <c r="YF140">
        <v>0</v>
      </c>
      <c r="YG140">
        <v>0.19</v>
      </c>
      <c r="YH140">
        <v>0</v>
      </c>
    </row>
    <row r="141" spans="1:658"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c r="YD141" t="s">
        <v>322</v>
      </c>
      <c r="YE141">
        <v>0</v>
      </c>
      <c r="YF141">
        <v>0</v>
      </c>
      <c r="YG141">
        <v>0</v>
      </c>
      <c r="YH141">
        <v>0</v>
      </c>
    </row>
    <row r="142" spans="1:658"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c r="YD142" t="s">
        <v>323</v>
      </c>
      <c r="YE142">
        <v>0.05</v>
      </c>
      <c r="YF142">
        <v>0</v>
      </c>
      <c r="YG142">
        <v>0.09</v>
      </c>
      <c r="YH142">
        <v>0</v>
      </c>
    </row>
    <row r="143" spans="1:658"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c r="YD143" t="s">
        <v>324</v>
      </c>
      <c r="YE143">
        <v>0.05</v>
      </c>
      <c r="YF143">
        <v>0</v>
      </c>
      <c r="YG143">
        <v>0.09</v>
      </c>
      <c r="YH143">
        <v>0</v>
      </c>
    </row>
    <row r="144" spans="1:658"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c r="YD144" t="s">
        <v>325</v>
      </c>
      <c r="YE144">
        <v>2.79</v>
      </c>
      <c r="YF144">
        <v>8.59</v>
      </c>
      <c r="YG144">
        <v>0.65</v>
      </c>
      <c r="YH144">
        <v>0</v>
      </c>
    </row>
    <row r="145" spans="1:658"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c r="YD145" t="s">
        <v>326</v>
      </c>
      <c r="YE145">
        <v>0.04</v>
      </c>
      <c r="YF145">
        <v>0</v>
      </c>
      <c r="YG145">
        <v>7.0000000000000007E-2</v>
      </c>
      <c r="YH145">
        <v>0</v>
      </c>
    </row>
    <row r="146" spans="1:658"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c r="YD146" t="s">
        <v>327</v>
      </c>
      <c r="YE146">
        <v>0</v>
      </c>
      <c r="YF146">
        <v>0</v>
      </c>
      <c r="YG146">
        <v>0</v>
      </c>
      <c r="YH146">
        <v>0</v>
      </c>
    </row>
    <row r="147" spans="1:658"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c r="YD147" t="s">
        <v>328</v>
      </c>
      <c r="YE147">
        <v>0.08</v>
      </c>
      <c r="YF147">
        <v>0</v>
      </c>
      <c r="YG147">
        <v>0</v>
      </c>
      <c r="YH147">
        <v>0.55000000000000004</v>
      </c>
    </row>
    <row r="148" spans="1:658"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c r="YD148" t="s">
        <v>329</v>
      </c>
      <c r="YE148">
        <v>0.19</v>
      </c>
      <c r="YF148">
        <v>0</v>
      </c>
      <c r="YG148">
        <v>0</v>
      </c>
      <c r="YH148">
        <v>1.36</v>
      </c>
    </row>
    <row r="149" spans="1:658"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c r="YD149" t="s">
        <v>330</v>
      </c>
      <c r="YE149">
        <v>0.05</v>
      </c>
      <c r="YF149">
        <v>0</v>
      </c>
      <c r="YG149">
        <v>0</v>
      </c>
      <c r="YH149">
        <v>0.36</v>
      </c>
    </row>
    <row r="150" spans="1:658"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c r="YD150" t="s">
        <v>331</v>
      </c>
      <c r="YE150">
        <v>0.05</v>
      </c>
      <c r="YF150">
        <v>0.22</v>
      </c>
      <c r="YG150">
        <v>0</v>
      </c>
      <c r="YH150">
        <v>0</v>
      </c>
    </row>
    <row r="151" spans="1:658"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c r="YD151" t="s">
        <v>332</v>
      </c>
      <c r="YE151">
        <v>0</v>
      </c>
      <c r="YF151">
        <v>0</v>
      </c>
      <c r="YG151">
        <v>0</v>
      </c>
      <c r="YH151">
        <v>0</v>
      </c>
    </row>
    <row r="152" spans="1:658"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c r="YD152" t="s">
        <v>333</v>
      </c>
      <c r="YE152">
        <v>0.49</v>
      </c>
      <c r="YF152">
        <v>0.35</v>
      </c>
      <c r="YG152">
        <v>0</v>
      </c>
      <c r="YH152">
        <v>2.83</v>
      </c>
    </row>
    <row r="153" spans="1:658"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c r="YD153" t="s">
        <v>334</v>
      </c>
      <c r="YE153">
        <v>0.32</v>
      </c>
      <c r="YF153">
        <v>0</v>
      </c>
      <c r="YG153">
        <v>0.56999999999999995</v>
      </c>
      <c r="YH153">
        <v>0</v>
      </c>
    </row>
    <row r="154" spans="1:658"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c r="YD154" t="s">
        <v>335</v>
      </c>
      <c r="YE154">
        <v>0.14000000000000001</v>
      </c>
      <c r="YF154">
        <v>0.23</v>
      </c>
      <c r="YG154">
        <v>0.15</v>
      </c>
      <c r="YH154">
        <v>0</v>
      </c>
    </row>
    <row r="155" spans="1:658"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c r="YD155" t="s">
        <v>336</v>
      </c>
      <c r="YE155">
        <v>0.13</v>
      </c>
      <c r="YF155">
        <v>0</v>
      </c>
      <c r="YG155">
        <v>0.23</v>
      </c>
      <c r="YH155">
        <v>0</v>
      </c>
    </row>
    <row r="156" spans="1:658"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c r="YD156" t="s">
        <v>337</v>
      </c>
      <c r="YE156">
        <v>0</v>
      </c>
      <c r="YF156">
        <v>0</v>
      </c>
      <c r="YG156">
        <v>0</v>
      </c>
      <c r="YH156">
        <v>0</v>
      </c>
    </row>
    <row r="157" spans="1:658"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c r="YD157" t="s">
        <v>338</v>
      </c>
      <c r="YE157">
        <v>0</v>
      </c>
      <c r="YF157">
        <v>0</v>
      </c>
      <c r="YG157">
        <v>0</v>
      </c>
      <c r="YH157">
        <v>0</v>
      </c>
    </row>
    <row r="158" spans="1:658"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c r="YD158" t="s">
        <v>339</v>
      </c>
      <c r="YE158">
        <v>0.15</v>
      </c>
      <c r="YF158">
        <v>0</v>
      </c>
      <c r="YG158">
        <v>0.08</v>
      </c>
      <c r="YH158">
        <v>0.39</v>
      </c>
    </row>
    <row r="159" spans="1:658"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c r="YD159" t="s">
        <v>340</v>
      </c>
      <c r="YE159">
        <v>0</v>
      </c>
      <c r="YF159">
        <v>0</v>
      </c>
      <c r="YG159">
        <v>0</v>
      </c>
      <c r="YH159">
        <v>0</v>
      </c>
    </row>
    <row r="160" spans="1:658"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c r="YD160" t="s">
        <v>341</v>
      </c>
      <c r="YE160">
        <v>0</v>
      </c>
      <c r="YF160">
        <v>0</v>
      </c>
      <c r="YG160">
        <v>0</v>
      </c>
      <c r="YH160">
        <v>0</v>
      </c>
    </row>
    <row r="161" spans="1:658"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row>
    <row r="162" spans="1:658"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c r="YD162" t="s">
        <v>343</v>
      </c>
      <c r="YE162">
        <v>0</v>
      </c>
      <c r="YF162">
        <v>0</v>
      </c>
      <c r="YG162">
        <v>0</v>
      </c>
      <c r="YH162">
        <v>0</v>
      </c>
    </row>
    <row r="163" spans="1:658"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c r="YD163" t="s">
        <v>344</v>
      </c>
      <c r="YE163">
        <v>0</v>
      </c>
      <c r="YF163">
        <v>0</v>
      </c>
      <c r="YG163">
        <v>0</v>
      </c>
      <c r="YH163">
        <v>0</v>
      </c>
    </row>
    <row r="164" spans="1:658"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c r="YD164" t="s">
        <v>345</v>
      </c>
      <c r="YE164">
        <v>0.15</v>
      </c>
      <c r="YF164">
        <v>0</v>
      </c>
      <c r="YG164">
        <v>0.27</v>
      </c>
      <c r="YH164">
        <v>0</v>
      </c>
    </row>
    <row r="165" spans="1:658"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c r="YD165" t="s">
        <v>346</v>
      </c>
      <c r="YE165">
        <v>0.02</v>
      </c>
      <c r="YF165">
        <v>0</v>
      </c>
      <c r="YG165">
        <v>0</v>
      </c>
      <c r="YH165">
        <v>0.17</v>
      </c>
    </row>
    <row r="166" spans="1:658"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c r="YD166" t="s">
        <v>347</v>
      </c>
      <c r="YE166">
        <v>0.05</v>
      </c>
      <c r="YF166">
        <v>0.2</v>
      </c>
      <c r="YG166">
        <v>0</v>
      </c>
      <c r="YH166">
        <v>0</v>
      </c>
    </row>
    <row r="167" spans="1:658"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c r="YD167" t="s">
        <v>348</v>
      </c>
      <c r="YE167">
        <v>0</v>
      </c>
      <c r="YF167">
        <v>0</v>
      </c>
      <c r="YG167">
        <v>0</v>
      </c>
      <c r="YH167">
        <v>0</v>
      </c>
    </row>
    <row r="168" spans="1:658"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c r="YD168" t="s">
        <v>349</v>
      </c>
      <c r="YE168">
        <v>0</v>
      </c>
      <c r="YF168">
        <v>0</v>
      </c>
      <c r="YG168">
        <v>0</v>
      </c>
      <c r="YH168">
        <v>0</v>
      </c>
    </row>
    <row r="169" spans="1:658"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c r="YD169" t="s">
        <v>350</v>
      </c>
      <c r="YE169">
        <v>0.14000000000000001</v>
      </c>
      <c r="YF169">
        <v>0</v>
      </c>
      <c r="YG169">
        <v>0.25</v>
      </c>
      <c r="YH169">
        <v>0</v>
      </c>
    </row>
    <row r="170" spans="1:658"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c r="YD170" t="s">
        <v>351</v>
      </c>
      <c r="YE170">
        <v>0.05</v>
      </c>
      <c r="YF170">
        <v>0</v>
      </c>
      <c r="YG170">
        <v>0</v>
      </c>
      <c r="YH170">
        <v>0.34</v>
      </c>
    </row>
    <row r="171" spans="1:658"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c r="YD171" t="s">
        <v>352</v>
      </c>
      <c r="YE171">
        <v>0</v>
      </c>
      <c r="YF171">
        <v>0</v>
      </c>
      <c r="YG171">
        <v>0</v>
      </c>
      <c r="YH171">
        <v>0</v>
      </c>
    </row>
    <row r="172" spans="1:658"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c r="YD172" t="s">
        <v>353</v>
      </c>
      <c r="YE172">
        <v>0</v>
      </c>
      <c r="YF172">
        <v>0</v>
      </c>
      <c r="YG172">
        <v>0</v>
      </c>
      <c r="YH172">
        <v>0</v>
      </c>
    </row>
    <row r="173" spans="1:658"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c r="YD173" t="s">
        <v>354</v>
      </c>
      <c r="YE173">
        <v>0</v>
      </c>
      <c r="YF173">
        <v>0</v>
      </c>
      <c r="YG173">
        <v>0</v>
      </c>
      <c r="YH173">
        <v>0</v>
      </c>
    </row>
    <row r="174" spans="1:658"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c r="YD174" t="s">
        <v>355</v>
      </c>
      <c r="YE174">
        <v>0</v>
      </c>
      <c r="YF174">
        <v>0</v>
      </c>
      <c r="YG174">
        <v>0</v>
      </c>
      <c r="YH174">
        <v>0</v>
      </c>
    </row>
    <row r="175" spans="1:658"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c r="YD175" t="s">
        <v>356</v>
      </c>
      <c r="YE175">
        <v>0</v>
      </c>
      <c r="YF175">
        <v>0</v>
      </c>
      <c r="YG175">
        <v>0</v>
      </c>
      <c r="YH175">
        <v>0</v>
      </c>
    </row>
    <row r="176" spans="1:658"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c r="YD176" t="s">
        <v>357</v>
      </c>
      <c r="YE176">
        <v>0</v>
      </c>
      <c r="YF176">
        <v>0</v>
      </c>
      <c r="YG176">
        <v>0</v>
      </c>
      <c r="YH176">
        <v>0</v>
      </c>
    </row>
    <row r="177" spans="1:658"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row>
    <row r="178" spans="1:658"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c r="YD178" t="s">
        <v>359</v>
      </c>
      <c r="YE178">
        <v>0</v>
      </c>
      <c r="YF178">
        <v>0</v>
      </c>
      <c r="YG178">
        <v>0</v>
      </c>
      <c r="YH178">
        <v>0</v>
      </c>
    </row>
    <row r="179" spans="1:658"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row>
    <row r="180" spans="1:658"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c r="YD180" t="s">
        <v>361</v>
      </c>
      <c r="YE180">
        <v>0</v>
      </c>
      <c r="YF180">
        <v>0</v>
      </c>
      <c r="YG180">
        <v>0</v>
      </c>
      <c r="YH180">
        <v>0</v>
      </c>
    </row>
    <row r="181" spans="1:658"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row>
    <row r="182" spans="1:658"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row>
    <row r="183" spans="1:658"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c r="YD183" t="s">
        <v>364</v>
      </c>
      <c r="YE183">
        <v>0.21</v>
      </c>
      <c r="YF183">
        <v>0.37</v>
      </c>
      <c r="YG183">
        <v>0.2</v>
      </c>
      <c r="YH183">
        <v>0</v>
      </c>
    </row>
    <row r="184" spans="1:658"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c r="YD184" t="s">
        <v>365</v>
      </c>
      <c r="YE184">
        <v>0.3</v>
      </c>
      <c r="YF184">
        <v>0</v>
      </c>
      <c r="YG184">
        <v>0.15</v>
      </c>
      <c r="YH184">
        <v>0.51</v>
      </c>
    </row>
    <row r="185" spans="1:658"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c r="YD185" t="s">
        <v>366</v>
      </c>
      <c r="YE185">
        <v>0.13</v>
      </c>
      <c r="YF185">
        <v>0.24</v>
      </c>
      <c r="YG185">
        <v>0.12</v>
      </c>
      <c r="YH185">
        <v>0</v>
      </c>
    </row>
    <row r="186" spans="1:658"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c r="YD186" t="s">
        <v>367</v>
      </c>
      <c r="YE186">
        <v>0</v>
      </c>
      <c r="YF186">
        <v>0</v>
      </c>
      <c r="YG186">
        <v>0</v>
      </c>
      <c r="YH186">
        <v>0</v>
      </c>
    </row>
    <row r="187" spans="1:658"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7.0000000000000007E-2</v>
      </c>
      <c r="YF187">
        <v>0</v>
      </c>
      <c r="YG187">
        <v>0.12</v>
      </c>
      <c r="YH187">
        <v>0</v>
      </c>
    </row>
    <row r="188" spans="1:658"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c r="YD188" t="s">
        <v>369</v>
      </c>
      <c r="YE188">
        <v>0</v>
      </c>
      <c r="YF188">
        <v>0</v>
      </c>
      <c r="YG188">
        <v>0</v>
      </c>
      <c r="YH188">
        <v>0</v>
      </c>
    </row>
    <row r="189" spans="1:658"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c r="YD189" t="s">
        <v>370</v>
      </c>
      <c r="YE189">
        <v>0.19</v>
      </c>
      <c r="YF189">
        <v>0.38</v>
      </c>
      <c r="YG189">
        <v>0.16</v>
      </c>
      <c r="YH189">
        <v>0</v>
      </c>
    </row>
    <row r="190" spans="1:658"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row>
    <row r="191" spans="1:658"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c r="YD191" t="s">
        <v>372</v>
      </c>
      <c r="YE191">
        <v>0</v>
      </c>
      <c r="YF191">
        <v>0</v>
      </c>
      <c r="YG191">
        <v>0</v>
      </c>
      <c r="YH191">
        <v>0</v>
      </c>
    </row>
    <row r="192" spans="1:658"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0.3</v>
      </c>
      <c r="YF192">
        <v>0</v>
      </c>
      <c r="YG192">
        <v>0.53</v>
      </c>
      <c r="YH192">
        <v>0</v>
      </c>
    </row>
    <row r="193" spans="1:658"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row>
    <row r="194" spans="1:658"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row>
    <row r="195" spans="1:658"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c r="YD195" t="s">
        <v>376</v>
      </c>
      <c r="YE195">
        <v>0</v>
      </c>
      <c r="YF195">
        <v>0</v>
      </c>
      <c r="YG195">
        <v>0</v>
      </c>
      <c r="YH195">
        <v>0</v>
      </c>
    </row>
    <row r="196" spans="1:658"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c r="YD196" t="s">
        <v>377</v>
      </c>
      <c r="YE196">
        <v>0</v>
      </c>
      <c r="YF196">
        <v>0</v>
      </c>
      <c r="YG196">
        <v>0</v>
      </c>
      <c r="YH196">
        <v>0</v>
      </c>
    </row>
    <row r="197" spans="1:658"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c r="YD197" t="s">
        <v>378</v>
      </c>
      <c r="YE197">
        <v>0</v>
      </c>
      <c r="YF197">
        <v>0</v>
      </c>
      <c r="YG197">
        <v>0</v>
      </c>
      <c r="YH197">
        <v>0</v>
      </c>
    </row>
    <row r="198" spans="1:658"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c r="YD198" t="s">
        <v>379</v>
      </c>
      <c r="YE198">
        <v>0</v>
      </c>
      <c r="YF198">
        <v>0</v>
      </c>
      <c r="YG198">
        <v>0</v>
      </c>
      <c r="YH198">
        <v>0</v>
      </c>
    </row>
    <row r="199" spans="1:658"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c r="YD199" t="s">
        <v>380</v>
      </c>
      <c r="YE199">
        <v>0.05</v>
      </c>
      <c r="YF199">
        <v>0</v>
      </c>
      <c r="YG199">
        <v>0.1</v>
      </c>
      <c r="YH199">
        <v>0</v>
      </c>
    </row>
    <row r="200" spans="1:658"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row>
    <row r="201" spans="1:658"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c r="YD201" t="s">
        <v>382</v>
      </c>
      <c r="YE201">
        <v>0</v>
      </c>
      <c r="YF201">
        <v>0</v>
      </c>
      <c r="YG201">
        <v>0</v>
      </c>
      <c r="YH201">
        <v>0</v>
      </c>
    </row>
    <row r="202" spans="1:658"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c r="YD202" t="s">
        <v>383</v>
      </c>
      <c r="YE202">
        <v>0.04</v>
      </c>
      <c r="YF202">
        <v>0</v>
      </c>
      <c r="YG202">
        <v>0</v>
      </c>
      <c r="YH202">
        <v>0.28000000000000003</v>
      </c>
    </row>
    <row r="203" spans="1:658"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c r="YD203" t="s">
        <v>384</v>
      </c>
      <c r="YE203">
        <v>0</v>
      </c>
      <c r="YF203">
        <v>0</v>
      </c>
      <c r="YG203">
        <v>0</v>
      </c>
      <c r="YH203">
        <v>0</v>
      </c>
    </row>
    <row r="204" spans="1:658"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c r="YD204" t="s">
        <v>385</v>
      </c>
      <c r="YE204">
        <v>0</v>
      </c>
      <c r="YF204">
        <v>0</v>
      </c>
      <c r="YG204">
        <v>0</v>
      </c>
      <c r="YH204">
        <v>0</v>
      </c>
    </row>
    <row r="205" spans="1:658"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c r="YD205" t="s">
        <v>386</v>
      </c>
      <c r="YE205">
        <v>0.32</v>
      </c>
      <c r="YF205">
        <v>1.33</v>
      </c>
      <c r="YG205">
        <v>0</v>
      </c>
      <c r="YH205">
        <v>0</v>
      </c>
    </row>
    <row r="206" spans="1:658"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row>
    <row r="207" spans="1:658"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row>
    <row r="208" spans="1:658"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c r="YD208" t="s">
        <v>389</v>
      </c>
      <c r="YE208">
        <v>0</v>
      </c>
      <c r="YF208">
        <v>0</v>
      </c>
      <c r="YG208">
        <v>0</v>
      </c>
      <c r="YH208">
        <v>0</v>
      </c>
    </row>
    <row r="209" spans="1:658"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v>
      </c>
      <c r="YF209">
        <v>0</v>
      </c>
      <c r="YG209">
        <v>0</v>
      </c>
      <c r="YH209">
        <v>0</v>
      </c>
    </row>
    <row r="210" spans="1:658"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c r="YD210" t="s">
        <v>391</v>
      </c>
      <c r="YE210">
        <v>0</v>
      </c>
      <c r="YF210">
        <v>0</v>
      </c>
      <c r="YG210">
        <v>0</v>
      </c>
      <c r="YH210">
        <v>0</v>
      </c>
    </row>
    <row r="211" spans="1:658"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c r="YD211" t="s">
        <v>392</v>
      </c>
      <c r="YE211">
        <v>0</v>
      </c>
      <c r="YF211">
        <v>0</v>
      </c>
      <c r="YG211">
        <v>0</v>
      </c>
      <c r="YH211">
        <v>0</v>
      </c>
    </row>
    <row r="212" spans="1:658"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row>
    <row r="213" spans="1:658"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row>
    <row r="214" spans="1:658"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c r="YD214" t="s">
        <v>395</v>
      </c>
      <c r="YE214">
        <v>0</v>
      </c>
      <c r="YF214">
        <v>0</v>
      </c>
      <c r="YG214">
        <v>0</v>
      </c>
      <c r="YH214">
        <v>0</v>
      </c>
    </row>
    <row r="215" spans="1:658"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c r="YD215" t="s">
        <v>396</v>
      </c>
      <c r="YE215">
        <v>0</v>
      </c>
      <c r="YF215">
        <v>0</v>
      </c>
      <c r="YG215">
        <v>0</v>
      </c>
      <c r="YH215">
        <v>0</v>
      </c>
    </row>
    <row r="216" spans="1:658"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row>
    <row r="217" spans="1:658"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c r="YD217" t="s">
        <v>398</v>
      </c>
      <c r="YE217">
        <v>0</v>
      </c>
      <c r="YF217">
        <v>0</v>
      </c>
      <c r="YG217">
        <v>0</v>
      </c>
      <c r="YH217">
        <v>0</v>
      </c>
    </row>
    <row r="218" spans="1:658"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c r="YD218" t="s">
        <v>399</v>
      </c>
      <c r="YE218">
        <v>0</v>
      </c>
      <c r="YF218">
        <v>0</v>
      </c>
      <c r="YG218">
        <v>0</v>
      </c>
      <c r="YH218">
        <v>0</v>
      </c>
    </row>
    <row r="219" spans="1:658"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c r="YD219" t="s">
        <v>400</v>
      </c>
      <c r="YE219">
        <v>0</v>
      </c>
      <c r="YF219">
        <v>0</v>
      </c>
      <c r="YG219">
        <v>0</v>
      </c>
      <c r="YH219">
        <v>0</v>
      </c>
    </row>
    <row r="220" spans="1:658"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row>
    <row r="221" spans="1:658"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row>
    <row r="222" spans="1:658"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c r="YD222" t="s">
        <v>403</v>
      </c>
      <c r="YE222">
        <v>0</v>
      </c>
      <c r="YF222">
        <v>0</v>
      </c>
      <c r="YG222">
        <v>0</v>
      </c>
      <c r="YH222">
        <v>0</v>
      </c>
    </row>
    <row r="223" spans="1:658"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c r="YD223" t="s">
        <v>404</v>
      </c>
      <c r="YE223">
        <v>0</v>
      </c>
      <c r="YF223">
        <v>0</v>
      </c>
      <c r="YG223">
        <v>0</v>
      </c>
      <c r="YH223">
        <v>0</v>
      </c>
    </row>
    <row r="224" spans="1:658"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c r="YD224" t="s">
        <v>405</v>
      </c>
      <c r="YE224">
        <v>0</v>
      </c>
      <c r="YF224">
        <v>0</v>
      </c>
      <c r="YG224">
        <v>0</v>
      </c>
      <c r="YH224">
        <v>0</v>
      </c>
    </row>
    <row r="225" spans="1:658"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v>
      </c>
      <c r="YF225">
        <v>0</v>
      </c>
      <c r="YG225">
        <v>0</v>
      </c>
      <c r="YH225">
        <v>0</v>
      </c>
    </row>
    <row r="226" spans="1:658"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row>
    <row r="227" spans="1:658"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row>
    <row r="228" spans="1:658"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row>
    <row r="229" spans="1:658"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row>
    <row r="230" spans="1:658"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c r="YD230" t="s">
        <v>411</v>
      </c>
      <c r="YE230">
        <v>0</v>
      </c>
      <c r="YF230">
        <v>0</v>
      </c>
      <c r="YG230">
        <v>0</v>
      </c>
      <c r="YH230">
        <v>0</v>
      </c>
    </row>
    <row r="231" spans="1:658"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c r="YD231" t="s">
        <v>412</v>
      </c>
      <c r="YE231">
        <v>0</v>
      </c>
      <c r="YF231">
        <v>0</v>
      </c>
      <c r="YG231">
        <v>0</v>
      </c>
      <c r="YH231">
        <v>0</v>
      </c>
    </row>
    <row r="232" spans="1:658"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row>
    <row r="233" spans="1:658"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row>
    <row r="234" spans="1:658"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row>
    <row r="235" spans="1:658"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row>
    <row r="236" spans="1:658"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c r="YD236" t="s">
        <v>417</v>
      </c>
      <c r="YE236">
        <v>0</v>
      </c>
      <c r="YF236">
        <v>0</v>
      </c>
      <c r="YG236">
        <v>0</v>
      </c>
      <c r="YH236">
        <v>0</v>
      </c>
    </row>
    <row r="237" spans="1:658"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c r="YD237" t="s">
        <v>418</v>
      </c>
      <c r="YE237">
        <v>0</v>
      </c>
      <c r="YF237">
        <v>0</v>
      </c>
      <c r="YG237">
        <v>0</v>
      </c>
      <c r="YH237">
        <v>0</v>
      </c>
    </row>
    <row r="238" spans="1:658"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c r="YD238" t="s">
        <v>419</v>
      </c>
      <c r="YE238">
        <v>0</v>
      </c>
      <c r="YF238">
        <v>0</v>
      </c>
      <c r="YG238">
        <v>0</v>
      </c>
      <c r="YH238">
        <v>0</v>
      </c>
    </row>
    <row r="239" spans="1:658"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row>
    <row r="240" spans="1:658"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v>
      </c>
      <c r="YF240">
        <v>0</v>
      </c>
      <c r="YG240">
        <v>0</v>
      </c>
      <c r="YH240">
        <v>0</v>
      </c>
    </row>
    <row r="241" spans="1:658"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row>
    <row r="242" spans="1:658"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row>
    <row r="243" spans="1:658"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c r="YD243" t="s">
        <v>424</v>
      </c>
      <c r="YE243">
        <v>0</v>
      </c>
      <c r="YF243">
        <v>0</v>
      </c>
      <c r="YG243">
        <v>0</v>
      </c>
      <c r="YH243">
        <v>0</v>
      </c>
    </row>
    <row r="244" spans="1:658"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c r="YD244" t="s">
        <v>425</v>
      </c>
      <c r="YE244">
        <v>0.2</v>
      </c>
      <c r="YF244">
        <v>0.65</v>
      </c>
      <c r="YG244">
        <v>7.0000000000000007E-2</v>
      </c>
      <c r="YH244">
        <v>0</v>
      </c>
    </row>
    <row r="245" spans="1:658"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c r="YD245" t="s">
        <v>426</v>
      </c>
      <c r="YE245">
        <v>0</v>
      </c>
      <c r="YF245">
        <v>0</v>
      </c>
      <c r="YG245">
        <v>0</v>
      </c>
      <c r="YH245">
        <v>0</v>
      </c>
    </row>
    <row r="246" spans="1:658"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row>
    <row r="247" spans="1:658"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row>
    <row r="248" spans="1:658"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row>
    <row r="249" spans="1:658"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row>
    <row r="250" spans="1:658"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row>
    <row r="251" spans="1:658"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row>
    <row r="252" spans="1:658"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row>
    <row r="253" spans="1:658"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row>
    <row r="254" spans="1:658"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row>
    <row r="255" spans="1:658"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row>
    <row r="256" spans="1:658"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row>
    <row r="257" spans="1:658"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c r="YD257" t="s">
        <v>438</v>
      </c>
      <c r="YE257">
        <v>0.8</v>
      </c>
      <c r="YF257">
        <v>0.61</v>
      </c>
      <c r="YG257">
        <v>0.66</v>
      </c>
      <c r="YH257">
        <v>1.52</v>
      </c>
    </row>
    <row r="259" spans="1:658"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row>
    <row r="260" spans="1:658"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row>
    <row r="261" spans="1:658"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row>
    <row r="262" spans="1:658" x14ac:dyDescent="0.25">
      <c r="A262" s="9">
        <f>'TAM Aceite de Oliva'!B10</f>
        <v>0</v>
      </c>
      <c r="B262" s="9">
        <f>'TAM Aceite de Oliva'!C10</f>
        <v>5</v>
      </c>
      <c r="C262" s="9"/>
      <c r="D262" s="5">
        <f>SUMIF('Aceite de Oliva'!$B6:$B257,"&lt;="&amp;$B262,'Aceite de Oliva'!D$6:D$257)</f>
        <v>94.879999999999981</v>
      </c>
      <c r="E262" s="5">
        <f>SUMIF('Aceite de Oliva'!$B6:$B257,"&lt;="&amp;$B262,'Aceite de Oliva'!E$6:E$257)</f>
        <v>94.189999999999984</v>
      </c>
      <c r="F262" s="5">
        <f>SUMIF('Aceite de Oliva'!$B6:$B257,"&lt;="&amp;$B262,'Aceite de Oliva'!F$6:F$257)</f>
        <v>96.529999999999987</v>
      </c>
      <c r="G262" s="5">
        <f>SUMIF('Aceite de Oliva'!$B6:$B257,"&lt;="&amp;$B262,'Aceite de Oliva'!G$6:G$257)</f>
        <v>91.61</v>
      </c>
      <c r="H262" s="9"/>
      <c r="I262" s="9"/>
      <c r="J262" s="9"/>
      <c r="K262" s="5">
        <f>SUMIF('Aceite de Oliva'!$B6:$B257,"&lt;="&amp;$B262,'Aceite de Oliva'!K$6:K$257)</f>
        <v>95.94</v>
      </c>
      <c r="L262" s="5">
        <f>SUMIF('Aceite de Oliva'!$B6:$B257,"&lt;="&amp;$B262,'Aceite de Oliva'!L$6:L$257)</f>
        <v>95.86</v>
      </c>
      <c r="M262" s="5">
        <f>SUMIF('Aceite de Oliva'!$B6:$B257,"&lt;="&amp;$B262,'Aceite de Oliva'!M$6:M$257)</f>
        <v>95.870000000000019</v>
      </c>
      <c r="N262" s="5">
        <f>SUMIF('Aceite de Oliva'!$B6:$B257,"&lt;="&amp;$B262,'Aceite de Oliva'!N$6:N$257)</f>
        <v>97.399999999999991</v>
      </c>
      <c r="O262" s="9"/>
      <c r="P262" s="9"/>
      <c r="Q262" s="9"/>
      <c r="R262" s="5">
        <f>SUMIF('Aceite de Oliva'!$B6:$B257,"&lt;="&amp;$B262,'Aceite de Oliva'!R$6:R$257)</f>
        <v>96.970000000000013</v>
      </c>
      <c r="S262" s="5">
        <f>SUMIF('Aceite de Oliva'!$B6:$B257,"&lt;="&amp;$B262,'Aceite de Oliva'!S$6:S$257)</f>
        <v>96.950000000000017</v>
      </c>
      <c r="T262" s="5">
        <f>SUMIF('Aceite de Oliva'!$B6:$B257,"&lt;="&amp;$B262,'Aceite de Oliva'!T$6:T$257)</f>
        <v>97.22</v>
      </c>
      <c r="U262" s="5">
        <f>SUMIF('Aceite de Oliva'!$B6:$B257,"&lt;="&amp;$B262,'Aceite de Oliva'!U$6:U$257)</f>
        <v>98.120000000000019</v>
      </c>
      <c r="V262" s="9"/>
      <c r="W262" s="9"/>
      <c r="X262" s="9"/>
      <c r="Y262" s="5">
        <f>SUMIF('Aceite de Oliva'!$B6:$B257,"&lt;="&amp;$B262,'Aceite de Oliva'!Y$6:Y$257)</f>
        <v>96.48</v>
      </c>
      <c r="Z262" s="5">
        <f>SUMIF('Aceite de Oliva'!$B6:$B257,"&lt;="&amp;$B262,'Aceite de Oliva'!Z$6:Z$257)</f>
        <v>98.320000000000022</v>
      </c>
      <c r="AA262" s="5">
        <f>SUMIF('Aceite de Oliva'!$B6:$B257,"&lt;="&amp;$B262,'Aceite de Oliva'!AA$6:AA$257)</f>
        <v>96.5</v>
      </c>
      <c r="AB262" s="5">
        <f>SUMIF('Aceite de Oliva'!$B6:$B257,"&lt;="&amp;$B262,'Aceite de Oliva'!AB$6:AB$257)</f>
        <v>96.479999999999976</v>
      </c>
      <c r="AC262" s="9"/>
      <c r="AD262" s="9"/>
      <c r="AE262" s="9"/>
      <c r="AF262" s="5">
        <f>SUMIF('Aceite de Oliva'!$B6:$B257,"&lt;="&amp;$B262,'Aceite de Oliva'!AF$6:AF$257)</f>
        <v>90.670000000000016</v>
      </c>
      <c r="AG262" s="5">
        <f>SUMIF('Aceite de Oliva'!$B6:$B257,"&lt;="&amp;$B262,'Aceite de Oliva'!AG$6:AG$257)</f>
        <v>85.68</v>
      </c>
      <c r="AH262" s="5">
        <f>SUMIF('Aceite de Oliva'!$B6:$B257,"&lt;="&amp;$B262,'Aceite de Oliva'!AH$6:AH$257)</f>
        <v>92.1</v>
      </c>
      <c r="AI262" s="5">
        <f>SUMIF('Aceite de Oliva'!$B6:$B257,"&lt;="&amp;$B262,'Aceite de Oliva'!AI$6:AI$257)</f>
        <v>92.89</v>
      </c>
      <c r="AJ262" s="9"/>
      <c r="AK262" s="9"/>
      <c r="AL262" s="9"/>
      <c r="AM262" s="5">
        <f>SUMIF('Aceite de Oliva'!$B6:$B257,"&lt;="&amp;$B262,'Aceite de Oliva'!AM$6:AM$257)</f>
        <v>95.27</v>
      </c>
      <c r="AN262" s="5">
        <f>SUMIF('Aceite de Oliva'!$B6:$B257,"&lt;="&amp;$B262,'Aceite de Oliva'!AN$6:AN$257)</f>
        <v>95.639999999999986</v>
      </c>
      <c r="AO262" s="5">
        <f>SUMIF('Aceite de Oliva'!$B6:$B257,"&lt;="&amp;$B262,'Aceite de Oliva'!AO$6:AO$257)</f>
        <v>94.179999999999993</v>
      </c>
      <c r="AP262" s="5">
        <f>SUMIF('Aceite de Oliva'!$B6:$B257,"&lt;="&amp;$B262,'Aceite de Oliva'!AP$6:AP$257)</f>
        <v>97.300000000000026</v>
      </c>
      <c r="AQ262" s="9"/>
      <c r="AR262" s="9"/>
      <c r="AT262" s="5">
        <f>SUMIF('Aceite de Oliva'!$B6:$B257,"&lt;="&amp;$B262,'Aceite de Oliva'!AT$6:AT$257)</f>
        <v>95.049999999999983</v>
      </c>
      <c r="AU262" s="5">
        <f>SUMIF('Aceite de Oliva'!$B6:$B257,"&lt;="&amp;$B262,'Aceite de Oliva'!AU$6:AU$257)</f>
        <v>95.8</v>
      </c>
      <c r="AV262" s="5">
        <f>SUMIF('Aceite de Oliva'!$B6:$B257,"&lt;="&amp;$B262,'Aceite de Oliva'!AV$6:AV$257)</f>
        <v>94.04000000000002</v>
      </c>
      <c r="AW262" s="5">
        <f>SUMIF('Aceite de Oliva'!$B6:$B257,"&lt;="&amp;$B262,'Aceite de Oliva'!AW$6:AW$257)</f>
        <v>97.67</v>
      </c>
      <c r="BA262" s="5">
        <f>SUMIF('Aceite de Oliva'!$B6:$B257,"&lt;="&amp;$B262,'Aceite de Oliva'!BA$6:BA$257)</f>
        <v>93.46</v>
      </c>
      <c r="BB262" s="5">
        <f>SUMIF('Aceite de Oliva'!$B6:$B257,"&lt;="&amp;$B262,'Aceite de Oliva'!BB$6:BB$257)</f>
        <v>96.35</v>
      </c>
      <c r="BC262" s="5">
        <f>SUMIF('Aceite de Oliva'!$B6:$B257,"&lt;="&amp;$B262,'Aceite de Oliva'!BC$6:BC$257)</f>
        <v>91.619999999999976</v>
      </c>
      <c r="BD262" s="5">
        <f>SUMIF('Aceite de Oliva'!$B6:$B257,"&lt;="&amp;$B262,'Aceite de Oliva'!BD$6:BD$257)</f>
        <v>95.89</v>
      </c>
      <c r="BH262" s="5">
        <f>SUMIF('Aceite de Oliva'!$B6:$B257,"&lt;="&amp;$B262,'Aceite de Oliva'!BH$6:BH$257)</f>
        <v>94.600000000000009</v>
      </c>
      <c r="BI262" s="5">
        <f>SUMIF('Aceite de Oliva'!$B6:$B257,"&lt;="&amp;$B262,'Aceite de Oliva'!BI$6:BI$257)</f>
        <v>97.369999999999976</v>
      </c>
      <c r="BJ262" s="5">
        <f>SUMIF('Aceite de Oliva'!$B6:$B257,"&lt;="&amp;$B262,'Aceite de Oliva'!BJ$6:BJ$257)</f>
        <v>94.089999999999975</v>
      </c>
      <c r="BK262" s="5">
        <f>SUMIF('Aceite de Oliva'!$B6:$B257,"&lt;="&amp;$B262,'Aceite de Oliva'!BK$6:BK$257)</f>
        <v>96.86</v>
      </c>
      <c r="BO262" s="5">
        <f>SUMIF('Aceite de Oliva'!$B6:$B257,"&lt;="&amp;$B262,'Aceite de Oliva'!BO$6:BO$257)</f>
        <v>92.700000000000031</v>
      </c>
      <c r="BP262" s="5">
        <f>SUMIF('Aceite de Oliva'!$B6:$B257,"&lt;="&amp;$B262,'Aceite de Oliva'!BP$6:BP$257)</f>
        <v>83.17</v>
      </c>
      <c r="BQ262" s="5">
        <f>SUMIF('Aceite de Oliva'!$B6:$B257,"&lt;="&amp;$B262,'Aceite de Oliva'!BQ$6:BQ$257)</f>
        <v>94.42</v>
      </c>
      <c r="BR262" s="5">
        <f>SUMIF('Aceite de Oliva'!$B6:$B257,"&lt;="&amp;$B262,'Aceite de Oliva'!BR$6:BR$257)</f>
        <v>98.02000000000001</v>
      </c>
      <c r="BV262" s="5">
        <f>SUMIF('Aceite de Oliva'!$B6:$B257,"&lt;="&amp;$B262,'Aceite de Oliva'!BV$6:BV$257)</f>
        <v>94.52</v>
      </c>
      <c r="BW262" s="5">
        <f>SUMIF('Aceite de Oliva'!$B6:$B257,"&lt;="&amp;$B262,'Aceite de Oliva'!BW$6:BW$257)</f>
        <v>95.779999999999987</v>
      </c>
      <c r="BX262" s="5">
        <f>SUMIF('Aceite de Oliva'!$B6:$B257,"&lt;="&amp;$B262,'Aceite de Oliva'!BX$6:BX$257)</f>
        <v>95.569999999999979</v>
      </c>
      <c r="BY262" s="5">
        <f>SUMIF('Aceite de Oliva'!$B6:$B257,"&lt;="&amp;$B262,'Aceite de Oliva'!BY$6:BY$257)</f>
        <v>96.92</v>
      </c>
      <c r="CC262" s="5">
        <f>SUMIF('Aceite de Oliva'!$B6:$B257,"&lt;="&amp;$B262,'Aceite de Oliva'!CC$6:CC$257)</f>
        <v>96.66</v>
      </c>
      <c r="CD262" s="5">
        <f>SUMIF('Aceite de Oliva'!$B6:$B257,"&lt;="&amp;$B262,'Aceite de Oliva'!CD$6:CD$257)</f>
        <v>97.419999999999973</v>
      </c>
      <c r="CE262" s="5">
        <f>SUMIF('Aceite de Oliva'!$B6:$B257,"&lt;="&amp;$B262,'Aceite de Oliva'!CE$6:CE$257)</f>
        <v>96.96999999999997</v>
      </c>
      <c r="CF262" s="5">
        <f>SUMIF('Aceite de Oliva'!$B6:$B257,"&lt;="&amp;$B262,'Aceite de Oliva'!CF$6:CF$257)</f>
        <v>97.61</v>
      </c>
      <c r="CJ262" s="5">
        <f>SUMIF('Aceite de Oliva'!$B6:$B257,"&lt;="&amp;$B262,'Aceite de Oliva'!CJ$6:CJ$257)</f>
        <v>92.379999999999981</v>
      </c>
      <c r="CK262" s="5">
        <f>SUMIF('Aceite de Oliva'!$B6:$B257,"&lt;="&amp;$B262,'Aceite de Oliva'!CK$6:CK$257)</f>
        <v>86.8</v>
      </c>
      <c r="CL262" s="5">
        <f>SUMIF('Aceite de Oliva'!$B6:$B257,"&lt;="&amp;$B262,'Aceite de Oliva'!CL$6:CL$257)</f>
        <v>93.34999999999998</v>
      </c>
      <c r="CM262" s="5">
        <f>SUMIF('Aceite de Oliva'!$B6:$B257,"&lt;="&amp;$B262,'Aceite de Oliva'!CM$6:CM$257)</f>
        <v>96.84999999999998</v>
      </c>
      <c r="CQ262" s="5">
        <f>SUMIF('Aceite de Oliva'!$B6:$B257,"&lt;="&amp;$B262,'Aceite de Oliva'!CQ$6:CQ$257)</f>
        <v>97.11999999999999</v>
      </c>
      <c r="CR262" s="5">
        <f>SUMIF('Aceite de Oliva'!$B6:$B257,"&lt;="&amp;$B262,'Aceite de Oliva'!CR$6:CR$257)</f>
        <v>95.410000000000011</v>
      </c>
      <c r="CS262" s="5">
        <f>SUMIF('Aceite de Oliva'!$B6:$B257,"&lt;="&amp;$B262,'Aceite de Oliva'!CS$6:CS$257)</f>
        <v>98.019999999999968</v>
      </c>
      <c r="CT262" s="5">
        <f>SUMIF('Aceite de Oliva'!$B6:$B257,"&lt;="&amp;$B262,'Aceite de Oliva'!CT$6:CT$257)</f>
        <v>98.160000000000011</v>
      </c>
      <c r="CX262" s="5">
        <f>SUMIF('Aceite de Oliva'!$B6:$B257,"&lt;="&amp;$B262,'Aceite de Oliva'!CX$6:CX$257)</f>
        <v>98.379999999999981</v>
      </c>
      <c r="CY262" s="5">
        <f>SUMIF('Aceite de Oliva'!$B6:$B257,"&lt;="&amp;$B262,'Aceite de Oliva'!CY$6:CY$257)</f>
        <v>99.109999999999985</v>
      </c>
      <c r="CZ262" s="5">
        <f>SUMIF('Aceite de Oliva'!$B6:$B257,"&lt;="&amp;$B262,'Aceite de Oliva'!CZ$6:CZ$257)</f>
        <v>98.22</v>
      </c>
      <c r="DA262" s="5">
        <f>SUMIF('Aceite de Oliva'!$B6:$B257,"&lt;="&amp;$B262,'Aceite de Oliva'!DA$6:DA$257)</f>
        <v>98.529999999999987</v>
      </c>
      <c r="DE262" s="5">
        <f>SUMIF('Aceite de Oliva'!$B6:$B257,"&lt;="&amp;$B262,'Aceite de Oliva'!DE$6:DE$257)</f>
        <v>98.830000000000027</v>
      </c>
      <c r="DF262" s="5">
        <f>SUMIF('Aceite de Oliva'!$B6:$B257,"&lt;="&amp;$B262,'Aceite de Oliva'!DF$6:DF$257)</f>
        <v>98.66</v>
      </c>
      <c r="DG262" s="5">
        <f>SUMIF('Aceite de Oliva'!$B6:$B257,"&lt;="&amp;$B262,'Aceite de Oliva'!DG$6:DG$257)</f>
        <v>98.990000000000009</v>
      </c>
      <c r="DH262" s="5">
        <f>SUMIF('Aceite de Oliva'!$B6:$B257,"&lt;="&amp;$B262,'Aceite de Oliva'!DH$6:DH$257)</f>
        <v>99.34</v>
      </c>
      <c r="DL262" s="5">
        <f>SUMIF('Aceite de Oliva'!$B6:$B257,"&lt;="&amp;$B262,'Aceite de Oliva'!DL$6:DL$257)</f>
        <v>98.780000000000015</v>
      </c>
      <c r="DM262" s="5">
        <f>SUMIF('Aceite de Oliva'!$B6:$B257,"&lt;="&amp;$B262,'Aceite de Oliva'!DM$6:DM$257)</f>
        <v>98.110000000000028</v>
      </c>
      <c r="DN262" s="5">
        <f>SUMIF('Aceite de Oliva'!$B6:$B257,"&lt;="&amp;$B262,'Aceite de Oliva'!DN$6:DN$257)</f>
        <v>99.379999999999981</v>
      </c>
      <c r="DO262" s="5">
        <f>SUMIF('Aceite de Oliva'!$B6:$B257,"&lt;="&amp;$B262,'Aceite de Oliva'!DO$6:DO$257)</f>
        <v>99.72999999999999</v>
      </c>
      <c r="DS262" s="5">
        <f>SUMIF('Aceite de Oliva'!$B6:$B257,"&lt;="&amp;$B262,'Aceite de Oliva'!DS$6:DS$257)</f>
        <v>98.389999999999944</v>
      </c>
      <c r="DT262" s="5">
        <f>SUMIF('Aceite de Oliva'!$B6:$B257,"&lt;="&amp;$B262,'Aceite de Oliva'!DT$6:DT$257)</f>
        <v>98.79</v>
      </c>
      <c r="DU262" s="5">
        <f>SUMIF('Aceite de Oliva'!$B6:$B257,"&lt;="&amp;$B262,'Aceite de Oliva'!DU$6:DU$257)</f>
        <v>99.000000000000028</v>
      </c>
      <c r="DV262" s="5">
        <f>SUMIF('Aceite de Oliva'!$B6:$B257,"&lt;="&amp;$B262,'Aceite de Oliva'!DV$6:DV$257)</f>
        <v>99.28</v>
      </c>
      <c r="DZ262" s="5">
        <f>SUMIF('Aceite de Oliva'!$B6:$B257,"&lt;="&amp;$B262,'Aceite de Oliva'!DZ$6:DZ$257)</f>
        <v>98.360000000000028</v>
      </c>
      <c r="EA262" s="5">
        <f>SUMIF('Aceite de Oliva'!$B6:$B257,"&lt;="&amp;$B262,'Aceite de Oliva'!EA$6:EA$257)</f>
        <v>98.71</v>
      </c>
      <c r="EB262" s="5">
        <f>SUMIF('Aceite de Oliva'!$B6:$B257,"&lt;="&amp;$B262,'Aceite de Oliva'!EB$6:EB$257)</f>
        <v>98.739999999999981</v>
      </c>
      <c r="EC262" s="5">
        <f>SUMIF('Aceite de Oliva'!$B6:$B257,"&lt;="&amp;$B262,'Aceite de Oliva'!EC$6:EC$257)</f>
        <v>98.919999999999987</v>
      </c>
      <c r="EG262" s="5">
        <f>SUMIF('Aceite de Oliva'!$B6:$B257,"&lt;="&amp;$B262,'Aceite de Oliva'!EG$6:EG$257)</f>
        <v>98.429999999999964</v>
      </c>
      <c r="EH262" s="5">
        <f>SUMIF('Aceite de Oliva'!$B6:$B257,"&lt;="&amp;$B262,'Aceite de Oliva'!EH$6:EH$257)</f>
        <v>98.460000000000008</v>
      </c>
      <c r="EI262" s="5">
        <f>SUMIF('Aceite de Oliva'!$B6:$B257,"&lt;="&amp;$B262,'Aceite de Oliva'!EI$6:EI$257)</f>
        <v>98.59</v>
      </c>
      <c r="EJ262" s="5">
        <f>SUMIF('Aceite de Oliva'!$B6:$B257,"&lt;="&amp;$B262,'Aceite de Oliva'!EJ$6:EJ$257)</f>
        <v>99.999999999999986</v>
      </c>
      <c r="EN262" s="5">
        <f>SUMIF('Aceite de Oliva'!$B6:$B257,"&lt;="&amp;$B262,'Aceite de Oliva'!EN$6:EN$257)</f>
        <v>98.83</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98.660000000000011</v>
      </c>
      <c r="EV262" s="5">
        <f>SUMIF('Aceite de Oliva'!$B6:$B257,"&lt;="&amp;$B262,'Aceite de Oliva'!EV$6:EV$257)</f>
        <v>97.319999999999965</v>
      </c>
      <c r="EW262" s="5">
        <f>SUMIF('Aceite de Oliva'!$B6:$B257,"&lt;="&amp;$B262,'Aceite de Oliva'!EW$6:EW$257)</f>
        <v>99.19</v>
      </c>
      <c r="EX262" s="5">
        <f>SUMIF('Aceite de Oliva'!$B6:$B257,"&lt;="&amp;$B262,'Aceite de Oliva'!EX$6:EX$257)</f>
        <v>99.789999999999992</v>
      </c>
      <c r="FB262" s="5">
        <f>SUMIF('Aceite de Oliva'!$B6:$B257,"&lt;="&amp;$B262,'Aceite de Oliva'!FB$6:FB$257)</f>
        <v>99.000000000000043</v>
      </c>
      <c r="FC262" s="5">
        <f>SUMIF('Aceite de Oliva'!$B6:$B257,"&lt;="&amp;$B262,'Aceite de Oliva'!FC$6:FC$257)</f>
        <v>98.899999999999991</v>
      </c>
      <c r="FD262" s="5">
        <f>SUMIF('Aceite de Oliva'!$B6:$B257,"&lt;="&amp;$B262,'Aceite de Oliva'!FD$6:FD$257)</f>
        <v>99.19</v>
      </c>
      <c r="FE262" s="5">
        <f>SUMIF('Aceite de Oliva'!$B6:$B257,"&lt;="&amp;$B262,'Aceite de Oliva'!FE$6:FE$257)</f>
        <v>98.500000000000014</v>
      </c>
      <c r="FI262" s="5">
        <f>SUMIF('Aceite de Oliva'!$B6:$B257,"&lt;="&amp;$B262,'Aceite de Oliva'!FI$6:FI$257)</f>
        <v>98.810000000000016</v>
      </c>
      <c r="FJ262" s="5">
        <f>SUMIF('Aceite de Oliva'!$B6:$B257,"&lt;="&amp;$B262,'Aceite de Oliva'!FJ$6:FJ$257)</f>
        <v>99.159999999999982</v>
      </c>
      <c r="FK262" s="5">
        <f>SUMIF('Aceite de Oliva'!$B6:$B257,"&lt;="&amp;$B262,'Aceite de Oliva'!FK$6:FK$257)</f>
        <v>99.389999999999972</v>
      </c>
      <c r="FL262" s="5">
        <f>SUMIF('Aceite de Oliva'!$B6:$B257,"&lt;="&amp;$B262,'Aceite de Oliva'!FL$6:FL$257)</f>
        <v>98.990000000000009</v>
      </c>
      <c r="FP262" s="5">
        <f>SUMIF('Aceite de Oliva'!$B6:$B257,"&lt;="&amp;$B262,'Aceite de Oliva'!FP$6:FP$257)</f>
        <v>98.980000000000018</v>
      </c>
      <c r="FQ262" s="5">
        <f>SUMIF('Aceite de Oliva'!$B6:$B257,"&lt;="&amp;$B262,'Aceite de Oliva'!FQ$6:FQ$257)</f>
        <v>98.769999999999968</v>
      </c>
      <c r="FR262" s="5">
        <f>SUMIF('Aceite de Oliva'!$B6:$B257,"&lt;="&amp;$B262,'Aceite de Oliva'!FR$6:FR$257)</f>
        <v>98.999999999999986</v>
      </c>
      <c r="FS262" s="5">
        <f>SUMIF('Aceite de Oliva'!$B6:$B257,"&lt;="&amp;$B262,'Aceite de Oliva'!FS$6:FS$257)</f>
        <v>99.070000000000007</v>
      </c>
      <c r="FW262" s="5">
        <f>SUMIF('Aceite de Oliva'!$B6:$B257,"&lt;="&amp;$B262,'Aceite de Oliva'!FW$6:FW$257)</f>
        <v>98.289999999999992</v>
      </c>
      <c r="FX262" s="5">
        <f>SUMIF('Aceite de Oliva'!$B6:$B257,"&lt;="&amp;$B262,'Aceite de Oliva'!FX$6:FX$257)</f>
        <v>94.58</v>
      </c>
      <c r="FY262" s="5">
        <f>SUMIF('Aceite de Oliva'!$B6:$B257,"&lt;="&amp;$B262,'Aceite de Oliva'!FY$6:FY$257)</f>
        <v>99.36</v>
      </c>
      <c r="FZ262" s="5">
        <f>SUMIF('Aceite de Oliva'!$B6:$B257,"&lt;="&amp;$B262,'Aceite de Oliva'!FZ$6:FZ$257)</f>
        <v>99.680000000000021</v>
      </c>
      <c r="GD262" s="5">
        <f>SUMIF('Aceite de Oliva'!$B6:$B257,"&lt;="&amp;$B262,'Aceite de Oliva'!GD$6:GD$257)</f>
        <v>98.809999999999988</v>
      </c>
      <c r="GE262" s="5">
        <f>SUMIF('Aceite de Oliva'!$B6:$B257,"&lt;="&amp;$B262,'Aceite de Oliva'!GE$6:GE$257)</f>
        <v>98.860000000000014</v>
      </c>
      <c r="GF262" s="5">
        <f>SUMIF('Aceite de Oliva'!$B6:$B257,"&lt;="&amp;$B262,'Aceite de Oliva'!GF$6:GF$257)</f>
        <v>98.890000000000015</v>
      </c>
      <c r="GG262" s="5">
        <f>SUMIF('Aceite de Oliva'!$B6:$B257,"&lt;="&amp;$B262,'Aceite de Oliva'!GG$6:GG$257)</f>
        <v>99.33</v>
      </c>
      <c r="GK262" s="5">
        <f>SUMIF('Aceite de Oliva'!$B6:$B257,"&lt;="&amp;$B262,'Aceite de Oliva'!GK$6:GK$257)</f>
        <v>98.91</v>
      </c>
      <c r="GL262" s="5">
        <f>SUMIF('Aceite de Oliva'!$B6:$B257,"&lt;="&amp;$B262,'Aceite de Oliva'!GL$6:GL$257)</f>
        <v>97.29</v>
      </c>
      <c r="GM262" s="5">
        <f>SUMIF('Aceite de Oliva'!$B6:$B257,"&lt;="&amp;$B262,'Aceite de Oliva'!GM$6:GM$257)</f>
        <v>99.24</v>
      </c>
      <c r="GN262" s="5">
        <f>SUMIF('Aceite de Oliva'!$B6:$B257,"&lt;="&amp;$B262,'Aceite de Oliva'!GN$6:GN$257)</f>
        <v>99.989999999999981</v>
      </c>
      <c r="GR262" s="5">
        <f>SUMIF('Aceite de Oliva'!$B6:$B257,"&lt;="&amp;$B262,'Aceite de Oliva'!GR$6:GR$257)</f>
        <v>98.939999999999969</v>
      </c>
      <c r="GS262" s="5">
        <f>SUMIF('Aceite de Oliva'!$B6:$B257,"&lt;="&amp;$B262,'Aceite de Oliva'!GS$6:GS$257)</f>
        <v>97.39</v>
      </c>
      <c r="GT262" s="5">
        <f>SUMIF('Aceite de Oliva'!$B6:$B257,"&lt;="&amp;$B262,'Aceite de Oliva'!GT$6:GT$257)</f>
        <v>99.550000000000026</v>
      </c>
      <c r="GU262" s="5">
        <f>SUMIF('Aceite de Oliva'!$B6:$B257,"&lt;="&amp;$B262,'Aceite de Oliva'!GU$6:GU$257)</f>
        <v>98.90000000000002</v>
      </c>
      <c r="GY262" s="5">
        <f>SUMIF('Aceite de Oliva'!$B6:$B257,"&lt;="&amp;$B262,'Aceite de Oliva'!GY$6:GY$257)</f>
        <v>98.960000000000008</v>
      </c>
      <c r="GZ262" s="5">
        <f>SUMIF('Aceite de Oliva'!$B6:$B257,"&lt;="&amp;$B262,'Aceite de Oliva'!GZ$6:GZ$257)</f>
        <v>97.350000000000009</v>
      </c>
      <c r="HA262" s="5">
        <f>SUMIF('Aceite de Oliva'!$B6:$B257,"&lt;="&amp;$B262,'Aceite de Oliva'!HA$6:HA$257)</f>
        <v>99.57</v>
      </c>
      <c r="HB262" s="5">
        <f>SUMIF('Aceite de Oliva'!$B6:$B257,"&lt;="&amp;$B262,'Aceite de Oliva'!HB$6:HB$257)</f>
        <v>99.73</v>
      </c>
      <c r="HF262" s="5">
        <f>SUMIF('Aceite de Oliva'!$B6:$B257,"&lt;="&amp;$B262,'Aceite de Oliva'!HF$6:HF$257)</f>
        <v>98.89</v>
      </c>
      <c r="HG262" s="5">
        <f>SUMIF('Aceite de Oliva'!$B6:$B257,"&lt;="&amp;$B262,'Aceite de Oliva'!HG$6:HG$257)</f>
        <v>98.789999999999978</v>
      </c>
      <c r="HH262" s="5">
        <f>SUMIF('Aceite de Oliva'!$B6:$B257,"&lt;="&amp;$B262,'Aceite de Oliva'!HH$6:HH$257)</f>
        <v>99.33</v>
      </c>
      <c r="HI262" s="5">
        <f>SUMIF('Aceite de Oliva'!$B6:$B257,"&lt;="&amp;$B262,'Aceite de Oliva'!HI$6:HI$257)</f>
        <v>99.990000000000023</v>
      </c>
      <c r="HM262" s="5">
        <f>SUMIF('Aceite de Oliva'!$B6:$B257,"&lt;="&amp;$B262,'Aceite de Oliva'!HM$6:HM$257)</f>
        <v>99.21</v>
      </c>
      <c r="HN262" s="5">
        <f>SUMIF('Aceite de Oliva'!$B6:$B257,"&lt;="&amp;$B262,'Aceite de Oliva'!HN$6:HN$257)</f>
        <v>99.04</v>
      </c>
      <c r="HO262" s="5">
        <f>SUMIF('Aceite de Oliva'!$B6:$B257,"&lt;="&amp;$B262,'Aceite de Oliva'!HO$6:HO$257)</f>
        <v>99.46</v>
      </c>
      <c r="HP262" s="5">
        <f>SUMIF('Aceite de Oliva'!$B6:$B257,"&lt;="&amp;$B262,'Aceite de Oliva'!HP$6:HP$257)</f>
        <v>99.679999999999964</v>
      </c>
      <c r="HT262" s="5">
        <f>SUMIF('Aceite de Oliva'!$B6:$B257,"&lt;="&amp;$B262,'Aceite de Oliva'!HT$6:HT$257)</f>
        <v>99.229999999999976</v>
      </c>
      <c r="HU262" s="5">
        <f>SUMIF('Aceite de Oliva'!$B6:$B257,"&lt;="&amp;$B262,'Aceite de Oliva'!HU$6:HU$257)</f>
        <v>98.3</v>
      </c>
      <c r="HV262" s="5">
        <f>SUMIF('Aceite de Oliva'!$B6:$B257,"&lt;="&amp;$B262,'Aceite de Oliva'!HV$6:HV$257)</f>
        <v>99.489999999999966</v>
      </c>
      <c r="HW262" s="5">
        <f>SUMIF('Aceite de Oliva'!$B6:$B257,"&lt;="&amp;$B262,'Aceite de Oliva'!HW$6:HW$257)</f>
        <v>99.98</v>
      </c>
      <c r="IA262" s="5">
        <f>SUMIF('Aceite de Oliva'!$B6:$B257,"&lt;="&amp;$B262,'Aceite de Oliva'!IA$6:IA$257)</f>
        <v>98.819999999999965</v>
      </c>
      <c r="IB262" s="5">
        <f>SUMIF('Aceite de Oliva'!$B6:$B257,"&lt;="&amp;$B262,'Aceite de Oliva'!IB$6:IB$257)</f>
        <v>98.090000000000032</v>
      </c>
      <c r="IC262" s="5">
        <f>SUMIF('Aceite de Oliva'!$B6:$B257,"&lt;="&amp;$B262,'Aceite de Oliva'!IC$6:IC$257)</f>
        <v>99.200000000000017</v>
      </c>
      <c r="ID262" s="5">
        <f>SUMIF('Aceite de Oliva'!$B6:$B257,"&lt;="&amp;$B262,'Aceite de Oliva'!ID$6:ID$257)</f>
        <v>99.85</v>
      </c>
      <c r="IH262" s="5">
        <f>SUMIF('Aceite de Oliva'!$B6:$B257,"&lt;="&amp;$B262,'Aceite de Oliva'!IH$6:IH$257)</f>
        <v>98.86999999999999</v>
      </c>
      <c r="II262" s="5">
        <f>SUMIF('Aceite de Oliva'!$B6:$B257,"&lt;="&amp;$B262,'Aceite de Oliva'!II$6:II$257)</f>
        <v>96.710000000000022</v>
      </c>
      <c r="IJ262" s="5">
        <f>SUMIF('Aceite de Oliva'!$B6:$B257,"&lt;="&amp;$B262,'Aceite de Oliva'!IJ$6:IJ$257)</f>
        <v>99.230000000000047</v>
      </c>
      <c r="IK262" s="5">
        <f>SUMIF('Aceite de Oliva'!$B6:$B257,"&lt;="&amp;$B262,'Aceite de Oliva'!IK$6:IK$257)</f>
        <v>99.960000000000008</v>
      </c>
      <c r="IO262" s="5">
        <f>SUMIF('Aceite de Oliva'!$B6:$B257,"&lt;="&amp;$B262,'Aceite de Oliva'!IO$6:IO$257)</f>
        <v>99.189999999999984</v>
      </c>
      <c r="IP262" s="5">
        <f>SUMIF('Aceite de Oliva'!$B6:$B257,"&lt;="&amp;$B262,'Aceite de Oliva'!IP$6:IP$257)</f>
        <v>98.090000000000018</v>
      </c>
      <c r="IQ262" s="5">
        <f>SUMIF('Aceite de Oliva'!$B6:$B257,"&lt;="&amp;$B262,'Aceite de Oliva'!IQ$6:IQ$257)</f>
        <v>99.579999999999984</v>
      </c>
      <c r="IR262" s="5">
        <f>SUMIF('Aceite de Oliva'!$B6:$B257,"&lt;="&amp;$B262,'Aceite de Oliva'!IR$6:IR$257)</f>
        <v>99.999999999999986</v>
      </c>
      <c r="IV262" s="5">
        <f>SUMIF('Aceite de Oliva'!$B6:$B257,"&lt;="&amp;$B262,'Aceite de Oliva'!IV$6:IV$257)</f>
        <v>98.890000000000015</v>
      </c>
      <c r="IW262" s="5">
        <f>SUMIF('Aceite de Oliva'!$B6:$B257,"&lt;="&amp;$B262,'Aceite de Oliva'!IW$6:IW$257)</f>
        <v>95.64</v>
      </c>
      <c r="IX262" s="5">
        <f>SUMIF('Aceite de Oliva'!$B6:$B257,"&lt;="&amp;$B262,'Aceite de Oliva'!IX$6:IX$257)</f>
        <v>99.78</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99.050000000000011</v>
      </c>
      <c r="JK262" s="5">
        <f>SUMIF('Aceite de Oliva'!$B6:$B257,"&lt;="&amp;$B262,'Aceite de Oliva'!JK$6:JK$257)</f>
        <v>97.539999999999978</v>
      </c>
      <c r="JL262" s="5">
        <f>SUMIF('Aceite de Oliva'!$B6:$B257,"&lt;="&amp;$B262,'Aceite de Oliva'!JL$6:JL$257)</f>
        <v>99.729999999999976</v>
      </c>
      <c r="JM262" s="5">
        <f>SUMIF('Aceite de Oliva'!$B6:$B257,"&lt;="&amp;$B262,'Aceite de Oliva'!JM$6:JM$257)</f>
        <v>100.03</v>
      </c>
      <c r="JQ262" s="5">
        <f>SUMIF('Aceite de Oliva'!$B6:$B257,"&lt;="&amp;$B262,'Aceite de Oliva'!JQ$6:JQ$257)</f>
        <v>98.58</v>
      </c>
      <c r="JR262" s="5">
        <f>SUMIF('Aceite de Oliva'!$B6:$B257,"&lt;="&amp;$B262,'Aceite de Oliva'!JR$6:JR$257)</f>
        <v>94.83</v>
      </c>
      <c r="JS262" s="5">
        <f>SUMIF('Aceite de Oliva'!$B6:$B257,"&lt;="&amp;$B262,'Aceite de Oliva'!JS$6:JS$257)</f>
        <v>99.55999999999996</v>
      </c>
      <c r="JT262" s="5">
        <f>SUMIF('Aceite de Oliva'!$B6:$B257,"&lt;="&amp;$B262,'Aceite de Oliva'!JT$6:JT$257)</f>
        <v>99.999999999999986</v>
      </c>
      <c r="JX262" s="5">
        <f>SUMIF('Aceite de Oliva'!$B6:$B257,"&lt;="&amp;$B262,'Aceite de Oliva'!JX$6:JX$257)</f>
        <v>98.85</v>
      </c>
      <c r="JY262" s="5">
        <f>SUMIF('Aceite de Oliva'!$B6:$B257,"&lt;="&amp;$B262,'Aceite de Oliva'!JY$6:JY$257)</f>
        <v>98.16</v>
      </c>
      <c r="JZ262" s="5">
        <f>SUMIF('Aceite de Oliva'!$B6:$B257,"&lt;="&amp;$B262,'Aceite de Oliva'!JZ$6:JZ$257)</f>
        <v>99.410000000000011</v>
      </c>
      <c r="KA262" s="5">
        <f>SUMIF('Aceite de Oliva'!$B6:$B257,"&lt;="&amp;$B262,'Aceite de Oliva'!KA$6:KA$257)</f>
        <v>99.969999999999985</v>
      </c>
      <c r="KE262" s="5">
        <f>SUMIF('Aceite de Oliva'!$B6:$B257,"&lt;="&amp;$B262,'Aceite de Oliva'!KE$6:KE$257)</f>
        <v>99.450000000000017</v>
      </c>
      <c r="KF262" s="5">
        <f>SUMIF('Aceite de Oliva'!$B6:$B257,"&lt;="&amp;$B262,'Aceite de Oliva'!KF$6:KF$257)</f>
        <v>98.9</v>
      </c>
      <c r="KG262" s="5">
        <f>SUMIF('Aceite de Oliva'!$B6:$B257,"&lt;="&amp;$B262,'Aceite de Oliva'!KG$6:KG$257)</f>
        <v>99.660000000000025</v>
      </c>
      <c r="KH262" s="5">
        <f>SUMIF('Aceite de Oliva'!$B6:$B257,"&lt;="&amp;$B262,'Aceite de Oliva'!KH$6:KH$257)</f>
        <v>99.990000000000009</v>
      </c>
      <c r="KL262" s="5">
        <f>SUMIF('Aceite de Oliva'!$B6:$B257,"&lt;="&amp;$B262,'Aceite de Oliva'!KL$6:KL$257)</f>
        <v>98.82</v>
      </c>
      <c r="KM262" s="5">
        <f>SUMIF('Aceite de Oliva'!$B6:$B257,"&lt;="&amp;$B262,'Aceite de Oliva'!KM$6:KM$257)</f>
        <v>97.490000000000009</v>
      </c>
      <c r="KN262" s="5">
        <f>SUMIF('Aceite de Oliva'!$B6:$B257,"&lt;="&amp;$B262,'Aceite de Oliva'!KN$6:KN$257)</f>
        <v>99.25</v>
      </c>
      <c r="KO262" s="5">
        <f>SUMIF('Aceite de Oliva'!$B6:$B257,"&lt;="&amp;$B262,'Aceite de Oliva'!KO$6:KO$257)</f>
        <v>99.969999999999985</v>
      </c>
      <c r="KS262" s="5">
        <f>SUMIF('Aceite de Oliva'!$B6:$B257,"&lt;="&amp;$B262,'Aceite de Oliva'!KS$6:KS$257)</f>
        <v>98.739999999999952</v>
      </c>
      <c r="KT262" s="5">
        <f>SUMIF('Aceite de Oliva'!$B6:$B257,"&lt;="&amp;$B262,'Aceite de Oliva'!KT$6:KT$257)</f>
        <v>97.860000000000014</v>
      </c>
      <c r="KU262" s="5">
        <f>SUMIF('Aceite de Oliva'!$B6:$B257,"&lt;="&amp;$B262,'Aceite de Oliva'!KU$6:KU$257)</f>
        <v>99.120000000000019</v>
      </c>
      <c r="KV262" s="5">
        <f>SUMIF('Aceite de Oliva'!$B6:$B257,"&lt;="&amp;$B262,'Aceite de Oliva'!KV$6:KV$257)</f>
        <v>99.990000000000023</v>
      </c>
      <c r="KZ262" s="5">
        <f>SUMIF('Aceite de Oliva'!$B6:$B257,"&lt;="&amp;$B262,'Aceite de Oliva'!KZ$6:KZ$257)</f>
        <v>99.160000000000011</v>
      </c>
      <c r="LA262" s="5">
        <f>SUMIF('Aceite de Oliva'!$B6:$B257,"&lt;="&amp;$B262,'Aceite de Oliva'!LA$6:LA$257)</f>
        <v>97.670000000000016</v>
      </c>
      <c r="LB262" s="5">
        <f>SUMIF('Aceite de Oliva'!$B6:$B257,"&lt;="&amp;$B262,'Aceite de Oliva'!LB$6:LB$257)</f>
        <v>99.39</v>
      </c>
      <c r="LC262" s="5">
        <f>SUMIF('Aceite de Oliva'!$B6:$B257,"&lt;="&amp;$B262,'Aceite de Oliva'!LC$6:LC$257)</f>
        <v>99.999999999999986</v>
      </c>
      <c r="LG262" s="5">
        <f>SUMIF('Aceite de Oliva'!$B6:$B257,"&lt;="&amp;$B262,'Aceite de Oliva'!LG$6:LG$257)</f>
        <v>98.140000000000015</v>
      </c>
      <c r="LH262" s="5">
        <f>SUMIF('Aceite de Oliva'!$B6:$B257,"&lt;="&amp;$B262,'Aceite de Oliva'!LH$6:LH$257)</f>
        <v>96.200000000000017</v>
      </c>
      <c r="LI262" s="5">
        <f>SUMIF('Aceite de Oliva'!$B6:$B257,"&lt;="&amp;$B262,'Aceite de Oliva'!LI$6:LI$257)</f>
        <v>99.030000000000015</v>
      </c>
      <c r="LJ262" s="5">
        <f>SUMIF('Aceite de Oliva'!$B6:$B257,"&lt;="&amp;$B262,'Aceite de Oliva'!LJ$6:LJ$257)</f>
        <v>100.02999999999999</v>
      </c>
      <c r="LN262" s="5">
        <f>SUMIF('Aceite de Oliva'!$B6:$B257,"&lt;="&amp;$B262,'Aceite de Oliva'!LN$6:LN$257)</f>
        <v>98.670000000000059</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98.440000000000012</v>
      </c>
      <c r="LV262" s="5">
        <f>SUMIF('Aceite de Oliva'!$B6:$B257,"&lt;="&amp;$B262,'Aceite de Oliva'!LV$6:LV$257)</f>
        <v>97.910000000000025</v>
      </c>
      <c r="LW262" s="5">
        <f>SUMIF('Aceite de Oliva'!$B6:$B257,"&lt;="&amp;$B262,'Aceite de Oliva'!LW$6:LW$257)</f>
        <v>98.999999999999986</v>
      </c>
      <c r="LX262" s="5">
        <f>SUMIF('Aceite de Oliva'!$B6:$B257,"&lt;="&amp;$B262,'Aceite de Oliva'!LX$6:LX$257)</f>
        <v>99.990000000000009</v>
      </c>
      <c r="MB262" s="5">
        <f>SUMIF('Aceite de Oliva'!$B6:$B257,"&lt;="&amp;$B262,'Aceite de Oliva'!MB$6:MB$257)</f>
        <v>98.07</v>
      </c>
      <c r="MC262" s="5">
        <f>SUMIF('Aceite de Oliva'!$B6:$B257,"&lt;="&amp;$B262,'Aceite de Oliva'!MC$6:MC$257)</f>
        <v>94.99</v>
      </c>
      <c r="MD262" s="5">
        <f>SUMIF('Aceite de Oliva'!$B6:$B257,"&lt;="&amp;$B262,'Aceite de Oliva'!MD$6:MD$257)</f>
        <v>98.870000000000019</v>
      </c>
      <c r="ME262" s="5">
        <f>SUMIF('Aceite de Oliva'!$B6:$B257,"&lt;="&amp;$B262,'Aceite de Oliva'!ME$6:ME$257)</f>
        <v>99.550000000000026</v>
      </c>
      <c r="MI262" s="5">
        <f>SUMIF('Aceite de Oliva'!$B6:$B257,"&lt;="&amp;$B262,'Aceite de Oliva'!MI$6:MI$257)</f>
        <v>97.66</v>
      </c>
      <c r="MJ262" s="5">
        <f>SUMIF('Aceite de Oliva'!$B6:$B257,"&lt;="&amp;$B262,'Aceite de Oliva'!MJ$6:MJ$257)</f>
        <v>93.660000000000025</v>
      </c>
      <c r="MK262" s="5">
        <f>SUMIF('Aceite de Oliva'!$B6:$B257,"&lt;="&amp;$B262,'Aceite de Oliva'!MK$6:MK$257)</f>
        <v>99.13000000000001</v>
      </c>
      <c r="ML262" s="5">
        <f>SUMIF('Aceite de Oliva'!$B6:$B257,"&lt;="&amp;$B262,'Aceite de Oliva'!ML$6:ML$257)</f>
        <v>99.98</v>
      </c>
      <c r="MP262" s="5">
        <f>SUMIF('Aceite de Oliva'!$B6:$B257,"&lt;="&amp;$B262,'Aceite de Oliva'!MP$6:MP$257)</f>
        <v>97.809999999999974</v>
      </c>
      <c r="MQ262" s="5">
        <f>SUMIF('Aceite de Oliva'!$B6:$B257,"&lt;="&amp;$B262,'Aceite de Oliva'!MQ$6:MQ$257)</f>
        <v>95.030000000000015</v>
      </c>
      <c r="MR262" s="5">
        <f>SUMIF('Aceite de Oliva'!$B6:$B257,"&lt;="&amp;$B262,'Aceite de Oliva'!MR$6:MR$257)</f>
        <v>98.55999999999996</v>
      </c>
      <c r="MS262" s="5">
        <f>SUMIF('Aceite de Oliva'!$B6:$B257,"&lt;="&amp;$B262,'Aceite de Oliva'!MS$6:MS$257)</f>
        <v>97.96</v>
      </c>
      <c r="MW262" s="5">
        <f>SUMIF('Aceite de Oliva'!$B6:$B257,"&lt;="&amp;$B262,'Aceite de Oliva'!MW$6:MW$257)</f>
        <v>98.57</v>
      </c>
      <c r="MX262" s="5">
        <f>SUMIF('Aceite de Oliva'!$B6:$B257,"&lt;="&amp;$B262,'Aceite de Oliva'!MX$6:MX$257)</f>
        <v>97.100000000000009</v>
      </c>
      <c r="MY262" s="5">
        <f>SUMIF('Aceite de Oliva'!$B6:$B257,"&lt;="&amp;$B262,'Aceite de Oliva'!MY$6:MY$257)</f>
        <v>99.110000000000028</v>
      </c>
      <c r="MZ262" s="5">
        <f>SUMIF('Aceite de Oliva'!$B6:$B257,"&lt;="&amp;$B262,'Aceite de Oliva'!MZ$6:MZ$257)</f>
        <v>99.060000000000016</v>
      </c>
      <c r="ND262" s="5">
        <f>SUMIF('Aceite de Oliva'!$B6:$B257,"&lt;="&amp;$B262,'Aceite de Oliva'!ND$6:ND$257)</f>
        <v>99.01</v>
      </c>
      <c r="NE262" s="5">
        <f>SUMIF('Aceite de Oliva'!$B6:$B257,"&lt;="&amp;$B262,'Aceite de Oliva'!NE$6:NE$257)</f>
        <v>99.450000000000017</v>
      </c>
      <c r="NF262" s="5">
        <f>SUMIF('Aceite de Oliva'!$B6:$B257,"&lt;="&amp;$B262,'Aceite de Oliva'!NF$6:NF$257)</f>
        <v>99.699999999999989</v>
      </c>
      <c r="NG262" s="5">
        <f>SUMIF('Aceite de Oliva'!$B6:$B257,"&lt;="&amp;$B262,'Aceite de Oliva'!NG$6:NG$257)</f>
        <v>97.980000000000032</v>
      </c>
      <c r="NK262" s="5">
        <f>SUMIF('Aceite de Oliva'!$B6:$B257,"&lt;="&amp;$B262,'Aceite de Oliva'!NK$6:NK$257)</f>
        <v>99.029999999999987</v>
      </c>
      <c r="NL262" s="5">
        <f>SUMIF('Aceite de Oliva'!$B6:$B257,"&lt;="&amp;$B262,'Aceite de Oliva'!NL$6:NL$257)</f>
        <v>98.489999999999981</v>
      </c>
      <c r="NM262" s="5">
        <f>SUMIF('Aceite de Oliva'!$B6:$B257,"&lt;="&amp;$B262,'Aceite de Oliva'!NM$6:NM$257)</f>
        <v>99.639999999999986</v>
      </c>
      <c r="NN262" s="5">
        <f>SUMIF('Aceite de Oliva'!$B6:$B257,"&lt;="&amp;$B262,'Aceite de Oliva'!NN$6:NN$257)</f>
        <v>98.159999999999982</v>
      </c>
      <c r="NR262" s="5">
        <f>SUMIF('Aceite de Oliva'!$B6:$B257,"&lt;="&amp;$B262,'Aceite de Oliva'!NR$6:NR$257)</f>
        <v>99.259999999999977</v>
      </c>
      <c r="NS262" s="5">
        <f>SUMIF('Aceite de Oliva'!$B6:$B257,"&lt;="&amp;$B262,'Aceite de Oliva'!NS$6:NS$257)</f>
        <v>99.49</v>
      </c>
      <c r="NT262" s="5">
        <f>SUMIF('Aceite de Oliva'!$B6:$B257,"&lt;="&amp;$B262,'Aceite de Oliva'!NT$6:NT$257)</f>
        <v>99.330000000000013</v>
      </c>
      <c r="NU262" s="5">
        <f>SUMIF('Aceite de Oliva'!$B6:$B257,"&lt;="&amp;$B262,'Aceite de Oliva'!NU$6:NU$257)</f>
        <v>99.25</v>
      </c>
      <c r="NY262" s="5">
        <f>SUMIF('Aceite de Oliva'!$B6:$B257,"&lt;="&amp;$B262,'Aceite de Oliva'!NY$6:NY$257)</f>
        <v>99.11</v>
      </c>
      <c r="NZ262" s="5">
        <f>SUMIF('Aceite de Oliva'!$B6:$B257,"&lt;="&amp;$B262,'Aceite de Oliva'!NZ$6:NZ$257)</f>
        <v>98.390000000000015</v>
      </c>
      <c r="OA262" s="5">
        <f>SUMIF('Aceite de Oliva'!$B6:$B257,"&lt;="&amp;$B262,'Aceite de Oliva'!OA$6:OA$257)</f>
        <v>99.620000000000047</v>
      </c>
      <c r="OB262" s="5">
        <f>SUMIF('Aceite de Oliva'!$B6:$B257,"&lt;="&amp;$B262,'Aceite de Oliva'!OB$6:OB$257)</f>
        <v>99.539999999999978</v>
      </c>
      <c r="OF262" s="5">
        <f>SUMIF('Aceite de Oliva'!$B6:$B257,"&lt;="&amp;$B262,'Aceite de Oliva'!OF$6:OF$257)</f>
        <v>98.159999999999968</v>
      </c>
      <c r="OG262" s="5">
        <f>SUMIF('Aceite de Oliva'!$B6:$B257,"&lt;="&amp;$B262,'Aceite de Oliva'!OG$6:OG$257)</f>
        <v>97.470000000000013</v>
      </c>
      <c r="OH262" s="5">
        <f>SUMIF('Aceite de Oliva'!$B6:$B257,"&lt;="&amp;$B262,'Aceite de Oliva'!OH$6:OH$257)</f>
        <v>99.429999999999993</v>
      </c>
      <c r="OI262" s="5">
        <f>SUMIF('Aceite de Oliva'!$B6:$B257,"&lt;="&amp;$B262,'Aceite de Oliva'!OI$6:OI$257)</f>
        <v>95.789999999999992</v>
      </c>
      <c r="OM262" s="5">
        <f>SUMIF('Aceite de Oliva'!$B6:$B257,"&lt;="&amp;$B262,'Aceite de Oliva'!OM$6:OM$257)</f>
        <v>97.119999999999976</v>
      </c>
      <c r="ON262" s="5">
        <f>SUMIF('Aceite de Oliva'!$B6:$B257,"&lt;="&amp;$B262,'Aceite de Oliva'!ON$6:ON$257)</f>
        <v>95.960000000000008</v>
      </c>
      <c r="OO262" s="5">
        <f>SUMIF('Aceite de Oliva'!$B6:$B257,"&lt;="&amp;$B262,'Aceite de Oliva'!OO$6:OO$257)</f>
        <v>98.24</v>
      </c>
      <c r="OP262" s="5">
        <f>SUMIF('Aceite de Oliva'!$B6:$B257,"&lt;="&amp;$B262,'Aceite de Oliva'!OP$6:OP$257)</f>
        <v>96.050000000000011</v>
      </c>
      <c r="OT262" s="5">
        <f>SUMIF('Aceite de Oliva'!$B6:$B257,"&lt;="&amp;$B262,'Aceite de Oliva'!OT$6:OT$257)</f>
        <v>95.34</v>
      </c>
      <c r="OU262" s="5">
        <f>SUMIF('Aceite de Oliva'!$B6:$B257,"&lt;="&amp;$B262,'Aceite de Oliva'!OU$6:OU$257)</f>
        <v>87.659999999999982</v>
      </c>
      <c r="OV262" s="5">
        <f>SUMIF('Aceite de Oliva'!$B6:$B257,"&lt;="&amp;$B262,'Aceite de Oliva'!OV$6:OV$257)</f>
        <v>97.999999999999972</v>
      </c>
      <c r="OW262" s="5">
        <f>SUMIF('Aceite de Oliva'!$B6:$B257,"&lt;="&amp;$B262,'Aceite de Oliva'!OW$6:OW$257)</f>
        <v>98.04</v>
      </c>
      <c r="PA262" s="5">
        <f>SUMIF('Aceite de Oliva'!$B6:$B257,"&lt;="&amp;$B262,'Aceite de Oliva'!PA$6:PA$257)</f>
        <v>91.71</v>
      </c>
      <c r="PB262" s="5">
        <f>SUMIF('Aceite de Oliva'!$B6:$B257,"&lt;="&amp;$B262,'Aceite de Oliva'!PB$6:PB$257)</f>
        <v>79.12</v>
      </c>
      <c r="PC262" s="5">
        <f>SUMIF('Aceite de Oliva'!$B6:$B257,"&lt;="&amp;$B262,'Aceite de Oliva'!PC$6:PC$257)</f>
        <v>95.92</v>
      </c>
      <c r="PD262" s="5">
        <f>SUMIF('Aceite de Oliva'!$B6:$B257,"&lt;="&amp;$B262,'Aceite de Oliva'!PD$6:PD$257)</f>
        <v>99.4</v>
      </c>
      <c r="PH262" s="5">
        <f>SUMIF('Aceite de Oliva'!$B6:$B257,"&lt;="&amp;$B262,'Aceite de Oliva'!PH$6:PH$257)</f>
        <v>93.060000000000016</v>
      </c>
      <c r="PI262" s="5">
        <f>SUMIF('Aceite de Oliva'!$B6:$B257,"&lt;="&amp;$B262,'Aceite de Oliva'!PI$6:PI$257)</f>
        <v>85.189999999999984</v>
      </c>
      <c r="PJ262" s="5">
        <f>SUMIF('Aceite de Oliva'!$B6:$B257,"&lt;="&amp;$B262,'Aceite de Oliva'!PJ$6:PJ$257)</f>
        <v>96.22</v>
      </c>
      <c r="PK262" s="5">
        <f>SUMIF('Aceite de Oliva'!$B6:$B257,"&lt;="&amp;$B262,'Aceite de Oliva'!PK$6:PK$257)</f>
        <v>96.19</v>
      </c>
      <c r="PO262" s="5">
        <f>SUMIF('Aceite de Oliva'!$B6:$B257,"&lt;="&amp;$B262,'Aceite de Oliva'!PO$6:PO$257)</f>
        <v>93.89</v>
      </c>
      <c r="PP262" s="5">
        <f>SUMIF('Aceite de Oliva'!$B6:$B257,"&lt;="&amp;$B262,'Aceite de Oliva'!PP$6:PP$257)</f>
        <v>83.800000000000011</v>
      </c>
      <c r="PQ262" s="5">
        <f>SUMIF('Aceite de Oliva'!$B6:$B257,"&lt;="&amp;$B262,'Aceite de Oliva'!PQ$6:PQ$257)</f>
        <v>97.389999999999986</v>
      </c>
      <c r="PR262" s="5">
        <f>SUMIF('Aceite de Oliva'!$B6:$B257,"&lt;="&amp;$B262,'Aceite de Oliva'!PR$6:PR$257)</f>
        <v>98.289999999999992</v>
      </c>
      <c r="PV262" s="5">
        <f>SUMIF('Aceite de Oliva'!$B6:$B257,"&lt;="&amp;$B262,'Aceite de Oliva'!PV$6:PV$257)</f>
        <v>93.400000000000048</v>
      </c>
      <c r="PW262" s="5">
        <f>SUMIF('Aceite de Oliva'!$B6:$B257,"&lt;="&amp;$B262,'Aceite de Oliva'!PW$6:PW$257)</f>
        <v>80.860000000000014</v>
      </c>
      <c r="PX262" s="5">
        <f>SUMIF('Aceite de Oliva'!$B6:$B257,"&lt;="&amp;$B262,'Aceite de Oliva'!PX$6:PX$257)</f>
        <v>97.560000000000016</v>
      </c>
      <c r="PY262" s="5">
        <f>SUMIF('Aceite de Oliva'!$B6:$B257,"&lt;="&amp;$B262,'Aceite de Oliva'!PY$6:PY$257)</f>
        <v>95.800000000000011</v>
      </c>
      <c r="QC262" s="5">
        <f>SUMIF('Aceite de Oliva'!$B6:$B257,"&lt;="&amp;$B262,'Aceite de Oliva'!QC$6:QC$257)</f>
        <v>93.510000000000019</v>
      </c>
      <c r="QD262" s="5">
        <f>SUMIF('Aceite de Oliva'!$B6:$B257,"&lt;="&amp;$B262,'Aceite de Oliva'!QD$6:QD$257)</f>
        <v>81.390000000000015</v>
      </c>
      <c r="QE262" s="5">
        <f>SUMIF('Aceite de Oliva'!$B6:$B257,"&lt;="&amp;$B262,'Aceite de Oliva'!QE$6:QE$257)</f>
        <v>97.450000000000017</v>
      </c>
      <c r="QF262" s="5">
        <f>SUMIF('Aceite de Oliva'!$B6:$B257,"&lt;="&amp;$B262,'Aceite de Oliva'!QF$6:QF$257)</f>
        <v>94.830000000000013</v>
      </c>
      <c r="QJ262" s="5">
        <f>SUMIF('Aceite de Oliva'!$B6:$B257,"&lt;="&amp;$B262,'Aceite de Oliva'!QJ$6:QJ$257)</f>
        <v>88.800000000000026</v>
      </c>
      <c r="QK262" s="5">
        <f>SUMIF('Aceite de Oliva'!$B6:$B257,"&lt;="&amp;$B262,'Aceite de Oliva'!QK$6:QK$257)</f>
        <v>76.620000000000019</v>
      </c>
      <c r="QL262" s="5">
        <f>SUMIF('Aceite de Oliva'!$B6:$B257,"&lt;="&amp;$B262,'Aceite de Oliva'!QL$6:QL$257)</f>
        <v>93.13</v>
      </c>
      <c r="QM262" s="5">
        <f>SUMIF('Aceite de Oliva'!$B6:$B257,"&lt;="&amp;$B262,'Aceite de Oliva'!QM$6:QM$257)</f>
        <v>93.660000000000011</v>
      </c>
      <c r="QQ262" s="5">
        <f>SUMIF('Aceite de Oliva'!$B6:$B257,"&lt;="&amp;$B262,'Aceite de Oliva'!QQ$6:QQ$257)</f>
        <v>68.899999999999991</v>
      </c>
      <c r="QR262" s="5">
        <f>SUMIF('Aceite de Oliva'!$B6:$B257,"&lt;="&amp;$B262,'Aceite de Oliva'!QR$6:QR$257)</f>
        <v>73.94</v>
      </c>
      <c r="QS262" s="5">
        <f>SUMIF('Aceite de Oliva'!$B6:$B257,"&lt;="&amp;$B262,'Aceite de Oliva'!QS$6:QS$257)</f>
        <v>62.209999999999994</v>
      </c>
      <c r="QT262" s="5">
        <f>SUMIF('Aceite de Oliva'!$B6:$B257,"&lt;="&amp;$B262,'Aceite de Oliva'!QT$6:QT$257)</f>
        <v>91.859999999999985</v>
      </c>
      <c r="QX262" s="5">
        <f>SUMIF('Aceite de Oliva'!$B6:$B257,"&lt;="&amp;$B262,'Aceite de Oliva'!QX$6:QX$257)</f>
        <v>53.03</v>
      </c>
      <c r="QY262" s="5">
        <f>SUMIF('Aceite de Oliva'!$B6:$B257,"&lt;="&amp;$B262,'Aceite de Oliva'!QY$6:QY$257)</f>
        <v>70.92</v>
      </c>
      <c r="QZ262" s="5">
        <f>SUMIF('Aceite de Oliva'!$B6:$B257,"&lt;="&amp;$B262,'Aceite de Oliva'!QZ$6:QZ$257)</f>
        <v>39.989999999999995</v>
      </c>
      <c r="RA262" s="5">
        <f>SUMIF('Aceite de Oliva'!$B6:$B257,"&lt;="&amp;$B262,'Aceite de Oliva'!RA$6:RA$257)</f>
        <v>82.14</v>
      </c>
      <c r="RE262" s="5">
        <f>SUMIF('Aceite de Oliva'!$B6:$B257,"&lt;="&amp;$B262,'Aceite de Oliva'!RE$6:RE$257)</f>
        <v>77.92</v>
      </c>
      <c r="RF262" s="5">
        <f>SUMIF('Aceite de Oliva'!$B6:$B257,"&lt;="&amp;$B262,'Aceite de Oliva'!RF$6:RF$257)</f>
        <v>63.63</v>
      </c>
      <c r="RG262" s="5">
        <f>SUMIF('Aceite de Oliva'!$B6:$B257,"&lt;="&amp;$B262,'Aceite de Oliva'!RG$6:RG$257)</f>
        <v>81.339999999999989</v>
      </c>
      <c r="RH262" s="5">
        <f>SUMIF('Aceite de Oliva'!$B6:$B257,"&lt;="&amp;$B262,'Aceite de Oliva'!RH$6:RH$257)</f>
        <v>89.14</v>
      </c>
      <c r="RL262" s="5">
        <f>SUMIF('Aceite de Oliva'!$B6:$B257,"&lt;="&amp;$B262,'Aceite de Oliva'!RL$6:RL$257)</f>
        <v>76.679999999999993</v>
      </c>
      <c r="RM262" s="5">
        <f>SUMIF('Aceite de Oliva'!$B6:$B257,"&lt;="&amp;$B262,'Aceite de Oliva'!RM$6:RM$257)</f>
        <v>60.3</v>
      </c>
      <c r="RN262" s="5">
        <f>SUMIF('Aceite de Oliva'!$B6:$B257,"&lt;="&amp;$B262,'Aceite de Oliva'!RN$6:RN$257)</f>
        <v>80.919999999999987</v>
      </c>
      <c r="RO262" s="5">
        <f>SUMIF('Aceite de Oliva'!$B6:$B257,"&lt;="&amp;$B262,'Aceite de Oliva'!RO$6:RO$257)</f>
        <v>91.72</v>
      </c>
      <c r="RS262" s="5">
        <f>SUMIF('Aceite de Oliva'!$B6:$B257,"&lt;="&amp;$B262,'Aceite de Oliva'!RS$6:RS$257)</f>
        <v>68.63</v>
      </c>
      <c r="RT262" s="5">
        <f>SUMIF('Aceite de Oliva'!$B6:$B257,"&lt;="&amp;$B262,'Aceite de Oliva'!RT$6:RT$257)</f>
        <v>60.250000000000007</v>
      </c>
      <c r="RU262" s="5">
        <f>SUMIF('Aceite de Oliva'!$B6:$B257,"&lt;="&amp;$B262,'Aceite de Oliva'!RU$6:RU$257)</f>
        <v>66.92</v>
      </c>
      <c r="RV262" s="5">
        <f>SUMIF('Aceite de Oliva'!$B6:$B257,"&lt;="&amp;$B262,'Aceite de Oliva'!RV$6:RV$257)</f>
        <v>92.050000000000011</v>
      </c>
      <c r="RZ262" s="5">
        <f>SUMIF('Aceite de Oliva'!$B6:$B257,"&lt;="&amp;$B262,'Aceite de Oliva'!RZ$6:RZ$257)</f>
        <v>44.64</v>
      </c>
      <c r="SA262" s="5">
        <f>SUMIF('Aceite de Oliva'!$B6:$B257,"&lt;="&amp;$B262,'Aceite de Oliva'!SA$6:SA$257)</f>
        <v>56.290000000000006</v>
      </c>
      <c r="SB262" s="5">
        <f>SUMIF('Aceite de Oliva'!$B6:$B257,"&lt;="&amp;$B262,'Aceite de Oliva'!SB$6:SB$257)</f>
        <v>35.270000000000003</v>
      </c>
      <c r="SC262" s="5">
        <f>SUMIF('Aceite de Oliva'!$B6:$B257,"&lt;="&amp;$B262,'Aceite de Oliva'!SC$6:SC$257)</f>
        <v>70.03</v>
      </c>
      <c r="SG262" s="5">
        <f>SUMIF('Aceite de Oliva'!$B6:$B257,"&lt;="&amp;$B262,'Aceite de Oliva'!SG$6:SG$257)</f>
        <v>33.32</v>
      </c>
      <c r="SH262" s="5">
        <f>SUMIF('Aceite de Oliva'!$B6:$B257,"&lt;="&amp;$B262,'Aceite de Oliva'!SH$6:SH$257)</f>
        <v>47.22</v>
      </c>
      <c r="SI262" s="5">
        <f>SUMIF('Aceite de Oliva'!$B6:$B257,"&lt;="&amp;$B262,'Aceite de Oliva'!SI$6:SI$257)</f>
        <v>22.67</v>
      </c>
      <c r="SJ262" s="5">
        <f>SUMIF('Aceite de Oliva'!$B6:$B257,"&lt;="&amp;$B262,'Aceite de Oliva'!SJ$6:SJ$257)</f>
        <v>51.010000000000005</v>
      </c>
      <c r="SN262" s="5">
        <f>SUMIF('Aceite de Oliva'!$B6:$B257,"&lt;="&amp;$B262,'Aceite de Oliva'!SN$6:SN$257)</f>
        <v>15.61</v>
      </c>
      <c r="SO262" s="5">
        <f>SUMIF('Aceite de Oliva'!$B6:$B257,"&lt;="&amp;$B262,'Aceite de Oliva'!SO$6:SO$257)</f>
        <v>25.61</v>
      </c>
      <c r="SP262" s="5">
        <f>SUMIF('Aceite de Oliva'!$B6:$B257,"&lt;="&amp;$B262,'Aceite de Oliva'!SP$6:SP$257)</f>
        <v>10.43</v>
      </c>
      <c r="SQ262" s="5">
        <f>SUMIF('Aceite de Oliva'!$B6:$B257,"&lt;="&amp;$B262,'Aceite de Oliva'!SQ$6:SQ$257)</f>
        <v>10.32</v>
      </c>
      <c r="SU262" s="5">
        <f>SUMIF('Aceite de Oliva'!$B6:$B257,"&lt;="&amp;$B262,'Aceite de Oliva'!SU$6:SU$257)</f>
        <v>10.180000000000001</v>
      </c>
      <c r="SV262" s="5">
        <f>SUMIF('Aceite de Oliva'!$B6:$B257,"&lt;="&amp;$B262,'Aceite de Oliva'!SV$6:SV$257)</f>
        <v>13.560000000000002</v>
      </c>
      <c r="SW262" s="5">
        <f>SUMIF('Aceite de Oliva'!$B6:$B257,"&lt;="&amp;$B262,'Aceite de Oliva'!SW$6:SW$257)</f>
        <v>7.6100000000000012</v>
      </c>
      <c r="SX262" s="5">
        <f>SUMIF('Aceite de Oliva'!$B6:$B257,"&lt;="&amp;$B262,'Aceite de Oliva'!SX$6:SX$257)</f>
        <v>9.41</v>
      </c>
      <c r="TB262" s="5">
        <f>SUMIF('Aceite de Oliva'!$B6:$B257,"&lt;="&amp;$B262,'Aceite de Oliva'!TB$6:TB$257)</f>
        <v>6.2200000000000006</v>
      </c>
      <c r="TC262" s="5">
        <f>SUMIF('Aceite de Oliva'!$B6:$B257,"&lt;="&amp;$B262,'Aceite de Oliva'!TC$6:TC$257)</f>
        <v>8.67</v>
      </c>
      <c r="TD262" s="5">
        <f>SUMIF('Aceite de Oliva'!$B6:$B257,"&lt;="&amp;$B262,'Aceite de Oliva'!TD$6:TD$257)</f>
        <v>4.32</v>
      </c>
      <c r="TE262" s="5">
        <f>SUMIF('Aceite de Oliva'!$B6:$B257,"&lt;="&amp;$B262,'Aceite de Oliva'!TE$6:TE$257)</f>
        <v>0.9900000000000001</v>
      </c>
      <c r="TI262" s="5">
        <f>SUMIF('Aceite de Oliva'!$B6:$B257,"&lt;="&amp;$B262,'Aceite de Oliva'!TI$6:TI$257)</f>
        <v>4.410000000000001</v>
      </c>
      <c r="TJ262" s="5">
        <f>SUMIF('Aceite de Oliva'!$B6:$B257,"&lt;="&amp;$B262,'Aceite de Oliva'!TJ$6:TJ$257)</f>
        <v>3.27</v>
      </c>
      <c r="TK262" s="5">
        <f>SUMIF('Aceite de Oliva'!$B6:$B257,"&lt;="&amp;$B262,'Aceite de Oliva'!TK$6:TK$257)</f>
        <v>2.6700000000000004</v>
      </c>
      <c r="TL262" s="5">
        <f>SUMIF('Aceite de Oliva'!$B6:$B257,"&lt;="&amp;$B262,'Aceite de Oliva'!TL$6:TL$257)</f>
        <v>1.22</v>
      </c>
      <c r="TP262" s="5">
        <f>SUMIF('Aceite de Oliva'!$B6:$B257,"&lt;="&amp;$B262,'Aceite de Oliva'!TP$6:TP$257)</f>
        <v>3.5900000000000007</v>
      </c>
      <c r="TQ262" s="5">
        <f>SUMIF('Aceite de Oliva'!$B6:$B257,"&lt;="&amp;$B262,'Aceite de Oliva'!TQ$6:TQ$257)</f>
        <v>3.2300000000000004</v>
      </c>
      <c r="TR262" s="5">
        <f>SUMIF('Aceite de Oliva'!$B6:$B257,"&lt;="&amp;$B262,'Aceite de Oliva'!TR$6:TR$257)</f>
        <v>2.1899999999999995</v>
      </c>
      <c r="TS262" s="5">
        <f>SUMIF('Aceite de Oliva'!$B6:$B257,"&lt;="&amp;$B262,'Aceite de Oliva'!TS$6:TS$257)</f>
        <v>2.8899999999999997</v>
      </c>
      <c r="TW262" s="5">
        <f>SUMIF('Aceite de Oliva'!$B6:$B257,"&lt;="&amp;$B262,'Aceite de Oliva'!TW$6:TW$257)</f>
        <v>3.5</v>
      </c>
      <c r="TX262" s="5">
        <f>SUMIF('Aceite de Oliva'!$B6:$B257,"&lt;="&amp;$B262,'Aceite de Oliva'!TX$6:TX$257)</f>
        <v>4.28</v>
      </c>
      <c r="TY262" s="5">
        <f>SUMIF('Aceite de Oliva'!$B6:$B257,"&lt;="&amp;$B262,'Aceite de Oliva'!TY$6:TY$257)</f>
        <v>1.8500000000000005</v>
      </c>
      <c r="TZ262" s="5">
        <f>SUMIF('Aceite de Oliva'!$B6:$B257,"&lt;="&amp;$B262,'Aceite de Oliva'!TZ$6:TZ$257)</f>
        <v>4.25</v>
      </c>
      <c r="UD262" s="5">
        <f>SUMIF('Aceite de Oliva'!$B6:$B257,"&lt;="&amp;$B262,'Aceite de Oliva'!UD$6:UD$257)</f>
        <v>4.2300000000000004</v>
      </c>
      <c r="UE262" s="5">
        <f>SUMIF('Aceite de Oliva'!$B6:$B257,"&lt;="&amp;$B262,'Aceite de Oliva'!UE$6:UE$257)</f>
        <v>4.1100000000000012</v>
      </c>
      <c r="UF262" s="5">
        <f>SUMIF('Aceite de Oliva'!$B6:$B257,"&lt;="&amp;$B262,'Aceite de Oliva'!UF$6:UF$257)</f>
        <v>2.0099999999999998</v>
      </c>
      <c r="UG262" s="5">
        <f>SUMIF('Aceite de Oliva'!$B6:$B257,"&lt;="&amp;$B262,'Aceite de Oliva'!UG$6:UG$257)</f>
        <v>2.0700000000000003</v>
      </c>
      <c r="UK262" s="5">
        <f>SUMIF('Aceite de Oliva'!$B6:$B257,"&lt;="&amp;$B262,'Aceite de Oliva'!UK$6:UK$257)</f>
        <v>4.84</v>
      </c>
      <c r="UL262" s="5">
        <f>SUMIF('Aceite de Oliva'!$B6:$B257,"&lt;="&amp;$B262,'Aceite de Oliva'!UL$6:UL$257)</f>
        <v>3.6600000000000006</v>
      </c>
      <c r="UM262" s="5">
        <f>SUMIF('Aceite de Oliva'!$B6:$B257,"&lt;="&amp;$B262,'Aceite de Oliva'!UM$6:UM$257)</f>
        <v>2.5500000000000007</v>
      </c>
      <c r="UN262" s="5">
        <f>SUMIF('Aceite de Oliva'!$B6:$B257,"&lt;="&amp;$B262,'Aceite de Oliva'!UN$6:UN$257)</f>
        <v>7.1899999999999995</v>
      </c>
      <c r="UR262" s="5">
        <f>SUMIF('Aceite de Oliva'!$B6:$B257,"&lt;="&amp;$B262,'Aceite de Oliva'!UR$6:UR$257)</f>
        <v>5.4400000000000013</v>
      </c>
      <c r="US262" s="5">
        <f>SUMIF('Aceite de Oliva'!$B6:$B257,"&lt;="&amp;$B262,'Aceite de Oliva'!US$6:US$257)</f>
        <v>2.54</v>
      </c>
      <c r="UT262" s="5">
        <f>SUMIF('Aceite de Oliva'!$B6:$B257,"&lt;="&amp;$B262,'Aceite de Oliva'!UT$6:UT$257)</f>
        <v>3.95</v>
      </c>
      <c r="UU262" s="5">
        <f>SUMIF('Aceite de Oliva'!$B6:$B257,"&lt;="&amp;$B262,'Aceite de Oliva'!UU$6:UU$257)</f>
        <v>6.68</v>
      </c>
      <c r="UY262" s="5">
        <f>SUMIF('Aceite de Oliva'!$B6:$B257,"&lt;="&amp;$B262,'Aceite de Oliva'!UY$6:UY$257)</f>
        <v>4.990000000000002</v>
      </c>
      <c r="UZ262" s="5">
        <f>SUMIF('Aceite de Oliva'!$B6:$B257,"&lt;="&amp;$B262,'Aceite de Oliva'!UZ$6:UZ$257)</f>
        <v>3.87</v>
      </c>
      <c r="VA262" s="5">
        <f>SUMIF('Aceite de Oliva'!$B6:$B257,"&lt;="&amp;$B262,'Aceite de Oliva'!VA$6:VA$257)</f>
        <v>3.9299999999999997</v>
      </c>
      <c r="VB262" s="5">
        <f>SUMIF('Aceite de Oliva'!$B6:$B257,"&lt;="&amp;$B262,'Aceite de Oliva'!VB$6:VB$257)</f>
        <v>5.29</v>
      </c>
      <c r="VF262" s="5">
        <f>SUMIF('Aceite de Oliva'!$B6:$B257,"&lt;="&amp;$B262,'Aceite de Oliva'!VF$6:VF$257)</f>
        <v>3.4299999999999993</v>
      </c>
      <c r="VG262" s="5">
        <f>SUMIF('Aceite de Oliva'!$B6:$B257,"&lt;="&amp;$B262,'Aceite de Oliva'!VG$6:VG$257)</f>
        <v>3.34</v>
      </c>
      <c r="VH262" s="5">
        <f>SUMIF('Aceite de Oliva'!$B6:$B257,"&lt;="&amp;$B262,'Aceite de Oliva'!VH$6:VH$257)</f>
        <v>2.9399999999999995</v>
      </c>
      <c r="VI262" s="5">
        <f>SUMIF('Aceite de Oliva'!$B6:$B257,"&lt;="&amp;$B262,'Aceite de Oliva'!VI$6:VI$257)</f>
        <v>3.29</v>
      </c>
      <c r="VM262" s="5">
        <f>SUMIF('Aceite de Oliva'!$B6:$B257,"&lt;="&amp;$B262,'Aceite de Oliva'!VM$6:VM$257)</f>
        <v>2.79</v>
      </c>
      <c r="VN262" s="5">
        <f>SUMIF('Aceite de Oliva'!$B6:$B257,"&lt;="&amp;$B262,'Aceite de Oliva'!VN$6:VN$257)</f>
        <v>1.6300000000000001</v>
      </c>
      <c r="VO262" s="5">
        <f>SUMIF('Aceite de Oliva'!$B6:$B257,"&lt;="&amp;$B262,'Aceite de Oliva'!VO$6:VO$257)</f>
        <v>2.9399999999999995</v>
      </c>
      <c r="VP262" s="5">
        <f>SUMIF('Aceite de Oliva'!$B6:$B257,"&lt;="&amp;$B262,'Aceite de Oliva'!VP$6:VP$257)</f>
        <v>2.2199999999999998</v>
      </c>
      <c r="VT262" s="5">
        <f>SUMIF('Aceite de Oliva'!$B6:$B257,"&lt;="&amp;$B262,'Aceite de Oliva'!VT$6:VT$257)</f>
        <v>1.9400000000000002</v>
      </c>
      <c r="VU262" s="5">
        <f>SUMIF('Aceite de Oliva'!$B6:$B257,"&lt;="&amp;$B262,'Aceite de Oliva'!VU$6:VU$257)</f>
        <v>2.7500000000000004</v>
      </c>
      <c r="VV262" s="5">
        <f>SUMIF('Aceite de Oliva'!$B6:$B257,"&lt;="&amp;$B262,'Aceite de Oliva'!VV$6:VV$257)</f>
        <v>1.69</v>
      </c>
      <c r="VW262" s="5">
        <f>SUMIF('Aceite de Oliva'!$B6:$B257,"&lt;="&amp;$B262,'Aceite de Oliva'!VW$6:VW$257)</f>
        <v>0</v>
      </c>
      <c r="WA262" s="5">
        <f>SUMIF('Aceite de Oliva'!$B6:$B257,"&lt;="&amp;$B262,'Aceite de Oliva'!WA$6:WA$257)</f>
        <v>1.7600000000000002</v>
      </c>
      <c r="WB262" s="5">
        <f>SUMIF('Aceite de Oliva'!$B6:$B257,"&lt;="&amp;$B262,'Aceite de Oliva'!WB$6:WB$257)</f>
        <v>0.52</v>
      </c>
      <c r="WC262" s="5">
        <f>SUMIF('Aceite de Oliva'!$B6:$B257,"&lt;="&amp;$B262,'Aceite de Oliva'!WC$6:WC$257)</f>
        <v>2.3900000000000006</v>
      </c>
      <c r="WD262" s="5">
        <f>SUMIF('Aceite de Oliva'!$B6:$B257,"&lt;="&amp;$B262,'Aceite de Oliva'!WD$6:WD$257)</f>
        <v>0</v>
      </c>
      <c r="WH262" s="5">
        <f>SUMIF('Aceite de Oliva'!$B6:$B257,"&lt;="&amp;$B262,'Aceite de Oliva'!WH$6:WH$257)</f>
        <v>2.39</v>
      </c>
      <c r="WI262" s="5">
        <f>SUMIF('Aceite de Oliva'!$B6:$B257,"&lt;="&amp;$B262,'Aceite de Oliva'!WI$6:WI$257)</f>
        <v>3.0999999999999996</v>
      </c>
      <c r="WJ262" s="5">
        <f>SUMIF('Aceite de Oliva'!$B6:$B257,"&lt;="&amp;$B262,'Aceite de Oliva'!WJ$6:WJ$257)</f>
        <v>0.63</v>
      </c>
      <c r="WK262" s="5">
        <f>SUMIF('Aceite de Oliva'!$B6:$B257,"&lt;="&amp;$B262,'Aceite de Oliva'!WK$6:WK$257)</f>
        <v>2.37</v>
      </c>
      <c r="WO262" s="5">
        <f>SUMIF('Aceite de Oliva'!$B6:$B257,"&lt;="&amp;$B262,'Aceite de Oliva'!WO$6:WO$257)</f>
        <v>2.3899999999999997</v>
      </c>
      <c r="WP262" s="5">
        <f>SUMIF('Aceite de Oliva'!$B6:$B257,"&lt;="&amp;$B262,'Aceite de Oliva'!WP$6:WP$257)</f>
        <v>3.58</v>
      </c>
      <c r="WQ262" s="5">
        <f>SUMIF('Aceite de Oliva'!$B6:$B257,"&lt;="&amp;$B262,'Aceite de Oliva'!WQ$6:WQ$257)</f>
        <v>1.1800000000000002</v>
      </c>
      <c r="WR262" s="5">
        <f>SUMIF('Aceite de Oliva'!$B6:$B257,"&lt;="&amp;$B262,'Aceite de Oliva'!WR$6:WR$257)</f>
        <v>2.34</v>
      </c>
      <c r="WV262" s="5">
        <f>SUMIF('Aceite de Oliva'!$B6:$B257,"&lt;="&amp;$B262,'Aceite de Oliva'!WV$6:WV$257)</f>
        <v>2.4</v>
      </c>
      <c r="WW262" s="5">
        <f>SUMIF('Aceite de Oliva'!$B6:$B257,"&lt;="&amp;$B262,'Aceite de Oliva'!WW$6:WW$257)</f>
        <v>0.53</v>
      </c>
      <c r="WX262" s="5">
        <f>SUMIF('Aceite de Oliva'!$B6:$B257,"&lt;="&amp;$B262,'Aceite de Oliva'!WX$6:WX$257)</f>
        <v>3.0600000000000005</v>
      </c>
      <c r="WY262" s="5">
        <f>SUMIF('Aceite de Oliva'!$B6:$B257,"&lt;="&amp;$B262,'Aceite de Oliva'!WY$6:WY$257)</f>
        <v>0.78</v>
      </c>
      <c r="XC262" s="5">
        <f>SUMIF('Aceite de Oliva'!$B6:$B257,"&lt;="&amp;$B262,'Aceite de Oliva'!XC$6:XC$257)</f>
        <v>1.87</v>
      </c>
      <c r="XD262" s="5">
        <f>SUMIF('Aceite de Oliva'!$B6:$B257,"&lt;="&amp;$B262,'Aceite de Oliva'!XD$6:XD$257)</f>
        <v>1.04</v>
      </c>
      <c r="XE262" s="5">
        <f>SUMIF('Aceite de Oliva'!$B6:$B257,"&lt;="&amp;$B262,'Aceite de Oliva'!XE$6:XE$257)</f>
        <v>1.55</v>
      </c>
      <c r="XF262" s="5">
        <f>SUMIF('Aceite de Oliva'!$B6:$B257,"&lt;="&amp;$B262,'Aceite de Oliva'!XF$6:XF$257)</f>
        <v>1.6300000000000001</v>
      </c>
      <c r="XJ262" s="5">
        <f>SUMIF('Aceite de Oliva'!$B6:$B257,"&lt;="&amp;$B262,'Aceite de Oliva'!XJ$6:XJ$257)</f>
        <v>2.64</v>
      </c>
      <c r="XK262" s="5">
        <f>SUMIF('Aceite de Oliva'!$B6:$B257,"&lt;="&amp;$B262,'Aceite de Oliva'!XK$6:XK$257)</f>
        <v>1.8800000000000001</v>
      </c>
      <c r="XL262" s="5">
        <f>SUMIF('Aceite de Oliva'!$B6:$B257,"&lt;="&amp;$B262,'Aceite de Oliva'!XL$6:XL$257)</f>
        <v>2</v>
      </c>
      <c r="XM262" s="5">
        <f>SUMIF('Aceite de Oliva'!$B6:$B257,"&lt;="&amp;$B262,'Aceite de Oliva'!XM$6:XM$257)</f>
        <v>1.4</v>
      </c>
      <c r="XQ262" s="5">
        <f>SUMIF('Aceite de Oliva'!$B6:$B257,"&lt;="&amp;$B262,'Aceite de Oliva'!XQ$6:XQ$257)</f>
        <v>17.059999999999999</v>
      </c>
      <c r="XR262" s="5">
        <f>SUMIF('Aceite de Oliva'!$B6:$B257,"&lt;="&amp;$B262,'Aceite de Oliva'!XR$6:XR$257)</f>
        <v>19.5</v>
      </c>
      <c r="XS262" s="5">
        <f>SUMIF('Aceite de Oliva'!$B6:$B257,"&lt;="&amp;$B262,'Aceite de Oliva'!XS$6:XS$257)</f>
        <v>12.79</v>
      </c>
      <c r="XT262" s="5">
        <f>SUMIF('Aceite de Oliva'!$B6:$B257,"&lt;="&amp;$B262,'Aceite de Oliva'!XT$6:XT$257)</f>
        <v>25.470000000000002</v>
      </c>
      <c r="XX262" s="5">
        <f>SUMIF('Aceite de Oliva'!$B6:$B257,"&lt;="&amp;$B262,'Aceite de Oliva'!XX$6:XX$257)</f>
        <v>71.260000000000005</v>
      </c>
      <c r="XY262" s="5">
        <f>SUMIF('Aceite de Oliva'!$B6:$B257,"&lt;="&amp;$B262,'Aceite de Oliva'!XY$6:XY$257)</f>
        <v>55.05</v>
      </c>
      <c r="XZ262" s="5">
        <f>SUMIF('Aceite de Oliva'!$B6:$B257,"&lt;="&amp;$B262,'Aceite de Oliva'!XZ$6:XZ$257)</f>
        <v>78.33</v>
      </c>
      <c r="YA262" s="5">
        <f>SUMIF('Aceite de Oliva'!$B6:$B257,"&lt;="&amp;$B262,'Aceite de Oliva'!YA$6:YA$257)</f>
        <v>77.570000000000007</v>
      </c>
      <c r="YE262" s="5">
        <f>SUMIF('Aceite de Oliva'!$B6:$B257,"&lt;="&amp;$B262,'Aceite de Oliva'!YE$6:YE$257)</f>
        <v>85.640000000000015</v>
      </c>
      <c r="YF262" s="5">
        <f>SUMIF('Aceite de Oliva'!$B6:$B257,"&lt;="&amp;$B262,'Aceite de Oliva'!YF$6:YF$257)</f>
        <v>73.699999999999989</v>
      </c>
      <c r="YG262" s="5">
        <f>SUMIF('Aceite de Oliva'!$B6:$B257,"&lt;="&amp;$B262,'Aceite de Oliva'!YG$6:YG$257)</f>
        <v>90.899999999999991</v>
      </c>
      <c r="YH262" s="5">
        <f>SUMIF('Aceite de Oliva'!$B6:$B257,"&lt;="&amp;$B262,'Aceite de Oliva'!YH$6:YH$257)</f>
        <v>88.61</v>
      </c>
    </row>
    <row r="263" spans="1:658" x14ac:dyDescent="0.25">
      <c r="A263" s="9">
        <f>'TAM Aceite de Oliva'!B11</f>
        <v>5</v>
      </c>
      <c r="B263" s="9">
        <f>'TAM Aceite de Oliva'!C11</f>
        <v>5.25</v>
      </c>
      <c r="C263" s="9"/>
      <c r="D263" s="4">
        <f>SUMIFS('Aceite de Oliva'!D$6:D$257,'Aceite de Oliva'!$A$6:$A$257,"&gt;="&amp;$A263,'Aceite de Oliva'!$B$6:$B$257,"&lt;="&amp;$B263)</f>
        <v>0.27</v>
      </c>
      <c r="E263" s="4">
        <f>SUMIFS('Aceite de Oliva'!E$6:E$257,'Aceite de Oliva'!$A$6:$A$257,"&gt;="&amp;$A263,'Aceite de Oliva'!$B$6:$B$257,"&lt;="&amp;$B263)</f>
        <v>0.16</v>
      </c>
      <c r="F263" s="4">
        <f>SUMIFS('Aceite de Oliva'!F$6:F$257,'Aceite de Oliva'!$A$6:$A$257,"&gt;="&amp;$A263,'Aceite de Oliva'!$B$6:$B$257,"&lt;="&amp;$B263)</f>
        <v>0.41</v>
      </c>
      <c r="G263" s="4">
        <f>SUMIFS('Aceite de Oliva'!G$6:G$257,'Aceite de Oliva'!$A$6:$A$257,"&gt;="&amp;$A263,'Aceite de Oliva'!$B$6:$B$257,"&lt;="&amp;$B263)</f>
        <v>0</v>
      </c>
      <c r="H263" s="9"/>
      <c r="I263" s="9"/>
      <c r="J263" s="9"/>
      <c r="K263" s="4">
        <f>SUMIFS('Aceite de Oliva'!K$6:K$257,'Aceite de Oliva'!$A$6:$A$257,"&gt;="&amp;$A263,'Aceite de Oliva'!$B$6:$B$257,"&lt;="&amp;$B263)</f>
        <v>0.55000000000000004</v>
      </c>
      <c r="L263" s="4">
        <f>SUMIFS('Aceite de Oliva'!L$6:L$257,'Aceite de Oliva'!$A$6:$A$257,"&gt;="&amp;$A263,'Aceite de Oliva'!$B$6:$B$257,"&lt;="&amp;$B263)</f>
        <v>1.05</v>
      </c>
      <c r="M263" s="4">
        <f>SUMIFS('Aceite de Oliva'!M$6:M$257,'Aceite de Oliva'!$A$6:$A$257,"&gt;="&amp;$A263,'Aceite de Oliva'!$B$6:$B$257,"&lt;="&amp;$B263)</f>
        <v>0.63</v>
      </c>
      <c r="N263" s="4">
        <f>SUMIFS('Aceite de Oliva'!N$6:N$257,'Aceite de Oliva'!$A$6:$A$257,"&gt;="&amp;$A263,'Aceite de Oliva'!$B$6:$B$257,"&lt;="&amp;$B263)</f>
        <v>0</v>
      </c>
      <c r="O263" s="9"/>
      <c r="P263" s="9"/>
      <c r="Q263" s="9"/>
      <c r="R263" s="4">
        <f>SUMIFS('Aceite de Oliva'!R$6:R$257,'Aceite de Oliva'!$A$6:$A$257,"&gt;="&amp;$A263,'Aceite de Oliva'!$B$6:$B$257,"&lt;="&amp;$B263)</f>
        <v>0.43000000000000005</v>
      </c>
      <c r="S263" s="4">
        <f>SUMIFS('Aceite de Oliva'!S$6:S$257,'Aceite de Oliva'!$A$6:$A$257,"&gt;="&amp;$A263,'Aceite de Oliva'!$B$6:$B$257,"&lt;="&amp;$B263)</f>
        <v>0</v>
      </c>
      <c r="T263" s="4">
        <f>SUMIFS('Aceite de Oliva'!T$6:T$257,'Aceite de Oliva'!$A$6:$A$257,"&gt;="&amp;$A263,'Aceite de Oliva'!$B$6:$B$257,"&lt;="&amp;$B263)</f>
        <v>0.68</v>
      </c>
      <c r="U263" s="4">
        <f>SUMIFS('Aceite de Oliva'!U$6:U$257,'Aceite de Oliva'!$A$6:$A$257,"&gt;="&amp;$A263,'Aceite de Oliva'!$B$6:$B$257,"&lt;="&amp;$B263)</f>
        <v>0</v>
      </c>
      <c r="V263" s="9"/>
      <c r="W263" s="9"/>
      <c r="X263" s="9"/>
      <c r="Y263" s="4">
        <f>SUMIFS('Aceite de Oliva'!Y$6:Y$257,'Aceite de Oliva'!$A$6:$A$257,"&gt;="&amp;$A263,'Aceite de Oliva'!$B$6:$B$257,"&lt;="&amp;$B263)</f>
        <v>0.3</v>
      </c>
      <c r="Z263" s="4">
        <f>SUMIFS('Aceite de Oliva'!Z$6:Z$257,'Aceite de Oliva'!$A$6:$A$257,"&gt;="&amp;$A263,'Aceite de Oliva'!$B$6:$B$257,"&lt;="&amp;$B263)</f>
        <v>0.64</v>
      </c>
      <c r="AA263" s="4">
        <f>SUMIFS('Aceite de Oliva'!AA$6:AA$257,'Aceite de Oliva'!$A$6:$A$257,"&gt;="&amp;$A263,'Aceite de Oliva'!$B$6:$B$257,"&lt;="&amp;$B263)</f>
        <v>0.28000000000000003</v>
      </c>
      <c r="AB263" s="4">
        <f>SUMIFS('Aceite de Oliva'!AB$6:AB$257,'Aceite de Oliva'!$A$6:$A$257,"&gt;="&amp;$A263,'Aceite de Oliva'!$B$6:$B$257,"&lt;="&amp;$B263)</f>
        <v>0</v>
      </c>
      <c r="AC263" s="9"/>
      <c r="AD263" s="9"/>
      <c r="AE263" s="9"/>
      <c r="AF263" s="4">
        <f>SUMIFS('Aceite de Oliva'!AF$6:AF$257,'Aceite de Oliva'!$A$6:$A$257,"&gt;="&amp;$A263,'Aceite de Oliva'!$B$6:$B$257,"&lt;="&amp;$B263)</f>
        <v>0.9900000000000001</v>
      </c>
      <c r="AG263" s="4">
        <f>SUMIFS('Aceite de Oliva'!AG$6:AG$257,'Aceite de Oliva'!$A$6:$A$257,"&gt;="&amp;$A263,'Aceite de Oliva'!$B$6:$B$257,"&lt;="&amp;$B263)</f>
        <v>0.59000000000000008</v>
      </c>
      <c r="AH263" s="4">
        <f>SUMIFS('Aceite de Oliva'!AH$6:AH$257,'Aceite de Oliva'!$A$6:$A$257,"&gt;="&amp;$A263,'Aceite de Oliva'!$B$6:$B$257,"&lt;="&amp;$B263)</f>
        <v>1.69</v>
      </c>
      <c r="AI263" s="4">
        <f>SUMIFS('Aceite de Oliva'!AI$6:AI$257,'Aceite de Oliva'!$A$6:$A$257,"&gt;="&amp;$A263,'Aceite de Oliva'!$B$6:$B$257,"&lt;="&amp;$B263)</f>
        <v>0.14000000000000001</v>
      </c>
      <c r="AJ263" s="9"/>
      <c r="AK263" s="9"/>
      <c r="AL263" s="9"/>
      <c r="AM263" s="4">
        <f>SUMIFS('Aceite de Oliva'!AM$6:AM$257,'Aceite de Oliva'!$A$6:$A$257,"&gt;="&amp;$A263,'Aceite de Oliva'!$B$6:$B$257,"&lt;="&amp;$B263)</f>
        <v>1.4700000000000002</v>
      </c>
      <c r="AN263" s="4">
        <f>SUMIFS('Aceite de Oliva'!AN$6:AN$257,'Aceite de Oliva'!$A$6:$A$257,"&gt;="&amp;$A263,'Aceite de Oliva'!$B$6:$B$257,"&lt;="&amp;$B263)</f>
        <v>2.25</v>
      </c>
      <c r="AO263" s="4">
        <f>SUMIFS('Aceite de Oliva'!AO$6:AO$257,'Aceite de Oliva'!$A$6:$A$257,"&gt;="&amp;$A263,'Aceite de Oliva'!$B$6:$B$257,"&lt;="&amp;$B263)</f>
        <v>1.1900000000000002</v>
      </c>
      <c r="AP263" s="4">
        <f>SUMIFS('Aceite de Oliva'!AP$6:AP$257,'Aceite de Oliva'!$A$6:$A$257,"&gt;="&amp;$A263,'Aceite de Oliva'!$B$6:$B$257,"&lt;="&amp;$B263)</f>
        <v>0</v>
      </c>
      <c r="AQ263" s="9"/>
      <c r="AR263" s="9"/>
      <c r="AT263" s="4">
        <f>SUMIFS('Aceite de Oliva'!AT$6:AT$257,'Aceite de Oliva'!$A$6:$A$257,"&gt;="&amp;$A263,'Aceite de Oliva'!$B$6:$B$257,"&lt;="&amp;$B263)</f>
        <v>0.67</v>
      </c>
      <c r="AU263" s="4">
        <f>SUMIFS('Aceite de Oliva'!AU$6:AU$257,'Aceite de Oliva'!$A$6:$A$257,"&gt;="&amp;$A263,'Aceite de Oliva'!$B$6:$B$257,"&lt;="&amp;$B263)</f>
        <v>0.84999999999999987</v>
      </c>
      <c r="AV263" s="4">
        <f>SUMIFS('Aceite de Oliva'!AV$6:AV$257,'Aceite de Oliva'!$A$6:$A$257,"&gt;="&amp;$A263,'Aceite de Oliva'!$B$6:$B$257,"&lt;="&amp;$B263)</f>
        <v>0.9</v>
      </c>
      <c r="AW263" s="4">
        <f>SUMIFS('Aceite de Oliva'!AW$6:AW$257,'Aceite de Oliva'!$A$6:$A$257,"&gt;="&amp;$A263,'Aceite de Oliva'!$B$6:$B$257,"&lt;="&amp;$B263)</f>
        <v>0</v>
      </c>
      <c r="BA263" s="4">
        <f>SUMIFS('Aceite de Oliva'!BA$6:BA$257,'Aceite de Oliva'!$A$6:$A$257,"&gt;="&amp;$A263,'Aceite de Oliva'!$B$6:$B$257,"&lt;="&amp;$B263)</f>
        <v>1.5099999999999998</v>
      </c>
      <c r="BB263" s="4">
        <f>SUMIFS('Aceite de Oliva'!BB$6:BB$257,'Aceite de Oliva'!$A$6:$A$257,"&gt;="&amp;$A263,'Aceite de Oliva'!$B$6:$B$257,"&lt;="&amp;$B263)</f>
        <v>0.49</v>
      </c>
      <c r="BC263" s="4">
        <f>SUMIFS('Aceite de Oliva'!BC$6:BC$257,'Aceite de Oliva'!$A$6:$A$257,"&gt;="&amp;$A263,'Aceite de Oliva'!$B$6:$B$257,"&lt;="&amp;$B263)</f>
        <v>1.76</v>
      </c>
      <c r="BD263" s="4">
        <f>SUMIFS('Aceite de Oliva'!BD$6:BD$257,'Aceite de Oliva'!$A$6:$A$257,"&gt;="&amp;$A263,'Aceite de Oliva'!$B$6:$B$257,"&lt;="&amp;$B263)</f>
        <v>0.64</v>
      </c>
      <c r="BH263" s="4">
        <f>SUMIFS('Aceite de Oliva'!BH$6:BH$257,'Aceite de Oliva'!$A$6:$A$257,"&gt;="&amp;$A263,'Aceite de Oliva'!$B$6:$B$257,"&lt;="&amp;$B263)</f>
        <v>1.4400000000000002</v>
      </c>
      <c r="BI263" s="4">
        <f>SUMIFS('Aceite de Oliva'!BI$6:BI$257,'Aceite de Oliva'!$A$6:$A$257,"&gt;="&amp;$A263,'Aceite de Oliva'!$B$6:$B$257,"&lt;="&amp;$B263)</f>
        <v>0.47</v>
      </c>
      <c r="BJ263" s="4">
        <f>SUMIFS('Aceite de Oliva'!BJ$6:BJ$257,'Aceite de Oliva'!$A$6:$A$257,"&gt;="&amp;$A263,'Aceite de Oliva'!$B$6:$B$257,"&lt;="&amp;$B263)</f>
        <v>1.85</v>
      </c>
      <c r="BK263" s="4">
        <f>SUMIFS('Aceite de Oliva'!BK$6:BK$257,'Aceite de Oliva'!$A$6:$A$257,"&gt;="&amp;$A263,'Aceite de Oliva'!$B$6:$B$257,"&lt;="&amp;$B263)</f>
        <v>0</v>
      </c>
      <c r="BO263" s="4">
        <f>SUMIFS('Aceite de Oliva'!BO$6:BO$257,'Aceite de Oliva'!$A$6:$A$257,"&gt;="&amp;$A263,'Aceite de Oliva'!$B$6:$B$257,"&lt;="&amp;$B263)</f>
        <v>1.1300000000000001</v>
      </c>
      <c r="BP263" s="4">
        <f>SUMIFS('Aceite de Oliva'!BP$6:BP$257,'Aceite de Oliva'!$A$6:$A$257,"&gt;="&amp;$A263,'Aceite de Oliva'!$B$6:$B$257,"&lt;="&amp;$B263)</f>
        <v>2.72</v>
      </c>
      <c r="BQ263" s="4">
        <f>SUMIFS('Aceite de Oliva'!BQ$6:BQ$257,'Aceite de Oliva'!$A$6:$A$257,"&gt;="&amp;$A263,'Aceite de Oliva'!$B$6:$B$257,"&lt;="&amp;$B263)</f>
        <v>0.62000000000000011</v>
      </c>
      <c r="BR263" s="4">
        <f>SUMIFS('Aceite de Oliva'!BR$6:BR$257,'Aceite de Oliva'!$A$6:$A$257,"&gt;="&amp;$A263,'Aceite de Oliva'!$B$6:$B$257,"&lt;="&amp;$B263)</f>
        <v>0</v>
      </c>
      <c r="BV263" s="4">
        <f>SUMIFS('Aceite de Oliva'!BV$6:BV$257,'Aceite de Oliva'!$A$6:$A$257,"&gt;="&amp;$A263,'Aceite de Oliva'!$B$6:$B$257,"&lt;="&amp;$B263)</f>
        <v>1.44</v>
      </c>
      <c r="BW263" s="4">
        <f>SUMIFS('Aceite de Oliva'!BW$6:BW$257,'Aceite de Oliva'!$A$6:$A$257,"&gt;="&amp;$A263,'Aceite de Oliva'!$B$6:$B$257,"&lt;="&amp;$B263)</f>
        <v>0.56999999999999995</v>
      </c>
      <c r="BX263" s="4">
        <f>SUMIFS('Aceite de Oliva'!BX$6:BX$257,'Aceite de Oliva'!$A$6:$A$257,"&gt;="&amp;$A263,'Aceite de Oliva'!$B$6:$B$257,"&lt;="&amp;$B263)</f>
        <v>0.45999999999999996</v>
      </c>
      <c r="BY263" s="4">
        <f>SUMIFS('Aceite de Oliva'!BY$6:BY$257,'Aceite de Oliva'!$A$6:$A$257,"&gt;="&amp;$A263,'Aceite de Oliva'!$B$6:$B$257,"&lt;="&amp;$B263)</f>
        <v>1.25</v>
      </c>
      <c r="CC263" s="4">
        <f>SUMIFS('Aceite de Oliva'!CC$6:CC$257,'Aceite de Oliva'!$A$6:$A$257,"&gt;="&amp;$A263,'Aceite de Oliva'!$B$6:$B$257,"&lt;="&amp;$B263)</f>
        <v>0.24000000000000002</v>
      </c>
      <c r="CD263" s="4">
        <f>SUMIFS('Aceite de Oliva'!CD$6:CD$257,'Aceite de Oliva'!$A$6:$A$257,"&gt;="&amp;$A263,'Aceite de Oliva'!$B$6:$B$257,"&lt;="&amp;$B263)</f>
        <v>0.6</v>
      </c>
      <c r="CE263" s="4">
        <f>SUMIFS('Aceite de Oliva'!CE$6:CE$257,'Aceite de Oliva'!$A$6:$A$257,"&gt;="&amp;$A263,'Aceite de Oliva'!$B$6:$B$257,"&lt;="&amp;$B263)</f>
        <v>0.05</v>
      </c>
      <c r="CF263" s="4">
        <f>SUMIFS('Aceite de Oliva'!CF$6:CF$257,'Aceite de Oliva'!$A$6:$A$257,"&gt;="&amp;$A263,'Aceite de Oliva'!$B$6:$B$257,"&lt;="&amp;$B263)</f>
        <v>0</v>
      </c>
      <c r="CJ263" s="4">
        <f>SUMIFS('Aceite de Oliva'!CJ$6:CJ$257,'Aceite de Oliva'!$A$6:$A$257,"&gt;="&amp;$A263,'Aceite de Oliva'!$B$6:$B$257,"&lt;="&amp;$B263)</f>
        <v>0.93</v>
      </c>
      <c r="CK263" s="4">
        <f>SUMIFS('Aceite de Oliva'!CK$6:CK$257,'Aceite de Oliva'!$A$6:$A$257,"&gt;="&amp;$A263,'Aceite de Oliva'!$B$6:$B$257,"&lt;="&amp;$B263)</f>
        <v>0</v>
      </c>
      <c r="CL263" s="4">
        <f>SUMIFS('Aceite de Oliva'!CL$6:CL$257,'Aceite de Oliva'!$A$6:$A$257,"&gt;="&amp;$A263,'Aceite de Oliva'!$B$6:$B$257,"&lt;="&amp;$B263)</f>
        <v>0.72000000000000008</v>
      </c>
      <c r="CM263" s="4">
        <f>SUMIFS('Aceite de Oliva'!CM$6:CM$257,'Aceite de Oliva'!$A$6:$A$257,"&gt;="&amp;$A263,'Aceite de Oliva'!$B$6:$B$257,"&lt;="&amp;$B263)</f>
        <v>0</v>
      </c>
      <c r="CQ263" s="4">
        <f>SUMIFS('Aceite de Oliva'!CQ$6:CQ$257,'Aceite de Oliva'!$A$6:$A$257,"&gt;="&amp;$A263,'Aceite de Oliva'!$B$6:$B$257,"&lt;="&amp;$B263)</f>
        <v>0.21</v>
      </c>
      <c r="CR263" s="4">
        <f>SUMIFS('Aceite de Oliva'!CR$6:CR$257,'Aceite de Oliva'!$A$6:$A$257,"&gt;="&amp;$A263,'Aceite de Oliva'!$B$6:$B$257,"&lt;="&amp;$B263)</f>
        <v>0</v>
      </c>
      <c r="CS263" s="4">
        <f>SUMIFS('Aceite de Oliva'!CS$6:CS$257,'Aceite de Oliva'!$A$6:$A$257,"&gt;="&amp;$A263,'Aceite de Oliva'!$B$6:$B$257,"&lt;="&amp;$B263)</f>
        <v>0.1</v>
      </c>
      <c r="CT263" s="4">
        <f>SUMIFS('Aceite de Oliva'!CT$6:CT$257,'Aceite de Oliva'!$A$6:$A$257,"&gt;="&amp;$A263,'Aceite de Oliva'!$B$6:$B$257,"&lt;="&amp;$B263)</f>
        <v>0</v>
      </c>
      <c r="CX263" s="4">
        <f>SUMIFS('Aceite de Oliva'!CX$6:CX$257,'Aceite de Oliva'!$A$6:$A$257,"&gt;="&amp;$A263,'Aceite de Oliva'!$B$6:$B$257,"&lt;="&amp;$B263)</f>
        <v>0.21000000000000002</v>
      </c>
      <c r="CY263" s="4">
        <f>SUMIFS('Aceite de Oliva'!CY$6:CY$257,'Aceite de Oliva'!$A$6:$A$257,"&gt;="&amp;$A263,'Aceite de Oliva'!$B$6:$B$257,"&lt;="&amp;$B263)</f>
        <v>0</v>
      </c>
      <c r="CZ263" s="4">
        <f>SUMIFS('Aceite de Oliva'!CZ$6:CZ$257,'Aceite de Oliva'!$A$6:$A$257,"&gt;="&amp;$A263,'Aceite de Oliva'!$B$6:$B$257,"&lt;="&amp;$B263)</f>
        <v>0.11</v>
      </c>
      <c r="DA263" s="4">
        <f>SUMIFS('Aceite de Oliva'!DA$6:DA$257,'Aceite de Oliva'!$A$6:$A$257,"&gt;="&amp;$A263,'Aceite de Oliva'!$B$6:$B$257,"&lt;="&amp;$B263)</f>
        <v>0.47</v>
      </c>
      <c r="DE263" s="4">
        <f>SUMIFS('Aceite de Oliva'!DE$6:DE$257,'Aceite de Oliva'!$A$6:$A$257,"&gt;="&amp;$A263,'Aceite de Oliva'!$B$6:$B$257,"&lt;="&amp;$B263)</f>
        <v>0.16</v>
      </c>
      <c r="DF263" s="4">
        <f>SUMIFS('Aceite de Oliva'!DF$6:DF$257,'Aceite de Oliva'!$A$6:$A$257,"&gt;="&amp;$A263,'Aceite de Oliva'!$B$6:$B$257,"&lt;="&amp;$B263)</f>
        <v>0.08</v>
      </c>
      <c r="DG263" s="4">
        <f>SUMIFS('Aceite de Oliva'!DG$6:DG$257,'Aceite de Oliva'!$A$6:$A$257,"&gt;="&amp;$A263,'Aceite de Oliva'!$B$6:$B$257,"&lt;="&amp;$B263)</f>
        <v>0.28000000000000003</v>
      </c>
      <c r="DH263" s="4">
        <f>SUMIFS('Aceite de Oliva'!DH$6:DH$257,'Aceite de Oliva'!$A$6:$A$257,"&gt;="&amp;$A263,'Aceite de Oliva'!$B$6:$B$257,"&lt;="&amp;$B263)</f>
        <v>0</v>
      </c>
      <c r="DL263" s="4">
        <f>SUMIFS('Aceite de Oliva'!DL$6:DL$257,'Aceite de Oliva'!$A$6:$A$257,"&gt;="&amp;$A263,'Aceite de Oliva'!$B$6:$B$257,"&lt;="&amp;$B263)</f>
        <v>0.37</v>
      </c>
      <c r="DM263" s="4">
        <f>SUMIFS('Aceite de Oliva'!DM$6:DM$257,'Aceite de Oliva'!$A$6:$A$257,"&gt;="&amp;$A263,'Aceite de Oliva'!$B$6:$B$257,"&lt;="&amp;$B263)</f>
        <v>0.09</v>
      </c>
      <c r="DN263" s="4">
        <f>SUMIFS('Aceite de Oliva'!DN$6:DN$257,'Aceite de Oliva'!$A$6:$A$257,"&gt;="&amp;$A263,'Aceite de Oliva'!$B$6:$B$257,"&lt;="&amp;$B263)</f>
        <v>0.16</v>
      </c>
      <c r="DO263" s="4">
        <f>SUMIFS('Aceite de Oliva'!DO$6:DO$257,'Aceite de Oliva'!$A$6:$A$257,"&gt;="&amp;$A263,'Aceite de Oliva'!$B$6:$B$257,"&lt;="&amp;$B263)</f>
        <v>0</v>
      </c>
      <c r="DS263" s="4">
        <f>SUMIFS('Aceite de Oliva'!DS$6:DS$257,'Aceite de Oliva'!$A$6:$A$257,"&gt;="&amp;$A263,'Aceite de Oliva'!$B$6:$B$257,"&lt;="&amp;$B263)</f>
        <v>0.56999999999999995</v>
      </c>
      <c r="DT263" s="4">
        <f>SUMIFS('Aceite de Oliva'!DT$6:DT$257,'Aceite de Oliva'!$A$6:$A$257,"&gt;="&amp;$A263,'Aceite de Oliva'!$B$6:$B$257,"&lt;="&amp;$B263)</f>
        <v>0.11</v>
      </c>
      <c r="DU263" s="4">
        <f>SUMIFS('Aceite de Oliva'!DU$6:DU$257,'Aceite de Oliva'!$A$6:$A$257,"&gt;="&amp;$A263,'Aceite de Oliva'!$B$6:$B$257,"&lt;="&amp;$B263)</f>
        <v>0.05</v>
      </c>
      <c r="DV263" s="4">
        <f>SUMIFS('Aceite de Oliva'!DV$6:DV$257,'Aceite de Oliva'!$A$6:$A$257,"&gt;="&amp;$A263,'Aceite de Oliva'!$B$6:$B$257,"&lt;="&amp;$B263)</f>
        <v>0</v>
      </c>
      <c r="DZ263" s="4">
        <f>SUMIFS('Aceite de Oliva'!DZ$6:DZ$257,'Aceite de Oliva'!$A$6:$A$257,"&gt;="&amp;$A263,'Aceite de Oliva'!$B$6:$B$257,"&lt;="&amp;$B263)</f>
        <v>0.4</v>
      </c>
      <c r="EA263" s="4">
        <f>SUMIFS('Aceite de Oliva'!EA$6:EA$257,'Aceite de Oliva'!$A$6:$A$257,"&gt;="&amp;$A263,'Aceite de Oliva'!$B$6:$B$257,"&lt;="&amp;$B263)</f>
        <v>0.27</v>
      </c>
      <c r="EB263" s="4">
        <f>SUMIFS('Aceite de Oliva'!EB$6:EB$257,'Aceite de Oliva'!$A$6:$A$257,"&gt;="&amp;$A263,'Aceite de Oliva'!$B$6:$B$257,"&lt;="&amp;$B263)</f>
        <v>0.13</v>
      </c>
      <c r="EC263" s="4">
        <f>SUMIFS('Aceite de Oliva'!EC$6:EC$257,'Aceite de Oliva'!$A$6:$A$257,"&gt;="&amp;$A263,'Aceite de Oliva'!$B$6:$B$257,"&lt;="&amp;$B263)</f>
        <v>0.95</v>
      </c>
      <c r="EG263" s="4">
        <f>SUMIFS('Aceite de Oliva'!EG$6:EG$257,'Aceite de Oliva'!$A$6:$A$257,"&gt;="&amp;$A263,'Aceite de Oliva'!$B$6:$B$257,"&lt;="&amp;$B263)</f>
        <v>0.71</v>
      </c>
      <c r="EH263" s="4">
        <f>SUMIFS('Aceite de Oliva'!EH$6:EH$257,'Aceite de Oliva'!$A$6:$A$257,"&gt;="&amp;$A263,'Aceite de Oliva'!$B$6:$B$257,"&lt;="&amp;$B263)</f>
        <v>7.0000000000000007E-2</v>
      </c>
      <c r="EI263" s="4">
        <f>SUMIFS('Aceite de Oliva'!EI$6:EI$257,'Aceite de Oliva'!$A$6:$A$257,"&gt;="&amp;$A263,'Aceite de Oliva'!$B$6:$B$257,"&lt;="&amp;$B263)</f>
        <v>0.78</v>
      </c>
      <c r="EJ263" s="4">
        <f>SUMIFS('Aceite de Oliva'!EJ$6:EJ$257,'Aceite de Oliva'!$A$6:$A$257,"&gt;="&amp;$A263,'Aceite de Oliva'!$B$6:$B$257,"&lt;="&amp;$B263)</f>
        <v>0</v>
      </c>
      <c r="EN263" s="4">
        <f>SUMIFS('Aceite de Oliva'!EN$6:EN$257,'Aceite de Oliva'!$A$6:$A$257,"&gt;="&amp;$A263,'Aceite de Oliva'!$B$6:$B$257,"&lt;="&amp;$B263)</f>
        <v>0.06</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0.13</v>
      </c>
      <c r="EV263" s="4">
        <f>SUMIFS('Aceite de Oliva'!EV$6:EV$257,'Aceite de Oliva'!$A$6:$A$257,"&gt;="&amp;$A263,'Aceite de Oliva'!$B$6:$B$257,"&lt;="&amp;$B263)</f>
        <v>0.28000000000000003</v>
      </c>
      <c r="EW263" s="4">
        <f>SUMIFS('Aceite de Oliva'!EW$6:EW$257,'Aceite de Oliva'!$A$6:$A$257,"&gt;="&amp;$A263,'Aceite de Oliva'!$B$6:$B$257,"&lt;="&amp;$B263)</f>
        <v>7.0000000000000007E-2</v>
      </c>
      <c r="EX263" s="4">
        <f>SUMIFS('Aceite de Oliva'!EX$6:EX$257,'Aceite de Oliva'!$A$6:$A$257,"&gt;="&amp;$A263,'Aceite de Oliva'!$B$6:$B$257,"&lt;="&amp;$B263)</f>
        <v>0</v>
      </c>
      <c r="FB263" s="4">
        <f>SUMIFS('Aceite de Oliva'!FB$6:FB$257,'Aceite de Oliva'!$A$6:$A$257,"&gt;="&amp;$A263,'Aceite de Oliva'!$B$6:$B$257,"&lt;="&amp;$B263)</f>
        <v>0.06</v>
      </c>
      <c r="FC263" s="4">
        <f>SUMIFS('Aceite de Oliva'!FC$6:FC$257,'Aceite de Oliva'!$A$6:$A$257,"&gt;="&amp;$A263,'Aceite de Oliva'!$B$6:$B$257,"&lt;="&amp;$B263)</f>
        <v>0.1</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0.09</v>
      </c>
      <c r="FK263" s="4">
        <f>SUMIFS('Aceite de Oliva'!FK$6:FK$257,'Aceite de Oliva'!$A$6:$A$257,"&gt;="&amp;$A263,'Aceite de Oliva'!$B$6:$B$257,"&lt;="&amp;$B263)</f>
        <v>0.03</v>
      </c>
      <c r="FL263" s="4">
        <f>SUMIFS('Aceite de Oliva'!FL$6:FL$257,'Aceite de Oliva'!$A$6:$A$257,"&gt;="&amp;$A263,'Aceite de Oliva'!$B$6:$B$257,"&lt;="&amp;$B263)</f>
        <v>0</v>
      </c>
      <c r="FP263" s="4">
        <f>SUMIFS('Aceite de Oliva'!FP$6:FP$257,'Aceite de Oliva'!$A$6:$A$257,"&gt;="&amp;$A263,'Aceite de Oliva'!$B$6:$B$257,"&lt;="&amp;$B263)</f>
        <v>0.25</v>
      </c>
      <c r="FQ263" s="4">
        <f>SUMIFS('Aceite de Oliva'!FQ$6:FQ$257,'Aceite de Oliva'!$A$6:$A$257,"&gt;="&amp;$A263,'Aceite de Oliva'!$B$6:$B$257,"&lt;="&amp;$B263)</f>
        <v>0</v>
      </c>
      <c r="FR263" s="4">
        <f>SUMIFS('Aceite de Oliva'!FR$6:FR$257,'Aceite de Oliva'!$A$6:$A$257,"&gt;="&amp;$A263,'Aceite de Oliva'!$B$6:$B$257,"&lt;="&amp;$B263)</f>
        <v>0.42</v>
      </c>
      <c r="FS263" s="4">
        <f>SUMIFS('Aceite de Oliva'!FS$6:FS$257,'Aceite de Oliva'!$A$6:$A$257,"&gt;="&amp;$A263,'Aceite de Oliva'!$B$6:$B$257,"&lt;="&amp;$B263)</f>
        <v>0</v>
      </c>
      <c r="FW263" s="4">
        <f>SUMIFS('Aceite de Oliva'!FW$6:FW$257,'Aceite de Oliva'!$A$6:$A$257,"&gt;="&amp;$A263,'Aceite de Oliva'!$B$6:$B$257,"&lt;="&amp;$B263)</f>
        <v>0.21000000000000002</v>
      </c>
      <c r="FX263" s="4">
        <f>SUMIFS('Aceite de Oliva'!FX$6:FX$257,'Aceite de Oliva'!$A$6:$A$257,"&gt;="&amp;$A263,'Aceite de Oliva'!$B$6:$B$257,"&lt;="&amp;$B263)</f>
        <v>0</v>
      </c>
      <c r="FY263" s="4">
        <f>SUMIFS('Aceite de Oliva'!FY$6:FY$257,'Aceite de Oliva'!$A$6:$A$257,"&gt;="&amp;$A263,'Aceite de Oliva'!$B$6:$B$257,"&lt;="&amp;$B263)</f>
        <v>0.14000000000000001</v>
      </c>
      <c r="FZ263" s="4">
        <f>SUMIFS('Aceite de Oliva'!FZ$6:FZ$257,'Aceite de Oliva'!$A$6:$A$257,"&gt;="&amp;$A263,'Aceite de Oliva'!$B$6:$B$257,"&lt;="&amp;$B263)</f>
        <v>0</v>
      </c>
      <c r="GD263" s="4">
        <f>SUMIFS('Aceite de Oliva'!GD$6:GD$257,'Aceite de Oliva'!$A$6:$A$257,"&gt;="&amp;$A263,'Aceite de Oliva'!$B$6:$B$257,"&lt;="&amp;$B263)</f>
        <v>9.0000000000000011E-2</v>
      </c>
      <c r="GE263" s="4">
        <f>SUMIFS('Aceite de Oliva'!GE$6:GE$257,'Aceite de Oliva'!$A$6:$A$257,"&gt;="&amp;$A263,'Aceite de Oliva'!$B$6:$B$257,"&lt;="&amp;$B263)</f>
        <v>0</v>
      </c>
      <c r="GF263" s="4">
        <f>SUMIFS('Aceite de Oliva'!GF$6:GF$257,'Aceite de Oliva'!$A$6:$A$257,"&gt;="&amp;$A263,'Aceite de Oliva'!$B$6:$B$257,"&lt;="&amp;$B263)</f>
        <v>0.04</v>
      </c>
      <c r="GG263" s="4">
        <f>SUMIFS('Aceite de Oliva'!GG$6:GG$257,'Aceite de Oliva'!$A$6:$A$257,"&gt;="&amp;$A263,'Aceite de Oliva'!$B$6:$B$257,"&lt;="&amp;$B263)</f>
        <v>0</v>
      </c>
      <c r="GK263" s="4">
        <f>SUMIFS('Aceite de Oliva'!GK$6:GK$257,'Aceite de Oliva'!$A$6:$A$257,"&gt;="&amp;$A263,'Aceite de Oliva'!$B$6:$B$257,"&lt;="&amp;$B263)</f>
        <v>0.08</v>
      </c>
      <c r="GL263" s="4">
        <f>SUMIFS('Aceite de Oliva'!GL$6:GL$257,'Aceite de Oliva'!$A$6:$A$257,"&gt;="&amp;$A263,'Aceite de Oliva'!$B$6:$B$257,"&lt;="&amp;$B263)</f>
        <v>0.09</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0.09</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0.35</v>
      </c>
      <c r="HG263" s="4">
        <f>SUMIFS('Aceite de Oliva'!HG$6:HG$257,'Aceite de Oliva'!$A$6:$A$257,"&gt;="&amp;$A263,'Aceite de Oliva'!$B$6:$B$257,"&lt;="&amp;$B263)</f>
        <v>0.09</v>
      </c>
      <c r="HH263" s="4">
        <f>SUMIFS('Aceite de Oliva'!HH$6:HH$257,'Aceite de Oliva'!$A$6:$A$257,"&gt;="&amp;$A263,'Aceite de Oliva'!$B$6:$B$257,"&lt;="&amp;$B263)</f>
        <v>0.2</v>
      </c>
      <c r="HI263" s="4">
        <f>SUMIFS('Aceite de Oliva'!HI$6:HI$257,'Aceite de Oliva'!$A$6:$A$257,"&gt;="&amp;$A263,'Aceite de Oliva'!$B$6:$B$257,"&lt;="&amp;$B263)</f>
        <v>0</v>
      </c>
      <c r="HM263" s="4">
        <f>SUMIFS('Aceite de Oliva'!HM$6:HM$257,'Aceite de Oliva'!$A$6:$A$257,"&gt;="&amp;$A263,'Aceite de Oliva'!$B$6:$B$257,"&lt;="&amp;$B263)</f>
        <v>0.14000000000000001</v>
      </c>
      <c r="HN263" s="4">
        <f>SUMIFS('Aceite de Oliva'!HN$6:HN$257,'Aceite de Oliva'!$A$6:$A$257,"&gt;="&amp;$A263,'Aceite de Oliva'!$B$6:$B$257,"&lt;="&amp;$B263)</f>
        <v>0.1</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0.08</v>
      </c>
      <c r="HU263" s="4">
        <f>SUMIFS('Aceite de Oliva'!HU$6:HU$257,'Aceite de Oliva'!$A$6:$A$257,"&gt;="&amp;$A263,'Aceite de Oliva'!$B$6:$B$257,"&lt;="&amp;$B263)</f>
        <v>0.13</v>
      </c>
      <c r="HV263" s="4">
        <f>SUMIFS('Aceite de Oliva'!HV$6:HV$257,'Aceite de Oliva'!$A$6:$A$257,"&gt;="&amp;$A263,'Aceite de Oliva'!$B$6:$B$257,"&lt;="&amp;$B263)</f>
        <v>0.04</v>
      </c>
      <c r="HW263" s="4">
        <f>SUMIFS('Aceite de Oliva'!HW$6:HW$257,'Aceite de Oliva'!$A$6:$A$257,"&gt;="&amp;$A263,'Aceite de Oliva'!$B$6:$B$257,"&lt;="&amp;$B263)</f>
        <v>0</v>
      </c>
      <c r="IA263" s="4">
        <f>SUMIFS('Aceite de Oliva'!IA$6:IA$257,'Aceite de Oliva'!$A$6:$A$257,"&gt;="&amp;$A263,'Aceite de Oliva'!$B$6:$B$257,"&lt;="&amp;$B263)</f>
        <v>0.03</v>
      </c>
      <c r="IB263" s="4">
        <f>SUMIFS('Aceite de Oliva'!IB$6:IB$257,'Aceite de Oliva'!$A$6:$A$257,"&gt;="&amp;$A263,'Aceite de Oliva'!$B$6:$B$257,"&lt;="&amp;$B263)</f>
        <v>0</v>
      </c>
      <c r="IC263" s="4">
        <f>SUMIFS('Aceite de Oliva'!IC$6:IC$257,'Aceite de Oliva'!$A$6:$A$257,"&gt;="&amp;$A263,'Aceite de Oliva'!$B$6:$B$257,"&lt;="&amp;$B263)</f>
        <v>0.04</v>
      </c>
      <c r="ID263" s="4">
        <f>SUMIFS('Aceite de Oliva'!ID$6:ID$257,'Aceite de Oliva'!$A$6:$A$257,"&gt;="&amp;$A263,'Aceite de Oliva'!$B$6:$B$257,"&lt;="&amp;$B263)</f>
        <v>0</v>
      </c>
      <c r="IH263" s="4">
        <f>SUMIFS('Aceite de Oliva'!IH$6:IH$257,'Aceite de Oliva'!$A$6:$A$257,"&gt;="&amp;$A263,'Aceite de Oliva'!$B$6:$B$257,"&lt;="&amp;$B263)</f>
        <v>0.06</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0.06</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0.02</v>
      </c>
      <c r="JK263" s="4">
        <f>SUMIFS('Aceite de Oliva'!JK$6:JK$257,'Aceite de Oliva'!$A$6:$A$257,"&gt;="&amp;$A263,'Aceite de Oliva'!$B$6:$B$257,"&lt;="&amp;$B263)</f>
        <v>0.13</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0.05</v>
      </c>
      <c r="JR263" s="4">
        <f>SUMIFS('Aceite de Oliva'!JR$6:JR$257,'Aceite de Oliva'!$A$6:$A$257,"&gt;="&amp;$A263,'Aceite de Oliva'!$B$6:$B$257,"&lt;="&amp;$B263)</f>
        <v>0</v>
      </c>
      <c r="JS263" s="4">
        <f>SUMIFS('Aceite de Oliva'!JS$6:JS$257,'Aceite de Oliva'!$A$6:$A$257,"&gt;="&amp;$A263,'Aceite de Oliva'!$B$6:$B$257,"&lt;="&amp;$B263)</f>
        <v>0.08</v>
      </c>
      <c r="JT263" s="4">
        <f>SUMIFS('Aceite de Oliva'!JT$6:JT$257,'Aceite de Oliva'!$A$6:$A$257,"&gt;="&amp;$A263,'Aceite de Oliva'!$B$6:$B$257,"&lt;="&amp;$B263)</f>
        <v>0</v>
      </c>
      <c r="JX263" s="4">
        <f>SUMIFS('Aceite de Oliva'!JX$6:JX$257,'Aceite de Oliva'!$A$6:$A$257,"&gt;="&amp;$A263,'Aceite de Oliva'!$B$6:$B$257,"&lt;="&amp;$B263)</f>
        <v>0.12</v>
      </c>
      <c r="JY263" s="4">
        <f>SUMIFS('Aceite de Oliva'!JY$6:JY$257,'Aceite de Oliva'!$A$6:$A$257,"&gt;="&amp;$A263,'Aceite de Oliva'!$B$6:$B$257,"&lt;="&amp;$B263)</f>
        <v>0.1</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0.02</v>
      </c>
      <c r="KF263" s="4">
        <f>SUMIFS('Aceite de Oliva'!KF$6:KF$257,'Aceite de Oliva'!$A$6:$A$257,"&gt;="&amp;$A263,'Aceite de Oliva'!$B$6:$B$257,"&lt;="&amp;$B263)</f>
        <v>0</v>
      </c>
      <c r="KG263" s="4">
        <f>SUMIFS('Aceite de Oliva'!KG$6:KG$257,'Aceite de Oliva'!$A$6:$A$257,"&gt;="&amp;$A263,'Aceite de Oliva'!$B$6:$B$257,"&lt;="&amp;$B263)</f>
        <v>0.04</v>
      </c>
      <c r="KH263" s="4">
        <f>SUMIFS('Aceite de Oliva'!KH$6:KH$257,'Aceite de Oliva'!$A$6:$A$257,"&gt;="&amp;$A263,'Aceite de Oliva'!$B$6:$B$257,"&lt;="&amp;$B263)</f>
        <v>0</v>
      </c>
      <c r="KL263" s="4">
        <f>SUMIFS('Aceite de Oliva'!KL$6:KL$257,'Aceite de Oliva'!$A$6:$A$257,"&gt;="&amp;$A263,'Aceite de Oliva'!$B$6:$B$257,"&lt;="&amp;$B263)</f>
        <v>0.08</v>
      </c>
      <c r="KM263" s="4">
        <f>SUMIFS('Aceite de Oliva'!KM$6:KM$257,'Aceite de Oliva'!$A$6:$A$257,"&gt;="&amp;$A263,'Aceite de Oliva'!$B$6:$B$257,"&lt;="&amp;$B263)</f>
        <v>0</v>
      </c>
      <c r="KN263" s="4">
        <f>SUMIFS('Aceite de Oliva'!KN$6:KN$257,'Aceite de Oliva'!$A$6:$A$257,"&gt;="&amp;$A263,'Aceite de Oliva'!$B$6:$B$257,"&lt;="&amp;$B263)</f>
        <v>0.04</v>
      </c>
      <c r="KO263" s="4">
        <f>SUMIFS('Aceite de Oliva'!KO$6:KO$257,'Aceite de Oliva'!$A$6:$A$257,"&gt;="&amp;$A263,'Aceite de Oliva'!$B$6:$B$257,"&lt;="&amp;$B263)</f>
        <v>0</v>
      </c>
      <c r="KS263" s="4">
        <f>SUMIFS('Aceite de Oliva'!KS$6:KS$257,'Aceite de Oliva'!$A$6:$A$257,"&gt;="&amp;$A263,'Aceite de Oliva'!$B$6:$B$257,"&lt;="&amp;$B263)</f>
        <v>0.02</v>
      </c>
      <c r="KT263" s="4">
        <f>SUMIFS('Aceite de Oliva'!KT$6:KT$257,'Aceite de Oliva'!$A$6:$A$257,"&gt;="&amp;$A263,'Aceite de Oliva'!$B$6:$B$257,"&lt;="&amp;$B263)</f>
        <v>0</v>
      </c>
      <c r="KU263" s="4">
        <f>SUMIFS('Aceite de Oliva'!KU$6:KU$257,'Aceite de Oliva'!$A$6:$A$257,"&gt;="&amp;$A263,'Aceite de Oliva'!$B$6:$B$257,"&lt;="&amp;$B263)</f>
        <v>0.04</v>
      </c>
      <c r="KV263" s="4">
        <f>SUMIFS('Aceite de Oliva'!KV$6:KV$257,'Aceite de Oliva'!$A$6:$A$257,"&gt;="&amp;$A263,'Aceite de Oliva'!$B$6:$B$257,"&lt;="&amp;$B263)</f>
        <v>0</v>
      </c>
      <c r="KZ263" s="4">
        <f>SUMIFS('Aceite de Oliva'!KZ$6:KZ$257,'Aceite de Oliva'!$A$6:$A$257,"&gt;="&amp;$A263,'Aceite de Oliva'!$B$6:$B$257,"&lt;="&amp;$B263)</f>
        <v>0.03</v>
      </c>
      <c r="LA263" s="4">
        <f>SUMIFS('Aceite de Oliva'!LA$6:LA$257,'Aceite de Oliva'!$A$6:$A$257,"&gt;="&amp;$A263,'Aceite de Oliva'!$B$6:$B$257,"&lt;="&amp;$B263)</f>
        <v>0</v>
      </c>
      <c r="LB263" s="4">
        <f>SUMIFS('Aceite de Oliva'!LB$6:LB$257,'Aceite de Oliva'!$A$6:$A$257,"&gt;="&amp;$A263,'Aceite de Oliva'!$B$6:$B$257,"&lt;="&amp;$B263)</f>
        <v>0.05</v>
      </c>
      <c r="LC263" s="4">
        <f>SUMIFS('Aceite de Oliva'!LC$6:LC$257,'Aceite de Oliva'!$A$6:$A$257,"&gt;="&amp;$A263,'Aceite de Oliva'!$B$6:$B$257,"&lt;="&amp;$B263)</f>
        <v>0</v>
      </c>
      <c r="LG263" s="4">
        <f>SUMIFS('Aceite de Oliva'!LG$6:LG$257,'Aceite de Oliva'!$A$6:$A$257,"&gt;="&amp;$A263,'Aceite de Oliva'!$B$6:$B$257,"&lt;="&amp;$B263)</f>
        <v>0.03</v>
      </c>
      <c r="LH263" s="4">
        <f>SUMIFS('Aceite de Oliva'!LH$6:LH$257,'Aceite de Oliva'!$A$6:$A$257,"&gt;="&amp;$A263,'Aceite de Oliva'!$B$6:$B$257,"&lt;="&amp;$B263)</f>
        <v>0</v>
      </c>
      <c r="LI263" s="4">
        <f>SUMIFS('Aceite de Oliva'!LI$6:LI$257,'Aceite de Oliva'!$A$6:$A$257,"&gt;="&amp;$A263,'Aceite de Oliva'!$B$6:$B$257,"&lt;="&amp;$B263)</f>
        <v>0.04</v>
      </c>
      <c r="LJ263" s="4">
        <f>SUMIFS('Aceite de Oliva'!LJ$6:LJ$257,'Aceite de Oliva'!$A$6:$A$257,"&gt;="&amp;$A263,'Aceite de Oliva'!$B$6:$B$257,"&lt;="&amp;$B263)</f>
        <v>0</v>
      </c>
      <c r="LN263" s="4">
        <f>SUMIFS('Aceite de Oliva'!LN$6:LN$257,'Aceite de Oliva'!$A$6:$A$257,"&gt;="&amp;$A263,'Aceite de Oliva'!$B$6:$B$257,"&lt;="&amp;$B263)</f>
        <v>0.03</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0.22999999999999998</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0.53</v>
      </c>
      <c r="MJ263" s="4">
        <f>SUMIFS('Aceite de Oliva'!MJ$6:MJ$257,'Aceite de Oliva'!$A$6:$A$257,"&gt;="&amp;$A263,'Aceite de Oliva'!$B$6:$B$257,"&lt;="&amp;$B263)</f>
        <v>0.23</v>
      </c>
      <c r="MK263" s="4">
        <f>SUMIFS('Aceite de Oliva'!MK$6:MK$257,'Aceite de Oliva'!$A$6:$A$257,"&gt;="&amp;$A263,'Aceite de Oliva'!$B$6:$B$257,"&lt;="&amp;$B263)</f>
        <v>0.21</v>
      </c>
      <c r="ML263" s="4">
        <f>SUMIFS('Aceite de Oliva'!ML$6:ML$257,'Aceite de Oliva'!$A$6:$A$257,"&gt;="&amp;$A263,'Aceite de Oliva'!$B$6:$B$257,"&lt;="&amp;$B263)</f>
        <v>0</v>
      </c>
      <c r="MP263" s="4">
        <f>SUMIFS('Aceite de Oliva'!MP$6:MP$257,'Aceite de Oliva'!$A$6:$A$257,"&gt;="&amp;$A263,'Aceite de Oliva'!$B$6:$B$257,"&lt;="&amp;$B263)</f>
        <v>0.96</v>
      </c>
      <c r="MQ263" s="4">
        <f>SUMIFS('Aceite de Oliva'!MQ$6:MQ$257,'Aceite de Oliva'!$A$6:$A$257,"&gt;="&amp;$A263,'Aceite de Oliva'!$B$6:$B$257,"&lt;="&amp;$B263)</f>
        <v>1.27</v>
      </c>
      <c r="MR263" s="4">
        <f>SUMIFS('Aceite de Oliva'!MR$6:MR$257,'Aceite de Oliva'!$A$6:$A$257,"&gt;="&amp;$A263,'Aceite de Oliva'!$B$6:$B$257,"&lt;="&amp;$B263)</f>
        <v>0.82000000000000006</v>
      </c>
      <c r="MS263" s="4">
        <f>SUMIFS('Aceite de Oliva'!MS$6:MS$257,'Aceite de Oliva'!$A$6:$A$257,"&gt;="&amp;$A263,'Aceite de Oliva'!$B$6:$B$257,"&lt;="&amp;$B263)</f>
        <v>1.65</v>
      </c>
      <c r="MW263" s="4">
        <f>SUMIFS('Aceite de Oliva'!MW$6:MW$257,'Aceite de Oliva'!$A$6:$A$257,"&gt;="&amp;$A263,'Aceite de Oliva'!$B$6:$B$257,"&lt;="&amp;$B263)</f>
        <v>0.22</v>
      </c>
      <c r="MX263" s="4">
        <f>SUMIFS('Aceite de Oliva'!MX$6:MX$257,'Aceite de Oliva'!$A$6:$A$257,"&gt;="&amp;$A263,'Aceite de Oliva'!$B$6:$B$257,"&lt;="&amp;$B263)</f>
        <v>0.18</v>
      </c>
      <c r="MY263" s="4">
        <f>SUMIFS('Aceite de Oliva'!MY$6:MY$257,'Aceite de Oliva'!$A$6:$A$257,"&gt;="&amp;$A263,'Aceite de Oliva'!$B$6:$B$257,"&lt;="&amp;$B263)</f>
        <v>0.05</v>
      </c>
      <c r="MZ263" s="4">
        <f>SUMIFS('Aceite de Oliva'!MZ$6:MZ$257,'Aceite de Oliva'!$A$6:$A$257,"&gt;="&amp;$A263,'Aceite de Oliva'!$B$6:$B$257,"&lt;="&amp;$B263)</f>
        <v>0.95</v>
      </c>
      <c r="ND263" s="4">
        <f>SUMIFS('Aceite de Oliva'!ND$6:ND$257,'Aceite de Oliva'!$A$6:$A$257,"&gt;="&amp;$A263,'Aceite de Oliva'!$B$6:$B$257,"&lt;="&amp;$B263)</f>
        <v>0.49</v>
      </c>
      <c r="NE263" s="4">
        <f>SUMIFS('Aceite de Oliva'!NE$6:NE$257,'Aceite de Oliva'!$A$6:$A$257,"&gt;="&amp;$A263,'Aceite de Oliva'!$B$6:$B$257,"&lt;="&amp;$B263)</f>
        <v>0</v>
      </c>
      <c r="NF263" s="4">
        <f>SUMIFS('Aceite de Oliva'!NF$6:NF$257,'Aceite de Oliva'!$A$6:$A$257,"&gt;="&amp;$A263,'Aceite de Oliva'!$B$6:$B$257,"&lt;="&amp;$B263)</f>
        <v>0.18</v>
      </c>
      <c r="NG263" s="4">
        <f>SUMIFS('Aceite de Oliva'!NG$6:NG$257,'Aceite de Oliva'!$A$6:$A$257,"&gt;="&amp;$A263,'Aceite de Oliva'!$B$6:$B$257,"&lt;="&amp;$B263)</f>
        <v>2.0300000000000002</v>
      </c>
      <c r="NK263" s="4">
        <f>SUMIFS('Aceite de Oliva'!NK$6:NK$257,'Aceite de Oliva'!$A$6:$A$257,"&gt;="&amp;$A263,'Aceite de Oliva'!$B$6:$B$257,"&lt;="&amp;$B263)</f>
        <v>0.28000000000000003</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1.87</v>
      </c>
      <c r="NR263" s="4">
        <f>SUMIFS('Aceite de Oliva'!NR$6:NR$257,'Aceite de Oliva'!$A$6:$A$257,"&gt;="&amp;$A263,'Aceite de Oliva'!$B$6:$B$257,"&lt;="&amp;$B263)</f>
        <v>0.2</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0.74</v>
      </c>
      <c r="NY263" s="4">
        <f>SUMIFS('Aceite de Oliva'!NY$6:NY$257,'Aceite de Oliva'!$A$6:$A$257,"&gt;="&amp;$A263,'Aceite de Oliva'!$B$6:$B$257,"&lt;="&amp;$B263)</f>
        <v>0.12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0.27</v>
      </c>
      <c r="OF263" s="4">
        <f>SUMIFS('Aceite de Oliva'!OF$6:OF$257,'Aceite de Oliva'!$A$6:$A$257,"&gt;="&amp;$A263,'Aceite de Oliva'!$B$6:$B$257,"&lt;="&amp;$B263)</f>
        <v>1.07</v>
      </c>
      <c r="OG263" s="4">
        <f>SUMIFS('Aceite de Oliva'!OG$6:OG$257,'Aceite de Oliva'!$A$6:$A$257,"&gt;="&amp;$A263,'Aceite de Oliva'!$B$6:$B$257,"&lt;="&amp;$B263)</f>
        <v>0.73</v>
      </c>
      <c r="OH263" s="4">
        <f>SUMIFS('Aceite de Oliva'!OH$6:OH$257,'Aceite de Oliva'!$A$6:$A$257,"&gt;="&amp;$A263,'Aceite de Oliva'!$B$6:$B$257,"&lt;="&amp;$B263)</f>
        <v>0.21000000000000002</v>
      </c>
      <c r="OI263" s="4">
        <f>SUMIFS('Aceite de Oliva'!OI$6:OI$257,'Aceite de Oliva'!$A$6:$A$257,"&gt;="&amp;$A263,'Aceite de Oliva'!$B$6:$B$257,"&lt;="&amp;$B263)</f>
        <v>4.21</v>
      </c>
      <c r="OM263" s="4">
        <f>SUMIFS('Aceite de Oliva'!OM$6:OM$257,'Aceite de Oliva'!$A$6:$A$257,"&gt;="&amp;$A263,'Aceite de Oliva'!$B$6:$B$257,"&lt;="&amp;$B263)</f>
        <v>1.1000000000000001</v>
      </c>
      <c r="ON263" s="4">
        <f>SUMIFS('Aceite de Oliva'!ON$6:ON$257,'Aceite de Oliva'!$A$6:$A$257,"&gt;="&amp;$A263,'Aceite de Oliva'!$B$6:$B$257,"&lt;="&amp;$B263)</f>
        <v>1.46</v>
      </c>
      <c r="OO263" s="4">
        <f>SUMIFS('Aceite de Oliva'!OO$6:OO$257,'Aceite de Oliva'!$A$6:$A$257,"&gt;="&amp;$A263,'Aceite de Oliva'!$B$6:$B$257,"&lt;="&amp;$B263)</f>
        <v>0.56999999999999995</v>
      </c>
      <c r="OP263" s="4">
        <f>SUMIFS('Aceite de Oliva'!OP$6:OP$257,'Aceite de Oliva'!$A$6:$A$257,"&gt;="&amp;$A263,'Aceite de Oliva'!$B$6:$B$257,"&lt;="&amp;$B263)</f>
        <v>2.65</v>
      </c>
      <c r="OT263" s="4">
        <f>SUMIFS('Aceite de Oliva'!OT$6:OT$257,'Aceite de Oliva'!$A$6:$A$257,"&gt;="&amp;$A263,'Aceite de Oliva'!$B$6:$B$257,"&lt;="&amp;$B263)</f>
        <v>0.67</v>
      </c>
      <c r="OU263" s="4">
        <f>SUMIFS('Aceite de Oliva'!OU$6:OU$257,'Aceite de Oliva'!$A$6:$A$257,"&gt;="&amp;$A263,'Aceite de Oliva'!$B$6:$B$257,"&lt;="&amp;$B263)</f>
        <v>1.9100000000000001</v>
      </c>
      <c r="OV263" s="4">
        <f>SUMIFS('Aceite de Oliva'!OV$6:OV$257,'Aceite de Oliva'!$A$6:$A$257,"&gt;="&amp;$A263,'Aceite de Oliva'!$B$6:$B$257,"&lt;="&amp;$B263)</f>
        <v>0.23</v>
      </c>
      <c r="OW263" s="4">
        <f>SUMIFS('Aceite de Oliva'!OW$6:OW$257,'Aceite de Oliva'!$A$6:$A$257,"&gt;="&amp;$A263,'Aceite de Oliva'!$B$6:$B$257,"&lt;="&amp;$B263)</f>
        <v>0.53</v>
      </c>
      <c r="PA263" s="4">
        <f>SUMIFS('Aceite de Oliva'!PA$6:PA$257,'Aceite de Oliva'!$A$6:$A$257,"&gt;="&amp;$A263,'Aceite de Oliva'!$B$6:$B$257,"&lt;="&amp;$B263)</f>
        <v>0.91000000000000014</v>
      </c>
      <c r="PB263" s="4">
        <f>SUMIFS('Aceite de Oliva'!PB$6:PB$257,'Aceite de Oliva'!$A$6:$A$257,"&gt;="&amp;$A263,'Aceite de Oliva'!$B$6:$B$257,"&lt;="&amp;$B263)</f>
        <v>0.99</v>
      </c>
      <c r="PC263" s="4">
        <f>SUMIFS('Aceite de Oliva'!PC$6:PC$257,'Aceite de Oliva'!$A$6:$A$257,"&gt;="&amp;$A263,'Aceite de Oliva'!$B$6:$B$257,"&lt;="&amp;$B263)</f>
        <v>0.45999999999999996</v>
      </c>
      <c r="PD263" s="4">
        <f>SUMIFS('Aceite de Oliva'!PD$6:PD$257,'Aceite de Oliva'!$A$6:$A$257,"&gt;="&amp;$A263,'Aceite de Oliva'!$B$6:$B$257,"&lt;="&amp;$B263)</f>
        <v>0</v>
      </c>
      <c r="PH263" s="4">
        <f>SUMIFS('Aceite de Oliva'!PH$6:PH$257,'Aceite de Oliva'!$A$6:$A$257,"&gt;="&amp;$A263,'Aceite de Oliva'!$B$6:$B$257,"&lt;="&amp;$B263)</f>
        <v>0.85</v>
      </c>
      <c r="PI263" s="4">
        <f>SUMIFS('Aceite de Oliva'!PI$6:PI$257,'Aceite de Oliva'!$A$6:$A$257,"&gt;="&amp;$A263,'Aceite de Oliva'!$B$6:$B$257,"&lt;="&amp;$B263)</f>
        <v>0</v>
      </c>
      <c r="PJ263" s="4">
        <f>SUMIFS('Aceite de Oliva'!PJ$6:PJ$257,'Aceite de Oliva'!$A$6:$A$257,"&gt;="&amp;$A263,'Aceite de Oliva'!$B$6:$B$257,"&lt;="&amp;$B263)</f>
        <v>1.26</v>
      </c>
      <c r="PK263" s="4">
        <f>SUMIFS('Aceite de Oliva'!PK$6:PK$257,'Aceite de Oliva'!$A$6:$A$257,"&gt;="&amp;$A263,'Aceite de Oliva'!$B$6:$B$257,"&lt;="&amp;$B263)</f>
        <v>0</v>
      </c>
      <c r="PO263" s="4">
        <f>SUMIFS('Aceite de Oliva'!PO$6:PO$257,'Aceite de Oliva'!$A$6:$A$257,"&gt;="&amp;$A263,'Aceite de Oliva'!$B$6:$B$257,"&lt;="&amp;$B263)</f>
        <v>0.24</v>
      </c>
      <c r="PP263" s="4">
        <f>SUMIFS('Aceite de Oliva'!PP$6:PP$257,'Aceite de Oliva'!$A$6:$A$257,"&gt;="&amp;$A263,'Aceite de Oliva'!$B$6:$B$257,"&lt;="&amp;$B263)</f>
        <v>0.27</v>
      </c>
      <c r="PQ263" s="4">
        <f>SUMIFS('Aceite de Oliva'!PQ$6:PQ$257,'Aceite de Oliva'!$A$6:$A$257,"&gt;="&amp;$A263,'Aceite de Oliva'!$B$6:$B$257,"&lt;="&amp;$B263)</f>
        <v>0.31</v>
      </c>
      <c r="PR263" s="4">
        <f>SUMIFS('Aceite de Oliva'!PR$6:PR$257,'Aceite de Oliva'!$A$6:$A$257,"&gt;="&amp;$A263,'Aceite de Oliva'!$B$6:$B$257,"&lt;="&amp;$B263)</f>
        <v>0</v>
      </c>
      <c r="PV263" s="4">
        <f>SUMIFS('Aceite de Oliva'!PV$6:PV$257,'Aceite de Oliva'!$A$6:$A$257,"&gt;="&amp;$A263,'Aceite de Oliva'!$B$6:$B$257,"&lt;="&amp;$B263)</f>
        <v>0.80999999999999994</v>
      </c>
      <c r="PW263" s="4">
        <f>SUMIFS('Aceite de Oliva'!PW$6:PW$257,'Aceite de Oliva'!$A$6:$A$257,"&gt;="&amp;$A263,'Aceite de Oliva'!$B$6:$B$257,"&lt;="&amp;$B263)</f>
        <v>2.83</v>
      </c>
      <c r="PX263" s="4">
        <f>SUMIFS('Aceite de Oliva'!PX$6:PX$257,'Aceite de Oliva'!$A$6:$A$257,"&gt;="&amp;$A263,'Aceite de Oliva'!$B$6:$B$257,"&lt;="&amp;$B263)</f>
        <v>0.17</v>
      </c>
      <c r="PY263" s="4">
        <f>SUMIFS('Aceite de Oliva'!PY$6:PY$257,'Aceite de Oliva'!$A$6:$A$257,"&gt;="&amp;$A263,'Aceite de Oliva'!$B$6:$B$257,"&lt;="&amp;$B263)</f>
        <v>0.55000000000000004</v>
      </c>
      <c r="QC263" s="4">
        <f>SUMIFS('Aceite de Oliva'!QC$6:QC$257,'Aceite de Oliva'!$A$6:$A$257,"&gt;="&amp;$A263,'Aceite de Oliva'!$B$6:$B$257,"&lt;="&amp;$B263)</f>
        <v>1.23</v>
      </c>
      <c r="QD263" s="4">
        <f>SUMIFS('Aceite de Oliva'!QD$6:QD$257,'Aceite de Oliva'!$A$6:$A$257,"&gt;="&amp;$A263,'Aceite de Oliva'!$B$6:$B$257,"&lt;="&amp;$B263)</f>
        <v>2.1</v>
      </c>
      <c r="QE263" s="4">
        <f>SUMIFS('Aceite de Oliva'!QE$6:QE$257,'Aceite de Oliva'!$A$6:$A$257,"&gt;="&amp;$A263,'Aceite de Oliva'!$B$6:$B$257,"&lt;="&amp;$B263)</f>
        <v>0.75</v>
      </c>
      <c r="QF263" s="4">
        <f>SUMIFS('Aceite de Oliva'!QF$6:QF$257,'Aceite de Oliva'!$A$6:$A$257,"&gt;="&amp;$A263,'Aceite de Oliva'!$B$6:$B$257,"&lt;="&amp;$B263)</f>
        <v>1.5299999999999998</v>
      </c>
      <c r="QJ263" s="4">
        <f>SUMIFS('Aceite de Oliva'!QJ$6:QJ$257,'Aceite de Oliva'!$A$6:$A$257,"&gt;="&amp;$A263,'Aceite de Oliva'!$B$6:$B$257,"&lt;="&amp;$B263)</f>
        <v>1.4300000000000002</v>
      </c>
      <c r="QK263" s="4">
        <f>SUMIFS('Aceite de Oliva'!QK$6:QK$257,'Aceite de Oliva'!$A$6:$A$257,"&gt;="&amp;$A263,'Aceite de Oliva'!$B$6:$B$257,"&lt;="&amp;$B263)</f>
        <v>0.67999999999999994</v>
      </c>
      <c r="QL263" s="4">
        <f>SUMIFS('Aceite de Oliva'!QL$6:QL$257,'Aceite de Oliva'!$A$6:$A$257,"&gt;="&amp;$A263,'Aceite de Oliva'!$B$6:$B$257,"&lt;="&amp;$B263)</f>
        <v>1.3000000000000003</v>
      </c>
      <c r="QM263" s="4">
        <f>SUMIFS('Aceite de Oliva'!QM$6:QM$257,'Aceite de Oliva'!$A$6:$A$257,"&gt;="&amp;$A263,'Aceite de Oliva'!$B$6:$B$257,"&lt;="&amp;$B263)</f>
        <v>0.35</v>
      </c>
      <c r="QQ263" s="4">
        <f>SUMIFS('Aceite de Oliva'!QQ$6:QQ$257,'Aceite de Oliva'!$A$6:$A$257,"&gt;="&amp;$A263,'Aceite de Oliva'!$B$6:$B$257,"&lt;="&amp;$B263)</f>
        <v>20.52</v>
      </c>
      <c r="QR263" s="4">
        <f>SUMIFS('Aceite de Oliva'!QR$6:QR$257,'Aceite de Oliva'!$A$6:$A$257,"&gt;="&amp;$A263,'Aceite de Oliva'!$B$6:$B$257,"&lt;="&amp;$B263)</f>
        <v>5.0900000000000007</v>
      </c>
      <c r="QS263" s="4">
        <f>SUMIFS('Aceite de Oliva'!QS$6:QS$257,'Aceite de Oliva'!$A$6:$A$257,"&gt;="&amp;$A263,'Aceite de Oliva'!$B$6:$B$257,"&lt;="&amp;$B263)</f>
        <v>31.32</v>
      </c>
      <c r="QT263" s="4">
        <f>SUMIFS('Aceite de Oliva'!QT$6:QT$257,'Aceite de Oliva'!$A$6:$A$257,"&gt;="&amp;$A263,'Aceite de Oliva'!$B$6:$B$257,"&lt;="&amp;$B263)</f>
        <v>1.73</v>
      </c>
      <c r="QX263" s="4">
        <f>SUMIFS('Aceite de Oliva'!QX$6:QX$257,'Aceite de Oliva'!$A$6:$A$257,"&gt;="&amp;$A263,'Aceite de Oliva'!$B$6:$B$257,"&lt;="&amp;$B263)</f>
        <v>34.199999999999996</v>
      </c>
      <c r="QY263" s="4">
        <f>SUMIFS('Aceite de Oliva'!QY$6:QY$257,'Aceite de Oliva'!$A$6:$A$257,"&gt;="&amp;$A263,'Aceite de Oliva'!$B$6:$B$257,"&lt;="&amp;$B263)</f>
        <v>14.25</v>
      </c>
      <c r="QZ263" s="4">
        <f>SUMIFS('Aceite de Oliva'!QZ$6:QZ$257,'Aceite de Oliva'!$A$6:$A$257,"&gt;="&amp;$A263,'Aceite de Oliva'!$B$6:$B$257,"&lt;="&amp;$B263)</f>
        <v>48.39</v>
      </c>
      <c r="RA263" s="4">
        <f>SUMIFS('Aceite de Oliva'!RA$6:RA$257,'Aceite de Oliva'!$A$6:$A$257,"&gt;="&amp;$A263,'Aceite de Oliva'!$B$6:$B$257,"&lt;="&amp;$B263)</f>
        <v>7.2399999999999993</v>
      </c>
      <c r="RE263" s="4">
        <f>SUMIFS('Aceite de Oliva'!RE$6:RE$257,'Aceite de Oliva'!$A$6:$A$257,"&gt;="&amp;$A263,'Aceite de Oliva'!$B$6:$B$257,"&lt;="&amp;$B263)</f>
        <v>8.129999999999999</v>
      </c>
      <c r="RF263" s="4">
        <f>SUMIFS('Aceite de Oliva'!RF$6:RF$257,'Aceite de Oliva'!$A$6:$A$257,"&gt;="&amp;$A263,'Aceite de Oliva'!$B$6:$B$257,"&lt;="&amp;$B263)</f>
        <v>8.35</v>
      </c>
      <c r="RG263" s="4">
        <f>SUMIFS('Aceite de Oliva'!RG$6:RG$257,'Aceite de Oliva'!$A$6:$A$257,"&gt;="&amp;$A263,'Aceite de Oliva'!$B$6:$B$257,"&lt;="&amp;$B263)</f>
        <v>8.76</v>
      </c>
      <c r="RH263" s="4">
        <f>SUMIFS('Aceite de Oliva'!RH$6:RH$257,'Aceite de Oliva'!$A$6:$A$257,"&gt;="&amp;$A263,'Aceite de Oliva'!$B$6:$B$257,"&lt;="&amp;$B263)</f>
        <v>4.09</v>
      </c>
      <c r="RL263" s="4">
        <f>SUMIFS('Aceite de Oliva'!RL$6:RL$257,'Aceite de Oliva'!$A$6:$A$257,"&gt;="&amp;$A263,'Aceite de Oliva'!$B$6:$B$257,"&lt;="&amp;$B263)</f>
        <v>4.1100000000000003</v>
      </c>
      <c r="RM263" s="4">
        <f>SUMIFS('Aceite de Oliva'!RM$6:RM$257,'Aceite de Oliva'!$A$6:$A$257,"&gt;="&amp;$A263,'Aceite de Oliva'!$B$6:$B$257,"&lt;="&amp;$B263)</f>
        <v>8.84</v>
      </c>
      <c r="RN263" s="4">
        <f>SUMIFS('Aceite de Oliva'!RN$6:RN$257,'Aceite de Oliva'!$A$6:$A$257,"&gt;="&amp;$A263,'Aceite de Oliva'!$B$6:$B$257,"&lt;="&amp;$B263)</f>
        <v>2.7399999999999998</v>
      </c>
      <c r="RO263" s="4">
        <f>SUMIFS('Aceite de Oliva'!RO$6:RO$257,'Aceite de Oliva'!$A$6:$A$257,"&gt;="&amp;$A263,'Aceite de Oliva'!$B$6:$B$257,"&lt;="&amp;$B263)</f>
        <v>0.38</v>
      </c>
      <c r="RS263" s="4">
        <f>SUMIFS('Aceite de Oliva'!RS$6:RS$257,'Aceite de Oliva'!$A$6:$A$257,"&gt;="&amp;$A263,'Aceite de Oliva'!$B$6:$B$257,"&lt;="&amp;$B263)</f>
        <v>10.62</v>
      </c>
      <c r="RT263" s="4">
        <f>SUMIFS('Aceite de Oliva'!RT$6:RT$257,'Aceite de Oliva'!$A$6:$A$257,"&gt;="&amp;$A263,'Aceite de Oliva'!$B$6:$B$257,"&lt;="&amp;$B263)</f>
        <v>3.49</v>
      </c>
      <c r="RU263" s="4">
        <f>SUMIFS('Aceite de Oliva'!RU$6:RU$257,'Aceite de Oliva'!$A$6:$A$257,"&gt;="&amp;$A263,'Aceite de Oliva'!$B$6:$B$257,"&lt;="&amp;$B263)</f>
        <v>15.040000000000001</v>
      </c>
      <c r="RV263" s="4">
        <f>SUMIFS('Aceite de Oliva'!RV$6:RV$257,'Aceite de Oliva'!$A$6:$A$257,"&gt;="&amp;$A263,'Aceite de Oliva'!$B$6:$B$257,"&lt;="&amp;$B263)</f>
        <v>3.52</v>
      </c>
      <c r="RZ263" s="4">
        <f>SUMIFS('Aceite de Oliva'!RZ$6:RZ$257,'Aceite de Oliva'!$A$6:$A$257,"&gt;="&amp;$A263,'Aceite de Oliva'!$B$6:$B$257,"&lt;="&amp;$B263)</f>
        <v>31.500000000000004</v>
      </c>
      <c r="SA263" s="4">
        <f>SUMIFS('Aceite de Oliva'!SA$6:SA$257,'Aceite de Oliva'!$A$6:$A$257,"&gt;="&amp;$A263,'Aceite de Oliva'!$B$6:$B$257,"&lt;="&amp;$B263)</f>
        <v>6.15</v>
      </c>
      <c r="SB263" s="4">
        <f>SUMIFS('Aceite de Oliva'!SB$6:SB$257,'Aceite de Oliva'!$A$6:$A$257,"&gt;="&amp;$A263,'Aceite de Oliva'!$B$6:$B$257,"&lt;="&amp;$B263)</f>
        <v>44.43</v>
      </c>
      <c r="SC263" s="4">
        <f>SUMIFS('Aceite de Oliva'!SC$6:SC$257,'Aceite de Oliva'!$A$6:$A$257,"&gt;="&amp;$A263,'Aceite de Oliva'!$B$6:$B$257,"&lt;="&amp;$B263)</f>
        <v>17.88</v>
      </c>
      <c r="SG263" s="4">
        <f>SUMIFS('Aceite de Oliva'!SG$6:SG$257,'Aceite de Oliva'!$A$6:$A$257,"&gt;="&amp;$A263,'Aceite de Oliva'!$B$6:$B$257,"&lt;="&amp;$B263)</f>
        <v>23.960000000000004</v>
      </c>
      <c r="SH263" s="4">
        <f>SUMIFS('Aceite de Oliva'!SH$6:SH$257,'Aceite de Oliva'!$A$6:$A$257,"&gt;="&amp;$A263,'Aceite de Oliva'!$B$6:$B$257,"&lt;="&amp;$B263)</f>
        <v>11.000000000000002</v>
      </c>
      <c r="SI263" s="4">
        <f>SUMIFS('Aceite de Oliva'!SI$6:SI$257,'Aceite de Oliva'!$A$6:$A$257,"&gt;="&amp;$A263,'Aceite de Oliva'!$B$6:$B$257,"&lt;="&amp;$B263)</f>
        <v>30.91</v>
      </c>
      <c r="SJ263" s="4">
        <f>SUMIFS('Aceite de Oliva'!SJ$6:SJ$257,'Aceite de Oliva'!$A$6:$A$257,"&gt;="&amp;$A263,'Aceite de Oliva'!$B$6:$B$257,"&lt;="&amp;$B263)</f>
        <v>20.05</v>
      </c>
      <c r="SN263" s="4">
        <f>SUMIFS('Aceite de Oliva'!SN$6:SN$257,'Aceite de Oliva'!$A$6:$A$257,"&gt;="&amp;$A263,'Aceite de Oliva'!$B$6:$B$257,"&lt;="&amp;$B263)</f>
        <v>9.2799999999999994</v>
      </c>
      <c r="SO263" s="4">
        <f>SUMIFS('Aceite de Oliva'!SO$6:SO$257,'Aceite de Oliva'!$A$6:$A$257,"&gt;="&amp;$A263,'Aceite de Oliva'!$B$6:$B$257,"&lt;="&amp;$B263)</f>
        <v>12.349999999999998</v>
      </c>
      <c r="SP263" s="4">
        <f>SUMIFS('Aceite de Oliva'!SP$6:SP$257,'Aceite de Oliva'!$A$6:$A$257,"&gt;="&amp;$A263,'Aceite de Oliva'!$B$6:$B$257,"&lt;="&amp;$B263)</f>
        <v>8.08</v>
      </c>
      <c r="SQ263" s="4">
        <f>SUMIFS('Aceite de Oliva'!SQ$6:SQ$257,'Aceite de Oliva'!$A$6:$A$257,"&gt;="&amp;$A263,'Aceite de Oliva'!$B$6:$B$257,"&lt;="&amp;$B263)</f>
        <v>10.14</v>
      </c>
      <c r="SU263" s="4">
        <f>SUMIFS('Aceite de Oliva'!SU$6:SU$257,'Aceite de Oliva'!$A$6:$A$257,"&gt;="&amp;$A263,'Aceite de Oliva'!$B$6:$B$257,"&lt;="&amp;$B263)</f>
        <v>5.52</v>
      </c>
      <c r="SV263" s="4">
        <f>SUMIFS('Aceite de Oliva'!SV$6:SV$257,'Aceite de Oliva'!$A$6:$A$257,"&gt;="&amp;$A263,'Aceite de Oliva'!$B$6:$B$257,"&lt;="&amp;$B263)</f>
        <v>8</v>
      </c>
      <c r="SW263" s="4">
        <f>SUMIFS('Aceite de Oliva'!SW$6:SW$257,'Aceite de Oliva'!$A$6:$A$257,"&gt;="&amp;$A263,'Aceite de Oliva'!$B$6:$B$257,"&lt;="&amp;$B263)</f>
        <v>3.01</v>
      </c>
      <c r="SX263" s="4">
        <f>SUMIFS('Aceite de Oliva'!SX$6:SX$257,'Aceite de Oliva'!$A$6:$A$257,"&gt;="&amp;$A263,'Aceite de Oliva'!$B$6:$B$257,"&lt;="&amp;$B263)</f>
        <v>9.77</v>
      </c>
      <c r="TB263" s="4">
        <f>SUMIFS('Aceite de Oliva'!TB$6:TB$257,'Aceite de Oliva'!$A$6:$A$257,"&gt;="&amp;$A263,'Aceite de Oliva'!$B$6:$B$257,"&lt;="&amp;$B263)</f>
        <v>2.84</v>
      </c>
      <c r="TC263" s="4">
        <f>SUMIFS('Aceite de Oliva'!TC$6:TC$257,'Aceite de Oliva'!$A$6:$A$257,"&gt;="&amp;$A263,'Aceite de Oliva'!$B$6:$B$257,"&lt;="&amp;$B263)</f>
        <v>5.8100000000000005</v>
      </c>
      <c r="TD263" s="4">
        <f>SUMIFS('Aceite de Oliva'!TD$6:TD$257,'Aceite de Oliva'!$A$6:$A$257,"&gt;="&amp;$A263,'Aceite de Oliva'!$B$6:$B$257,"&lt;="&amp;$B263)</f>
        <v>1.8900000000000001</v>
      </c>
      <c r="TE263" s="4">
        <f>SUMIFS('Aceite de Oliva'!TE$6:TE$257,'Aceite de Oliva'!$A$6:$A$257,"&gt;="&amp;$A263,'Aceite de Oliva'!$B$6:$B$257,"&lt;="&amp;$B263)</f>
        <v>1.6</v>
      </c>
      <c r="TI263" s="4">
        <f>SUMIFS('Aceite de Oliva'!TI$6:TI$257,'Aceite de Oliva'!$A$6:$A$257,"&gt;="&amp;$A263,'Aceite de Oliva'!$B$6:$B$257,"&lt;="&amp;$B263)</f>
        <v>0.78</v>
      </c>
      <c r="TJ263" s="4">
        <f>SUMIFS('Aceite de Oliva'!TJ$6:TJ$257,'Aceite de Oliva'!$A$6:$A$257,"&gt;="&amp;$A263,'Aceite de Oliva'!$B$6:$B$257,"&lt;="&amp;$B263)</f>
        <v>2.11</v>
      </c>
      <c r="TK263" s="4">
        <f>SUMIFS('Aceite de Oliva'!TK$6:TK$257,'Aceite de Oliva'!$A$6:$A$257,"&gt;="&amp;$A263,'Aceite de Oliva'!$B$6:$B$257,"&lt;="&amp;$B263)</f>
        <v>0.41</v>
      </c>
      <c r="TL263" s="4">
        <f>SUMIFS('Aceite de Oliva'!TL$6:TL$257,'Aceite de Oliva'!$A$6:$A$257,"&gt;="&amp;$A263,'Aceite de Oliva'!$B$6:$B$257,"&lt;="&amp;$B263)</f>
        <v>0</v>
      </c>
      <c r="TP263" s="4">
        <f>SUMIFS('Aceite de Oliva'!TP$6:TP$257,'Aceite de Oliva'!$A$6:$A$257,"&gt;="&amp;$A263,'Aceite de Oliva'!$B$6:$B$257,"&lt;="&amp;$B263)</f>
        <v>1.3399999999999999</v>
      </c>
      <c r="TQ263" s="4">
        <f>SUMIFS('Aceite de Oliva'!TQ$6:TQ$257,'Aceite de Oliva'!$A$6:$A$257,"&gt;="&amp;$A263,'Aceite de Oliva'!$B$6:$B$257,"&lt;="&amp;$B263)</f>
        <v>0.53</v>
      </c>
      <c r="TR263" s="4">
        <f>SUMIFS('Aceite de Oliva'!TR$6:TR$257,'Aceite de Oliva'!$A$6:$A$257,"&gt;="&amp;$A263,'Aceite de Oliva'!$B$6:$B$257,"&lt;="&amp;$B263)</f>
        <v>1.42</v>
      </c>
      <c r="TS263" s="4">
        <f>SUMIFS('Aceite de Oliva'!TS$6:TS$257,'Aceite de Oliva'!$A$6:$A$257,"&gt;="&amp;$A263,'Aceite de Oliva'!$B$6:$B$257,"&lt;="&amp;$B263)</f>
        <v>1.25</v>
      </c>
      <c r="TW263" s="4">
        <f>SUMIFS('Aceite de Oliva'!TW$6:TW$257,'Aceite de Oliva'!$A$6:$A$257,"&gt;="&amp;$A263,'Aceite de Oliva'!$B$6:$B$257,"&lt;="&amp;$B263)</f>
        <v>1.06</v>
      </c>
      <c r="TX263" s="4">
        <f>SUMIFS('Aceite de Oliva'!TX$6:TX$257,'Aceite de Oliva'!$A$6:$A$257,"&gt;="&amp;$A263,'Aceite de Oliva'!$B$6:$B$257,"&lt;="&amp;$B263)</f>
        <v>0.4</v>
      </c>
      <c r="TY263" s="4">
        <f>SUMIFS('Aceite de Oliva'!TY$6:TY$257,'Aceite de Oliva'!$A$6:$A$257,"&gt;="&amp;$A263,'Aceite de Oliva'!$B$6:$B$257,"&lt;="&amp;$B263)</f>
        <v>1.1500000000000001</v>
      </c>
      <c r="TZ263" s="4">
        <f>SUMIFS('Aceite de Oliva'!TZ$6:TZ$257,'Aceite de Oliva'!$A$6:$A$257,"&gt;="&amp;$A263,'Aceite de Oliva'!$B$6:$B$257,"&lt;="&amp;$B263)</f>
        <v>0.28000000000000003</v>
      </c>
      <c r="UD263" s="4">
        <f>SUMIFS('Aceite de Oliva'!UD$6:UD$257,'Aceite de Oliva'!$A$6:$A$257,"&gt;="&amp;$A263,'Aceite de Oliva'!$B$6:$B$257,"&lt;="&amp;$B263)</f>
        <v>1.41</v>
      </c>
      <c r="UE263" s="4">
        <f>SUMIFS('Aceite de Oliva'!UE$6:UE$257,'Aceite de Oliva'!$A$6:$A$257,"&gt;="&amp;$A263,'Aceite de Oliva'!$B$6:$B$257,"&lt;="&amp;$B263)</f>
        <v>1.35</v>
      </c>
      <c r="UF263" s="4">
        <f>SUMIFS('Aceite de Oliva'!UF$6:UF$257,'Aceite de Oliva'!$A$6:$A$257,"&gt;="&amp;$A263,'Aceite de Oliva'!$B$6:$B$257,"&lt;="&amp;$B263)</f>
        <v>1.24</v>
      </c>
      <c r="UG263" s="4">
        <f>SUMIFS('Aceite de Oliva'!UG$6:UG$257,'Aceite de Oliva'!$A$6:$A$257,"&gt;="&amp;$A263,'Aceite de Oliva'!$B$6:$B$257,"&lt;="&amp;$B263)</f>
        <v>1.21</v>
      </c>
      <c r="UK263" s="4">
        <f>SUMIFS('Aceite de Oliva'!UK$6:UK$257,'Aceite de Oliva'!$A$6:$A$257,"&gt;="&amp;$A263,'Aceite de Oliva'!$B$6:$B$257,"&lt;="&amp;$B263)</f>
        <v>0.86</v>
      </c>
      <c r="UL263" s="4">
        <f>SUMIFS('Aceite de Oliva'!UL$6:UL$257,'Aceite de Oliva'!$A$6:$A$257,"&gt;="&amp;$A263,'Aceite de Oliva'!$B$6:$B$257,"&lt;="&amp;$B263)</f>
        <v>1.4500000000000002</v>
      </c>
      <c r="UM263" s="4">
        <f>SUMIFS('Aceite de Oliva'!UM$6:UM$257,'Aceite de Oliva'!$A$6:$A$257,"&gt;="&amp;$A263,'Aceite de Oliva'!$B$6:$B$257,"&lt;="&amp;$B263)</f>
        <v>0.86</v>
      </c>
      <c r="UN263" s="4">
        <f>SUMIFS('Aceite de Oliva'!UN$6:UN$257,'Aceite de Oliva'!$A$6:$A$257,"&gt;="&amp;$A263,'Aceite de Oliva'!$B$6:$B$257,"&lt;="&amp;$B263)</f>
        <v>0.31</v>
      </c>
      <c r="UR263" s="4">
        <f>SUMIFS('Aceite de Oliva'!UR$6:UR$257,'Aceite de Oliva'!$A$6:$A$257,"&gt;="&amp;$A263,'Aceite de Oliva'!$B$6:$B$257,"&lt;="&amp;$B263)</f>
        <v>2.2199999999999998</v>
      </c>
      <c r="US263" s="4">
        <f>SUMIFS('Aceite de Oliva'!US$6:US$257,'Aceite de Oliva'!$A$6:$A$257,"&gt;="&amp;$A263,'Aceite de Oliva'!$B$6:$B$257,"&lt;="&amp;$B263)</f>
        <v>1.1099999999999999</v>
      </c>
      <c r="UT263" s="4">
        <f>SUMIFS('Aceite de Oliva'!UT$6:UT$257,'Aceite de Oliva'!$A$6:$A$257,"&gt;="&amp;$A263,'Aceite de Oliva'!$B$6:$B$257,"&lt;="&amp;$B263)</f>
        <v>2.88</v>
      </c>
      <c r="UU263" s="4">
        <f>SUMIFS('Aceite de Oliva'!UU$6:UU$257,'Aceite de Oliva'!$A$6:$A$257,"&gt;="&amp;$A263,'Aceite de Oliva'!$B$6:$B$257,"&lt;="&amp;$B263)</f>
        <v>0.9</v>
      </c>
      <c r="UY263" s="4">
        <f>SUMIFS('Aceite de Oliva'!UY$6:UY$257,'Aceite de Oliva'!$A$6:$A$257,"&gt;="&amp;$A263,'Aceite de Oliva'!$B$6:$B$257,"&lt;="&amp;$B263)</f>
        <v>1.43</v>
      </c>
      <c r="UZ263" s="4">
        <f>SUMIFS('Aceite de Oliva'!UZ$6:UZ$257,'Aceite de Oliva'!$A$6:$A$257,"&gt;="&amp;$A263,'Aceite de Oliva'!$B$6:$B$257,"&lt;="&amp;$B263)</f>
        <v>2.9699999999999998</v>
      </c>
      <c r="VA263" s="4">
        <f>SUMIFS('Aceite de Oliva'!VA$6:VA$257,'Aceite de Oliva'!$A$6:$A$257,"&gt;="&amp;$A263,'Aceite de Oliva'!$B$6:$B$257,"&lt;="&amp;$B263)</f>
        <v>0.92</v>
      </c>
      <c r="VB263" s="4">
        <f>SUMIFS('Aceite de Oliva'!VB$6:VB$257,'Aceite de Oliva'!$A$6:$A$257,"&gt;="&amp;$A263,'Aceite de Oliva'!$B$6:$B$257,"&lt;="&amp;$B263)</f>
        <v>0</v>
      </c>
      <c r="VF263" s="4">
        <f>SUMIFS('Aceite de Oliva'!VF$6:VF$257,'Aceite de Oliva'!$A$6:$A$257,"&gt;="&amp;$A263,'Aceite de Oliva'!$B$6:$B$257,"&lt;="&amp;$B263)</f>
        <v>1.04</v>
      </c>
      <c r="VG263" s="4">
        <f>SUMIFS('Aceite de Oliva'!VG$6:VG$257,'Aceite de Oliva'!$A$6:$A$257,"&gt;="&amp;$A263,'Aceite de Oliva'!$B$6:$B$257,"&lt;="&amp;$B263)</f>
        <v>0</v>
      </c>
      <c r="VH263" s="4">
        <f>SUMIFS('Aceite de Oliva'!VH$6:VH$257,'Aceite de Oliva'!$A$6:$A$257,"&gt;="&amp;$A263,'Aceite de Oliva'!$B$6:$B$257,"&lt;="&amp;$B263)</f>
        <v>1.6700000000000002</v>
      </c>
      <c r="VI263" s="4">
        <f>SUMIFS('Aceite de Oliva'!VI$6:VI$257,'Aceite de Oliva'!$A$6:$A$257,"&gt;="&amp;$A263,'Aceite de Oliva'!$B$6:$B$257,"&lt;="&amp;$B263)</f>
        <v>0</v>
      </c>
      <c r="VM263" s="4">
        <f>SUMIFS('Aceite de Oliva'!VM$6:VM$257,'Aceite de Oliva'!$A$6:$A$257,"&gt;="&amp;$A263,'Aceite de Oliva'!$B$6:$B$257,"&lt;="&amp;$B263)</f>
        <v>1.46</v>
      </c>
      <c r="VN263" s="4">
        <f>SUMIFS('Aceite de Oliva'!VN$6:VN$257,'Aceite de Oliva'!$A$6:$A$257,"&gt;="&amp;$A263,'Aceite de Oliva'!$B$6:$B$257,"&lt;="&amp;$B263)</f>
        <v>1.31</v>
      </c>
      <c r="VO263" s="4">
        <f>SUMIFS('Aceite de Oliva'!VO$6:VO$257,'Aceite de Oliva'!$A$6:$A$257,"&gt;="&amp;$A263,'Aceite de Oliva'!$B$6:$B$257,"&lt;="&amp;$B263)</f>
        <v>1.9200000000000002</v>
      </c>
      <c r="VP263" s="4">
        <f>SUMIFS('Aceite de Oliva'!VP$6:VP$257,'Aceite de Oliva'!$A$6:$A$257,"&gt;="&amp;$A263,'Aceite de Oliva'!$B$6:$B$257,"&lt;="&amp;$B263)</f>
        <v>0</v>
      </c>
      <c r="VT263" s="4">
        <f>SUMIFS('Aceite de Oliva'!VT$6:VT$257,'Aceite de Oliva'!$A$6:$A$257,"&gt;="&amp;$A263,'Aceite de Oliva'!$B$6:$B$257,"&lt;="&amp;$B263)</f>
        <v>0.94000000000000006</v>
      </c>
      <c r="VU263" s="4">
        <f>SUMIFS('Aceite de Oliva'!VU$6:VU$257,'Aceite de Oliva'!$A$6:$A$257,"&gt;="&amp;$A263,'Aceite de Oliva'!$B$6:$B$257,"&lt;="&amp;$B263)</f>
        <v>0.5</v>
      </c>
      <c r="VV263" s="4">
        <f>SUMIFS('Aceite de Oliva'!VV$6:VV$257,'Aceite de Oliva'!$A$6:$A$257,"&gt;="&amp;$A263,'Aceite de Oliva'!$B$6:$B$257,"&lt;="&amp;$B263)</f>
        <v>1.3800000000000001</v>
      </c>
      <c r="VW263" s="4">
        <f>SUMIFS('Aceite de Oliva'!VW$6:VW$257,'Aceite de Oliva'!$A$6:$A$257,"&gt;="&amp;$A263,'Aceite de Oliva'!$B$6:$B$257,"&lt;="&amp;$B263)</f>
        <v>0</v>
      </c>
      <c r="WA263" s="4">
        <f>SUMIFS('Aceite de Oliva'!WA$6:WA$257,'Aceite de Oliva'!$A$6:$A$257,"&gt;="&amp;$A263,'Aceite de Oliva'!$B$6:$B$257,"&lt;="&amp;$B263)</f>
        <v>1.1299999999999999</v>
      </c>
      <c r="WB263" s="4">
        <f>SUMIFS('Aceite de Oliva'!WB$6:WB$257,'Aceite de Oliva'!$A$6:$A$257,"&gt;="&amp;$A263,'Aceite de Oliva'!$B$6:$B$257,"&lt;="&amp;$B263)</f>
        <v>1.41</v>
      </c>
      <c r="WC263" s="4">
        <f>SUMIFS('Aceite de Oliva'!WC$6:WC$257,'Aceite de Oliva'!$A$6:$A$257,"&gt;="&amp;$A263,'Aceite de Oliva'!$B$6:$B$257,"&lt;="&amp;$B263)</f>
        <v>1.33</v>
      </c>
      <c r="WD263" s="4">
        <f>SUMIFS('Aceite de Oliva'!WD$6:WD$257,'Aceite de Oliva'!$A$6:$A$257,"&gt;="&amp;$A263,'Aceite de Oliva'!$B$6:$B$257,"&lt;="&amp;$B263)</f>
        <v>0</v>
      </c>
      <c r="WH263" s="4">
        <f>SUMIFS('Aceite de Oliva'!WH$6:WH$257,'Aceite de Oliva'!$A$6:$A$257,"&gt;="&amp;$A263,'Aceite de Oliva'!$B$6:$B$257,"&lt;="&amp;$B263)</f>
        <v>0.53</v>
      </c>
      <c r="WI263" s="4">
        <f>SUMIFS('Aceite de Oliva'!WI$6:WI$257,'Aceite de Oliva'!$A$6:$A$257,"&gt;="&amp;$A263,'Aceite de Oliva'!$B$6:$B$257,"&lt;="&amp;$B263)</f>
        <v>0</v>
      </c>
      <c r="WJ263" s="4">
        <f>SUMIFS('Aceite de Oliva'!WJ$6:WJ$257,'Aceite de Oliva'!$A$6:$A$257,"&gt;="&amp;$A263,'Aceite de Oliva'!$B$6:$B$257,"&lt;="&amp;$B263)</f>
        <v>0.78</v>
      </c>
      <c r="WK263" s="4">
        <f>SUMIFS('Aceite de Oliva'!WK$6:WK$257,'Aceite de Oliva'!$A$6:$A$257,"&gt;="&amp;$A263,'Aceite de Oliva'!$B$6:$B$257,"&lt;="&amp;$B263)</f>
        <v>0.43</v>
      </c>
      <c r="WO263" s="4">
        <f>SUMIFS('Aceite de Oliva'!WO$6:WO$257,'Aceite de Oliva'!$A$6:$A$257,"&gt;="&amp;$A263,'Aceite de Oliva'!$B$6:$B$257,"&lt;="&amp;$B263)</f>
        <v>0.6</v>
      </c>
      <c r="WP263" s="4">
        <f>SUMIFS('Aceite de Oliva'!WP$6:WP$257,'Aceite de Oliva'!$A$6:$A$257,"&gt;="&amp;$A263,'Aceite de Oliva'!$B$6:$B$257,"&lt;="&amp;$B263)</f>
        <v>0.91999999999999993</v>
      </c>
      <c r="WQ263" s="4">
        <f>SUMIFS('Aceite de Oliva'!WQ$6:WQ$257,'Aceite de Oliva'!$A$6:$A$257,"&gt;="&amp;$A263,'Aceite de Oliva'!$B$6:$B$257,"&lt;="&amp;$B263)</f>
        <v>0.42</v>
      </c>
      <c r="WR263" s="4">
        <f>SUMIFS('Aceite de Oliva'!WR$6:WR$257,'Aceite de Oliva'!$A$6:$A$257,"&gt;="&amp;$A263,'Aceite de Oliva'!$B$6:$B$257,"&lt;="&amp;$B263)</f>
        <v>0</v>
      </c>
      <c r="WV263" s="4">
        <f>SUMIFS('Aceite de Oliva'!WV$6:WV$257,'Aceite de Oliva'!$A$6:$A$257,"&gt;="&amp;$A263,'Aceite de Oliva'!$B$6:$B$257,"&lt;="&amp;$B263)</f>
        <v>3.6</v>
      </c>
      <c r="WW263" s="4">
        <f>SUMIFS('Aceite de Oliva'!WW$6:WW$257,'Aceite de Oliva'!$A$6:$A$257,"&gt;="&amp;$A263,'Aceite de Oliva'!$B$6:$B$257,"&lt;="&amp;$B263)</f>
        <v>13.940000000000001</v>
      </c>
      <c r="WX263" s="4">
        <f>SUMIFS('Aceite de Oliva'!WX$6:WX$257,'Aceite de Oliva'!$A$6:$A$257,"&gt;="&amp;$A263,'Aceite de Oliva'!$B$6:$B$257,"&lt;="&amp;$B263)</f>
        <v>0.54</v>
      </c>
      <c r="WY263" s="4">
        <f>SUMIFS('Aceite de Oliva'!WY$6:WY$257,'Aceite de Oliva'!$A$6:$A$257,"&gt;="&amp;$A263,'Aceite de Oliva'!$B$6:$B$257,"&lt;="&amp;$B263)</f>
        <v>0</v>
      </c>
      <c r="XC263" s="4">
        <f>SUMIFS('Aceite de Oliva'!XC$6:XC$257,'Aceite de Oliva'!$A$6:$A$257,"&gt;="&amp;$A263,'Aceite de Oliva'!$B$6:$B$257,"&lt;="&amp;$B263)</f>
        <v>0.93</v>
      </c>
      <c r="XD263" s="4">
        <f>SUMIFS('Aceite de Oliva'!XD$6:XD$257,'Aceite de Oliva'!$A$6:$A$257,"&gt;="&amp;$A263,'Aceite de Oliva'!$B$6:$B$257,"&lt;="&amp;$B263)</f>
        <v>2.5700000000000003</v>
      </c>
      <c r="XE263" s="4">
        <f>SUMIFS('Aceite de Oliva'!XE$6:XE$257,'Aceite de Oliva'!$A$6:$A$257,"&gt;="&amp;$A263,'Aceite de Oliva'!$B$6:$B$257,"&lt;="&amp;$B263)</f>
        <v>0.54</v>
      </c>
      <c r="XF263" s="4">
        <f>SUMIFS('Aceite de Oliva'!XF$6:XF$257,'Aceite de Oliva'!$A$6:$A$257,"&gt;="&amp;$A263,'Aceite de Oliva'!$B$6:$B$257,"&lt;="&amp;$B263)</f>
        <v>0</v>
      </c>
      <c r="XJ263" s="4">
        <f>SUMIFS('Aceite de Oliva'!XJ$6:XJ$257,'Aceite de Oliva'!$A$6:$A$257,"&gt;="&amp;$A263,'Aceite de Oliva'!$B$6:$B$257,"&lt;="&amp;$B263)</f>
        <v>0.19</v>
      </c>
      <c r="XK263" s="4">
        <f>SUMIFS('Aceite de Oliva'!XK$6:XK$257,'Aceite de Oliva'!$A$6:$A$257,"&gt;="&amp;$A263,'Aceite de Oliva'!$B$6:$B$257,"&lt;="&amp;$B263)</f>
        <v>0</v>
      </c>
      <c r="XL263" s="4">
        <f>SUMIFS('Aceite de Oliva'!XL$6:XL$257,'Aceite de Oliva'!$A$6:$A$257,"&gt;="&amp;$A263,'Aceite de Oliva'!$B$6:$B$257,"&lt;="&amp;$B263)</f>
        <v>0.32999999999999996</v>
      </c>
      <c r="XM263" s="4">
        <f>SUMIFS('Aceite de Oliva'!XM$6:XM$257,'Aceite de Oliva'!$A$6:$A$257,"&gt;="&amp;$A263,'Aceite de Oliva'!$B$6:$B$257,"&lt;="&amp;$B263)</f>
        <v>0</v>
      </c>
      <c r="XQ263" s="4">
        <f>SUMIFS('Aceite de Oliva'!XQ$6:XQ$257,'Aceite de Oliva'!$A$6:$A$257,"&gt;="&amp;$A263,'Aceite de Oliva'!$B$6:$B$257,"&lt;="&amp;$B263)</f>
        <v>32.24</v>
      </c>
      <c r="XR263" s="4">
        <f>SUMIFS('Aceite de Oliva'!XR$6:XR$257,'Aceite de Oliva'!$A$6:$A$257,"&gt;="&amp;$A263,'Aceite de Oliva'!$B$6:$B$257,"&lt;="&amp;$B263)</f>
        <v>16.55</v>
      </c>
      <c r="XS263" s="4">
        <f>SUMIFS('Aceite de Oliva'!XS$6:XS$257,'Aceite de Oliva'!$A$6:$A$257,"&gt;="&amp;$A263,'Aceite de Oliva'!$B$6:$B$257,"&lt;="&amp;$B263)</f>
        <v>38.36</v>
      </c>
      <c r="XT263" s="4">
        <f>SUMIFS('Aceite de Oliva'!XT$6:XT$257,'Aceite de Oliva'!$A$6:$A$257,"&gt;="&amp;$A263,'Aceite de Oliva'!$B$6:$B$257,"&lt;="&amp;$B263)</f>
        <v>39.200000000000003</v>
      </c>
      <c r="XX263" s="4">
        <f>SUMIFS('Aceite de Oliva'!XX$6:XX$257,'Aceite de Oliva'!$A$6:$A$257,"&gt;="&amp;$A263,'Aceite de Oliva'!$B$6:$B$257,"&lt;="&amp;$B263)</f>
        <v>6.9</v>
      </c>
      <c r="XY263" s="4">
        <f>SUMIFS('Aceite de Oliva'!XY$6:XY$257,'Aceite de Oliva'!$A$6:$A$257,"&gt;="&amp;$A263,'Aceite de Oliva'!$B$6:$B$257,"&lt;="&amp;$B263)</f>
        <v>7.0600000000000005</v>
      </c>
      <c r="XZ263" s="4">
        <f>SUMIFS('Aceite de Oliva'!XZ$6:XZ$257,'Aceite de Oliva'!$A$6:$A$257,"&gt;="&amp;$A263,'Aceite de Oliva'!$B$6:$B$257,"&lt;="&amp;$B263)</f>
        <v>6.8000000000000007</v>
      </c>
      <c r="YA263" s="4">
        <f>SUMIFS('Aceite de Oliva'!YA$6:YA$257,'Aceite de Oliva'!$A$6:$A$257,"&gt;="&amp;$A263,'Aceite de Oliva'!$B$6:$B$257,"&lt;="&amp;$B263)</f>
        <v>9.7099999999999991</v>
      </c>
      <c r="YE263" s="4">
        <f>SUMIFS('Aceite de Oliva'!YE$6:YE$257,'Aceite de Oliva'!$A$6:$A$257,"&gt;="&amp;$A263,'Aceite de Oliva'!$B$6:$B$257,"&lt;="&amp;$B263)</f>
        <v>1.1599999999999999</v>
      </c>
      <c r="YF263" s="4">
        <f>SUMIFS('Aceite de Oliva'!YF$6:YF$257,'Aceite de Oliva'!$A$6:$A$257,"&gt;="&amp;$A263,'Aceite de Oliva'!$B$6:$B$257,"&lt;="&amp;$B263)</f>
        <v>1.49</v>
      </c>
      <c r="YG263" s="4">
        <f>SUMIFS('Aceite de Oliva'!YG$6:YG$257,'Aceite de Oliva'!$A$6:$A$257,"&gt;="&amp;$A263,'Aceite de Oliva'!$B$6:$B$257,"&lt;="&amp;$B263)</f>
        <v>0.94</v>
      </c>
      <c r="YH263" s="4">
        <f>SUMIFS('Aceite de Oliva'!YH$6:YH$257,'Aceite de Oliva'!$A$6:$A$257,"&gt;="&amp;$A263,'Aceite de Oliva'!$B$6:$B$257,"&lt;="&amp;$B263)</f>
        <v>0</v>
      </c>
    </row>
    <row r="264" spans="1:658" x14ac:dyDescent="0.25">
      <c r="A264" s="9">
        <f>'TAM Aceite de Oliva'!B12</f>
        <v>5.25</v>
      </c>
      <c r="B264" s="9">
        <f>'TAM Aceite de Oliva'!C12</f>
        <v>5.5</v>
      </c>
      <c r="C264" s="9"/>
      <c r="D264" s="4">
        <f>SUMIFS('Aceite de Oliva'!D$6:D$257,'Aceite de Oliva'!$A$6:$A$257,"&gt;="&amp;$A264,'Aceite de Oliva'!$B$6:$B$257,"&lt;="&amp;$B264)</f>
        <v>3.88</v>
      </c>
      <c r="E264" s="4">
        <f>SUMIFS('Aceite de Oliva'!E$6:E$257,'Aceite de Oliva'!$A$6:$A$257,"&gt;="&amp;$A264,'Aceite de Oliva'!$B$6:$B$257,"&lt;="&amp;$B264)</f>
        <v>2.83</v>
      </c>
      <c r="F264" s="4">
        <f>SUMIFS('Aceite de Oliva'!F$6:F$257,'Aceite de Oliva'!$A$6:$A$257,"&gt;="&amp;$A264,'Aceite de Oliva'!$B$6:$B$257,"&lt;="&amp;$B264)</f>
        <v>2.2000000000000002</v>
      </c>
      <c r="G264" s="4">
        <f>SUMIFS('Aceite de Oliva'!G$6:G$257,'Aceite de Oliva'!$A$6:$A$257,"&gt;="&amp;$A264,'Aceite de Oliva'!$B$6:$B$257,"&lt;="&amp;$B264)</f>
        <v>8.39</v>
      </c>
      <c r="H264" s="9"/>
      <c r="I264" s="9"/>
      <c r="J264" s="9"/>
      <c r="K264" s="4">
        <f>SUMIFS('Aceite de Oliva'!K$6:K$257,'Aceite de Oliva'!$A$6:$A$257,"&gt;="&amp;$A264,'Aceite de Oliva'!$B$6:$B$257,"&lt;="&amp;$B264)</f>
        <v>2.99</v>
      </c>
      <c r="L264" s="4">
        <f>SUMIFS('Aceite de Oliva'!L$6:L$257,'Aceite de Oliva'!$A$6:$A$257,"&gt;="&amp;$A264,'Aceite de Oliva'!$B$6:$B$257,"&lt;="&amp;$B264)</f>
        <v>2.06</v>
      </c>
      <c r="M264" s="4">
        <f>SUMIFS('Aceite de Oliva'!M$6:M$257,'Aceite de Oliva'!$A$6:$A$257,"&gt;="&amp;$A264,'Aceite de Oliva'!$B$6:$B$257,"&lt;="&amp;$B264)</f>
        <v>3.12</v>
      </c>
      <c r="N264" s="4">
        <f>SUMIFS('Aceite de Oliva'!N$6:N$257,'Aceite de Oliva'!$A$6:$A$257,"&gt;="&amp;$A264,'Aceite de Oliva'!$B$6:$B$257,"&lt;="&amp;$B264)</f>
        <v>2.6</v>
      </c>
      <c r="O264" s="9"/>
      <c r="P264" s="9"/>
      <c r="Q264" s="9"/>
      <c r="R264" s="4">
        <f>SUMIFS('Aceite de Oliva'!R$6:R$257,'Aceite de Oliva'!$A$6:$A$257,"&gt;="&amp;$A264,'Aceite de Oliva'!$B$6:$B$257,"&lt;="&amp;$B264)</f>
        <v>1.81</v>
      </c>
      <c r="S264" s="4">
        <f>SUMIFS('Aceite de Oliva'!S$6:S$257,'Aceite de Oliva'!$A$6:$A$257,"&gt;="&amp;$A264,'Aceite de Oliva'!$B$6:$B$257,"&lt;="&amp;$B264)</f>
        <v>1.33</v>
      </c>
      <c r="T264" s="4">
        <f>SUMIFS('Aceite de Oliva'!T$6:T$257,'Aceite de Oliva'!$A$6:$A$257,"&gt;="&amp;$A264,'Aceite de Oliva'!$B$6:$B$257,"&lt;="&amp;$B264)</f>
        <v>1.5899999999999999</v>
      </c>
      <c r="U264" s="4">
        <f>SUMIFS('Aceite de Oliva'!U$6:U$257,'Aceite de Oliva'!$A$6:$A$257,"&gt;="&amp;$A264,'Aceite de Oliva'!$B$6:$B$257,"&lt;="&amp;$B264)</f>
        <v>1.28</v>
      </c>
      <c r="V264" s="9"/>
      <c r="W264" s="9"/>
      <c r="X264" s="9"/>
      <c r="Y264" s="4">
        <f>SUMIFS('Aceite de Oliva'!Y$6:Y$257,'Aceite de Oliva'!$A$6:$A$257,"&gt;="&amp;$A264,'Aceite de Oliva'!$B$6:$B$257,"&lt;="&amp;$B264)</f>
        <v>2.58</v>
      </c>
      <c r="Z264" s="4">
        <f>SUMIFS('Aceite de Oliva'!Z$6:Z$257,'Aceite de Oliva'!$A$6:$A$257,"&gt;="&amp;$A264,'Aceite de Oliva'!$B$6:$B$257,"&lt;="&amp;$B264)</f>
        <v>0.68</v>
      </c>
      <c r="AA264" s="4">
        <f>SUMIFS('Aceite de Oliva'!AA$6:AA$257,'Aceite de Oliva'!$A$6:$A$257,"&gt;="&amp;$A264,'Aceite de Oliva'!$B$6:$B$257,"&lt;="&amp;$B264)</f>
        <v>2.4099999999999997</v>
      </c>
      <c r="AB264" s="4">
        <f>SUMIFS('Aceite de Oliva'!AB$6:AB$257,'Aceite de Oliva'!$A$6:$A$257,"&gt;="&amp;$A264,'Aceite de Oliva'!$B$6:$B$257,"&lt;="&amp;$B264)</f>
        <v>3.32</v>
      </c>
      <c r="AC264" s="9"/>
      <c r="AD264" s="9"/>
      <c r="AE264" s="9"/>
      <c r="AF264" s="4">
        <f>SUMIFS('Aceite de Oliva'!AF$6:AF$257,'Aceite de Oliva'!$A$6:$A$257,"&gt;="&amp;$A264,'Aceite de Oliva'!$B$6:$B$257,"&lt;="&amp;$B264)</f>
        <v>6.910000000000001</v>
      </c>
      <c r="AG264" s="4">
        <f>SUMIFS('Aceite de Oliva'!AG$6:AG$257,'Aceite de Oliva'!$A$6:$A$257,"&gt;="&amp;$A264,'Aceite de Oliva'!$B$6:$B$257,"&lt;="&amp;$B264)</f>
        <v>11.45</v>
      </c>
      <c r="AH264" s="4">
        <f>SUMIFS('Aceite de Oliva'!AH$6:AH$257,'Aceite de Oliva'!$A$6:$A$257,"&gt;="&amp;$A264,'Aceite de Oliva'!$B$6:$B$257,"&lt;="&amp;$B264)</f>
        <v>5.32</v>
      </c>
      <c r="AI264" s="4">
        <f>SUMIFS('Aceite de Oliva'!AI$6:AI$257,'Aceite de Oliva'!$A$6:$A$257,"&gt;="&amp;$A264,'Aceite de Oliva'!$B$6:$B$257,"&lt;="&amp;$B264)</f>
        <v>6.76</v>
      </c>
      <c r="AJ264" s="9"/>
      <c r="AK264" s="9"/>
      <c r="AL264" s="9"/>
      <c r="AM264" s="4">
        <f>SUMIFS('Aceite de Oliva'!AM$6:AM$257,'Aceite de Oliva'!$A$6:$A$257,"&gt;="&amp;$A264,'Aceite de Oliva'!$B$6:$B$257,"&lt;="&amp;$B264)</f>
        <v>2.3899999999999997</v>
      </c>
      <c r="AN264" s="4">
        <f>SUMIFS('Aceite de Oliva'!AN$6:AN$257,'Aceite de Oliva'!$A$6:$A$257,"&gt;="&amp;$A264,'Aceite de Oliva'!$B$6:$B$257,"&lt;="&amp;$B264)</f>
        <v>0.85</v>
      </c>
      <c r="AO264" s="4">
        <f>SUMIFS('Aceite de Oliva'!AO$6:AO$257,'Aceite de Oliva'!$A$6:$A$257,"&gt;="&amp;$A264,'Aceite de Oliva'!$B$6:$B$257,"&lt;="&amp;$B264)</f>
        <v>3.26</v>
      </c>
      <c r="AP264" s="4">
        <f>SUMIFS('Aceite de Oliva'!AP$6:AP$257,'Aceite de Oliva'!$A$6:$A$257,"&gt;="&amp;$A264,'Aceite de Oliva'!$B$6:$B$257,"&lt;="&amp;$B264)</f>
        <v>2.4700000000000002</v>
      </c>
      <c r="AQ264" s="9"/>
      <c r="AR264" s="9"/>
      <c r="AT264" s="4">
        <f>SUMIFS('Aceite de Oliva'!AT$6:AT$257,'Aceite de Oliva'!$A$6:$A$257,"&gt;="&amp;$A264,'Aceite de Oliva'!$B$6:$B$257,"&lt;="&amp;$B264)</f>
        <v>2.34</v>
      </c>
      <c r="AU264" s="4">
        <f>SUMIFS('Aceite de Oliva'!AU$6:AU$257,'Aceite de Oliva'!$A$6:$A$257,"&gt;="&amp;$A264,'Aceite de Oliva'!$B$6:$B$257,"&lt;="&amp;$B264)</f>
        <v>1.21</v>
      </c>
      <c r="AV264" s="4">
        <f>SUMIFS('Aceite de Oliva'!AV$6:AV$257,'Aceite de Oliva'!$A$6:$A$257,"&gt;="&amp;$A264,'Aceite de Oliva'!$B$6:$B$257,"&lt;="&amp;$B264)</f>
        <v>3.13</v>
      </c>
      <c r="AW264" s="4">
        <f>SUMIFS('Aceite de Oliva'!AW$6:AW$257,'Aceite de Oliva'!$A$6:$A$257,"&gt;="&amp;$A264,'Aceite de Oliva'!$B$6:$B$257,"&lt;="&amp;$B264)</f>
        <v>1.27</v>
      </c>
      <c r="BA264" s="4">
        <f>SUMIFS('Aceite de Oliva'!BA$6:BA$257,'Aceite de Oliva'!$A$6:$A$257,"&gt;="&amp;A264,'Aceite de Oliva'!$B$6:$B$257,"&lt;="&amp;B264)</f>
        <v>3.47</v>
      </c>
      <c r="BB264" s="4">
        <f>SUMIFS('Aceite de Oliva'!BB$6:BB$257,'Aceite de Oliva'!$A$6:$A$257,"&gt;="&amp;$A264,'Aceite de Oliva'!$B$6:$B$257,"&lt;="&amp;$B264)</f>
        <v>1.41</v>
      </c>
      <c r="BC264" s="4">
        <f>SUMIFS('Aceite de Oliva'!BC$6:BC$257,'Aceite de Oliva'!$A$6:$A$257,"&gt;="&amp;$A264,'Aceite de Oliva'!$B$6:$B$257,"&lt;="&amp;$B264)</f>
        <v>5.35</v>
      </c>
      <c r="BD264" s="4">
        <f>SUMIFS('Aceite de Oliva'!BD$6:BD$257,'Aceite de Oliva'!$A$6:$A$257,"&gt;="&amp;$A264,'Aceite de Oliva'!$B$6:$B$257,"&lt;="&amp;$B264)</f>
        <v>2.44</v>
      </c>
      <c r="BH264" s="4">
        <f>SUMIFS('Aceite de Oliva'!BH$6:BH$257,'Aceite de Oliva'!$A$6:$A$257,"&gt;="&amp;$A264,'Aceite de Oliva'!$B$6:$B$257,"&lt;="&amp;$B264)</f>
        <v>2.0499999999999998</v>
      </c>
      <c r="BI264" s="4">
        <f>SUMIFS('Aceite de Oliva'!BI$6:BI$257,'Aceite de Oliva'!$A$6:$A$257,"&gt;="&amp;$A264,'Aceite de Oliva'!$B$6:$B$257,"&lt;="&amp;$B264)</f>
        <v>0</v>
      </c>
      <c r="BJ264" s="4">
        <f>SUMIFS('Aceite de Oliva'!BJ$6:BJ$257,'Aceite de Oliva'!$A$6:$A$257,"&gt;="&amp;$A264,'Aceite de Oliva'!$B$6:$B$257,"&lt;="&amp;$B264)</f>
        <v>2.58</v>
      </c>
      <c r="BK264" s="4">
        <f>SUMIFS('Aceite de Oliva'!BK$6:BK$257,'Aceite de Oliva'!$A$6:$A$257,"&gt;="&amp;$A264,'Aceite de Oliva'!$B$6:$B$257,"&lt;="&amp;$B264)</f>
        <v>2</v>
      </c>
      <c r="BO264" s="4">
        <f>SUMIFS('Aceite de Oliva'!BO$6:BO$257,'Aceite de Oliva'!$A$6:$A$257,"&gt;="&amp;$A264,'Aceite de Oliva'!$B$6:$B$257,"&lt;="&amp;$B264)</f>
        <v>5.2</v>
      </c>
      <c r="BP264" s="4">
        <f>SUMIFS('Aceite de Oliva'!BP$6:BP$257,'Aceite de Oliva'!$A$6:$A$257,"&gt;="&amp;$A264,'Aceite de Oliva'!$B$6:$B$257,"&lt;="&amp;$B264)</f>
        <v>13.360000000000001</v>
      </c>
      <c r="BQ264" s="4">
        <f>SUMIFS('Aceite de Oliva'!BQ$6:BQ$257,'Aceite de Oliva'!$A$6:$A$257,"&gt;="&amp;$A264,'Aceite de Oliva'!$B$6:$B$257,"&lt;="&amp;$B264)</f>
        <v>3.67</v>
      </c>
      <c r="BR264" s="4">
        <f>SUMIFS('Aceite de Oliva'!BR$6:BR$257,'Aceite de Oliva'!$A$6:$A$257,"&gt;="&amp;$A264,'Aceite de Oliva'!$B$6:$B$257,"&lt;="&amp;$B264)</f>
        <v>2</v>
      </c>
      <c r="BV264" s="4">
        <f>SUMIFS('Aceite de Oliva'!BV$6:BV$257,'Aceite de Oliva'!$A$6:$A$257,"&gt;="&amp;$A264,'Aceite de Oliva'!$B$6:$B$257,"&lt;="&amp;$B264)</f>
        <v>2.0099999999999998</v>
      </c>
      <c r="BW264" s="4">
        <f>SUMIFS('Aceite de Oliva'!BW$6:BW$257,'Aceite de Oliva'!$A$6:$A$257,"&gt;="&amp;$A264,'Aceite de Oliva'!$B$6:$B$257,"&lt;="&amp;$B264)</f>
        <v>3.21</v>
      </c>
      <c r="BX264" s="4">
        <f>SUMIFS('Aceite de Oliva'!BX$6:BX$257,'Aceite de Oliva'!$A$6:$A$257,"&gt;="&amp;$A264,'Aceite de Oliva'!$B$6:$B$257,"&lt;="&amp;$B264)</f>
        <v>1.83</v>
      </c>
      <c r="BY264" s="4">
        <f>SUMIFS('Aceite de Oliva'!BY$6:BY$257,'Aceite de Oliva'!$A$6:$A$257,"&gt;="&amp;$A264,'Aceite de Oliva'!$B$6:$B$257,"&lt;="&amp;$B264)</f>
        <v>1.45</v>
      </c>
      <c r="CC264" s="4">
        <f>SUMIFS('Aceite de Oliva'!CC$6:CC$257,'Aceite de Oliva'!$A$6:$A$257,"&gt;="&amp;$A264,'Aceite de Oliva'!$B$6:$B$257,"&lt;="&amp;$B264)</f>
        <v>1.61</v>
      </c>
      <c r="CD264" s="4">
        <f>SUMIFS('Aceite de Oliva'!CD$6:CD$257,'Aceite de Oliva'!$A$6:$A$257,"&gt;="&amp;$A264,'Aceite de Oliva'!$B$6:$B$257,"&lt;="&amp;$B264)</f>
        <v>1.1000000000000001</v>
      </c>
      <c r="CE264" s="4">
        <f>SUMIFS('Aceite de Oliva'!CE$6:CE$257,'Aceite de Oliva'!$A$6:$A$257,"&gt;="&amp;$A264,'Aceite de Oliva'!$B$6:$B$257,"&lt;="&amp;$B264)</f>
        <v>1.34</v>
      </c>
      <c r="CF264" s="4">
        <f>SUMIFS('Aceite de Oliva'!CF$6:CF$257,'Aceite de Oliva'!$A$6:$A$257,"&gt;="&amp;$A264,'Aceite de Oliva'!$B$6:$B$257,"&lt;="&amp;$B264)</f>
        <v>2.4</v>
      </c>
      <c r="CJ264" s="4">
        <f>SUMIFS('Aceite de Oliva'!CJ$6:CJ$257,'Aceite de Oliva'!$A$6:$A$257,"&gt;="&amp;$A264,'Aceite de Oliva'!$B$6:$B$257,"&lt;="&amp;$B264)</f>
        <v>4.7499999999999991</v>
      </c>
      <c r="CK264" s="4">
        <f>SUMIFS('Aceite de Oliva'!CK$6:CK$257,'Aceite de Oliva'!$A$6:$A$257,"&gt;="&amp;$A264,'Aceite de Oliva'!$B$6:$B$257,"&lt;="&amp;$B264)</f>
        <v>11.47</v>
      </c>
      <c r="CL264" s="4">
        <f>SUMIFS('Aceite de Oliva'!CL$6:CL$257,'Aceite de Oliva'!$A$6:$A$257,"&gt;="&amp;$A264,'Aceite de Oliva'!$B$6:$B$257,"&lt;="&amp;$B264)</f>
        <v>3.19</v>
      </c>
      <c r="CM264" s="4">
        <f>SUMIFS('Aceite de Oliva'!CM$6:CM$257,'Aceite de Oliva'!$A$6:$A$257,"&gt;="&amp;$A264,'Aceite de Oliva'!$B$6:$B$257,"&lt;="&amp;$B264)</f>
        <v>3.17</v>
      </c>
      <c r="CQ264" s="4">
        <f>SUMIFS('Aceite de Oliva'!CQ$6:CQ$257,'Aceite de Oliva'!$A$6:$A$257,"&gt;="&amp;$A264,'Aceite de Oliva'!$B$6:$B$257,"&lt;="&amp;$B264)</f>
        <v>1.24</v>
      </c>
      <c r="CR264" s="4">
        <f>SUMIFS('Aceite de Oliva'!CR$6:CR$257,'Aceite de Oliva'!$A$6:$A$257,"&gt;="&amp;$A264,'Aceite de Oliva'!$B$6:$B$257,"&lt;="&amp;$B264)</f>
        <v>1.56</v>
      </c>
      <c r="CS264" s="4">
        <f>SUMIFS('Aceite de Oliva'!CS$6:CS$257,'Aceite de Oliva'!$A$6:$A$257,"&gt;="&amp;$A264,'Aceite de Oliva'!$B$6:$B$257,"&lt;="&amp;$B264)</f>
        <v>1.06</v>
      </c>
      <c r="CT264" s="4">
        <f>SUMIFS('Aceite de Oliva'!CT$6:CT$257,'Aceite de Oliva'!$A$6:$A$257,"&gt;="&amp;$A264,'Aceite de Oliva'!$B$6:$B$257,"&lt;="&amp;$B264)</f>
        <v>1.86</v>
      </c>
      <c r="CX264" s="4">
        <f>SUMIFS('Aceite de Oliva'!CX$6:CX$257,'Aceite de Oliva'!$A$6:$A$257,"&gt;="&amp;$A264,'Aceite de Oliva'!$B$6:$B$257,"&lt;="&amp;$B264)</f>
        <v>0.11</v>
      </c>
      <c r="CY264" s="4">
        <f>SUMIFS('Aceite de Oliva'!CY$6:CY$257,'Aceite de Oliva'!$A$6:$A$257,"&gt;="&amp;$A264,'Aceite de Oliva'!$B$6:$B$257,"&lt;="&amp;$B264)</f>
        <v>0.28999999999999998</v>
      </c>
      <c r="CZ264" s="4">
        <f>SUMIFS('Aceite de Oliva'!CZ$6:CZ$257,'Aceite de Oliva'!$A$6:$A$257,"&gt;="&amp;$A264,'Aceite de Oliva'!$B$6:$B$257,"&lt;="&amp;$B264)</f>
        <v>0.1</v>
      </c>
      <c r="DA264" s="4">
        <f>SUMIFS('Aceite de Oliva'!DA$6:DA$257,'Aceite de Oliva'!$A$6:$A$257,"&gt;="&amp;$A264,'Aceite de Oliva'!$B$6:$B$257,"&lt;="&amp;$B264)</f>
        <v>0</v>
      </c>
      <c r="DE264" s="4">
        <f>SUMIFS('Aceite de Oliva'!DE$6:DE$257,'Aceite de Oliva'!$A$6:$A$257,"&gt;="&amp;$A264,'Aceite de Oliva'!$B$6:$B$257,"&lt;="&amp;$B264)</f>
        <v>7.0000000000000007E-2</v>
      </c>
      <c r="DF264" s="4">
        <f>SUMIFS('Aceite de Oliva'!DF$6:DF$257,'Aceite de Oliva'!$A$6:$A$257,"&gt;="&amp;$A264,'Aceite de Oliva'!$B$6:$B$257,"&lt;="&amp;$B264)</f>
        <v>0</v>
      </c>
      <c r="DG264" s="4">
        <f>SUMIFS('Aceite de Oliva'!DG$6:DG$257,'Aceite de Oliva'!$A$6:$A$257,"&gt;="&amp;$A264,'Aceite de Oliva'!$B$6:$B$257,"&lt;="&amp;$B264)</f>
        <v>0.11000000000000001</v>
      </c>
      <c r="DH264" s="4">
        <f>SUMIFS('Aceite de Oliva'!DH$6:DH$257,'Aceite de Oliva'!$A$6:$A$257,"&gt;="&amp;$A264,'Aceite de Oliva'!$B$6:$B$257,"&lt;="&amp;$B264)</f>
        <v>0</v>
      </c>
      <c r="DL264" s="4">
        <f>SUMIFS('Aceite de Oliva'!DL$6:DL$257,'Aceite de Oliva'!$A$6:$A$257,"&gt;="&amp;$A264,'Aceite de Oliva'!$B$6:$B$257,"&lt;="&amp;$B264)</f>
        <v>7.0000000000000007E-2</v>
      </c>
      <c r="DM264" s="4">
        <f>SUMIFS('Aceite de Oliva'!DM$6:DM$257,'Aceite de Oliva'!$A$6:$A$257,"&gt;="&amp;$A264,'Aceite de Oliva'!$B$6:$B$257,"&lt;="&amp;$B264)</f>
        <v>0</v>
      </c>
      <c r="DN264" s="4">
        <f>SUMIFS('Aceite de Oliva'!DN$6:DN$257,'Aceite de Oliva'!$A$6:$A$257,"&gt;="&amp;$A264,'Aceite de Oliva'!$B$6:$B$257,"&lt;="&amp;$B264)</f>
        <v>0.11</v>
      </c>
      <c r="DO264" s="4">
        <f>SUMIFS('Aceite de Oliva'!DO$6:DO$257,'Aceite de Oliva'!$A$6:$A$257,"&gt;="&amp;$A264,'Aceite de Oliva'!$B$6:$B$257,"&lt;="&amp;$B264)</f>
        <v>0</v>
      </c>
      <c r="DS264" s="4">
        <f>SUMIFS('Aceite de Oliva'!DS$6:DS$257,'Aceite de Oliva'!$A$6:$A$257,"&gt;="&amp;$A264,'Aceite de Oliva'!$B$6:$B$257,"&lt;="&amp;$B264)</f>
        <v>0.02</v>
      </c>
      <c r="DT264" s="4">
        <f>SUMIFS('Aceite de Oliva'!DT$6:DT$257,'Aceite de Oliva'!$A$6:$A$257,"&gt;="&amp;$A264,'Aceite de Oliva'!$B$6:$B$257,"&lt;="&amp;$B264)</f>
        <v>0</v>
      </c>
      <c r="DU264" s="4">
        <f>SUMIFS('Aceite de Oliva'!DU$6:DU$257,'Aceite de Oliva'!$A$6:$A$257,"&gt;="&amp;$A264,'Aceite de Oliva'!$B$6:$B$257,"&lt;="&amp;$B264)</f>
        <v>0.03</v>
      </c>
      <c r="DV264" s="4">
        <f>SUMIFS('Aceite de Oliva'!DV$6:DV$257,'Aceite de Oliva'!$A$6:$A$257,"&gt;="&amp;$A264,'Aceite de Oliva'!$B$6:$B$257,"&lt;="&amp;$B264)</f>
        <v>0</v>
      </c>
      <c r="DZ264" s="4">
        <f>SUMIFS('Aceite de Oliva'!DZ$6:DZ$257,'Aceite de Oliva'!$A$6:$A$257,"&gt;="&amp;$A264,'Aceite de Oliva'!$B$6:$B$257,"&lt;="&amp;$B264)</f>
        <v>0.1</v>
      </c>
      <c r="EA264" s="4">
        <f>SUMIFS('Aceite de Oliva'!EA$6:EA$257,'Aceite de Oliva'!$A$6:$A$257,"&gt;="&amp;$A264,'Aceite de Oliva'!$B$6:$B$257,"&lt;="&amp;$B264)</f>
        <v>0</v>
      </c>
      <c r="EB264" s="4">
        <f>SUMIFS('Aceite de Oliva'!EB$6:EB$257,'Aceite de Oliva'!$A$6:$A$257,"&gt;="&amp;$A264,'Aceite de Oliva'!$B$6:$B$257,"&lt;="&amp;$B264)</f>
        <v>0.05</v>
      </c>
      <c r="EC264" s="4">
        <f>SUMIFS('Aceite de Oliva'!EC$6:EC$257,'Aceite de Oliva'!$A$6:$A$257,"&gt;="&amp;$A264,'Aceite de Oliva'!$B$6:$B$257,"&lt;="&amp;$B264)</f>
        <v>0.12</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0.06</v>
      </c>
      <c r="EJ264" s="4">
        <f>SUMIFS('Aceite de Oliva'!EJ$6:EJ$257,'Aceite de Oliva'!$A$6:$A$257,"&gt;="&amp;$A264,'Aceite de Oliva'!$B$6:$B$257,"&lt;="&amp;$B264)</f>
        <v>0</v>
      </c>
      <c r="EN264" s="4">
        <f>SUMIFS('Aceite de Oliva'!EN$6:EN$257,'Aceite de Oliva'!$A$6:$A$257,"&gt;="&amp;$A264,'Aceite de Oliva'!$B$6:$B$257,"&lt;="&amp;$B264)</f>
        <v>0.12</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0.04</v>
      </c>
      <c r="FQ264" s="4">
        <f>SUMIFS('Aceite de Oliva'!FQ$6:FQ$257,'Aceite de Oliva'!$A$6:$A$257,"&gt;="&amp;$A264,'Aceite de Oliva'!$B$6:$B$257,"&lt;="&amp;$B264)</f>
        <v>0</v>
      </c>
      <c r="FR264" s="4">
        <f>SUMIFS('Aceite de Oliva'!FR$6:FR$257,'Aceite de Oliva'!$A$6:$A$257,"&gt;="&amp;$A264,'Aceite de Oliva'!$B$6:$B$257,"&lt;="&amp;$B264)</f>
        <v>7.0000000000000007E-2</v>
      </c>
      <c r="FS264" s="4">
        <f>SUMIFS('Aceite de Oliva'!FS$6:FS$257,'Aceite de Oliva'!$A$6:$A$257,"&gt;="&amp;$A264,'Aceite de Oliva'!$B$6:$B$257,"&lt;="&amp;$B264)</f>
        <v>0</v>
      </c>
      <c r="FW264" s="4">
        <f>SUMIFS('Aceite de Oliva'!FW$6:FW$257,'Aceite de Oliva'!$A$6:$A$257,"&gt;="&amp;$A264,'Aceite de Oliva'!$B$6:$B$257,"&lt;="&amp;$B264)</f>
        <v>0.22</v>
      </c>
      <c r="FX264" s="4">
        <f>SUMIFS('Aceite de Oliva'!FX$6:FX$257,'Aceite de Oliva'!$A$6:$A$257,"&gt;="&amp;$A264,'Aceite de Oliva'!$B$6:$B$257,"&lt;="&amp;$B264)</f>
        <v>0.25</v>
      </c>
      <c r="FY264" s="4">
        <f>SUMIFS('Aceite de Oliva'!FY$6:FY$257,'Aceite de Oliva'!$A$6:$A$257,"&gt;="&amp;$A264,'Aceite de Oliva'!$B$6:$B$257,"&lt;="&amp;$B264)</f>
        <v>0.14000000000000001</v>
      </c>
      <c r="FZ264" s="4">
        <f>SUMIFS('Aceite de Oliva'!FZ$6:FZ$257,'Aceite de Oliva'!$A$6:$A$257,"&gt;="&amp;$A264,'Aceite de Oliva'!$B$6:$B$257,"&lt;="&amp;$B264)</f>
        <v>0</v>
      </c>
      <c r="GD264" s="4">
        <f>SUMIFS('Aceite de Oliva'!GD$6:GD$257,'Aceite de Oliva'!$A$6:$A$257,"&gt;="&amp;$A264,'Aceite de Oliva'!$B$6:$B$257,"&lt;="&amp;$B264)</f>
        <v>0.09</v>
      </c>
      <c r="GE264" s="4">
        <f>SUMIFS('Aceite de Oliva'!GE$6:GE$257,'Aceite de Oliva'!$A$6:$A$257,"&gt;="&amp;$A264,'Aceite de Oliva'!$B$6:$B$257,"&lt;="&amp;$B264)</f>
        <v>0</v>
      </c>
      <c r="GF264" s="4">
        <f>SUMIFS('Aceite de Oliva'!GF$6:GF$257,'Aceite de Oliva'!$A$6:$A$257,"&gt;="&amp;$A264,'Aceite de Oliva'!$B$6:$B$257,"&lt;="&amp;$B264)</f>
        <v>0.04</v>
      </c>
      <c r="GG264" s="4">
        <f>SUMIFS('Aceite de Oliva'!GG$6:GG$257,'Aceite de Oliva'!$A$6:$A$257,"&gt;="&amp;$A264,'Aceite de Oliva'!$B$6:$B$257,"&lt;="&amp;$B264)</f>
        <v>0.35</v>
      </c>
      <c r="GK264" s="4">
        <f>SUMIFS('Aceite de Oliva'!GK$6:GK$257,'Aceite de Oliva'!$A$6:$A$257,"&gt;="&amp;$A264,'Aceite de Oliva'!$B$6:$B$257,"&lt;="&amp;$B264)</f>
        <v>0.02</v>
      </c>
      <c r="GL264" s="4">
        <f>SUMIFS('Aceite de Oliva'!GL$6:GL$257,'Aceite de Oliva'!$A$6:$A$257,"&gt;="&amp;$A264,'Aceite de Oliva'!$B$6:$B$257,"&lt;="&amp;$B264)</f>
        <v>0</v>
      </c>
      <c r="GM264" s="4">
        <f>SUMIFS('Aceite de Oliva'!GM$6:GM$257,'Aceite de Oliva'!$A$6:$A$257,"&gt;="&amp;$A264,'Aceite de Oliva'!$B$6:$B$257,"&lt;="&amp;$B264)</f>
        <v>0.04</v>
      </c>
      <c r="GN264" s="4">
        <f>SUMIFS('Aceite de Oliva'!GN$6:GN$257,'Aceite de Oliva'!$A$6:$A$257,"&gt;="&amp;$A264,'Aceite de Oliva'!$B$6:$B$257,"&lt;="&amp;$B264)</f>
        <v>0</v>
      </c>
      <c r="GR264" s="4">
        <f>SUMIFS('Aceite de Oliva'!GR$6:GR$257,'Aceite de Oliva'!$A$6:$A$257,"&gt;="&amp;$A264,'Aceite de Oliva'!$B$6:$B$257,"&lt;="&amp;$B264)</f>
        <v>0.09</v>
      </c>
      <c r="GS264" s="4">
        <f>SUMIFS('Aceite de Oliva'!GS$6:GS$257,'Aceite de Oliva'!$A$6:$A$257,"&gt;="&amp;$A264,'Aceite de Oliva'!$B$6:$B$257,"&lt;="&amp;$B264)</f>
        <v>0</v>
      </c>
      <c r="GT264" s="4">
        <f>SUMIFS('Aceite de Oliva'!GT$6:GT$257,'Aceite de Oliva'!$A$6:$A$257,"&gt;="&amp;$A264,'Aceite de Oliva'!$B$6:$B$257,"&lt;="&amp;$B264)</f>
        <v>0.06</v>
      </c>
      <c r="GU264" s="4">
        <f>SUMIFS('Aceite de Oliva'!GU$6:GU$257,'Aceite de Oliva'!$A$6:$A$257,"&gt;="&amp;$A264,'Aceite de Oliva'!$B$6:$B$257,"&lt;="&amp;$B264)</f>
        <v>0</v>
      </c>
      <c r="GY264" s="4">
        <f>SUMIFS('Aceite de Oliva'!GY$6:GY$257,'Aceite de Oliva'!$A$6:$A$257,"&gt;="&amp;$A264,'Aceite de Oliva'!$B$6:$B$257,"&lt;="&amp;$B264)</f>
        <v>7.0000000000000007E-2</v>
      </c>
      <c r="GZ264" s="4">
        <f>SUMIFS('Aceite de Oliva'!GZ$6:GZ$257,'Aceite de Oliva'!$A$6:$A$257,"&gt;="&amp;$A264,'Aceite de Oliva'!$B$6:$B$257,"&lt;="&amp;$B264)</f>
        <v>0</v>
      </c>
      <c r="HA264" s="4">
        <f>SUMIFS('Aceite de Oliva'!HA$6:HA$257,'Aceite de Oliva'!$A$6:$A$257,"&gt;="&amp;$A264,'Aceite de Oliva'!$B$6:$B$257,"&lt;="&amp;$B264)</f>
        <v>0.12</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0.11</v>
      </c>
      <c r="IP264" s="4">
        <f>SUMIFS('Aceite de Oliva'!IP$6:IP$257,'Aceite de Oliva'!$A$6:$A$257,"&gt;="&amp;$A264,'Aceite de Oliva'!$B$6:$B$257,"&lt;="&amp;$B264)</f>
        <v>0</v>
      </c>
      <c r="IQ264" s="4">
        <f>SUMIFS('Aceite de Oliva'!IQ$6:IQ$257,'Aceite de Oliva'!$A$6:$A$257,"&gt;="&amp;$A264,'Aceite de Oliva'!$B$6:$B$257,"&lt;="&amp;$B264)</f>
        <v>0.09</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0.03</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0.03</v>
      </c>
      <c r="MC264" s="4">
        <f>SUMIFS('Aceite de Oliva'!MC$6:MC$257,'Aceite de Oliva'!$A$6:$A$257,"&gt;="&amp;$A264,'Aceite de Oliva'!$B$6:$B$257,"&lt;="&amp;$B264)</f>
        <v>0.19</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0.2</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0.17</v>
      </c>
      <c r="NL264" s="4">
        <f>SUMIFS('Aceite de Oliva'!NL$6:NL$257,'Aceite de Oliva'!$A$6:$A$257,"&gt;="&amp;$A264,'Aceite de Oliva'!$B$6:$B$257,"&lt;="&amp;$B264)</f>
        <v>0</v>
      </c>
      <c r="NM264" s="4">
        <f>SUMIFS('Aceite de Oliva'!NM$6:NM$257,'Aceite de Oliva'!$A$6:$A$257,"&gt;="&amp;$A264,'Aceite de Oliva'!$B$6:$B$257,"&lt;="&amp;$B264)</f>
        <v>0.05</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0.08</v>
      </c>
      <c r="OG264" s="4">
        <f>SUMIFS('Aceite de Oliva'!OG$6:OG$257,'Aceite de Oliva'!$A$6:$A$257,"&gt;="&amp;$A264,'Aceite de Oliva'!$B$6:$B$257,"&lt;="&amp;$B264)</f>
        <v>0</v>
      </c>
      <c r="OH264" s="4">
        <f>SUMIFS('Aceite de Oliva'!OH$6:OH$257,'Aceite de Oliva'!$A$6:$A$257,"&gt;="&amp;$A264,'Aceite de Oliva'!$B$6:$B$257,"&lt;="&amp;$B264)</f>
        <v>0.13</v>
      </c>
      <c r="OI264" s="4">
        <f>SUMIFS('Aceite de Oliva'!OI$6:OI$257,'Aceite de Oliva'!$A$6:$A$257,"&gt;="&amp;$A264,'Aceite de Oliva'!$B$6:$B$257,"&lt;="&amp;$B264)</f>
        <v>0</v>
      </c>
      <c r="OM264" s="4">
        <f>SUMIFS('Aceite de Oliva'!OM$6:OM$257,'Aceite de Oliva'!$A$6:$A$257,"&gt;="&amp;$A264,'Aceite de Oliva'!$B$6:$B$257,"&lt;="&amp;$B264)</f>
        <v>1.27</v>
      </c>
      <c r="ON264" s="4">
        <f>SUMIFS('Aceite de Oliva'!ON$6:ON$257,'Aceite de Oliva'!$A$6:$A$257,"&gt;="&amp;$A264,'Aceite de Oliva'!$B$6:$B$257,"&lt;="&amp;$B264)</f>
        <v>1.77</v>
      </c>
      <c r="OO264" s="4">
        <f>SUMIFS('Aceite de Oliva'!OO$6:OO$257,'Aceite de Oliva'!$A$6:$A$257,"&gt;="&amp;$A264,'Aceite de Oliva'!$B$6:$B$257,"&lt;="&amp;$B264)</f>
        <v>1.08</v>
      </c>
      <c r="OP264" s="4">
        <f>SUMIFS('Aceite de Oliva'!OP$6:OP$257,'Aceite de Oliva'!$A$6:$A$257,"&gt;="&amp;$A264,'Aceite de Oliva'!$B$6:$B$257,"&lt;="&amp;$B264)</f>
        <v>1.32</v>
      </c>
      <c r="OT264" s="4">
        <f>SUMIFS('Aceite de Oliva'!OT$6:OT$257,'Aceite de Oliva'!$A$6:$A$257,"&gt;="&amp;$A264,'Aceite de Oliva'!$B$6:$B$257,"&lt;="&amp;$B264)</f>
        <v>1.08</v>
      </c>
      <c r="OU264" s="4">
        <f>SUMIFS('Aceite de Oliva'!OU$6:OU$257,'Aceite de Oliva'!$A$6:$A$257,"&gt;="&amp;$A264,'Aceite de Oliva'!$B$6:$B$257,"&lt;="&amp;$B264)</f>
        <v>3.08</v>
      </c>
      <c r="OV264" s="4">
        <f>SUMIFS('Aceite de Oliva'!OV$6:OV$257,'Aceite de Oliva'!$A$6:$A$257,"&gt;="&amp;$A264,'Aceite de Oliva'!$B$6:$B$257,"&lt;="&amp;$B264)</f>
        <v>0.27</v>
      </c>
      <c r="OW264" s="4">
        <f>SUMIFS('Aceite de Oliva'!OW$6:OW$257,'Aceite de Oliva'!$A$6:$A$257,"&gt;="&amp;$A264,'Aceite de Oliva'!$B$6:$B$257,"&lt;="&amp;$B264)</f>
        <v>0</v>
      </c>
      <c r="PA264" s="4">
        <f>SUMIFS('Aceite de Oliva'!PA$6:PA$257,'Aceite de Oliva'!$A$6:$A$257,"&gt;="&amp;$A264,'Aceite de Oliva'!$B$6:$B$257,"&lt;="&amp;$B264)</f>
        <v>0.37</v>
      </c>
      <c r="PB264" s="4">
        <f>SUMIFS('Aceite de Oliva'!PB$6:PB$257,'Aceite de Oliva'!$A$6:$A$257,"&gt;="&amp;$A264,'Aceite de Oliva'!$B$6:$B$257,"&lt;="&amp;$B264)</f>
        <v>0</v>
      </c>
      <c r="PC264" s="4">
        <f>SUMIFS('Aceite de Oliva'!PC$6:PC$257,'Aceite de Oliva'!$A$6:$A$257,"&gt;="&amp;$A264,'Aceite de Oliva'!$B$6:$B$257,"&lt;="&amp;$B264)</f>
        <v>0.41000000000000003</v>
      </c>
      <c r="PD264" s="4">
        <f>SUMIFS('Aceite de Oliva'!PD$6:PD$257,'Aceite de Oliva'!$A$6:$A$257,"&gt;="&amp;$A264,'Aceite de Oliva'!$B$6:$B$257,"&lt;="&amp;$B264)</f>
        <v>0</v>
      </c>
      <c r="PH264" s="4">
        <f>SUMIFS('Aceite de Oliva'!PH$6:PH$257,'Aceite de Oliva'!$A$6:$A$257,"&gt;="&amp;$A264,'Aceite de Oliva'!$B$6:$B$257,"&lt;="&amp;$B264)</f>
        <v>0.47000000000000003</v>
      </c>
      <c r="PI264" s="4">
        <f>SUMIFS('Aceite de Oliva'!PI$6:PI$257,'Aceite de Oliva'!$A$6:$A$257,"&gt;="&amp;$A264,'Aceite de Oliva'!$B$6:$B$257,"&lt;="&amp;$B264)</f>
        <v>0.36</v>
      </c>
      <c r="PJ264" s="4">
        <f>SUMIFS('Aceite de Oliva'!PJ$6:PJ$257,'Aceite de Oliva'!$A$6:$A$257,"&gt;="&amp;$A264,'Aceite de Oliva'!$B$6:$B$257,"&lt;="&amp;$B264)</f>
        <v>0.18</v>
      </c>
      <c r="PK264" s="4">
        <f>SUMIFS('Aceite de Oliva'!PK$6:PK$257,'Aceite de Oliva'!$A$6:$A$257,"&gt;="&amp;$A264,'Aceite de Oliva'!$B$6:$B$257,"&lt;="&amp;$B264)</f>
        <v>0</v>
      </c>
      <c r="PO264" s="4">
        <f>SUMIFS('Aceite de Oliva'!PO$6:PO$257,'Aceite de Oliva'!$A$6:$A$257,"&gt;="&amp;$A264,'Aceite de Oliva'!$B$6:$B$257,"&lt;="&amp;$B264)</f>
        <v>0.16999999999999998</v>
      </c>
      <c r="PP264" s="4">
        <f>SUMIFS('Aceite de Oliva'!PP$6:PP$257,'Aceite de Oliva'!$A$6:$A$257,"&gt;="&amp;$A264,'Aceite de Oliva'!$B$6:$B$257,"&lt;="&amp;$B264)</f>
        <v>0.23</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0.21000000000000002</v>
      </c>
      <c r="PW264" s="4">
        <f>SUMIFS('Aceite de Oliva'!PW$6:PW$257,'Aceite de Oliva'!$A$6:$A$257,"&gt;="&amp;$A264,'Aceite de Oliva'!$B$6:$B$257,"&lt;="&amp;$B264)</f>
        <v>0.22</v>
      </c>
      <c r="PX264" s="4">
        <f>SUMIFS('Aceite de Oliva'!PX$6:PX$257,'Aceite de Oliva'!$A$6:$A$257,"&gt;="&amp;$A264,'Aceite de Oliva'!$B$6:$B$257,"&lt;="&amp;$B264)</f>
        <v>0.17</v>
      </c>
      <c r="PY264" s="4">
        <f>SUMIFS('Aceite de Oliva'!PY$6:PY$257,'Aceite de Oliva'!$A$6:$A$257,"&gt;="&amp;$A264,'Aceite de Oliva'!$B$6:$B$257,"&lt;="&amp;$B264)</f>
        <v>0</v>
      </c>
      <c r="QC264" s="4">
        <f>SUMIFS('Aceite de Oliva'!QC$6:QC$257,'Aceite de Oliva'!$A$6:$A$257,"&gt;="&amp;$A264,'Aceite de Oliva'!$B$6:$B$257,"&lt;="&amp;$B264)</f>
        <v>0.32</v>
      </c>
      <c r="QD264" s="4">
        <f>SUMIFS('Aceite de Oliva'!QD$6:QD$257,'Aceite de Oliva'!$A$6:$A$257,"&gt;="&amp;$A264,'Aceite de Oliva'!$B$6:$B$257,"&lt;="&amp;$B264)</f>
        <v>0.36</v>
      </c>
      <c r="QE264" s="4">
        <f>SUMIFS('Aceite de Oliva'!QE$6:QE$257,'Aceite de Oliva'!$A$6:$A$257,"&gt;="&amp;$A264,'Aceite de Oliva'!$B$6:$B$257,"&lt;="&amp;$B264)</f>
        <v>0.28999999999999998</v>
      </c>
      <c r="QF264" s="4">
        <f>SUMIFS('Aceite de Oliva'!QF$6:QF$257,'Aceite de Oliva'!$A$6:$A$257,"&gt;="&amp;$A264,'Aceite de Oliva'!$B$6:$B$257,"&lt;="&amp;$B264)</f>
        <v>0</v>
      </c>
      <c r="QJ264" s="4">
        <f>SUMIFS('Aceite de Oliva'!QJ$6:QJ$257,'Aceite de Oliva'!$A$6:$A$257,"&gt;="&amp;$A264,'Aceite de Oliva'!$B$6:$B$257,"&lt;="&amp;$B264)</f>
        <v>0.55000000000000004</v>
      </c>
      <c r="QK264" s="4">
        <f>SUMIFS('Aceite de Oliva'!QK$6:QK$257,'Aceite de Oliva'!$A$6:$A$257,"&gt;="&amp;$A264,'Aceite de Oliva'!$B$6:$B$257,"&lt;="&amp;$B264)</f>
        <v>0.65999999999999992</v>
      </c>
      <c r="QL264" s="4">
        <f>SUMIFS('Aceite de Oliva'!QL$6:QL$257,'Aceite de Oliva'!$A$6:$A$257,"&gt;="&amp;$A264,'Aceite de Oliva'!$B$6:$B$257,"&lt;="&amp;$B264)</f>
        <v>0.47</v>
      </c>
      <c r="QM264" s="4">
        <f>SUMIFS('Aceite de Oliva'!QM$6:QM$257,'Aceite de Oliva'!$A$6:$A$257,"&gt;="&amp;$A264,'Aceite de Oliva'!$B$6:$B$257,"&lt;="&amp;$B264)</f>
        <v>0.45</v>
      </c>
      <c r="QQ264" s="4">
        <f>SUMIFS('Aceite de Oliva'!QQ$6:QQ$257,'Aceite de Oliva'!$A$6:$A$257,"&gt;="&amp;$A264,'Aceite de Oliva'!$B$6:$B$257,"&lt;="&amp;$B264)</f>
        <v>2.3499999999999996</v>
      </c>
      <c r="QR264" s="4">
        <f>SUMIFS('Aceite de Oliva'!QR$6:QR$257,'Aceite de Oliva'!$A$6:$A$257,"&gt;="&amp;$A264,'Aceite de Oliva'!$B$6:$B$257,"&lt;="&amp;$B264)</f>
        <v>2.09</v>
      </c>
      <c r="QS264" s="4">
        <f>SUMIFS('Aceite de Oliva'!QS$6:QS$257,'Aceite de Oliva'!$A$6:$A$257,"&gt;="&amp;$A264,'Aceite de Oliva'!$B$6:$B$257,"&lt;="&amp;$B264)</f>
        <v>2.5900000000000003</v>
      </c>
      <c r="QT264" s="4">
        <f>SUMIFS('Aceite de Oliva'!QT$6:QT$257,'Aceite de Oliva'!$A$6:$A$257,"&gt;="&amp;$A264,'Aceite de Oliva'!$B$6:$B$257,"&lt;="&amp;$B264)</f>
        <v>0.56999999999999995</v>
      </c>
      <c r="QX264" s="4">
        <f>SUMIFS('Aceite de Oliva'!QX$6:QX$257,'Aceite de Oliva'!$A$6:$A$257,"&gt;="&amp;$A264,'Aceite de Oliva'!$B$6:$B$257,"&lt;="&amp;$B264)</f>
        <v>3.9</v>
      </c>
      <c r="QY264" s="4">
        <f>SUMIFS('Aceite de Oliva'!QY$6:QY$257,'Aceite de Oliva'!$A$6:$A$257,"&gt;="&amp;$A264,'Aceite de Oliva'!$B$6:$B$257,"&lt;="&amp;$B264)</f>
        <v>2.17</v>
      </c>
      <c r="QZ264" s="4">
        <f>SUMIFS('Aceite de Oliva'!QZ$6:QZ$257,'Aceite de Oliva'!$A$6:$A$257,"&gt;="&amp;$A264,'Aceite de Oliva'!$B$6:$B$257,"&lt;="&amp;$B264)</f>
        <v>4.8599999999999994</v>
      </c>
      <c r="RA264" s="4">
        <f>SUMIFS('Aceite de Oliva'!RA$6:RA$257,'Aceite de Oliva'!$A$6:$A$257,"&gt;="&amp;$A264,'Aceite de Oliva'!$B$6:$B$257,"&lt;="&amp;$B264)</f>
        <v>1.18</v>
      </c>
      <c r="RE264" s="4">
        <f>SUMIFS('Aceite de Oliva'!RE$6:RE$257,'Aceite de Oliva'!$A$6:$A$257,"&gt;="&amp;$A264,'Aceite de Oliva'!$B$6:$B$257,"&lt;="&amp;$B264)</f>
        <v>2.1900000000000004</v>
      </c>
      <c r="RF264" s="4">
        <f>SUMIFS('Aceite de Oliva'!RF$6:RF$257,'Aceite de Oliva'!$A$6:$A$257,"&gt;="&amp;$A264,'Aceite de Oliva'!$B$6:$B$257,"&lt;="&amp;$B264)</f>
        <v>1.89</v>
      </c>
      <c r="RG264" s="4">
        <f>SUMIFS('Aceite de Oliva'!RG$6:RG$257,'Aceite de Oliva'!$A$6:$A$257,"&gt;="&amp;$A264,'Aceite de Oliva'!$B$6:$B$257,"&lt;="&amp;$B264)</f>
        <v>2.71</v>
      </c>
      <c r="RH264" s="4">
        <f>SUMIFS('Aceite de Oliva'!RH$6:RH$257,'Aceite de Oliva'!$A$6:$A$257,"&gt;="&amp;$A264,'Aceite de Oliva'!$B$6:$B$257,"&lt;="&amp;$B264)</f>
        <v>0</v>
      </c>
      <c r="RL264" s="4">
        <f>SUMIFS('Aceite de Oliva'!RL$6:RL$257,'Aceite de Oliva'!$A$6:$A$257,"&gt;="&amp;$A264,'Aceite de Oliva'!$B$6:$B$257,"&lt;="&amp;$B264)</f>
        <v>3.83</v>
      </c>
      <c r="RM264" s="4">
        <f>SUMIFS('Aceite de Oliva'!RM$6:RM$257,'Aceite de Oliva'!$A$6:$A$257,"&gt;="&amp;$A264,'Aceite de Oliva'!$B$6:$B$257,"&lt;="&amp;$B264)</f>
        <v>3.91</v>
      </c>
      <c r="RN264" s="4">
        <f>SUMIFS('Aceite de Oliva'!RN$6:RN$257,'Aceite de Oliva'!$A$6:$A$257,"&gt;="&amp;$A264,'Aceite de Oliva'!$B$6:$B$257,"&lt;="&amp;$B264)</f>
        <v>4.18</v>
      </c>
      <c r="RO264" s="4">
        <f>SUMIFS('Aceite de Oliva'!RO$6:RO$257,'Aceite de Oliva'!$A$6:$A$257,"&gt;="&amp;$A264,'Aceite de Oliva'!$B$6:$B$257,"&lt;="&amp;$B264)</f>
        <v>0</v>
      </c>
      <c r="RS264" s="4">
        <f>SUMIFS('Aceite de Oliva'!RS$6:RS$257,'Aceite de Oliva'!$A$6:$A$257,"&gt;="&amp;$A264,'Aceite de Oliva'!$B$6:$B$257,"&lt;="&amp;$B264)</f>
        <v>7.62</v>
      </c>
      <c r="RT264" s="4">
        <f>SUMIFS('Aceite de Oliva'!RT$6:RT$257,'Aceite de Oliva'!$A$6:$A$257,"&gt;="&amp;$A264,'Aceite de Oliva'!$B$6:$B$257,"&lt;="&amp;$B264)</f>
        <v>7.4</v>
      </c>
      <c r="RU264" s="4">
        <f>SUMIFS('Aceite de Oliva'!RU$6:RU$257,'Aceite de Oliva'!$A$6:$A$257,"&gt;="&amp;$A264,'Aceite de Oliva'!$B$6:$B$257,"&lt;="&amp;$B264)</f>
        <v>8.68</v>
      </c>
      <c r="RV264" s="4">
        <f>SUMIFS('Aceite de Oliva'!RV$6:RV$257,'Aceite de Oliva'!$A$6:$A$257,"&gt;="&amp;$A264,'Aceite de Oliva'!$B$6:$B$257,"&lt;="&amp;$B264)</f>
        <v>2.0499999999999998</v>
      </c>
      <c r="RZ264" s="4">
        <f>SUMIFS('Aceite de Oliva'!RZ$6:RZ$257,'Aceite de Oliva'!$A$6:$A$257,"&gt;="&amp;$A264,'Aceite de Oliva'!$B$6:$B$257,"&lt;="&amp;$B264)</f>
        <v>10.46</v>
      </c>
      <c r="SA264" s="4">
        <f>SUMIFS('Aceite de Oliva'!SA$6:SA$257,'Aceite de Oliva'!$A$6:$A$257,"&gt;="&amp;$A264,'Aceite de Oliva'!$B$6:$B$257,"&lt;="&amp;$B264)</f>
        <v>12.1</v>
      </c>
      <c r="SB264" s="4">
        <f>SUMIFS('Aceite de Oliva'!SB$6:SB$257,'Aceite de Oliva'!$A$6:$A$257,"&gt;="&amp;$A264,'Aceite de Oliva'!$B$6:$B$257,"&lt;="&amp;$B264)</f>
        <v>10.210000000000001</v>
      </c>
      <c r="SC264" s="4">
        <f>SUMIFS('Aceite de Oliva'!SC$6:SC$257,'Aceite de Oliva'!$A$6:$A$257,"&gt;="&amp;$A264,'Aceite de Oliva'!$B$6:$B$257,"&lt;="&amp;$B264)</f>
        <v>4.79</v>
      </c>
      <c r="SG264" s="4">
        <f>SUMIFS('Aceite de Oliva'!SG$6:SG$257,'Aceite de Oliva'!$A$6:$A$257,"&gt;="&amp;$A264,'Aceite de Oliva'!$B$6:$B$257,"&lt;="&amp;$B264)</f>
        <v>27.03</v>
      </c>
      <c r="SH264" s="4">
        <f>SUMIFS('Aceite de Oliva'!SH$6:SH$257,'Aceite de Oliva'!$A$6:$A$257,"&gt;="&amp;$A264,'Aceite de Oliva'!$B$6:$B$257,"&lt;="&amp;$B264)</f>
        <v>10.610000000000001</v>
      </c>
      <c r="SI264" s="4">
        <f>SUMIFS('Aceite de Oliva'!SI$6:SI$257,'Aceite de Oliva'!$A$6:$A$257,"&gt;="&amp;$A264,'Aceite de Oliva'!$B$6:$B$257,"&lt;="&amp;$B264)</f>
        <v>35.31</v>
      </c>
      <c r="SJ264" s="4">
        <f>SUMIFS('Aceite de Oliva'!SJ$6:SJ$257,'Aceite de Oliva'!$A$6:$A$257,"&gt;="&amp;$A264,'Aceite de Oliva'!$B$6:$B$257,"&lt;="&amp;$B264)</f>
        <v>23.88</v>
      </c>
      <c r="SN264" s="4">
        <f>SUMIFS('Aceite de Oliva'!SN$6:SN$257,'Aceite de Oliva'!$A$6:$A$257,"&gt;="&amp;$A264,'Aceite de Oliva'!$B$6:$B$257,"&lt;="&amp;$B264)</f>
        <v>53.550000000000004</v>
      </c>
      <c r="SO264" s="4">
        <f>SUMIFS('Aceite de Oliva'!SO$6:SO$257,'Aceite de Oliva'!$A$6:$A$257,"&gt;="&amp;$A264,'Aceite de Oliva'!$B$6:$B$257,"&lt;="&amp;$B264)</f>
        <v>26.02</v>
      </c>
      <c r="SP264" s="4">
        <f>SUMIFS('Aceite de Oliva'!SP$6:SP$257,'Aceite de Oliva'!$A$6:$A$257,"&gt;="&amp;$A264,'Aceite de Oliva'!$B$6:$B$257,"&lt;="&amp;$B264)</f>
        <v>63.120000000000005</v>
      </c>
      <c r="SQ264" s="4">
        <f>SUMIFS('Aceite de Oliva'!SQ$6:SQ$257,'Aceite de Oliva'!$A$6:$A$257,"&gt;="&amp;$A264,'Aceite de Oliva'!$B$6:$B$257,"&lt;="&amp;$B264)</f>
        <v>70.33</v>
      </c>
      <c r="SU264" s="4">
        <f>SUMIFS('Aceite de Oliva'!SU$6:SU$257,'Aceite de Oliva'!$A$6:$A$257,"&gt;="&amp;$A264,'Aceite de Oliva'!$B$6:$B$257,"&lt;="&amp;$B264)</f>
        <v>17.2</v>
      </c>
      <c r="SV264" s="4">
        <f>SUMIFS('Aceite de Oliva'!SV$6:SV$257,'Aceite de Oliva'!$A$6:$A$257,"&gt;="&amp;$A264,'Aceite de Oliva'!$B$6:$B$257,"&lt;="&amp;$B264)</f>
        <v>23.92</v>
      </c>
      <c r="SW264" s="4">
        <f>SUMIFS('Aceite de Oliva'!SW$6:SW$257,'Aceite de Oliva'!$A$6:$A$257,"&gt;="&amp;$A264,'Aceite de Oliva'!$B$6:$B$257,"&lt;="&amp;$B264)</f>
        <v>14.55</v>
      </c>
      <c r="SX264" s="4">
        <f>SUMIFS('Aceite de Oliva'!SX$6:SX$257,'Aceite de Oliva'!$A$6:$A$257,"&gt;="&amp;$A264,'Aceite de Oliva'!$B$6:$B$257,"&lt;="&amp;$B264)</f>
        <v>22.080000000000002</v>
      </c>
      <c r="TB264" s="4">
        <f>SUMIFS('Aceite de Oliva'!TB$6:TB$257,'Aceite de Oliva'!$A$6:$A$257,"&gt;="&amp;$A264,'Aceite de Oliva'!$B$6:$B$257,"&lt;="&amp;$B264)</f>
        <v>5.2</v>
      </c>
      <c r="TC264" s="4">
        <f>SUMIFS('Aceite de Oliva'!TC$6:TC$257,'Aceite de Oliva'!$A$6:$A$257,"&gt;="&amp;$A264,'Aceite de Oliva'!$B$6:$B$257,"&lt;="&amp;$B264)</f>
        <v>6.2</v>
      </c>
      <c r="TD264" s="4">
        <f>SUMIFS('Aceite de Oliva'!TD$6:TD$257,'Aceite de Oliva'!$A$6:$A$257,"&gt;="&amp;$A264,'Aceite de Oliva'!$B$6:$B$257,"&lt;="&amp;$B264)</f>
        <v>5.6899999999999995</v>
      </c>
      <c r="TE264" s="4">
        <f>SUMIFS('Aceite de Oliva'!TE$6:TE$257,'Aceite de Oliva'!$A$6:$A$257,"&gt;="&amp;$A264,'Aceite de Oliva'!$B$6:$B$257,"&lt;="&amp;$B264)</f>
        <v>1.71</v>
      </c>
      <c r="TI264" s="4">
        <f>SUMIFS('Aceite de Oliva'!TI$6:TI$257,'Aceite de Oliva'!$A$6:$A$257,"&gt;="&amp;$A264,'Aceite de Oliva'!$B$6:$B$257,"&lt;="&amp;$B264)</f>
        <v>1.98</v>
      </c>
      <c r="TJ264" s="4">
        <f>SUMIFS('Aceite de Oliva'!TJ$6:TJ$257,'Aceite de Oliva'!$A$6:$A$257,"&gt;="&amp;$A264,'Aceite de Oliva'!$B$6:$B$257,"&lt;="&amp;$B264)</f>
        <v>0.61</v>
      </c>
      <c r="TK264" s="4">
        <f>SUMIFS('Aceite de Oliva'!TK$6:TK$257,'Aceite de Oliva'!$A$6:$A$257,"&gt;="&amp;$A264,'Aceite de Oliva'!$B$6:$B$257,"&lt;="&amp;$B264)</f>
        <v>3.0100000000000002</v>
      </c>
      <c r="TL264" s="4">
        <f>SUMIFS('Aceite de Oliva'!TL$6:TL$257,'Aceite de Oliva'!$A$6:$A$257,"&gt;="&amp;$A264,'Aceite de Oliva'!$B$6:$B$257,"&lt;="&amp;$B264)</f>
        <v>0.28000000000000003</v>
      </c>
      <c r="TP264" s="4">
        <f>SUMIFS('Aceite de Oliva'!TP$6:TP$257,'Aceite de Oliva'!$A$6:$A$257,"&gt;="&amp;$A264,'Aceite de Oliva'!$B$6:$B$257,"&lt;="&amp;$B264)</f>
        <v>1.55</v>
      </c>
      <c r="TQ264" s="4">
        <f>SUMIFS('Aceite de Oliva'!TQ$6:TQ$257,'Aceite de Oliva'!$A$6:$A$257,"&gt;="&amp;$A264,'Aceite de Oliva'!$B$6:$B$257,"&lt;="&amp;$B264)</f>
        <v>3.31</v>
      </c>
      <c r="TR264" s="4">
        <f>SUMIFS('Aceite de Oliva'!TR$6:TR$257,'Aceite de Oliva'!$A$6:$A$257,"&gt;="&amp;$A264,'Aceite de Oliva'!$B$6:$B$257,"&lt;="&amp;$B264)</f>
        <v>1.03</v>
      </c>
      <c r="TS264" s="4">
        <f>SUMIFS('Aceite de Oliva'!TS$6:TS$257,'Aceite de Oliva'!$A$6:$A$257,"&gt;="&amp;$A264,'Aceite de Oliva'!$B$6:$B$257,"&lt;="&amp;$B264)</f>
        <v>0.68</v>
      </c>
      <c r="TW264" s="4">
        <f>SUMIFS('Aceite de Oliva'!TW$6:TW$257,'Aceite de Oliva'!$A$6:$A$257,"&gt;="&amp;$A264,'Aceite de Oliva'!$B$6:$B$257,"&lt;="&amp;$B264)</f>
        <v>0.92999999999999994</v>
      </c>
      <c r="TX264" s="4">
        <f>SUMIFS('Aceite de Oliva'!TX$6:TX$257,'Aceite de Oliva'!$A$6:$A$257,"&gt;="&amp;$A264,'Aceite de Oliva'!$B$6:$B$257,"&lt;="&amp;$B264)</f>
        <v>1.01</v>
      </c>
      <c r="TY264" s="4">
        <f>SUMIFS('Aceite de Oliva'!TY$6:TY$257,'Aceite de Oliva'!$A$6:$A$257,"&gt;="&amp;$A264,'Aceite de Oliva'!$B$6:$B$257,"&lt;="&amp;$B264)</f>
        <v>0.76</v>
      </c>
      <c r="TZ264" s="4">
        <f>SUMIFS('Aceite de Oliva'!TZ$6:TZ$257,'Aceite de Oliva'!$A$6:$A$257,"&gt;="&amp;$A264,'Aceite de Oliva'!$B$6:$B$257,"&lt;="&amp;$B264)</f>
        <v>0.56999999999999995</v>
      </c>
      <c r="UD264" s="4">
        <f>SUMIFS('Aceite de Oliva'!UD$6:UD$257,'Aceite de Oliva'!$A$6:$A$257,"&gt;="&amp;$A264,'Aceite de Oliva'!$B$6:$B$257,"&lt;="&amp;$B264)</f>
        <v>0.7</v>
      </c>
      <c r="UE264" s="4">
        <f>SUMIFS('Aceite de Oliva'!UE$6:UE$257,'Aceite de Oliva'!$A$6:$A$257,"&gt;="&amp;$A264,'Aceite de Oliva'!$B$6:$B$257,"&lt;="&amp;$B264)</f>
        <v>0.85</v>
      </c>
      <c r="UF264" s="4">
        <f>SUMIFS('Aceite de Oliva'!UF$6:UF$257,'Aceite de Oliva'!$A$6:$A$257,"&gt;="&amp;$A264,'Aceite de Oliva'!$B$6:$B$257,"&lt;="&amp;$B264)</f>
        <v>0.81</v>
      </c>
      <c r="UG264" s="4">
        <f>SUMIFS('Aceite de Oliva'!UG$6:UG$257,'Aceite de Oliva'!$A$6:$A$257,"&gt;="&amp;$A264,'Aceite de Oliva'!$B$6:$B$257,"&lt;="&amp;$B264)</f>
        <v>0</v>
      </c>
      <c r="UK264" s="4">
        <f>SUMIFS('Aceite de Oliva'!UK$6:UK$257,'Aceite de Oliva'!$A$6:$A$257,"&gt;="&amp;$A264,'Aceite de Oliva'!$B$6:$B$257,"&lt;="&amp;$B264)</f>
        <v>1.06</v>
      </c>
      <c r="UL264" s="4">
        <f>SUMIFS('Aceite de Oliva'!UL$6:UL$257,'Aceite de Oliva'!$A$6:$A$257,"&gt;="&amp;$A264,'Aceite de Oliva'!$B$6:$B$257,"&lt;="&amp;$B264)</f>
        <v>2.4899999999999998</v>
      </c>
      <c r="UM264" s="4">
        <f>SUMIFS('Aceite de Oliva'!UM$6:UM$257,'Aceite de Oliva'!$A$6:$A$257,"&gt;="&amp;$A264,'Aceite de Oliva'!$B$6:$B$257,"&lt;="&amp;$B264)</f>
        <v>0.15</v>
      </c>
      <c r="UN264" s="4">
        <f>SUMIFS('Aceite de Oliva'!UN$6:UN$257,'Aceite de Oliva'!$A$6:$A$257,"&gt;="&amp;$A264,'Aceite de Oliva'!$B$6:$B$257,"&lt;="&amp;$B264)</f>
        <v>0.79</v>
      </c>
      <c r="UR264" s="4">
        <f>SUMIFS('Aceite de Oliva'!UR$6:UR$257,'Aceite de Oliva'!$A$6:$A$257,"&gt;="&amp;$A264,'Aceite de Oliva'!$B$6:$B$257,"&lt;="&amp;$B264)</f>
        <v>1.05</v>
      </c>
      <c r="US264" s="4">
        <f>SUMIFS('Aceite de Oliva'!US$6:US$257,'Aceite de Oliva'!$A$6:$A$257,"&gt;="&amp;$A264,'Aceite de Oliva'!$B$6:$B$257,"&lt;="&amp;$B264)</f>
        <v>0.26</v>
      </c>
      <c r="UT264" s="4">
        <f>SUMIFS('Aceite de Oliva'!UT$6:UT$257,'Aceite de Oliva'!$A$6:$A$257,"&gt;="&amp;$A264,'Aceite de Oliva'!$B$6:$B$257,"&lt;="&amp;$B264)</f>
        <v>1.63</v>
      </c>
      <c r="UU264" s="4">
        <f>SUMIFS('Aceite de Oliva'!UU$6:UU$257,'Aceite de Oliva'!$A$6:$A$257,"&gt;="&amp;$A264,'Aceite de Oliva'!$B$6:$B$257,"&lt;="&amp;$B264)</f>
        <v>0.69</v>
      </c>
      <c r="UY264" s="4">
        <f>SUMIFS('Aceite de Oliva'!UY$6:UY$257,'Aceite de Oliva'!$A$6:$A$257,"&gt;="&amp;$A264,'Aceite de Oliva'!$B$6:$B$257,"&lt;="&amp;$B264)</f>
        <v>0.44</v>
      </c>
      <c r="UZ264" s="4">
        <f>SUMIFS('Aceite de Oliva'!UZ$6:UZ$257,'Aceite de Oliva'!$A$6:$A$257,"&gt;="&amp;$A264,'Aceite de Oliva'!$B$6:$B$257,"&lt;="&amp;$B264)</f>
        <v>0</v>
      </c>
      <c r="VA264" s="4">
        <f>SUMIFS('Aceite de Oliva'!VA$6:VA$257,'Aceite de Oliva'!$A$6:$A$257,"&gt;="&amp;$A264,'Aceite de Oliva'!$B$6:$B$257,"&lt;="&amp;$B264)</f>
        <v>0.53</v>
      </c>
      <c r="VB264" s="4">
        <f>SUMIFS('Aceite de Oliva'!VB$6:VB$257,'Aceite de Oliva'!$A$6:$A$257,"&gt;="&amp;$A264,'Aceite de Oliva'!$B$6:$B$257,"&lt;="&amp;$B264)</f>
        <v>0</v>
      </c>
      <c r="VF264" s="4">
        <f>SUMIFS('Aceite de Oliva'!VF$6:VF$257,'Aceite de Oliva'!$A$6:$A$257,"&gt;="&amp;$A264,'Aceite de Oliva'!$B$6:$B$257,"&lt;="&amp;$B264)</f>
        <v>0.57000000000000006</v>
      </c>
      <c r="VG264" s="4">
        <f>SUMIFS('Aceite de Oliva'!VG$6:VG$257,'Aceite de Oliva'!$A$6:$A$257,"&gt;="&amp;$A264,'Aceite de Oliva'!$B$6:$B$257,"&lt;="&amp;$B264)</f>
        <v>0.28999999999999998</v>
      </c>
      <c r="VH264" s="4">
        <f>SUMIFS('Aceite de Oliva'!VH$6:VH$257,'Aceite de Oliva'!$A$6:$A$257,"&gt;="&amp;$A264,'Aceite de Oliva'!$B$6:$B$257,"&lt;="&amp;$B264)</f>
        <v>0.72</v>
      </c>
      <c r="VI264" s="4">
        <f>SUMIFS('Aceite de Oliva'!VI$6:VI$257,'Aceite de Oliva'!$A$6:$A$257,"&gt;="&amp;$A264,'Aceite de Oliva'!$B$6:$B$257,"&lt;="&amp;$B264)</f>
        <v>0.72</v>
      </c>
      <c r="VM264" s="4">
        <f>SUMIFS('Aceite de Oliva'!VM$6:VM$257,'Aceite de Oliva'!$A$6:$A$257,"&gt;="&amp;$A264,'Aceite de Oliva'!$B$6:$B$257,"&lt;="&amp;$B264)</f>
        <v>0.4</v>
      </c>
      <c r="VN264" s="4">
        <f>SUMIFS('Aceite de Oliva'!VN$6:VN$257,'Aceite de Oliva'!$A$6:$A$257,"&gt;="&amp;$A264,'Aceite de Oliva'!$B$6:$B$257,"&lt;="&amp;$B264)</f>
        <v>0</v>
      </c>
      <c r="VO264" s="4">
        <f>SUMIFS('Aceite de Oliva'!VO$6:VO$257,'Aceite de Oliva'!$A$6:$A$257,"&gt;="&amp;$A264,'Aceite de Oliva'!$B$6:$B$257,"&lt;="&amp;$B264)</f>
        <v>0.44</v>
      </c>
      <c r="VP264" s="4">
        <f>SUMIFS('Aceite de Oliva'!VP$6:VP$257,'Aceite de Oliva'!$A$6:$A$257,"&gt;="&amp;$A264,'Aceite de Oliva'!$B$6:$B$257,"&lt;="&amp;$B264)</f>
        <v>0.28999999999999998</v>
      </c>
      <c r="VT264" s="4">
        <f>SUMIFS('Aceite de Oliva'!VT$6:VT$257,'Aceite de Oliva'!$A$6:$A$257,"&gt;="&amp;$A264,'Aceite de Oliva'!$B$6:$B$257,"&lt;="&amp;$B264)</f>
        <v>0.36</v>
      </c>
      <c r="VU264" s="4">
        <f>SUMIFS('Aceite de Oliva'!VU$6:VU$257,'Aceite de Oliva'!$A$6:$A$257,"&gt;="&amp;$A264,'Aceite de Oliva'!$B$6:$B$257,"&lt;="&amp;$B264)</f>
        <v>0.73</v>
      </c>
      <c r="VV264" s="4">
        <f>SUMIFS('Aceite de Oliva'!VV$6:VV$257,'Aceite de Oliva'!$A$6:$A$257,"&gt;="&amp;$A264,'Aceite de Oliva'!$B$6:$B$257,"&lt;="&amp;$B264)</f>
        <v>0.28000000000000003</v>
      </c>
      <c r="VW264" s="4">
        <f>SUMIFS('Aceite de Oliva'!VW$6:VW$257,'Aceite de Oliva'!$A$6:$A$257,"&gt;="&amp;$A264,'Aceite de Oliva'!$B$6:$B$257,"&lt;="&amp;$B264)</f>
        <v>0</v>
      </c>
      <c r="WA264" s="4">
        <f>SUMIFS('Aceite de Oliva'!WA$6:WA$257,'Aceite de Oliva'!$A$6:$A$257,"&gt;="&amp;$A264,'Aceite de Oliva'!$B$6:$B$257,"&lt;="&amp;$B264)</f>
        <v>0.63</v>
      </c>
      <c r="WB264" s="4">
        <f>SUMIFS('Aceite de Oliva'!WB$6:WB$257,'Aceite de Oliva'!$A$6:$A$257,"&gt;="&amp;$A264,'Aceite de Oliva'!$B$6:$B$257,"&lt;="&amp;$B264)</f>
        <v>0.95</v>
      </c>
      <c r="WC264" s="4">
        <f>SUMIFS('Aceite de Oliva'!WC$6:WC$257,'Aceite de Oliva'!$A$6:$A$257,"&gt;="&amp;$A264,'Aceite de Oliva'!$B$6:$B$257,"&lt;="&amp;$B264)</f>
        <v>0.48</v>
      </c>
      <c r="WD264" s="4">
        <f>SUMIFS('Aceite de Oliva'!WD$6:WD$257,'Aceite de Oliva'!$A$6:$A$257,"&gt;="&amp;$A264,'Aceite de Oliva'!$B$6:$B$257,"&lt;="&amp;$B264)</f>
        <v>0</v>
      </c>
      <c r="WH264" s="4">
        <f>SUMIFS('Aceite de Oliva'!WH$6:WH$257,'Aceite de Oliva'!$A$6:$A$257,"&gt;="&amp;$A264,'Aceite de Oliva'!$B$6:$B$257,"&lt;="&amp;$B264)</f>
        <v>0.03</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0.55000000000000004</v>
      </c>
      <c r="WP264" s="4">
        <f>SUMIFS('Aceite de Oliva'!WP$6:WP$257,'Aceite de Oliva'!$A$6:$A$257,"&gt;="&amp;$A264,'Aceite de Oliva'!$B$6:$B$257,"&lt;="&amp;$B264)</f>
        <v>0.92</v>
      </c>
      <c r="WQ264" s="4">
        <f>SUMIFS('Aceite de Oliva'!WQ$6:WQ$257,'Aceite de Oliva'!$A$6:$A$257,"&gt;="&amp;$A264,'Aceite de Oliva'!$B$6:$B$257,"&lt;="&amp;$B264)</f>
        <v>0.55999999999999994</v>
      </c>
      <c r="WR264" s="4">
        <f>SUMIFS('Aceite de Oliva'!WR$6:WR$257,'Aceite de Oliva'!$A$6:$A$257,"&gt;="&amp;$A264,'Aceite de Oliva'!$B$6:$B$257,"&lt;="&amp;$B264)</f>
        <v>0</v>
      </c>
      <c r="WV264" s="4">
        <f>SUMIFS('Aceite de Oliva'!WV$6:WV$257,'Aceite de Oliva'!$A$6:$A$257,"&gt;="&amp;$A264,'Aceite de Oliva'!$B$6:$B$257,"&lt;="&amp;$B264)</f>
        <v>0.71</v>
      </c>
      <c r="WW264" s="4">
        <f>SUMIFS('Aceite de Oliva'!WW$6:WW$257,'Aceite de Oliva'!$A$6:$A$257,"&gt;="&amp;$A264,'Aceite de Oliva'!$B$6:$B$257,"&lt;="&amp;$B264)</f>
        <v>1.2599999999999998</v>
      </c>
      <c r="WX264" s="4">
        <f>SUMIFS('Aceite de Oliva'!WX$6:WX$257,'Aceite de Oliva'!$A$6:$A$257,"&gt;="&amp;$A264,'Aceite de Oliva'!$B$6:$B$257,"&lt;="&amp;$B264)</f>
        <v>0.3</v>
      </c>
      <c r="WY264" s="4">
        <f>SUMIFS('Aceite de Oliva'!WY$6:WY$257,'Aceite de Oliva'!$A$6:$A$257,"&gt;="&amp;$A264,'Aceite de Oliva'!$B$6:$B$257,"&lt;="&amp;$B264)</f>
        <v>0</v>
      </c>
      <c r="XC264" s="4">
        <f>SUMIFS('Aceite de Oliva'!XC$6:XC$257,'Aceite de Oliva'!$A$6:$A$257,"&gt;="&amp;$A264,'Aceite de Oliva'!$B$6:$B$257,"&lt;="&amp;$B264)</f>
        <v>0.3</v>
      </c>
      <c r="XD264" s="4">
        <f>SUMIFS('Aceite de Oliva'!XD$6:XD$257,'Aceite de Oliva'!$A$6:$A$257,"&gt;="&amp;$A264,'Aceite de Oliva'!$B$6:$B$257,"&lt;="&amp;$B264)</f>
        <v>0.39</v>
      </c>
      <c r="XE264" s="4">
        <f>SUMIFS('Aceite de Oliva'!XE$6:XE$257,'Aceite de Oliva'!$A$6:$A$257,"&gt;="&amp;$A264,'Aceite de Oliva'!$B$6:$B$257,"&lt;="&amp;$B264)</f>
        <v>0.14000000000000001</v>
      </c>
      <c r="XF264" s="4">
        <f>SUMIFS('Aceite de Oliva'!XF$6:XF$257,'Aceite de Oliva'!$A$6:$A$257,"&gt;="&amp;$A264,'Aceite de Oliva'!$B$6:$B$257,"&lt;="&amp;$B264)</f>
        <v>0.85</v>
      </c>
      <c r="XJ264" s="4">
        <f>SUMIFS('Aceite de Oliva'!XJ$6:XJ$257,'Aceite de Oliva'!$A$6:$A$257,"&gt;="&amp;$A264,'Aceite de Oliva'!$B$6:$B$257,"&lt;="&amp;$B264)</f>
        <v>1.3699999999999999</v>
      </c>
      <c r="XK264" s="4">
        <f>SUMIFS('Aceite de Oliva'!XK$6:XK$257,'Aceite de Oliva'!$A$6:$A$257,"&gt;="&amp;$A264,'Aceite de Oliva'!$B$6:$B$257,"&lt;="&amp;$B264)</f>
        <v>3.3699999999999997</v>
      </c>
      <c r="XL264" s="4">
        <f>SUMIFS('Aceite de Oliva'!XL$6:XL$257,'Aceite de Oliva'!$A$6:$A$257,"&gt;="&amp;$A264,'Aceite de Oliva'!$B$6:$B$257,"&lt;="&amp;$B264)</f>
        <v>0.39</v>
      </c>
      <c r="XM264" s="4">
        <f>SUMIFS('Aceite de Oliva'!XM$6:XM$257,'Aceite de Oliva'!$A$6:$A$257,"&gt;="&amp;$A264,'Aceite de Oliva'!$B$6:$B$257,"&lt;="&amp;$B264)</f>
        <v>0</v>
      </c>
      <c r="XQ264" s="4">
        <f>SUMIFS('Aceite de Oliva'!XQ$6:XQ$257,'Aceite de Oliva'!$A$6:$A$257,"&gt;="&amp;$A264,'Aceite de Oliva'!$B$6:$B$257,"&lt;="&amp;$B264)</f>
        <v>6.3699999999999992</v>
      </c>
      <c r="XR264" s="4">
        <f>SUMIFS('Aceite de Oliva'!XR$6:XR$257,'Aceite de Oliva'!$A$6:$A$257,"&gt;="&amp;$A264,'Aceite de Oliva'!$B$6:$B$257,"&lt;="&amp;$B264)</f>
        <v>14.840000000000002</v>
      </c>
      <c r="XS264" s="4">
        <f>SUMIFS('Aceite de Oliva'!XS$6:XS$257,'Aceite de Oliva'!$A$6:$A$257,"&gt;="&amp;$A264,'Aceite de Oliva'!$B$6:$B$257,"&lt;="&amp;$B264)</f>
        <v>4.7699999999999996</v>
      </c>
      <c r="XT264" s="4">
        <f>SUMIFS('Aceite de Oliva'!XT$6:XT$257,'Aceite de Oliva'!$A$6:$A$257,"&gt;="&amp;$A264,'Aceite de Oliva'!$B$6:$B$257,"&lt;="&amp;$B264)</f>
        <v>1.3599999999999999</v>
      </c>
      <c r="XX264" s="4">
        <f>SUMIFS('Aceite de Oliva'!XX$6:XX$257,'Aceite de Oliva'!$A$6:$A$257,"&gt;="&amp;$A264,'Aceite de Oliva'!$B$6:$B$257,"&lt;="&amp;$B264)</f>
        <v>3.27</v>
      </c>
      <c r="XY264" s="4">
        <f>SUMIFS('Aceite de Oliva'!XY$6:XY$257,'Aceite de Oliva'!$A$6:$A$257,"&gt;="&amp;$A264,'Aceite de Oliva'!$B$6:$B$257,"&lt;="&amp;$B264)</f>
        <v>2.54</v>
      </c>
      <c r="XZ264" s="4">
        <f>SUMIFS('Aceite de Oliva'!XZ$6:XZ$257,'Aceite de Oliva'!$A$6:$A$257,"&gt;="&amp;$A264,'Aceite de Oliva'!$B$6:$B$257,"&lt;="&amp;$B264)</f>
        <v>4.01</v>
      </c>
      <c r="YA264" s="4">
        <f>SUMIFS('Aceite de Oliva'!YA$6:YA$257,'Aceite de Oliva'!$A$6:$A$257,"&gt;="&amp;$A264,'Aceite de Oliva'!$B$6:$B$257,"&lt;="&amp;$B264)</f>
        <v>0.86</v>
      </c>
      <c r="YE264" s="4">
        <f>SUMIFS('Aceite de Oliva'!YE$6:YE$257,'Aceite de Oliva'!$A$6:$A$257,"&gt;="&amp;$A264,'Aceite de Oliva'!$B$6:$B$257,"&lt;="&amp;$B264)</f>
        <v>1.5500000000000003</v>
      </c>
      <c r="YF264" s="4">
        <f>SUMIFS('Aceite de Oliva'!YF$6:YF$257,'Aceite de Oliva'!$A$6:$A$257,"&gt;="&amp;$A264,'Aceite de Oliva'!$B$6:$B$257,"&lt;="&amp;$B264)</f>
        <v>2.56</v>
      </c>
      <c r="YG264" s="4">
        <f>SUMIFS('Aceite de Oliva'!YG$6:YG$257,'Aceite de Oliva'!$A$6:$A$257,"&gt;="&amp;$A264,'Aceite de Oliva'!$B$6:$B$257,"&lt;="&amp;$B264)</f>
        <v>0.79</v>
      </c>
      <c r="YH264" s="4">
        <f>SUMIFS('Aceite de Oliva'!YH$6:YH$257,'Aceite de Oliva'!$A$6:$A$257,"&gt;="&amp;$A264,'Aceite de Oliva'!$B$6:$B$257,"&lt;="&amp;$B264)</f>
        <v>2.58</v>
      </c>
    </row>
    <row r="265" spans="1:658" x14ac:dyDescent="0.25">
      <c r="A265" s="9">
        <f>'TAM Aceite de Oliva'!B13</f>
        <v>5.5</v>
      </c>
      <c r="B265" s="9">
        <f>'TAM Aceite de Oliva'!C13</f>
        <v>5.75</v>
      </c>
      <c r="C265" s="9"/>
      <c r="D265" s="4">
        <f>SUMIFS('Aceite de Oliva'!D$6:D$257,'Aceite de Oliva'!$A$6:$A$257,"&gt;="&amp;$A265,'Aceite de Oliva'!$B$6:$B$257,"&lt;="&amp;$B265)</f>
        <v>0.36</v>
      </c>
      <c r="E265" s="4">
        <f>SUMIFS('Aceite de Oliva'!E$6:E$257,'Aceite de Oliva'!$A$6:$A$257,"&gt;="&amp;$A265,'Aceite de Oliva'!$B$6:$B$257,"&lt;="&amp;$B265)</f>
        <v>1.02</v>
      </c>
      <c r="F265" s="4">
        <f>SUMIFS('Aceite de Oliva'!F$6:F$257,'Aceite de Oliva'!$A$6:$A$257,"&gt;="&amp;$A265,'Aceite de Oliva'!$B$6:$B$257,"&lt;="&amp;$B265)</f>
        <v>0.36</v>
      </c>
      <c r="G265" s="4">
        <f>SUMIFS('Aceite de Oliva'!G$6:G$257,'Aceite de Oliva'!$A$6:$A$257,"&gt;="&amp;$A265,'Aceite de Oliva'!$B$6:$B$257,"&lt;="&amp;$B265)</f>
        <v>0</v>
      </c>
      <c r="H265" s="9"/>
      <c r="I265" s="9"/>
      <c r="J265" s="9"/>
      <c r="K265" s="4">
        <f>SUMIFS('Aceite de Oliva'!K$6:K$257,'Aceite de Oliva'!$A$6:$A$257,"&gt;="&amp;$A265,'Aceite de Oliva'!$B$6:$B$257,"&lt;="&amp;$B265)</f>
        <v>0.04</v>
      </c>
      <c r="L265" s="4">
        <f>SUMIFS('Aceite de Oliva'!L$6:L$257,'Aceite de Oliva'!$A$6:$A$257,"&gt;="&amp;$A265,'Aceite de Oliva'!$B$6:$B$257,"&lt;="&amp;$B265)</f>
        <v>0</v>
      </c>
      <c r="M265" s="4">
        <f>SUMIFS('Aceite de Oliva'!M$6:M$257,'Aceite de Oliva'!$A$6:$A$257,"&gt;="&amp;$A265,'Aceite de Oliva'!$B$6:$B$257,"&lt;="&amp;$B265)</f>
        <v>0.06</v>
      </c>
      <c r="N265" s="4">
        <f>SUMIFS('Aceite de Oliva'!N$6:N$257,'Aceite de Oliva'!$A$6:$A$257,"&gt;="&amp;$A265,'Aceite de Oliva'!$B$6:$B$257,"&lt;="&amp;$B265)</f>
        <v>0</v>
      </c>
      <c r="O265" s="9"/>
      <c r="P265" s="9"/>
      <c r="Q265" s="9"/>
      <c r="R265" s="4">
        <f>SUMIFS('Aceite de Oliva'!R$6:R$257,'Aceite de Oliva'!$A$6:$A$257,"&gt;="&amp;$A265,'Aceite de Oliva'!$B$6:$B$257,"&lt;="&amp;$B265)</f>
        <v>0.22</v>
      </c>
      <c r="S265" s="4">
        <f>SUMIFS('Aceite de Oliva'!S$6:S$257,'Aceite de Oliva'!$A$6:$A$257,"&gt;="&amp;$A265,'Aceite de Oliva'!$B$6:$B$257,"&lt;="&amp;$B265)</f>
        <v>0.37</v>
      </c>
      <c r="T265" s="4">
        <f>SUMIFS('Aceite de Oliva'!T$6:T$257,'Aceite de Oliva'!$A$6:$A$257,"&gt;="&amp;$A265,'Aceite de Oliva'!$B$6:$B$257,"&lt;="&amp;$B265)</f>
        <v>0.06</v>
      </c>
      <c r="U265" s="4">
        <f>SUMIFS('Aceite de Oliva'!U$6:U$257,'Aceite de Oliva'!$A$6:$A$257,"&gt;="&amp;$A265,'Aceite de Oliva'!$B$6:$B$257,"&lt;="&amp;$B265)</f>
        <v>0.6</v>
      </c>
      <c r="V265" s="9"/>
      <c r="W265" s="9"/>
      <c r="X265" s="9"/>
      <c r="Y265" s="4">
        <f>SUMIFS('Aceite de Oliva'!Y$6:Y$257,'Aceite de Oliva'!$A$6:$A$257,"&gt;="&amp;$A265,'Aceite de Oliva'!$B$6:$B$257,"&lt;="&amp;$B265)</f>
        <v>7.0000000000000007E-2</v>
      </c>
      <c r="Z265" s="4">
        <f>SUMIFS('Aceite de Oliva'!Z$6:Z$257,'Aceite de Oliva'!$A$6:$A$257,"&gt;="&amp;$A265,'Aceite de Oliva'!$B$6:$B$257,"&lt;="&amp;$B265)</f>
        <v>0.21</v>
      </c>
      <c r="AA265" s="4">
        <f>SUMIFS('Aceite de Oliva'!AA$6:AA$257,'Aceite de Oliva'!$A$6:$A$257,"&gt;="&amp;$A265,'Aceite de Oliva'!$B$6:$B$257,"&lt;="&amp;$B265)</f>
        <v>0</v>
      </c>
      <c r="AB265" s="4">
        <f>SUMIFS('Aceite de Oliva'!AB$6:AB$257,'Aceite de Oliva'!$A$6:$A$257,"&gt;="&amp;$A265,'Aceite de Oliva'!$B$6:$B$257,"&lt;="&amp;$B265)</f>
        <v>0.18</v>
      </c>
      <c r="AC265" s="9"/>
      <c r="AD265" s="9"/>
      <c r="AE265" s="9"/>
      <c r="AF265" s="4">
        <f>SUMIFS('Aceite de Oliva'!AF$6:AF$257,'Aceite de Oliva'!$A$6:$A$257,"&gt;="&amp;$A265,'Aceite de Oliva'!$B$6:$B$257,"&lt;="&amp;$B265)</f>
        <v>0.3</v>
      </c>
      <c r="AG265" s="4">
        <f>SUMIFS('Aceite de Oliva'!AG$6:AG$257,'Aceite de Oliva'!$A$6:$A$257,"&gt;="&amp;$A265,'Aceite de Oliva'!$B$6:$B$257,"&lt;="&amp;$B265)</f>
        <v>0</v>
      </c>
      <c r="AH265" s="4">
        <f>SUMIFS('Aceite de Oliva'!AH$6:AH$257,'Aceite de Oliva'!$A$6:$A$257,"&gt;="&amp;$A265,'Aceite de Oliva'!$B$6:$B$257,"&lt;="&amp;$B265)</f>
        <v>0.27</v>
      </c>
      <c r="AI265" s="4">
        <f>SUMIFS('Aceite de Oliva'!AI$6:AI$257,'Aceite de Oliva'!$A$6:$A$257,"&gt;="&amp;$A265,'Aceite de Oliva'!$B$6:$B$257,"&lt;="&amp;$B265)</f>
        <v>0.22</v>
      </c>
      <c r="AJ265" s="9"/>
      <c r="AK265" s="9"/>
      <c r="AL265" s="9"/>
      <c r="AM265" s="4">
        <f>SUMIFS('Aceite de Oliva'!AM$6:AM$257,'Aceite de Oliva'!$A$6:$A$257,"&gt;="&amp;$A265,'Aceite de Oliva'!$B$6:$B$257,"&lt;="&amp;$B265)</f>
        <v>0.24000000000000002</v>
      </c>
      <c r="AN265" s="4">
        <f>SUMIFS('Aceite de Oliva'!AN$6:AN$257,'Aceite de Oliva'!$A$6:$A$257,"&gt;="&amp;$A265,'Aceite de Oliva'!$B$6:$B$257,"&lt;="&amp;$B265)</f>
        <v>0</v>
      </c>
      <c r="AO265" s="4">
        <f>SUMIFS('Aceite de Oliva'!AO$6:AO$257,'Aceite de Oliva'!$A$6:$A$257,"&gt;="&amp;$A265,'Aceite de Oliva'!$B$6:$B$257,"&lt;="&amp;$B265)</f>
        <v>0.56000000000000005</v>
      </c>
      <c r="AP265" s="4">
        <f>SUMIFS('Aceite de Oliva'!AP$6:AP$257,'Aceite de Oliva'!$A$6:$A$257,"&gt;="&amp;$A265,'Aceite de Oliva'!$B$6:$B$257,"&lt;="&amp;$B265)</f>
        <v>0</v>
      </c>
      <c r="AQ265" s="9"/>
      <c r="AR265" s="9"/>
      <c r="AT265" s="4">
        <f>SUMIFS('Aceite de Oliva'!AT$6:AT$257,'Aceite de Oliva'!$A$6:$A$257,"&gt;="&amp;$A265,'Aceite de Oliva'!$B$6:$B$257,"&lt;="&amp;$B265)</f>
        <v>0.46</v>
      </c>
      <c r="AU265" s="4">
        <f>SUMIFS('Aceite de Oliva'!AU$6:AU$257,'Aceite de Oliva'!$A$6:$A$257,"&gt;="&amp;$A265,'Aceite de Oliva'!$B$6:$B$257,"&lt;="&amp;$B265)</f>
        <v>0.1</v>
      </c>
      <c r="AV265" s="4">
        <f>SUMIFS('Aceite de Oliva'!AV$6:AV$257,'Aceite de Oliva'!$A$6:$A$257,"&gt;="&amp;$A265,'Aceite de Oliva'!$B$6:$B$257,"&lt;="&amp;$B265)</f>
        <v>0.11</v>
      </c>
      <c r="AW265" s="4">
        <f>SUMIFS('Aceite de Oliva'!AW$6:AW$257,'Aceite de Oliva'!$A$6:$A$257,"&gt;="&amp;$A265,'Aceite de Oliva'!$B$6:$B$257,"&lt;="&amp;$B265)</f>
        <v>0.81</v>
      </c>
      <c r="BA265" s="4">
        <f>SUMIFS('Aceite de Oliva'!BA$6:BA$257,'Aceite de Oliva'!$A$6:$A$257,"&gt;="&amp;A265,'Aceite de Oliva'!$B$6:$B$257,"&lt;="&amp;B265)</f>
        <v>0.25</v>
      </c>
      <c r="BB265" s="4">
        <f>SUMIFS('Aceite de Oliva'!BB$6:BB$257,'Aceite de Oliva'!$A$6:$A$257,"&gt;="&amp;$A265,'Aceite de Oliva'!$B$6:$B$257,"&lt;="&amp;$B265)</f>
        <v>0</v>
      </c>
      <c r="BC265" s="4">
        <f>SUMIFS('Aceite de Oliva'!BC$6:BC$257,'Aceite de Oliva'!$A$6:$A$257,"&gt;="&amp;$A265,'Aceite de Oliva'!$B$6:$B$257,"&lt;="&amp;$B265)</f>
        <v>0.24</v>
      </c>
      <c r="BD265" s="4">
        <f>SUMIFS('Aceite de Oliva'!BD$6:BD$257,'Aceite de Oliva'!$A$6:$A$257,"&gt;="&amp;$A265,'Aceite de Oliva'!$B$6:$B$257,"&lt;="&amp;$B265)</f>
        <v>0.64999999999999991</v>
      </c>
      <c r="BH265" s="4">
        <f>SUMIFS('Aceite de Oliva'!BH$6:BH$257,'Aceite de Oliva'!$A$6:$A$257,"&gt;="&amp;$A265,'Aceite de Oliva'!$B$6:$B$257,"&lt;="&amp;$B265)</f>
        <v>0.14000000000000001</v>
      </c>
      <c r="BI265" s="4">
        <f>SUMIFS('Aceite de Oliva'!BI$6:BI$257,'Aceite de Oliva'!$A$6:$A$257,"&gt;="&amp;$A265,'Aceite de Oliva'!$B$6:$B$257,"&lt;="&amp;$B265)</f>
        <v>0.16</v>
      </c>
      <c r="BJ265" s="4">
        <f>SUMIFS('Aceite de Oliva'!BJ$6:BJ$257,'Aceite de Oliva'!$A$6:$A$257,"&gt;="&amp;$A265,'Aceite de Oliva'!$B$6:$B$257,"&lt;="&amp;$B265)</f>
        <v>0.25</v>
      </c>
      <c r="BK265" s="4">
        <f>SUMIFS('Aceite de Oliva'!BK$6:BK$257,'Aceite de Oliva'!$A$6:$A$257,"&gt;="&amp;$A265,'Aceite de Oliva'!$B$6:$B$257,"&lt;="&amp;$B265)</f>
        <v>0</v>
      </c>
      <c r="BO265" s="4">
        <f>SUMIFS('Aceite de Oliva'!BO$6:BO$257,'Aceite de Oliva'!$A$6:$A$257,"&gt;="&amp;$A265,'Aceite de Oliva'!$B$6:$B$257,"&lt;="&amp;$B265)</f>
        <v>0.05</v>
      </c>
      <c r="BP265" s="4">
        <f>SUMIFS('Aceite de Oliva'!BP$6:BP$257,'Aceite de Oliva'!$A$6:$A$257,"&gt;="&amp;$A265,'Aceite de Oliva'!$B$6:$B$257,"&lt;="&amp;$B265)</f>
        <v>0</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7.0000000000000007E-2</v>
      </c>
      <c r="BW265" s="4">
        <f>SUMIFS('Aceite de Oliva'!BW$6:BW$257,'Aceite de Oliva'!$A$6:$A$257,"&gt;="&amp;$A265,'Aceite de Oliva'!$B$6:$B$257,"&lt;="&amp;$B265)</f>
        <v>0.2</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0.23</v>
      </c>
      <c r="CK265" s="4">
        <f>SUMIFS('Aceite de Oliva'!CK$6:CK$257,'Aceite de Oliva'!$A$6:$A$257,"&gt;="&amp;$A265,'Aceite de Oliva'!$B$6:$B$257,"&lt;="&amp;$B265)</f>
        <v>0.2</v>
      </c>
      <c r="CL265" s="4">
        <f>SUMIFS('Aceite de Oliva'!CL$6:CL$257,'Aceite de Oliva'!$A$6:$A$257,"&gt;="&amp;$A265,'Aceite de Oliva'!$B$6:$B$257,"&lt;="&amp;$B265)</f>
        <v>0.37</v>
      </c>
      <c r="CM265" s="4">
        <f>SUMIFS('Aceite de Oliva'!CM$6:CM$257,'Aceite de Oliva'!$A$6:$A$257,"&gt;="&amp;$A265,'Aceite de Oliva'!$B$6:$B$257,"&lt;="&amp;$B265)</f>
        <v>0</v>
      </c>
      <c r="CQ265" s="4">
        <f>SUMIFS('Aceite de Oliva'!CQ$6:CQ$257,'Aceite de Oliva'!$A$6:$A$257,"&gt;="&amp;$A265,'Aceite de Oliva'!$B$6:$B$257,"&lt;="&amp;$B265)</f>
        <v>7.0000000000000007E-2</v>
      </c>
      <c r="CR265" s="4">
        <f>SUMIFS('Aceite de Oliva'!CR$6:CR$257,'Aceite de Oliva'!$A$6:$A$257,"&gt;="&amp;$A265,'Aceite de Oliva'!$B$6:$B$257,"&lt;="&amp;$B265)</f>
        <v>0</v>
      </c>
      <c r="CS265" s="4">
        <f>SUMIFS('Aceite de Oliva'!CS$6:CS$257,'Aceite de Oliva'!$A$6:$A$257,"&gt;="&amp;$A265,'Aceite de Oliva'!$B$6:$B$257,"&lt;="&amp;$B265)</f>
        <v>0.12000000000000001</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0.2</v>
      </c>
      <c r="DF265" s="4">
        <f>SUMIFS('Aceite de Oliva'!DF$6:DF$257,'Aceite de Oliva'!$A$6:$A$257,"&gt;="&amp;$A265,'Aceite de Oliva'!$B$6:$B$257,"&lt;="&amp;$B265)</f>
        <v>0.38</v>
      </c>
      <c r="DG265" s="4">
        <f>SUMIFS('Aceite de Oliva'!DG$6:DG$257,'Aceite de Oliva'!$A$6:$A$257,"&gt;="&amp;$A265,'Aceite de Oliva'!$B$6:$B$257,"&lt;="&amp;$B265)</f>
        <v>0</v>
      </c>
      <c r="DH265" s="4">
        <f>SUMIFS('Aceite de Oliva'!DH$6:DH$257,'Aceite de Oliva'!$A$6:$A$257,"&gt;="&amp;$A265,'Aceite de Oliva'!$B$6:$B$257,"&lt;="&amp;$B265)</f>
        <v>0.18</v>
      </c>
      <c r="DL265" s="4">
        <f>SUMIFS('Aceite de Oliva'!DL$6:DL$257,'Aceite de Oliva'!$A$6:$A$257,"&gt;="&amp;$A265,'Aceite de Oliva'!$B$6:$B$257,"&lt;="&amp;$B265)</f>
        <v>0.19</v>
      </c>
      <c r="DM265" s="4">
        <f>SUMIFS('Aceite de Oliva'!DM$6:DM$257,'Aceite de Oliva'!$A$6:$A$257,"&gt;="&amp;$A265,'Aceite de Oliva'!$B$6:$B$257,"&lt;="&amp;$B265)</f>
        <v>0.23</v>
      </c>
      <c r="DN265" s="4">
        <f>SUMIFS('Aceite de Oliva'!DN$6:DN$257,'Aceite de Oliva'!$A$6:$A$257,"&gt;="&amp;$A265,'Aceite de Oliva'!$B$6:$B$257,"&lt;="&amp;$B265)</f>
        <v>0.11</v>
      </c>
      <c r="DO265" s="4">
        <f>SUMIFS('Aceite de Oliva'!DO$6:DO$257,'Aceite de Oliva'!$A$6:$A$257,"&gt;="&amp;$A265,'Aceite de Oliva'!$B$6:$B$257,"&lt;="&amp;$B265)</f>
        <v>0</v>
      </c>
      <c r="DS265" s="4">
        <f>SUMIFS('Aceite de Oliva'!DS$6:DS$257,'Aceite de Oliva'!$A$6:$A$257,"&gt;="&amp;$A265,'Aceite de Oliva'!$B$6:$B$257,"&lt;="&amp;$B265)</f>
        <v>0.1</v>
      </c>
      <c r="DT265" s="4">
        <f>SUMIFS('Aceite de Oliva'!DT$6:DT$257,'Aceite de Oliva'!$A$6:$A$257,"&gt;="&amp;$A265,'Aceite de Oliva'!$B$6:$B$257,"&lt;="&amp;$B265)</f>
        <v>0.63</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0.19</v>
      </c>
      <c r="EA265" s="4">
        <f>SUMIFS('Aceite de Oliva'!EA$6:EA$257,'Aceite de Oliva'!$A$6:$A$257,"&gt;="&amp;$A265,'Aceite de Oliva'!$B$6:$B$257,"&lt;="&amp;$B265)</f>
        <v>0</v>
      </c>
      <c r="EB265" s="4">
        <f>SUMIFS('Aceite de Oliva'!EB$6:EB$257,'Aceite de Oliva'!$A$6:$A$257,"&gt;="&amp;$A265,'Aceite de Oliva'!$B$6:$B$257,"&lt;="&amp;$B265)</f>
        <v>0.21</v>
      </c>
      <c r="EC265" s="4">
        <f>SUMIFS('Aceite de Oliva'!EC$6:EC$257,'Aceite de Oliva'!$A$6:$A$257,"&gt;="&amp;$A265,'Aceite de Oliva'!$B$6:$B$257,"&lt;="&amp;$B265)</f>
        <v>0</v>
      </c>
      <c r="EG265" s="4">
        <f>SUMIFS('Aceite de Oliva'!EG$6:EG$257,'Aceite de Oliva'!$A$6:$A$257,"&gt;="&amp;$A265,'Aceite de Oliva'!$B$6:$B$257,"&lt;="&amp;$B265)</f>
        <v>0.05</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0.09</v>
      </c>
      <c r="EV265" s="4">
        <f>SUMIFS('Aceite de Oliva'!EV$6:EV$257,'Aceite de Oliva'!$A$6:$A$257,"&gt;="&amp;$A265,'Aceite de Oliva'!$B$6:$B$257,"&lt;="&amp;$B265)</f>
        <v>0.38</v>
      </c>
      <c r="EW265" s="4">
        <f>SUMIFS('Aceite de Oliva'!EW$6:EW$257,'Aceite de Oliva'!$A$6:$A$257,"&gt;="&amp;$A265,'Aceite de Oliva'!$B$6:$B$257,"&lt;="&amp;$B265)</f>
        <v>0.03</v>
      </c>
      <c r="EX265" s="4">
        <f>SUMIFS('Aceite de Oliva'!EX$6:EX$257,'Aceite de Oliva'!$A$6:$A$257,"&gt;="&amp;$A265,'Aceite de Oliva'!$B$6:$B$257,"&lt;="&amp;$B265)</f>
        <v>0</v>
      </c>
      <c r="FB265" s="4">
        <f>SUMIFS('Aceite de Oliva'!FB$6:FB$257,'Aceite de Oliva'!$A$6:$A$257,"&gt;="&amp;$A265,'Aceite de Oliva'!$B$6:$B$257,"&lt;="&amp;$B265)</f>
        <v>0.01</v>
      </c>
      <c r="FC265" s="4">
        <f>SUMIFS('Aceite de Oliva'!FC$6:FC$257,'Aceite de Oliva'!$A$6:$A$257,"&gt;="&amp;$A265,'Aceite de Oliva'!$B$6:$B$257,"&lt;="&amp;$B265)</f>
        <v>0</v>
      </c>
      <c r="FD265" s="4">
        <f>SUMIFS('Aceite de Oliva'!FD$6:FD$257,'Aceite de Oliva'!$A$6:$A$257,"&gt;="&amp;$A265,'Aceite de Oliva'!$B$6:$B$257,"&lt;="&amp;$B265)</f>
        <v>0.02</v>
      </c>
      <c r="FE265" s="4">
        <f>SUMIFS('Aceite de Oliva'!FE$6:FE$257,'Aceite de Oliva'!$A$6:$A$257,"&gt;="&amp;$A265,'Aceite de Oliva'!$B$6:$B$257,"&lt;="&amp;$B265)</f>
        <v>0</v>
      </c>
      <c r="FI265" s="4">
        <f>SUMIFS('Aceite de Oliva'!FI$6:FI$257,'Aceite de Oliva'!$A$6:$A$257,"&gt;="&amp;$A265,'Aceite de Oliva'!$B$6:$B$257,"&lt;="&amp;$B265)</f>
        <v>0.08</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0.05</v>
      </c>
      <c r="FQ265" s="4">
        <f>SUMIFS('Aceite de Oliva'!FQ$6:FQ$257,'Aceite de Oliva'!$A$6:$A$257,"&gt;="&amp;$A265,'Aceite de Oliva'!$B$6:$B$257,"&lt;="&amp;$B265)</f>
        <v>0</v>
      </c>
      <c r="FR265" s="4">
        <f>SUMIFS('Aceite de Oliva'!FR$6:FR$257,'Aceite de Oliva'!$A$6:$A$257,"&gt;="&amp;$A265,'Aceite de Oliva'!$B$6:$B$257,"&lt;="&amp;$B265)</f>
        <v>0.08</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0.15</v>
      </c>
      <c r="GE265" s="4">
        <f>SUMIFS('Aceite de Oliva'!GE$6:GE$257,'Aceite de Oliva'!$A$6:$A$257,"&gt;="&amp;$A265,'Aceite de Oliva'!$B$6:$B$257,"&lt;="&amp;$B265)</f>
        <v>0</v>
      </c>
      <c r="GF265" s="4">
        <f>SUMIFS('Aceite de Oliva'!GF$6:GF$257,'Aceite de Oliva'!$A$6:$A$257,"&gt;="&amp;$A265,'Aceite de Oliva'!$B$6:$B$257,"&lt;="&amp;$B265)</f>
        <v>0.27</v>
      </c>
      <c r="GG265" s="4">
        <f>SUMIFS('Aceite de Oliva'!GG$6:GG$257,'Aceite de Oliva'!$A$6:$A$257,"&gt;="&amp;$A265,'Aceite de Oliva'!$B$6:$B$257,"&lt;="&amp;$B265)</f>
        <v>0</v>
      </c>
      <c r="GK265" s="4">
        <f>SUMIFS('Aceite de Oliva'!GK$6:GK$257,'Aceite de Oliva'!$A$6:$A$257,"&gt;="&amp;$A265,'Aceite de Oliva'!$B$6:$B$257,"&lt;="&amp;$B265)</f>
        <v>0.06</v>
      </c>
      <c r="GL265" s="4">
        <f>SUMIFS('Aceite de Oliva'!GL$6:GL$257,'Aceite de Oliva'!$A$6:$A$257,"&gt;="&amp;$A265,'Aceite de Oliva'!$B$6:$B$257,"&lt;="&amp;$B265)</f>
        <v>0</v>
      </c>
      <c r="GM265" s="4">
        <f>SUMIFS('Aceite de Oliva'!GM$6:GM$257,'Aceite de Oliva'!$A$6:$A$257,"&gt;="&amp;$A265,'Aceite de Oliva'!$B$6:$B$257,"&lt;="&amp;$B265)</f>
        <v>0.1</v>
      </c>
      <c r="GN265" s="4">
        <f>SUMIFS('Aceite de Oliva'!GN$6:GN$257,'Aceite de Oliva'!$A$6:$A$257,"&gt;="&amp;$A265,'Aceite de Oliva'!$B$6:$B$257,"&lt;="&amp;$B265)</f>
        <v>0</v>
      </c>
      <c r="GR265" s="4">
        <f>SUMIFS('Aceite de Oliva'!GR$6:GR$257,'Aceite de Oliva'!$A$6:$A$257,"&gt;="&amp;$A265,'Aceite de Oliva'!$B$6:$B$257,"&lt;="&amp;$B265)</f>
        <v>0.03</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0.05</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0.26</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0.18</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0.02</v>
      </c>
      <c r="IW265" s="4">
        <f>SUMIFS('Aceite de Oliva'!IW$6:IW$257,'Aceite de Oliva'!$A$6:$A$257,"&gt;="&amp;$A265,'Aceite de Oliva'!$B$6:$B$257,"&lt;="&amp;$B265)</f>
        <v>0</v>
      </c>
      <c r="IX265" s="4">
        <f>SUMIFS('Aceite de Oliva'!IX$6:IX$257,'Aceite de Oliva'!$A$6:$A$257,"&gt;="&amp;$A265,'Aceite de Oliva'!$B$6:$B$257,"&lt;="&amp;$B265)</f>
        <v>0.03</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0.06</v>
      </c>
      <c r="JR265" s="4">
        <f>SUMIFS('Aceite de Oliva'!JR$6:JR$257,'Aceite de Oliva'!$A$6:$A$257,"&gt;="&amp;$A265,'Aceite de Oliva'!$B$6:$B$257,"&lt;="&amp;$B265)</f>
        <v>0</v>
      </c>
      <c r="JS265" s="4">
        <f>SUMIFS('Aceite de Oliva'!JS$6:JS$257,'Aceite de Oliva'!$A$6:$A$257,"&gt;="&amp;$A265,'Aceite de Oliva'!$B$6:$B$257,"&lt;="&amp;$B265)</f>
        <v>0.1</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0.09</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0.05</v>
      </c>
      <c r="MJ265" s="4">
        <f>SUMIFS('Aceite de Oliva'!MJ$6:MJ$257,'Aceite de Oliva'!$A$6:$A$257,"&gt;="&amp;$A265,'Aceite de Oliva'!$B$6:$B$257,"&lt;="&amp;$B265)</f>
        <v>0</v>
      </c>
      <c r="MK265" s="4">
        <f>SUMIFS('Aceite de Oliva'!MK$6:MK$257,'Aceite de Oliva'!$A$6:$A$257,"&gt;="&amp;$A265,'Aceite de Oliva'!$B$6:$B$257,"&lt;="&amp;$B265)</f>
        <v>7.0000000000000007E-2</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0.03</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0.03</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7.0000000000000007E-2</v>
      </c>
      <c r="ON265" s="4">
        <f>SUMIFS('Aceite de Oliva'!ON$6:ON$257,'Aceite de Oliva'!$A$6:$A$257,"&gt;="&amp;$A265,'Aceite de Oliva'!$B$6:$B$257,"&lt;="&amp;$B265)</f>
        <v>0</v>
      </c>
      <c r="OO265" s="4">
        <f>SUMIFS('Aceite de Oliva'!OO$6:OO$257,'Aceite de Oliva'!$A$6:$A$257,"&gt;="&amp;$A265,'Aceite de Oliva'!$B$6:$B$257,"&lt;="&amp;$B265)</f>
        <v>0.04</v>
      </c>
      <c r="OP265" s="4">
        <f>SUMIFS('Aceite de Oliva'!OP$6:OP$257,'Aceite de Oliva'!$A$6:$A$257,"&gt;="&amp;$A265,'Aceite de Oliva'!$B$6:$B$257,"&lt;="&amp;$B265)</f>
        <v>0</v>
      </c>
      <c r="OT265" s="4">
        <f>SUMIFS('Aceite de Oliva'!OT$6:OT$257,'Aceite de Oliva'!$A$6:$A$257,"&gt;="&amp;$A265,'Aceite de Oliva'!$B$6:$B$257,"&lt;="&amp;$B265)</f>
        <v>0.15</v>
      </c>
      <c r="OU265" s="4">
        <f>SUMIFS('Aceite de Oliva'!OU$6:OU$257,'Aceite de Oliva'!$A$6:$A$257,"&gt;="&amp;$A265,'Aceite de Oliva'!$B$6:$B$257,"&lt;="&amp;$B265)</f>
        <v>0.35</v>
      </c>
      <c r="OV265" s="4">
        <f>SUMIFS('Aceite de Oliva'!OV$6:OV$257,'Aceite de Oliva'!$A$6:$A$257,"&gt;="&amp;$A265,'Aceite de Oliva'!$B$6:$B$257,"&lt;="&amp;$B265)</f>
        <v>0.13</v>
      </c>
      <c r="OW265" s="4">
        <f>SUMIFS('Aceite de Oliva'!OW$6:OW$257,'Aceite de Oliva'!$A$6:$A$257,"&gt;="&amp;$A265,'Aceite de Oliva'!$B$6:$B$257,"&lt;="&amp;$B265)</f>
        <v>0</v>
      </c>
      <c r="PA265" s="4">
        <f>SUMIFS('Aceite de Oliva'!PA$6:PA$257,'Aceite de Oliva'!$A$6:$A$257,"&gt;="&amp;$A265,'Aceite de Oliva'!$B$6:$B$257,"&lt;="&amp;$B265)</f>
        <v>0.54</v>
      </c>
      <c r="PB265" s="4">
        <f>SUMIFS('Aceite de Oliva'!PB$6:PB$257,'Aceite de Oliva'!$A$6:$A$257,"&gt;="&amp;$A265,'Aceite de Oliva'!$B$6:$B$257,"&lt;="&amp;$B265)</f>
        <v>0</v>
      </c>
      <c r="PC265" s="4">
        <f>SUMIFS('Aceite de Oliva'!PC$6:PC$257,'Aceite de Oliva'!$A$6:$A$257,"&gt;="&amp;$A265,'Aceite de Oliva'!$B$6:$B$257,"&lt;="&amp;$B265)</f>
        <v>0.83</v>
      </c>
      <c r="PD265" s="4">
        <f>SUMIFS('Aceite de Oliva'!PD$6:PD$257,'Aceite de Oliva'!$A$6:$A$257,"&gt;="&amp;$A265,'Aceite de Oliva'!$B$6:$B$257,"&lt;="&amp;$B265)</f>
        <v>0</v>
      </c>
      <c r="PH265" s="4">
        <f>SUMIFS('Aceite de Oliva'!PH$6:PH$257,'Aceite de Oliva'!$A$6:$A$257,"&gt;="&amp;$A265,'Aceite de Oliva'!$B$6:$B$257,"&lt;="&amp;$B265)</f>
        <v>0.54</v>
      </c>
      <c r="PI265" s="4">
        <f>SUMIFS('Aceite de Oliva'!PI$6:PI$257,'Aceite de Oliva'!$A$6:$A$257,"&gt;="&amp;$A265,'Aceite de Oliva'!$B$6:$B$257,"&lt;="&amp;$B265)</f>
        <v>1.95</v>
      </c>
      <c r="PJ265" s="4">
        <f>SUMIFS('Aceite de Oliva'!PJ$6:PJ$257,'Aceite de Oliva'!$A$6:$A$257,"&gt;="&amp;$A265,'Aceite de Oliva'!$B$6:$B$257,"&lt;="&amp;$B265)</f>
        <v>0.18</v>
      </c>
      <c r="PK265" s="4">
        <f>SUMIFS('Aceite de Oliva'!PK$6:PK$257,'Aceite de Oliva'!$A$6:$A$257,"&gt;="&amp;$A265,'Aceite de Oliva'!$B$6:$B$257,"&lt;="&amp;$B265)</f>
        <v>0</v>
      </c>
      <c r="PO265" s="4">
        <f>SUMIFS('Aceite de Oliva'!PO$6:PO$257,'Aceite de Oliva'!$A$6:$A$257,"&gt;="&amp;$A265,'Aceite de Oliva'!$B$6:$B$257,"&lt;="&amp;$B265)</f>
        <v>0.52</v>
      </c>
      <c r="PP265" s="4">
        <f>SUMIFS('Aceite de Oliva'!PP$6:PP$257,'Aceite de Oliva'!$A$6:$A$257,"&gt;="&amp;$A265,'Aceite de Oliva'!$B$6:$B$257,"&lt;="&amp;$B265)</f>
        <v>2.54</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0.32</v>
      </c>
      <c r="PW265" s="4">
        <f>SUMIFS('Aceite de Oliva'!PW$6:PW$257,'Aceite de Oliva'!$A$6:$A$257,"&gt;="&amp;$A265,'Aceite de Oliva'!$B$6:$B$257,"&lt;="&amp;$B265)</f>
        <v>0.26</v>
      </c>
      <c r="PX265" s="4">
        <f>SUMIFS('Aceite de Oliva'!PX$6:PX$257,'Aceite de Oliva'!$A$6:$A$257,"&gt;="&amp;$A265,'Aceite de Oliva'!$B$6:$B$257,"&lt;="&amp;$B265)</f>
        <v>0.46</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0.19</v>
      </c>
      <c r="QK265" s="4">
        <f>SUMIFS('Aceite de Oliva'!QK$6:QK$257,'Aceite de Oliva'!$A$6:$A$257,"&gt;="&amp;$A265,'Aceite de Oliva'!$B$6:$B$257,"&lt;="&amp;$B265)</f>
        <v>0.43</v>
      </c>
      <c r="QL265" s="4">
        <f>SUMIFS('Aceite de Oliva'!QL$6:QL$257,'Aceite de Oliva'!$A$6:$A$257,"&gt;="&amp;$A265,'Aceite de Oliva'!$B$6:$B$257,"&lt;="&amp;$B265)</f>
        <v>0.16</v>
      </c>
      <c r="QM265" s="4">
        <f>SUMIFS('Aceite de Oliva'!QM$6:QM$257,'Aceite de Oliva'!$A$6:$A$257,"&gt;="&amp;$A265,'Aceite de Oliva'!$B$6:$B$257,"&lt;="&amp;$B265)</f>
        <v>0</v>
      </c>
      <c r="QQ265" s="4">
        <f>SUMIFS('Aceite de Oliva'!QQ$6:QQ$257,'Aceite de Oliva'!$A$6:$A$257,"&gt;="&amp;$A265,'Aceite de Oliva'!$B$6:$B$257,"&lt;="&amp;$B265)</f>
        <v>0.12</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3.06</v>
      </c>
      <c r="QY265" s="4">
        <f>SUMIFS('Aceite de Oliva'!QY$6:QY$257,'Aceite de Oliva'!$A$6:$A$257,"&gt;="&amp;$A265,'Aceite de Oliva'!$B$6:$B$257,"&lt;="&amp;$B265)</f>
        <v>3.28</v>
      </c>
      <c r="QZ265" s="4">
        <f>SUMIFS('Aceite de Oliva'!QZ$6:QZ$257,'Aceite de Oliva'!$A$6:$A$257,"&gt;="&amp;$A265,'Aceite de Oliva'!$B$6:$B$257,"&lt;="&amp;$B265)</f>
        <v>2.73</v>
      </c>
      <c r="RA265" s="4">
        <f>SUMIFS('Aceite de Oliva'!RA$6:RA$257,'Aceite de Oliva'!$A$6:$A$257,"&gt;="&amp;$A265,'Aceite de Oliva'!$B$6:$B$257,"&lt;="&amp;$B265)</f>
        <v>4.1399999999999997</v>
      </c>
      <c r="RE265" s="4">
        <f>SUMIFS('Aceite de Oliva'!RE$6:RE$257,'Aceite de Oliva'!$A$6:$A$257,"&gt;="&amp;$A265,'Aceite de Oliva'!$B$6:$B$257,"&lt;="&amp;$B265)</f>
        <v>2.73</v>
      </c>
      <c r="RF265" s="4">
        <f>SUMIFS('Aceite de Oliva'!RF$6:RF$257,'Aceite de Oliva'!$A$6:$A$257,"&gt;="&amp;$A265,'Aceite de Oliva'!$B$6:$B$257,"&lt;="&amp;$B265)</f>
        <v>3.37</v>
      </c>
      <c r="RG265" s="4">
        <f>SUMIFS('Aceite de Oliva'!RG$6:RG$257,'Aceite de Oliva'!$A$6:$A$257,"&gt;="&amp;$A265,'Aceite de Oliva'!$B$6:$B$257,"&lt;="&amp;$B265)</f>
        <v>2.8200000000000003</v>
      </c>
      <c r="RH265" s="4">
        <f>SUMIFS('Aceite de Oliva'!RH$6:RH$257,'Aceite de Oliva'!$A$6:$A$257,"&gt;="&amp;$A265,'Aceite de Oliva'!$B$6:$B$257,"&lt;="&amp;$B265)</f>
        <v>1.87</v>
      </c>
      <c r="RL265" s="4">
        <f>SUMIFS('Aceite de Oliva'!RL$6:RL$257,'Aceite de Oliva'!$A$6:$A$257,"&gt;="&amp;$A265,'Aceite de Oliva'!$B$6:$B$257,"&lt;="&amp;$B265)</f>
        <v>6.9399999999999995</v>
      </c>
      <c r="RM265" s="4">
        <f>SUMIFS('Aceite de Oliva'!RM$6:RM$257,'Aceite de Oliva'!$A$6:$A$257,"&gt;="&amp;$A265,'Aceite de Oliva'!$B$6:$B$257,"&lt;="&amp;$B265)</f>
        <v>6.3000000000000007</v>
      </c>
      <c r="RN265" s="4">
        <f>SUMIFS('Aceite de Oliva'!RN$6:RN$257,'Aceite de Oliva'!$A$6:$A$257,"&gt;="&amp;$A265,'Aceite de Oliva'!$B$6:$B$257,"&lt;="&amp;$B265)</f>
        <v>7.08</v>
      </c>
      <c r="RO265" s="4">
        <f>SUMIFS('Aceite de Oliva'!RO$6:RO$257,'Aceite de Oliva'!$A$6:$A$257,"&gt;="&amp;$A265,'Aceite de Oliva'!$B$6:$B$257,"&lt;="&amp;$B265)</f>
        <v>4.42</v>
      </c>
      <c r="RS265" s="4">
        <f>SUMIFS('Aceite de Oliva'!RS$6:RS$257,'Aceite de Oliva'!$A$6:$A$257,"&gt;="&amp;$A265,'Aceite de Oliva'!$B$6:$B$257,"&lt;="&amp;$B265)</f>
        <v>3.11</v>
      </c>
      <c r="RT265" s="4">
        <f>SUMIFS('Aceite de Oliva'!RT$6:RT$257,'Aceite de Oliva'!$A$6:$A$257,"&gt;="&amp;$A265,'Aceite de Oliva'!$B$6:$B$257,"&lt;="&amp;$B265)</f>
        <v>4.17</v>
      </c>
      <c r="RU265" s="4">
        <f>SUMIFS('Aceite de Oliva'!RU$6:RU$257,'Aceite de Oliva'!$A$6:$A$257,"&gt;="&amp;$A265,'Aceite de Oliva'!$B$6:$B$257,"&lt;="&amp;$B265)</f>
        <v>2.95</v>
      </c>
      <c r="RV265" s="4">
        <f>SUMIFS('Aceite de Oliva'!RV$6:RV$257,'Aceite de Oliva'!$A$6:$A$257,"&gt;="&amp;$A265,'Aceite de Oliva'!$B$6:$B$257,"&lt;="&amp;$B265)</f>
        <v>1.69</v>
      </c>
      <c r="RZ265" s="4">
        <f>SUMIFS('Aceite de Oliva'!RZ$6:RZ$257,'Aceite de Oliva'!$A$6:$A$257,"&gt;="&amp;$A265,'Aceite de Oliva'!$B$6:$B$257,"&lt;="&amp;$B265)</f>
        <v>2.04</v>
      </c>
      <c r="SA265" s="4">
        <f>SUMIFS('Aceite de Oliva'!SA$6:SA$257,'Aceite de Oliva'!$A$6:$A$257,"&gt;="&amp;$A265,'Aceite de Oliva'!$B$6:$B$257,"&lt;="&amp;$B265)</f>
        <v>2.83</v>
      </c>
      <c r="SB265" s="4">
        <f>SUMIFS('Aceite de Oliva'!SB$6:SB$257,'Aceite de Oliva'!$A$6:$A$257,"&gt;="&amp;$A265,'Aceite de Oliva'!$B$6:$B$257,"&lt;="&amp;$B265)</f>
        <v>1.8099999999999998</v>
      </c>
      <c r="SC265" s="4">
        <f>SUMIFS('Aceite de Oliva'!SC$6:SC$257,'Aceite de Oliva'!$A$6:$A$257,"&gt;="&amp;$A265,'Aceite de Oliva'!$B$6:$B$257,"&lt;="&amp;$B265)</f>
        <v>1.46</v>
      </c>
      <c r="SG265" s="4">
        <f>SUMIFS('Aceite de Oliva'!SG$6:SG$257,'Aceite de Oliva'!$A$6:$A$257,"&gt;="&amp;$A265,'Aceite de Oliva'!$B$6:$B$257,"&lt;="&amp;$B265)</f>
        <v>3.7600000000000002</v>
      </c>
      <c r="SH265" s="4">
        <f>SUMIFS('Aceite de Oliva'!SH$6:SH$257,'Aceite de Oliva'!$A$6:$A$257,"&gt;="&amp;$A265,'Aceite de Oliva'!$B$6:$B$257,"&lt;="&amp;$B265)</f>
        <v>3.28</v>
      </c>
      <c r="SI265" s="4">
        <f>SUMIFS('Aceite de Oliva'!SI$6:SI$257,'Aceite de Oliva'!$A$6:$A$257,"&gt;="&amp;$A265,'Aceite de Oliva'!$B$6:$B$257,"&lt;="&amp;$B265)</f>
        <v>4.3199999999999994</v>
      </c>
      <c r="SJ265" s="4">
        <f>SUMIFS('Aceite de Oliva'!SJ$6:SJ$257,'Aceite de Oliva'!$A$6:$A$257,"&gt;="&amp;$A265,'Aceite de Oliva'!$B$6:$B$257,"&lt;="&amp;$B265)</f>
        <v>0.54</v>
      </c>
      <c r="SN265" s="4">
        <f>SUMIFS('Aceite de Oliva'!SN$6:SN$257,'Aceite de Oliva'!$A$6:$A$257,"&gt;="&amp;$A265,'Aceite de Oliva'!$B$6:$B$257,"&lt;="&amp;$B265)</f>
        <v>4.8900000000000006</v>
      </c>
      <c r="SO265" s="4">
        <f>SUMIFS('Aceite de Oliva'!SO$6:SO$257,'Aceite de Oliva'!$A$6:$A$257,"&gt;="&amp;$A265,'Aceite de Oliva'!$B$6:$B$257,"&lt;="&amp;$B265)</f>
        <v>2.66</v>
      </c>
      <c r="SP265" s="4">
        <f>SUMIFS('Aceite de Oliva'!SP$6:SP$257,'Aceite de Oliva'!$A$6:$A$257,"&gt;="&amp;$A265,'Aceite de Oliva'!$B$6:$B$257,"&lt;="&amp;$B265)</f>
        <v>6.58</v>
      </c>
      <c r="SQ265" s="4">
        <f>SUMIFS('Aceite de Oliva'!SQ$6:SQ$257,'Aceite de Oliva'!$A$6:$A$257,"&gt;="&amp;$A265,'Aceite de Oliva'!$B$6:$B$257,"&lt;="&amp;$B265)</f>
        <v>3.3</v>
      </c>
      <c r="SU265" s="4">
        <f>SUMIFS('Aceite de Oliva'!SU$6:SU$257,'Aceite de Oliva'!$A$6:$A$257,"&gt;="&amp;$A265,'Aceite de Oliva'!$B$6:$B$257,"&lt;="&amp;$B265)</f>
        <v>5.56</v>
      </c>
      <c r="SV265" s="4">
        <f>SUMIFS('Aceite de Oliva'!SV$6:SV$257,'Aceite de Oliva'!$A$6:$A$257,"&gt;="&amp;$A265,'Aceite de Oliva'!$B$6:$B$257,"&lt;="&amp;$B265)</f>
        <v>7.18</v>
      </c>
      <c r="SW265" s="4">
        <f>SUMIFS('Aceite de Oliva'!SW$6:SW$257,'Aceite de Oliva'!$A$6:$A$257,"&gt;="&amp;$A265,'Aceite de Oliva'!$B$6:$B$257,"&lt;="&amp;$B265)</f>
        <v>5.4399999999999995</v>
      </c>
      <c r="SX265" s="4">
        <f>SUMIFS('Aceite de Oliva'!SX$6:SX$257,'Aceite de Oliva'!$A$6:$A$257,"&gt;="&amp;$A265,'Aceite de Oliva'!$B$6:$B$257,"&lt;="&amp;$B265)</f>
        <v>3.62</v>
      </c>
      <c r="TB265" s="4">
        <f>SUMIFS('Aceite de Oliva'!TB$6:TB$257,'Aceite de Oliva'!$A$6:$A$257,"&gt;="&amp;$A265,'Aceite de Oliva'!$B$6:$B$257,"&lt;="&amp;$B265)</f>
        <v>1.6600000000000001</v>
      </c>
      <c r="TC265" s="4">
        <f>SUMIFS('Aceite de Oliva'!TC$6:TC$257,'Aceite de Oliva'!$A$6:$A$257,"&gt;="&amp;$A265,'Aceite de Oliva'!$B$6:$B$257,"&lt;="&amp;$B265)</f>
        <v>2.44</v>
      </c>
      <c r="TD265" s="4">
        <f>SUMIFS('Aceite de Oliva'!TD$6:TD$257,'Aceite de Oliva'!$A$6:$A$257,"&gt;="&amp;$A265,'Aceite de Oliva'!$B$6:$B$257,"&lt;="&amp;$B265)</f>
        <v>1.59</v>
      </c>
      <c r="TE265" s="4">
        <f>SUMIFS('Aceite de Oliva'!TE$6:TE$257,'Aceite de Oliva'!$A$6:$A$257,"&gt;="&amp;$A265,'Aceite de Oliva'!$B$6:$B$257,"&lt;="&amp;$B265)</f>
        <v>0.18</v>
      </c>
      <c r="TI265" s="4">
        <f>SUMIFS('Aceite de Oliva'!TI$6:TI$257,'Aceite de Oliva'!$A$6:$A$257,"&gt;="&amp;$A265,'Aceite de Oliva'!$B$6:$B$257,"&lt;="&amp;$B265)</f>
        <v>0.46</v>
      </c>
      <c r="TJ265" s="4">
        <f>SUMIFS('Aceite de Oliva'!TJ$6:TJ$257,'Aceite de Oliva'!$A$6:$A$257,"&gt;="&amp;$A265,'Aceite de Oliva'!$B$6:$B$257,"&lt;="&amp;$B265)</f>
        <v>1.03</v>
      </c>
      <c r="TK265" s="4">
        <f>SUMIFS('Aceite de Oliva'!TK$6:TK$257,'Aceite de Oliva'!$A$6:$A$257,"&gt;="&amp;$A265,'Aceite de Oliva'!$B$6:$B$257,"&lt;="&amp;$B265)</f>
        <v>0.31</v>
      </c>
      <c r="TL265" s="4">
        <f>SUMIFS('Aceite de Oliva'!TL$6:TL$257,'Aceite de Oliva'!$A$6:$A$257,"&gt;="&amp;$A265,'Aceite de Oliva'!$B$6:$B$257,"&lt;="&amp;$B265)</f>
        <v>0.48</v>
      </c>
      <c r="TP265" s="4">
        <f>SUMIFS('Aceite de Oliva'!TP$6:TP$257,'Aceite de Oliva'!$A$6:$A$257,"&gt;="&amp;$A265,'Aceite de Oliva'!$B$6:$B$257,"&lt;="&amp;$B265)</f>
        <v>0.64</v>
      </c>
      <c r="TQ265" s="4">
        <f>SUMIFS('Aceite de Oliva'!TQ$6:TQ$257,'Aceite de Oliva'!$A$6:$A$257,"&gt;="&amp;$A265,'Aceite de Oliva'!$B$6:$B$257,"&lt;="&amp;$B265)</f>
        <v>0.7</v>
      </c>
      <c r="TR265" s="4">
        <f>SUMIFS('Aceite de Oliva'!TR$6:TR$257,'Aceite de Oliva'!$A$6:$A$257,"&gt;="&amp;$A265,'Aceite de Oliva'!$B$6:$B$257,"&lt;="&amp;$B265)</f>
        <v>0.82000000000000006</v>
      </c>
      <c r="TS265" s="4">
        <f>SUMIFS('Aceite de Oliva'!TS$6:TS$257,'Aceite de Oliva'!$A$6:$A$257,"&gt;="&amp;$A265,'Aceite de Oliva'!$B$6:$B$257,"&lt;="&amp;$B265)</f>
        <v>0</v>
      </c>
      <c r="TW265" s="4">
        <f>SUMIFS('Aceite de Oliva'!TW$6:TW$257,'Aceite de Oliva'!$A$6:$A$257,"&gt;="&amp;$A265,'Aceite de Oliva'!$B$6:$B$257,"&lt;="&amp;$B265)</f>
        <v>0.77</v>
      </c>
      <c r="TX265" s="4">
        <f>SUMIFS('Aceite de Oliva'!TX$6:TX$257,'Aceite de Oliva'!$A$6:$A$257,"&gt;="&amp;$A265,'Aceite de Oliva'!$B$6:$B$257,"&lt;="&amp;$B265)</f>
        <v>0</v>
      </c>
      <c r="TY265" s="4">
        <f>SUMIFS('Aceite de Oliva'!TY$6:TY$257,'Aceite de Oliva'!$A$6:$A$257,"&gt;="&amp;$A265,'Aceite de Oliva'!$B$6:$B$257,"&lt;="&amp;$B265)</f>
        <v>1.29</v>
      </c>
      <c r="TZ265" s="4">
        <f>SUMIFS('Aceite de Oliva'!TZ$6:TZ$257,'Aceite de Oliva'!$A$6:$A$257,"&gt;="&amp;$A265,'Aceite de Oliva'!$B$6:$B$257,"&lt;="&amp;$B265)</f>
        <v>0</v>
      </c>
      <c r="UD265" s="4">
        <f>SUMIFS('Aceite de Oliva'!UD$6:UD$257,'Aceite de Oliva'!$A$6:$A$257,"&gt;="&amp;$A265,'Aceite de Oliva'!$B$6:$B$257,"&lt;="&amp;$B265)</f>
        <v>0.47</v>
      </c>
      <c r="UE265" s="4">
        <f>SUMIFS('Aceite de Oliva'!UE$6:UE$257,'Aceite de Oliva'!$A$6:$A$257,"&gt;="&amp;$A265,'Aceite de Oliva'!$B$6:$B$257,"&lt;="&amp;$B265)</f>
        <v>0.54</v>
      </c>
      <c r="UF265" s="4">
        <f>SUMIFS('Aceite de Oliva'!UF$6:UF$257,'Aceite de Oliva'!$A$6:$A$257,"&gt;="&amp;$A265,'Aceite de Oliva'!$B$6:$B$257,"&lt;="&amp;$B265)</f>
        <v>0.59000000000000008</v>
      </c>
      <c r="UG265" s="4">
        <f>SUMIFS('Aceite de Oliva'!UG$6:UG$257,'Aceite de Oliva'!$A$6:$A$257,"&gt;="&amp;$A265,'Aceite de Oliva'!$B$6:$B$257,"&lt;="&amp;$B265)</f>
        <v>0</v>
      </c>
      <c r="UK265" s="4">
        <f>SUMIFS('Aceite de Oliva'!UK$6:UK$257,'Aceite de Oliva'!$A$6:$A$257,"&gt;="&amp;$A265,'Aceite de Oliva'!$B$6:$B$257,"&lt;="&amp;$B265)</f>
        <v>0.27</v>
      </c>
      <c r="UL265" s="4">
        <f>SUMIFS('Aceite de Oliva'!UL$6:UL$257,'Aceite de Oliva'!$A$6:$A$257,"&gt;="&amp;$A265,'Aceite de Oliva'!$B$6:$B$257,"&lt;="&amp;$B265)</f>
        <v>0.32</v>
      </c>
      <c r="UM265" s="4">
        <f>SUMIFS('Aceite de Oliva'!UM$6:UM$257,'Aceite de Oliva'!$A$6:$A$257,"&gt;="&amp;$A265,'Aceite de Oliva'!$B$6:$B$257,"&lt;="&amp;$B265)</f>
        <v>0.33</v>
      </c>
      <c r="UN265" s="4">
        <f>SUMIFS('Aceite de Oliva'!UN$6:UN$257,'Aceite de Oliva'!$A$6:$A$257,"&gt;="&amp;$A265,'Aceite de Oliva'!$B$6:$B$257,"&lt;="&amp;$B265)</f>
        <v>0</v>
      </c>
      <c r="UR265" s="4">
        <f>SUMIFS('Aceite de Oliva'!UR$6:UR$257,'Aceite de Oliva'!$A$6:$A$257,"&gt;="&amp;$A265,'Aceite de Oliva'!$B$6:$B$257,"&lt;="&amp;$B265)</f>
        <v>0.43</v>
      </c>
      <c r="US265" s="4">
        <f>SUMIFS('Aceite de Oliva'!US$6:US$257,'Aceite de Oliva'!$A$6:$A$257,"&gt;="&amp;$A265,'Aceite de Oliva'!$B$6:$B$257,"&lt;="&amp;$B265)</f>
        <v>0.75</v>
      </c>
      <c r="UT265" s="4">
        <f>SUMIFS('Aceite de Oliva'!UT$6:UT$257,'Aceite de Oliva'!$A$6:$A$257,"&gt;="&amp;$A265,'Aceite de Oliva'!$B$6:$B$257,"&lt;="&amp;$B265)</f>
        <v>0.32</v>
      </c>
      <c r="UU265" s="4">
        <f>SUMIFS('Aceite de Oliva'!UU$6:UU$257,'Aceite de Oliva'!$A$6:$A$257,"&gt;="&amp;$A265,'Aceite de Oliva'!$B$6:$B$257,"&lt;="&amp;$B265)</f>
        <v>0</v>
      </c>
      <c r="UY265" s="4">
        <f>SUMIFS('Aceite de Oliva'!UY$6:UY$257,'Aceite de Oliva'!$A$6:$A$257,"&gt;="&amp;$A265,'Aceite de Oliva'!$B$6:$B$257,"&lt;="&amp;$B265)</f>
        <v>0.36</v>
      </c>
      <c r="UZ265" s="4">
        <f>SUMIFS('Aceite de Oliva'!UZ$6:UZ$257,'Aceite de Oliva'!$A$6:$A$257,"&gt;="&amp;$A265,'Aceite de Oliva'!$B$6:$B$257,"&lt;="&amp;$B265)</f>
        <v>1.56</v>
      </c>
      <c r="VA265" s="4">
        <f>SUMIFS('Aceite de Oliva'!VA$6:VA$257,'Aceite de Oliva'!$A$6:$A$257,"&gt;="&amp;$A265,'Aceite de Oliva'!$B$6:$B$257,"&lt;="&amp;$B265)</f>
        <v>0.06</v>
      </c>
      <c r="VB265" s="4">
        <f>SUMIFS('Aceite de Oliva'!VB$6:VB$257,'Aceite de Oliva'!$A$6:$A$257,"&gt;="&amp;$A265,'Aceite de Oliva'!$B$6:$B$257,"&lt;="&amp;$B265)</f>
        <v>0</v>
      </c>
      <c r="VF265" s="4">
        <f>SUMIFS('Aceite de Oliva'!VF$6:VF$257,'Aceite de Oliva'!$A$6:$A$257,"&gt;="&amp;$A265,'Aceite de Oliva'!$B$6:$B$257,"&lt;="&amp;$B265)</f>
        <v>0.66</v>
      </c>
      <c r="VG265" s="4">
        <f>SUMIFS('Aceite de Oliva'!VG$6:VG$257,'Aceite de Oliva'!$A$6:$A$257,"&gt;="&amp;$A265,'Aceite de Oliva'!$B$6:$B$257,"&lt;="&amp;$B265)</f>
        <v>0.4</v>
      </c>
      <c r="VH265" s="4">
        <f>SUMIFS('Aceite de Oliva'!VH$6:VH$257,'Aceite de Oliva'!$A$6:$A$257,"&gt;="&amp;$A265,'Aceite de Oliva'!$B$6:$B$257,"&lt;="&amp;$B265)</f>
        <v>0.97</v>
      </c>
      <c r="VI265" s="4">
        <f>SUMIFS('Aceite de Oliva'!VI$6:VI$257,'Aceite de Oliva'!$A$6:$A$257,"&gt;="&amp;$A265,'Aceite de Oliva'!$B$6:$B$257,"&lt;="&amp;$B265)</f>
        <v>0</v>
      </c>
      <c r="VM265" s="4">
        <f>SUMIFS('Aceite de Oliva'!VM$6:VM$257,'Aceite de Oliva'!$A$6:$A$257,"&gt;="&amp;$A265,'Aceite de Oliva'!$B$6:$B$257,"&lt;="&amp;$B265)</f>
        <v>0.33999999999999997</v>
      </c>
      <c r="VN265" s="4">
        <f>SUMIFS('Aceite de Oliva'!VN$6:VN$257,'Aceite de Oliva'!$A$6:$A$257,"&gt;="&amp;$A265,'Aceite de Oliva'!$B$6:$B$257,"&lt;="&amp;$B265)</f>
        <v>0.4</v>
      </c>
      <c r="VO265" s="4">
        <f>SUMIFS('Aceite de Oliva'!VO$6:VO$257,'Aceite de Oliva'!$A$6:$A$257,"&gt;="&amp;$A265,'Aceite de Oliva'!$B$6:$B$257,"&lt;="&amp;$B265)</f>
        <v>0.16999999999999998</v>
      </c>
      <c r="VP265" s="4">
        <f>SUMIFS('Aceite de Oliva'!VP$6:VP$257,'Aceite de Oliva'!$A$6:$A$257,"&gt;="&amp;$A265,'Aceite de Oliva'!$B$6:$B$257,"&lt;="&amp;$B265)</f>
        <v>0</v>
      </c>
      <c r="VT265" s="4">
        <f>SUMIFS('Aceite de Oliva'!VT$6:VT$257,'Aceite de Oliva'!$A$6:$A$257,"&gt;="&amp;$A265,'Aceite de Oliva'!$B$6:$B$257,"&lt;="&amp;$B265)</f>
        <v>0.31</v>
      </c>
      <c r="VU265" s="4">
        <f>SUMIFS('Aceite de Oliva'!VU$6:VU$257,'Aceite de Oliva'!$A$6:$A$257,"&gt;="&amp;$A265,'Aceite de Oliva'!$B$6:$B$257,"&lt;="&amp;$B265)</f>
        <v>0.55000000000000004</v>
      </c>
      <c r="VV265" s="4">
        <f>SUMIFS('Aceite de Oliva'!VV$6:VV$257,'Aceite de Oliva'!$A$6:$A$257,"&gt;="&amp;$A265,'Aceite de Oliva'!$B$6:$B$257,"&lt;="&amp;$B265)</f>
        <v>0</v>
      </c>
      <c r="VW265" s="4">
        <f>SUMIFS('Aceite de Oliva'!VW$6:VW$257,'Aceite de Oliva'!$A$6:$A$257,"&gt;="&amp;$A265,'Aceite de Oliva'!$B$6:$B$257,"&lt;="&amp;$B265)</f>
        <v>0.7</v>
      </c>
      <c r="WA265" s="4">
        <f>SUMIFS('Aceite de Oliva'!WA$6:WA$257,'Aceite de Oliva'!$A$6:$A$257,"&gt;="&amp;$A265,'Aceite de Oliva'!$B$6:$B$257,"&lt;="&amp;$B265)</f>
        <v>0.55000000000000004</v>
      </c>
      <c r="WB265" s="4">
        <f>SUMIFS('Aceite de Oliva'!WB$6:WB$257,'Aceite de Oliva'!$A$6:$A$257,"&gt;="&amp;$A265,'Aceite de Oliva'!$B$6:$B$257,"&lt;="&amp;$B265)</f>
        <v>0.28999999999999998</v>
      </c>
      <c r="WC265" s="4">
        <f>SUMIFS('Aceite de Oliva'!WC$6:WC$257,'Aceite de Oliva'!$A$6:$A$257,"&gt;="&amp;$A265,'Aceite de Oliva'!$B$6:$B$257,"&lt;="&amp;$B265)</f>
        <v>0.67</v>
      </c>
      <c r="WD265" s="4">
        <f>SUMIFS('Aceite de Oliva'!WD$6:WD$257,'Aceite de Oliva'!$A$6:$A$257,"&gt;="&amp;$A265,'Aceite de Oliva'!$B$6:$B$257,"&lt;="&amp;$B265)</f>
        <v>0.5</v>
      </c>
      <c r="WH265" s="4">
        <f>SUMIFS('Aceite de Oliva'!WH$6:WH$257,'Aceite de Oliva'!$A$6:$A$257,"&gt;="&amp;$A265,'Aceite de Oliva'!$B$6:$B$257,"&lt;="&amp;$B265)</f>
        <v>0.33</v>
      </c>
      <c r="WI265" s="4">
        <f>SUMIFS('Aceite de Oliva'!WI$6:WI$257,'Aceite de Oliva'!$A$6:$A$257,"&gt;="&amp;$A265,'Aceite de Oliva'!$B$6:$B$257,"&lt;="&amp;$B265)</f>
        <v>0.33999999999999997</v>
      </c>
      <c r="WJ265" s="4">
        <f>SUMIFS('Aceite de Oliva'!WJ$6:WJ$257,'Aceite de Oliva'!$A$6:$A$257,"&gt;="&amp;$A265,'Aceite de Oliva'!$B$6:$B$257,"&lt;="&amp;$B265)</f>
        <v>0.47</v>
      </c>
      <c r="WK265" s="4">
        <f>SUMIFS('Aceite de Oliva'!WK$6:WK$257,'Aceite de Oliva'!$A$6:$A$257,"&gt;="&amp;$A265,'Aceite de Oliva'!$B$6:$B$257,"&lt;="&amp;$B265)</f>
        <v>0</v>
      </c>
      <c r="WO265" s="4">
        <f>SUMIFS('Aceite de Oliva'!WO$6:WO$257,'Aceite de Oliva'!$A$6:$A$257,"&gt;="&amp;$A265,'Aceite de Oliva'!$B$6:$B$257,"&lt;="&amp;$B265)</f>
        <v>0.56000000000000005</v>
      </c>
      <c r="WP265" s="4">
        <f>SUMIFS('Aceite de Oliva'!WP$6:WP$257,'Aceite de Oliva'!$A$6:$A$257,"&gt;="&amp;$A265,'Aceite de Oliva'!$B$6:$B$257,"&lt;="&amp;$B265)</f>
        <v>0.34</v>
      </c>
      <c r="WQ265" s="4">
        <f>SUMIFS('Aceite de Oliva'!WQ$6:WQ$257,'Aceite de Oliva'!$A$6:$A$257,"&gt;="&amp;$A265,'Aceite de Oliva'!$B$6:$B$257,"&lt;="&amp;$B265)</f>
        <v>0.56000000000000005</v>
      </c>
      <c r="WR265" s="4">
        <f>SUMIFS('Aceite de Oliva'!WR$6:WR$257,'Aceite de Oliva'!$A$6:$A$257,"&gt;="&amp;$A265,'Aceite de Oliva'!$B$6:$B$257,"&lt;="&amp;$B265)</f>
        <v>0</v>
      </c>
      <c r="WV265" s="4">
        <f>SUMIFS('Aceite de Oliva'!WV$6:WV$257,'Aceite de Oliva'!$A$6:$A$257,"&gt;="&amp;$A265,'Aceite de Oliva'!$B$6:$B$257,"&lt;="&amp;$B265)</f>
        <v>0.09</v>
      </c>
      <c r="WW265" s="4">
        <f>SUMIFS('Aceite de Oliva'!WW$6:WW$257,'Aceite de Oliva'!$A$6:$A$257,"&gt;="&amp;$A265,'Aceite de Oliva'!$B$6:$B$257,"&lt;="&amp;$B265)</f>
        <v>0.13</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2.0799999999999996</v>
      </c>
      <c r="XD265" s="4">
        <f>SUMIFS('Aceite de Oliva'!XD$6:XD$257,'Aceite de Oliva'!$A$6:$A$257,"&gt;="&amp;$A265,'Aceite de Oliva'!$B$6:$B$257,"&lt;="&amp;$B265)</f>
        <v>1.62</v>
      </c>
      <c r="XE265" s="4">
        <f>SUMIFS('Aceite de Oliva'!XE$6:XE$257,'Aceite de Oliva'!$A$6:$A$257,"&gt;="&amp;$A265,'Aceite de Oliva'!$B$6:$B$257,"&lt;="&amp;$B265)</f>
        <v>2.5100000000000002</v>
      </c>
      <c r="XF265" s="4">
        <f>SUMIFS('Aceite de Oliva'!XF$6:XF$257,'Aceite de Oliva'!$A$6:$A$257,"&gt;="&amp;$A265,'Aceite de Oliva'!$B$6:$B$257,"&lt;="&amp;$B265)</f>
        <v>1.47</v>
      </c>
      <c r="XJ265" s="4">
        <f>SUMIFS('Aceite de Oliva'!XJ$6:XJ$257,'Aceite de Oliva'!$A$6:$A$257,"&gt;="&amp;$A265,'Aceite de Oliva'!$B$6:$B$257,"&lt;="&amp;$B265)</f>
        <v>11.98</v>
      </c>
      <c r="XK265" s="4">
        <f>SUMIFS('Aceite de Oliva'!XK$6:XK$257,'Aceite de Oliva'!$A$6:$A$257,"&gt;="&amp;$A265,'Aceite de Oliva'!$B$6:$B$257,"&lt;="&amp;$B265)</f>
        <v>6.68</v>
      </c>
      <c r="XL265" s="4">
        <f>SUMIFS('Aceite de Oliva'!XL$6:XL$257,'Aceite de Oliva'!$A$6:$A$257,"&gt;="&amp;$A265,'Aceite de Oliva'!$B$6:$B$257,"&lt;="&amp;$B265)</f>
        <v>13.16</v>
      </c>
      <c r="XM265" s="4">
        <f>SUMIFS('Aceite de Oliva'!XM$6:XM$257,'Aceite de Oliva'!$A$6:$A$257,"&gt;="&amp;$A265,'Aceite de Oliva'!$B$6:$B$257,"&lt;="&amp;$B265)</f>
        <v>18.14</v>
      </c>
      <c r="XQ265" s="4">
        <f>SUMIFS('Aceite de Oliva'!XQ$6:XQ$257,'Aceite de Oliva'!$A$6:$A$257,"&gt;="&amp;$A265,'Aceite de Oliva'!$B$6:$B$257,"&lt;="&amp;$B265)</f>
        <v>5.24</v>
      </c>
      <c r="XR265" s="4">
        <f>SUMIFS('Aceite de Oliva'!XR$6:XR$257,'Aceite de Oliva'!$A$6:$A$257,"&gt;="&amp;$A265,'Aceite de Oliva'!$B$6:$B$257,"&lt;="&amp;$B265)</f>
        <v>3.5300000000000002</v>
      </c>
      <c r="XS265" s="4">
        <f>SUMIFS('Aceite de Oliva'!XS$6:XS$257,'Aceite de Oliva'!$A$6:$A$257,"&gt;="&amp;$A265,'Aceite de Oliva'!$B$6:$B$257,"&lt;="&amp;$B265)</f>
        <v>5.17</v>
      </c>
      <c r="XT265" s="4">
        <f>SUMIFS('Aceite de Oliva'!XT$6:XT$257,'Aceite de Oliva'!$A$6:$A$257,"&gt;="&amp;$A265,'Aceite de Oliva'!$B$6:$B$257,"&lt;="&amp;$B265)</f>
        <v>9.2799999999999994</v>
      </c>
      <c r="XX265" s="4">
        <f>SUMIFS('Aceite de Oliva'!XX$6:XX$257,'Aceite de Oliva'!$A$6:$A$257,"&gt;="&amp;$A265,'Aceite de Oliva'!$B$6:$B$257,"&lt;="&amp;$B265)</f>
        <v>1.3199999999999998</v>
      </c>
      <c r="XY265" s="4">
        <f>SUMIFS('Aceite de Oliva'!XY$6:XY$257,'Aceite de Oliva'!$A$6:$A$257,"&gt;="&amp;$A265,'Aceite de Oliva'!$B$6:$B$257,"&lt;="&amp;$B265)</f>
        <v>0.78999999999999992</v>
      </c>
      <c r="XZ265" s="4">
        <f>SUMIFS('Aceite de Oliva'!XZ$6:XZ$257,'Aceite de Oliva'!$A$6:$A$257,"&gt;="&amp;$A265,'Aceite de Oliva'!$B$6:$B$257,"&lt;="&amp;$B265)</f>
        <v>1.43</v>
      </c>
      <c r="YA265" s="4">
        <f>SUMIFS('Aceite de Oliva'!YA$6:YA$257,'Aceite de Oliva'!$A$6:$A$257,"&gt;="&amp;$A265,'Aceite de Oliva'!$B$6:$B$257,"&lt;="&amp;$B265)</f>
        <v>0.42</v>
      </c>
      <c r="YE265" s="4">
        <f>SUMIFS('Aceite de Oliva'!YE$6:YE$257,'Aceite de Oliva'!$A$6:$A$257,"&gt;="&amp;$A265,'Aceite de Oliva'!$B$6:$B$257,"&lt;="&amp;$B265)</f>
        <v>0.68</v>
      </c>
      <c r="YF265" s="4">
        <f>SUMIFS('Aceite de Oliva'!YF$6:YF$257,'Aceite de Oliva'!$A$6:$A$257,"&gt;="&amp;$A265,'Aceite de Oliva'!$B$6:$B$257,"&lt;="&amp;$B265)</f>
        <v>0.49</v>
      </c>
      <c r="YG265" s="4">
        <f>SUMIFS('Aceite de Oliva'!YG$6:YG$257,'Aceite de Oliva'!$A$6:$A$257,"&gt;="&amp;$A265,'Aceite de Oliva'!$B$6:$B$257,"&lt;="&amp;$B265)</f>
        <v>0.75</v>
      </c>
      <c r="YH265" s="4">
        <f>SUMIFS('Aceite de Oliva'!YH$6:YH$257,'Aceite de Oliva'!$A$6:$A$257,"&gt;="&amp;$A265,'Aceite de Oliva'!$B$6:$B$257,"&lt;="&amp;$B265)</f>
        <v>0.24</v>
      </c>
    </row>
    <row r="266" spans="1:658" x14ac:dyDescent="0.25">
      <c r="A266" s="9">
        <f>'TAM Aceite de Oliva'!B14</f>
        <v>5.75</v>
      </c>
      <c r="B266" s="9">
        <f>'TAM Aceite de Oliva'!C14</f>
        <v>6</v>
      </c>
      <c r="C266" s="9"/>
      <c r="D266" s="4">
        <f>SUMIFS('Aceite de Oliva'!D$6:D$257,'Aceite de Oliva'!$A$6:$A$257,"&gt;="&amp;$A266,'Aceite de Oliva'!$B$6:$B$257,"&lt;="&amp;$B266)</f>
        <v>0.08</v>
      </c>
      <c r="E266" s="4">
        <f>SUMIFS('Aceite de Oliva'!E$6:E$257,'Aceite de Oliva'!$A$6:$A$257,"&gt;="&amp;$A266,'Aceite de Oliva'!$B$6:$B$257,"&lt;="&amp;$B266)</f>
        <v>0.1</v>
      </c>
      <c r="F266" s="4">
        <f>SUMIFS('Aceite de Oliva'!F$6:F$257,'Aceite de Oliva'!$A$6:$A$257,"&gt;="&amp;$A266,'Aceite de Oliva'!$B$6:$B$257,"&lt;="&amp;$B266)</f>
        <v>0.12</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0.1</v>
      </c>
      <c r="S266" s="4">
        <f>SUMIFS('Aceite de Oliva'!S$6:S$257,'Aceite de Oliva'!$A$6:$A$257,"&gt;="&amp;$A266,'Aceite de Oliva'!$B$6:$B$257,"&lt;="&amp;$B266)</f>
        <v>0.16</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0.25</v>
      </c>
      <c r="AG266" s="4">
        <f>SUMIFS('Aceite de Oliva'!AG$6:AG$257,'Aceite de Oliva'!$A$6:$A$257,"&gt;="&amp;$A266,'Aceite de Oliva'!$B$6:$B$257,"&lt;="&amp;$B266)</f>
        <v>0</v>
      </c>
      <c r="AH266" s="4">
        <f>SUMIFS('Aceite de Oliva'!AH$6:AH$257,'Aceite de Oliva'!$A$6:$A$257,"&gt;="&amp;$A266,'Aceite de Oliva'!$B$6:$B$257,"&lt;="&amp;$B266)</f>
        <v>0.15000000000000002</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0.13</v>
      </c>
      <c r="AU266" s="4">
        <f>SUMIFS('Aceite de Oliva'!AU$6:AU$257,'Aceite de Oliva'!$A$6:$A$257,"&gt;="&amp;$A266,'Aceite de Oliva'!$B$6:$B$257,"&lt;="&amp;$B266)</f>
        <v>0</v>
      </c>
      <c r="AV266" s="4">
        <f>SUMIFS('Aceite de Oliva'!AV$6:AV$257,'Aceite de Oliva'!$A$6:$A$257,"&gt;="&amp;$A266,'Aceite de Oliva'!$B$6:$B$257,"&lt;="&amp;$B266)</f>
        <v>0.06</v>
      </c>
      <c r="AW266" s="4">
        <f>SUMIFS('Aceite de Oliva'!AW$6:AW$257,'Aceite de Oliva'!$A$6:$A$257,"&gt;="&amp;$A266,'Aceite de Oliva'!$B$6:$B$257,"&lt;="&amp;$B266)</f>
        <v>0</v>
      </c>
      <c r="BA266" s="4">
        <f>SUMIFS('Aceite de Oliva'!BA$6:BA$257,'Aceite de Oliva'!$A$6:$A$257,"&gt;="&amp;A266,'Aceite de Oliva'!$B$6:$B$257,"&lt;="&amp;B266)</f>
        <v>0.09</v>
      </c>
      <c r="BB266" s="4">
        <f>SUMIFS('Aceite de Oliva'!BB$6:BB$257,'Aceite de Oliva'!$A$6:$A$257,"&gt;="&amp;$A266,'Aceite de Oliva'!$B$6:$B$257,"&lt;="&amp;$B266)</f>
        <v>0.32</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0.02</v>
      </c>
      <c r="BI266" s="4">
        <f>SUMIFS('Aceite de Oliva'!BI$6:BI$257,'Aceite de Oliva'!$A$6:$A$257,"&gt;="&amp;$A266,'Aceite de Oliva'!$B$6:$B$257,"&lt;="&amp;$B266)</f>
        <v>0</v>
      </c>
      <c r="BJ266" s="4">
        <f>SUMIFS('Aceite de Oliva'!BJ$6:BJ$257,'Aceite de Oliva'!$A$6:$A$257,"&gt;="&amp;$A266,'Aceite de Oliva'!$B$6:$B$257,"&lt;="&amp;$B266)</f>
        <v>0.04</v>
      </c>
      <c r="BK266" s="4">
        <f>SUMIFS('Aceite de Oliva'!BK$6:BK$257,'Aceite de Oliva'!$A$6:$A$257,"&gt;="&amp;$A266,'Aceite de Oliva'!$B$6:$B$257,"&lt;="&amp;$B266)</f>
        <v>0</v>
      </c>
      <c r="BO266" s="4">
        <f>SUMIFS('Aceite de Oliva'!BO$6:BO$257,'Aceite de Oliva'!$A$6:$A$257,"&gt;="&amp;$A266,'Aceite de Oliva'!$B$6:$B$257,"&lt;="&amp;$B266)</f>
        <v>0.27</v>
      </c>
      <c r="BP266" s="4">
        <f>SUMIFS('Aceite de Oliva'!BP$6:BP$257,'Aceite de Oliva'!$A$6:$A$257,"&gt;="&amp;$A266,'Aceite de Oliva'!$B$6:$B$257,"&lt;="&amp;$B266)</f>
        <v>0.72</v>
      </c>
      <c r="BQ266" s="4">
        <f>SUMIFS('Aceite de Oliva'!BQ$6:BQ$257,'Aceite de Oliva'!$A$6:$A$257,"&gt;="&amp;$A266,'Aceite de Oliva'!$B$6:$B$257,"&lt;="&amp;$B266)</f>
        <v>0.27</v>
      </c>
      <c r="BR266" s="4">
        <f>SUMIFS('Aceite de Oliva'!BR$6:BR$257,'Aceite de Oliva'!$A$6:$A$257,"&gt;="&amp;$A266,'Aceite de Oliva'!$B$6:$B$257,"&lt;="&amp;$B266)</f>
        <v>0</v>
      </c>
      <c r="BV266" s="4">
        <f>SUMIFS('Aceite de Oliva'!BV$6:BV$257,'Aceite de Oliva'!$A$6:$A$257,"&gt;="&amp;$A266,'Aceite de Oliva'!$B$6:$B$257,"&lt;="&amp;$B266)</f>
        <v>0.45</v>
      </c>
      <c r="BW266" s="4">
        <f>SUMIFS('Aceite de Oliva'!BW$6:BW$257,'Aceite de Oliva'!$A$6:$A$257,"&gt;="&amp;$A266,'Aceite de Oliva'!$B$6:$B$257,"&lt;="&amp;$B266)</f>
        <v>0</v>
      </c>
      <c r="BX266" s="4">
        <f>SUMIFS('Aceite de Oliva'!BX$6:BX$257,'Aceite de Oliva'!$A$6:$A$257,"&gt;="&amp;$A266,'Aceite de Oliva'!$B$6:$B$257,"&lt;="&amp;$B266)</f>
        <v>0.03</v>
      </c>
      <c r="BY266" s="4">
        <f>SUMIFS('Aceite de Oliva'!BY$6:BY$257,'Aceite de Oliva'!$A$6:$A$257,"&gt;="&amp;$A266,'Aceite de Oliva'!$B$6:$B$257,"&lt;="&amp;$B266)</f>
        <v>0</v>
      </c>
      <c r="CC266" s="4">
        <f>SUMIFS('Aceite de Oliva'!CC$6:CC$257,'Aceite de Oliva'!$A$6:$A$257,"&gt;="&amp;$A266,'Aceite de Oliva'!$B$6:$B$257,"&lt;="&amp;$B266)</f>
        <v>0.05</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0.05</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0.19</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0.02</v>
      </c>
      <c r="CY266" s="4">
        <f>SUMIFS('Aceite de Oliva'!CY$6:CY$257,'Aceite de Oliva'!$A$6:$A$257,"&gt;="&amp;$A266,'Aceite de Oliva'!$B$6:$B$257,"&lt;="&amp;$B266)</f>
        <v>0</v>
      </c>
      <c r="CZ266" s="4">
        <f>SUMIFS('Aceite de Oliva'!CZ$6:CZ$257,'Aceite de Oliva'!$A$6:$A$257,"&gt;="&amp;$A266,'Aceite de Oliva'!$B$6:$B$257,"&lt;="&amp;$B266)</f>
        <v>0.03</v>
      </c>
      <c r="DA266" s="4">
        <f>SUMIFS('Aceite de Oliva'!DA$6:DA$257,'Aceite de Oliva'!$A$6:$A$257,"&gt;="&amp;$A266,'Aceite de Oliva'!$B$6:$B$257,"&lt;="&amp;$B266)</f>
        <v>0</v>
      </c>
      <c r="DE266" s="4">
        <f>SUMIFS('Aceite de Oliva'!DE$6:DE$257,'Aceite de Oliva'!$A$6:$A$257,"&gt;="&amp;$A266,'Aceite de Oliva'!$B$6:$B$257,"&lt;="&amp;$B266)</f>
        <v>0.09</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0.09</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0.09</v>
      </c>
      <c r="DT266" s="4">
        <f>SUMIFS('Aceite de Oliva'!DT$6:DT$257,'Aceite de Oliva'!$A$6:$A$257,"&gt;="&amp;$A266,'Aceite de Oliva'!$B$6:$B$257,"&lt;="&amp;$B266)</f>
        <v>0</v>
      </c>
      <c r="DU266" s="4">
        <f>SUMIFS('Aceite de Oliva'!DU$6:DU$257,'Aceite de Oliva'!$A$6:$A$257,"&gt;="&amp;$A266,'Aceite de Oliva'!$B$6:$B$257,"&lt;="&amp;$B266)</f>
        <v>0.18</v>
      </c>
      <c r="DV266" s="4">
        <f>SUMIFS('Aceite de Oliva'!DV$6:DV$257,'Aceite de Oliva'!$A$6:$A$257,"&gt;="&amp;$A266,'Aceite de Oliva'!$B$6:$B$257,"&lt;="&amp;$B266)</f>
        <v>0</v>
      </c>
      <c r="DZ266" s="4">
        <f>SUMIFS('Aceite de Oliva'!DZ$6:DZ$257,'Aceite de Oliva'!$A$6:$A$257,"&gt;="&amp;$A266,'Aceite de Oliva'!$B$6:$B$257,"&lt;="&amp;$B266)</f>
        <v>0.21</v>
      </c>
      <c r="EA266" s="4">
        <f>SUMIFS('Aceite de Oliva'!EA$6:EA$257,'Aceite de Oliva'!$A$6:$A$257,"&gt;="&amp;$A266,'Aceite de Oliva'!$B$6:$B$257,"&lt;="&amp;$B266)</f>
        <v>0</v>
      </c>
      <c r="EB266" s="4">
        <f>SUMIFS('Aceite de Oliva'!EB$6:EB$257,'Aceite de Oliva'!$A$6:$A$257,"&gt;="&amp;$A266,'Aceite de Oliva'!$B$6:$B$257,"&lt;="&amp;$B266)</f>
        <v>0.05</v>
      </c>
      <c r="EC266" s="4">
        <f>SUMIFS('Aceite de Oliva'!EC$6:EC$257,'Aceite de Oliva'!$A$6:$A$257,"&gt;="&amp;$A266,'Aceite de Oliva'!$B$6:$B$257,"&lt;="&amp;$B266)</f>
        <v>0</v>
      </c>
      <c r="EG266" s="4">
        <f>SUMIFS('Aceite de Oliva'!EG$6:EG$257,'Aceite de Oliva'!$A$6:$A$257,"&gt;="&amp;$A266,'Aceite de Oliva'!$B$6:$B$257,"&lt;="&amp;$B266)</f>
        <v>0.03</v>
      </c>
      <c r="EH266" s="4">
        <f>SUMIFS('Aceite de Oliva'!EH$6:EH$257,'Aceite de Oliva'!$A$6:$A$257,"&gt;="&amp;$A266,'Aceite de Oliva'!$B$6:$B$257,"&lt;="&amp;$B266)</f>
        <v>0.12</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0.23</v>
      </c>
      <c r="EV266" s="4">
        <f>SUMIFS('Aceite de Oliva'!EV$6:EV$257,'Aceite de Oliva'!$A$6:$A$257,"&gt;="&amp;$A266,'Aceite de Oliva'!$B$6:$B$257,"&lt;="&amp;$B266)</f>
        <v>0.81</v>
      </c>
      <c r="EW266" s="4">
        <f>SUMIFS('Aceite de Oliva'!EW$6:EW$257,'Aceite de Oliva'!$A$6:$A$257,"&gt;="&amp;$A266,'Aceite de Oliva'!$B$6:$B$257,"&lt;="&amp;$B266)</f>
        <v>0.08</v>
      </c>
      <c r="EX266" s="4">
        <f>SUMIFS('Aceite de Oliva'!EX$6:EX$257,'Aceite de Oliva'!$A$6:$A$257,"&gt;="&amp;$A266,'Aceite de Oliva'!$B$6:$B$257,"&lt;="&amp;$B266)</f>
        <v>0.21</v>
      </c>
      <c r="FB266" s="4">
        <f>SUMIFS('Aceite de Oliva'!FB$6:FB$257,'Aceite de Oliva'!$A$6:$A$257,"&gt;="&amp;$A266,'Aceite de Oliva'!$B$6:$B$257,"&lt;="&amp;$B266)</f>
        <v>7.0000000000000007E-2</v>
      </c>
      <c r="FC266" s="4">
        <f>SUMIFS('Aceite de Oliva'!FC$6:FC$257,'Aceite de Oliva'!$A$6:$A$257,"&gt;="&amp;$A266,'Aceite de Oliva'!$B$6:$B$257,"&lt;="&amp;$B266)</f>
        <v>0</v>
      </c>
      <c r="FD266" s="4">
        <f>SUMIFS('Aceite de Oliva'!FD$6:FD$257,'Aceite de Oliva'!$A$6:$A$257,"&gt;="&amp;$A266,'Aceite de Oliva'!$B$6:$B$257,"&lt;="&amp;$B266)</f>
        <v>0.12</v>
      </c>
      <c r="FE266" s="4">
        <f>SUMIFS('Aceite de Oliva'!FE$6:FE$257,'Aceite de Oliva'!$A$6:$A$257,"&gt;="&amp;$A266,'Aceite de Oliva'!$B$6:$B$257,"&lt;="&amp;$B266)</f>
        <v>0</v>
      </c>
      <c r="FI266" s="4">
        <f>SUMIFS('Aceite de Oliva'!FI$6:FI$257,'Aceite de Oliva'!$A$6:$A$257,"&gt;="&amp;$A266,'Aceite de Oliva'!$B$6:$B$257,"&lt;="&amp;$B266)</f>
        <v>0.11</v>
      </c>
      <c r="FJ266" s="4">
        <f>SUMIFS('Aceite de Oliva'!FJ$6:FJ$257,'Aceite de Oliva'!$A$6:$A$257,"&gt;="&amp;$A266,'Aceite de Oliva'!$B$6:$B$257,"&lt;="&amp;$B266)</f>
        <v>0</v>
      </c>
      <c r="FK266" s="4">
        <f>SUMIFS('Aceite de Oliva'!FK$6:FK$257,'Aceite de Oliva'!$A$6:$A$257,"&gt;="&amp;$A266,'Aceite de Oliva'!$B$6:$B$257,"&lt;="&amp;$B266)</f>
        <v>0.03</v>
      </c>
      <c r="FL266" s="4">
        <f>SUMIFS('Aceite de Oliva'!FL$6:FL$257,'Aceite de Oliva'!$A$6:$A$257,"&gt;="&amp;$A266,'Aceite de Oliva'!$B$6:$B$257,"&lt;="&amp;$B266)</f>
        <v>0.35</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0.19</v>
      </c>
      <c r="GL266" s="4">
        <f>SUMIFS('Aceite de Oliva'!GL$6:GL$257,'Aceite de Oliva'!$A$6:$A$257,"&gt;="&amp;$A266,'Aceite de Oliva'!$B$6:$B$257,"&lt;="&amp;$B266)</f>
        <v>0</v>
      </c>
      <c r="GM266" s="4">
        <f>SUMIFS('Aceite de Oliva'!GM$6:GM$257,'Aceite de Oliva'!$A$6:$A$257,"&gt;="&amp;$A266,'Aceite de Oliva'!$B$6:$B$257,"&lt;="&amp;$B266)</f>
        <v>0.34</v>
      </c>
      <c r="GN266" s="4">
        <f>SUMIFS('Aceite de Oliva'!GN$6:GN$257,'Aceite de Oliva'!$A$6:$A$257,"&gt;="&amp;$A266,'Aceite de Oliva'!$B$6:$B$257,"&lt;="&amp;$B266)</f>
        <v>0</v>
      </c>
      <c r="GR266" s="4">
        <f>SUMIFS('Aceite de Oliva'!GR$6:GR$257,'Aceite de Oliva'!$A$6:$A$257,"&gt;="&amp;$A266,'Aceite de Oliva'!$B$6:$B$257,"&lt;="&amp;$B266)</f>
        <v>0.03</v>
      </c>
      <c r="GS266" s="4">
        <f>SUMIFS('Aceite de Oliva'!GS$6:GS$257,'Aceite de Oliva'!$A$6:$A$257,"&gt;="&amp;$A266,'Aceite de Oliva'!$B$6:$B$257,"&lt;="&amp;$B266)</f>
        <v>0.18</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7.0000000000000007E-2</v>
      </c>
      <c r="II266" s="4">
        <f>SUMIFS('Aceite de Oliva'!II$6:II$257,'Aceite de Oliva'!$A$6:$A$257,"&gt;="&amp;$A266,'Aceite de Oliva'!$B$6:$B$257,"&lt;="&amp;$B266)</f>
        <v>0</v>
      </c>
      <c r="IJ266" s="4">
        <f>SUMIFS('Aceite de Oliva'!IJ$6:IJ$257,'Aceite de Oliva'!$A$6:$A$257,"&gt;="&amp;$A266,'Aceite de Oliva'!$B$6:$B$257,"&lt;="&amp;$B266)</f>
        <v>0.11</v>
      </c>
      <c r="IK266" s="4">
        <f>SUMIFS('Aceite de Oliva'!IK$6:IK$257,'Aceite de Oliva'!$A$6:$A$257,"&gt;="&amp;$A266,'Aceite de Oliva'!$B$6:$B$257,"&lt;="&amp;$B266)</f>
        <v>0</v>
      </c>
      <c r="IO266" s="4">
        <f>SUMIFS('Aceite de Oliva'!IO$6:IO$257,'Aceite de Oliva'!$A$6:$A$257,"&gt;="&amp;$A266,'Aceite de Oliva'!$B$6:$B$257,"&lt;="&amp;$B266)</f>
        <v>0.03</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0.03</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0.05</v>
      </c>
      <c r="KT266" s="4">
        <f>SUMIFS('Aceite de Oliva'!KT$6:KT$257,'Aceite de Oliva'!$A$6:$A$257,"&gt;="&amp;$A266,'Aceite de Oliva'!$B$6:$B$257,"&lt;="&amp;$B266)</f>
        <v>0</v>
      </c>
      <c r="KU266" s="4">
        <f>SUMIFS('Aceite de Oliva'!KU$6:KU$257,'Aceite de Oliva'!$A$6:$A$257,"&gt;="&amp;$A266,'Aceite de Oliva'!$B$6:$B$257,"&lt;="&amp;$B266)</f>
        <v>0.09</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0.05</v>
      </c>
      <c r="LV266" s="4">
        <f>SUMIFS('Aceite de Oliva'!LV$6:LV$257,'Aceite de Oliva'!$A$6:$A$257,"&gt;="&amp;$A266,'Aceite de Oliva'!$B$6:$B$257,"&lt;="&amp;$B266)</f>
        <v>0</v>
      </c>
      <c r="LW266" s="4">
        <f>SUMIFS('Aceite de Oliva'!LW$6:LW$257,'Aceite de Oliva'!$A$6:$A$257,"&gt;="&amp;$A266,'Aceite de Oliva'!$B$6:$B$257,"&lt;="&amp;$B266)</f>
        <v>0.08</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1.7000000000000002</v>
      </c>
      <c r="OU266" s="4">
        <f>SUMIFS('Aceite de Oliva'!OU$6:OU$257,'Aceite de Oliva'!$A$6:$A$257,"&gt;="&amp;$A266,'Aceite de Oliva'!$B$6:$B$257,"&lt;="&amp;$B266)</f>
        <v>3.6900000000000004</v>
      </c>
      <c r="OV266" s="4">
        <f>SUMIFS('Aceite de Oliva'!OV$6:OV$257,'Aceite de Oliva'!$A$6:$A$257,"&gt;="&amp;$A266,'Aceite de Oliva'!$B$6:$B$257,"&lt;="&amp;$B266)</f>
        <v>1.0899999999999999</v>
      </c>
      <c r="OW266" s="4">
        <f>SUMIFS('Aceite de Oliva'!OW$6:OW$257,'Aceite de Oliva'!$A$6:$A$257,"&gt;="&amp;$A266,'Aceite de Oliva'!$B$6:$B$257,"&lt;="&amp;$B266)</f>
        <v>1.42</v>
      </c>
      <c r="PA266" s="4">
        <f>SUMIFS('Aceite de Oliva'!PA$6:PA$257,'Aceite de Oliva'!$A$6:$A$257,"&gt;="&amp;$A266,'Aceite de Oliva'!$B$6:$B$257,"&lt;="&amp;$B266)</f>
        <v>5.76</v>
      </c>
      <c r="PB266" s="4">
        <f>SUMIFS('Aceite de Oliva'!PB$6:PB$257,'Aceite de Oliva'!$A$6:$A$257,"&gt;="&amp;$A266,'Aceite de Oliva'!$B$6:$B$257,"&lt;="&amp;$B266)</f>
        <v>18.66</v>
      </c>
      <c r="PC266" s="4">
        <f>SUMIFS('Aceite de Oliva'!PC$6:PC$257,'Aceite de Oliva'!$A$6:$A$257,"&gt;="&amp;$A266,'Aceite de Oliva'!$B$6:$B$257,"&lt;="&amp;$B266)</f>
        <v>2.2199999999999998</v>
      </c>
      <c r="PD266" s="4">
        <f>SUMIFS('Aceite de Oliva'!PD$6:PD$257,'Aceite de Oliva'!$A$6:$A$257,"&gt;="&amp;$A266,'Aceite de Oliva'!$B$6:$B$257,"&lt;="&amp;$B266)</f>
        <v>0.6</v>
      </c>
      <c r="PH266" s="4">
        <f>SUMIFS('Aceite de Oliva'!PH$6:PH$257,'Aceite de Oliva'!$A$6:$A$257,"&gt;="&amp;$A266,'Aceite de Oliva'!$B$6:$B$257,"&lt;="&amp;$B266)</f>
        <v>3.57</v>
      </c>
      <c r="PI266" s="4">
        <f>SUMIFS('Aceite de Oliva'!PI$6:PI$257,'Aceite de Oliva'!$A$6:$A$257,"&gt;="&amp;$A266,'Aceite de Oliva'!$B$6:$B$257,"&lt;="&amp;$B266)</f>
        <v>11.21</v>
      </c>
      <c r="PJ266" s="4">
        <f>SUMIFS('Aceite de Oliva'!PJ$6:PJ$257,'Aceite de Oliva'!$A$6:$A$257,"&gt;="&amp;$A266,'Aceite de Oliva'!$B$6:$B$257,"&lt;="&amp;$B266)</f>
        <v>1.51</v>
      </c>
      <c r="PK266" s="4">
        <f>SUMIFS('Aceite de Oliva'!PK$6:PK$257,'Aceite de Oliva'!$A$6:$A$257,"&gt;="&amp;$A266,'Aceite de Oliva'!$B$6:$B$257,"&lt;="&amp;$B266)</f>
        <v>2.5499999999999998</v>
      </c>
      <c r="PO266" s="4">
        <f>SUMIFS('Aceite de Oliva'!PO$6:PO$257,'Aceite de Oliva'!$A$6:$A$257,"&gt;="&amp;$A266,'Aceite de Oliva'!$B$6:$B$257,"&lt;="&amp;$B266)</f>
        <v>4.46</v>
      </c>
      <c r="PP266" s="4">
        <f>SUMIFS('Aceite de Oliva'!PP$6:PP$257,'Aceite de Oliva'!$A$6:$A$257,"&gt;="&amp;$A266,'Aceite de Oliva'!$B$6:$B$257,"&lt;="&amp;$B266)</f>
        <v>12.540000000000001</v>
      </c>
      <c r="PQ266" s="4">
        <f>SUMIFS('Aceite de Oliva'!PQ$6:PQ$257,'Aceite de Oliva'!$A$6:$A$257,"&gt;="&amp;$A266,'Aceite de Oliva'!$B$6:$B$257,"&lt;="&amp;$B266)</f>
        <v>2.09</v>
      </c>
      <c r="PR266" s="4">
        <f>SUMIFS('Aceite de Oliva'!PR$6:PR$257,'Aceite de Oliva'!$A$6:$A$257,"&gt;="&amp;$A266,'Aceite de Oliva'!$B$6:$B$257,"&lt;="&amp;$B266)</f>
        <v>1.35</v>
      </c>
      <c r="PV266" s="4">
        <f>SUMIFS('Aceite de Oliva'!PV$6:PV$257,'Aceite de Oliva'!$A$6:$A$257,"&gt;="&amp;$A266,'Aceite de Oliva'!$B$6:$B$257,"&lt;="&amp;$B266)</f>
        <v>4.29</v>
      </c>
      <c r="PW266" s="4">
        <f>SUMIFS('Aceite de Oliva'!PW$6:PW$257,'Aceite de Oliva'!$A$6:$A$257,"&gt;="&amp;$A266,'Aceite de Oliva'!$B$6:$B$257,"&lt;="&amp;$B266)</f>
        <v>14.64</v>
      </c>
      <c r="PX266" s="4">
        <f>SUMIFS('Aceite de Oliva'!PX$6:PX$257,'Aceite de Oliva'!$A$6:$A$257,"&gt;="&amp;$A266,'Aceite de Oliva'!$B$6:$B$257,"&lt;="&amp;$B266)</f>
        <v>0.92</v>
      </c>
      <c r="PY266" s="4">
        <f>SUMIFS('Aceite de Oliva'!PY$6:PY$257,'Aceite de Oliva'!$A$6:$A$257,"&gt;="&amp;$A266,'Aceite de Oliva'!$B$6:$B$257,"&lt;="&amp;$B266)</f>
        <v>2.64</v>
      </c>
      <c r="QC266" s="4">
        <f>SUMIFS('Aceite de Oliva'!QC$6:QC$257,'Aceite de Oliva'!$A$6:$A$257,"&gt;="&amp;$A266,'Aceite de Oliva'!$B$6:$B$257,"&lt;="&amp;$B266)</f>
        <v>3.93</v>
      </c>
      <c r="QD266" s="4">
        <f>SUMIFS('Aceite de Oliva'!QD$6:QD$257,'Aceite de Oliva'!$A$6:$A$257,"&gt;="&amp;$A266,'Aceite de Oliva'!$B$6:$B$257,"&lt;="&amp;$B266)</f>
        <v>13.4</v>
      </c>
      <c r="QE266" s="4">
        <f>SUMIFS('Aceite de Oliva'!QE$6:QE$257,'Aceite de Oliva'!$A$6:$A$257,"&gt;="&amp;$A266,'Aceite de Oliva'!$B$6:$B$257,"&lt;="&amp;$B266)</f>
        <v>1.38</v>
      </c>
      <c r="QF266" s="4">
        <f>SUMIFS('Aceite de Oliva'!QF$6:QF$257,'Aceite de Oliva'!$A$6:$A$257,"&gt;="&amp;$A266,'Aceite de Oliva'!$B$6:$B$257,"&lt;="&amp;$B266)</f>
        <v>2.54</v>
      </c>
      <c r="QJ266" s="4">
        <f>SUMIFS('Aceite de Oliva'!QJ$6:QJ$257,'Aceite de Oliva'!$A$6:$A$257,"&gt;="&amp;$A266,'Aceite de Oliva'!$B$6:$B$257,"&lt;="&amp;$B266)</f>
        <v>7.5600000000000005</v>
      </c>
      <c r="QK266" s="4">
        <f>SUMIFS('Aceite de Oliva'!QK$6:QK$257,'Aceite de Oliva'!$A$6:$A$257,"&gt;="&amp;$A266,'Aceite de Oliva'!$B$6:$B$257,"&lt;="&amp;$B266)</f>
        <v>20.04</v>
      </c>
      <c r="QL266" s="4">
        <f>SUMIFS('Aceite de Oliva'!QL$6:QL$257,'Aceite de Oliva'!$A$6:$A$257,"&gt;="&amp;$A266,'Aceite de Oliva'!$B$6:$B$257,"&lt;="&amp;$B266)</f>
        <v>4</v>
      </c>
      <c r="QM266" s="4">
        <f>SUMIFS('Aceite de Oliva'!QM$6:QM$257,'Aceite de Oliva'!$A$6:$A$257,"&gt;="&amp;$A266,'Aceite de Oliva'!$B$6:$B$257,"&lt;="&amp;$B266)</f>
        <v>3.21</v>
      </c>
      <c r="QQ266" s="4">
        <f>SUMIFS('Aceite de Oliva'!QQ$6:QQ$257,'Aceite de Oliva'!$A$6:$A$257,"&gt;="&amp;$A266,'Aceite de Oliva'!$B$6:$B$257,"&lt;="&amp;$B266)</f>
        <v>6.1099999999999994</v>
      </c>
      <c r="QR266" s="4">
        <f>SUMIFS('Aceite de Oliva'!QR$6:QR$257,'Aceite de Oliva'!$A$6:$A$257,"&gt;="&amp;$A266,'Aceite de Oliva'!$B$6:$B$257,"&lt;="&amp;$B266)</f>
        <v>16.71</v>
      </c>
      <c r="QS266" s="4">
        <f>SUMIFS('Aceite de Oliva'!QS$6:QS$257,'Aceite de Oliva'!$A$6:$A$257,"&gt;="&amp;$A266,'Aceite de Oliva'!$B$6:$B$257,"&lt;="&amp;$B266)</f>
        <v>2.92</v>
      </c>
      <c r="QT266" s="4">
        <f>SUMIFS('Aceite de Oliva'!QT$6:QT$257,'Aceite de Oliva'!$A$6:$A$257,"&gt;="&amp;$A266,'Aceite de Oliva'!$B$6:$B$257,"&lt;="&amp;$B266)</f>
        <v>1.44</v>
      </c>
      <c r="QX266" s="4">
        <f>SUMIFS('Aceite de Oliva'!QX$6:QX$257,'Aceite de Oliva'!$A$6:$A$257,"&gt;="&amp;$A266,'Aceite de Oliva'!$B$6:$B$257,"&lt;="&amp;$B266)</f>
        <v>2.54</v>
      </c>
      <c r="QY266" s="4">
        <f>SUMIFS('Aceite de Oliva'!QY$6:QY$257,'Aceite de Oliva'!$A$6:$A$257,"&gt;="&amp;$A266,'Aceite de Oliva'!$B$6:$B$257,"&lt;="&amp;$B266)</f>
        <v>5.01</v>
      </c>
      <c r="QZ266" s="4">
        <f>SUMIFS('Aceite de Oliva'!QZ$6:QZ$257,'Aceite de Oliva'!$A$6:$A$257,"&gt;="&amp;$A266,'Aceite de Oliva'!$B$6:$B$257,"&lt;="&amp;$B266)</f>
        <v>2.1999999999999997</v>
      </c>
      <c r="RA266" s="4">
        <f>SUMIFS('Aceite de Oliva'!RA$6:RA$257,'Aceite de Oliva'!$A$6:$A$257,"&gt;="&amp;$A266,'Aceite de Oliva'!$B$6:$B$257,"&lt;="&amp;$B266)</f>
        <v>1.42</v>
      </c>
      <c r="RE266" s="4">
        <f>SUMIFS('Aceite de Oliva'!RE$6:RE$257,'Aceite de Oliva'!$A$6:$A$257,"&gt;="&amp;$A266,'Aceite de Oliva'!$B$6:$B$257,"&lt;="&amp;$B266)</f>
        <v>0.9</v>
      </c>
      <c r="RF266" s="4">
        <f>SUMIFS('Aceite de Oliva'!RF$6:RF$257,'Aceite de Oliva'!$A$6:$A$257,"&gt;="&amp;$A266,'Aceite de Oliva'!$B$6:$B$257,"&lt;="&amp;$B266)</f>
        <v>0.31</v>
      </c>
      <c r="RG266" s="4">
        <f>SUMIFS('Aceite de Oliva'!RG$6:RG$257,'Aceite de Oliva'!$A$6:$A$257,"&gt;="&amp;$A266,'Aceite de Oliva'!$B$6:$B$257,"&lt;="&amp;$B266)</f>
        <v>1.06</v>
      </c>
      <c r="RH266" s="4">
        <f>SUMIFS('Aceite de Oliva'!RH$6:RH$257,'Aceite de Oliva'!$A$6:$A$257,"&gt;="&amp;$A266,'Aceite de Oliva'!$B$6:$B$257,"&lt;="&amp;$B266)</f>
        <v>0.57999999999999996</v>
      </c>
      <c r="RL266" s="4">
        <f>SUMIFS('Aceite de Oliva'!RL$6:RL$257,'Aceite de Oliva'!$A$6:$A$257,"&gt;="&amp;$A266,'Aceite de Oliva'!$B$6:$B$257,"&lt;="&amp;$B266)</f>
        <v>1.45</v>
      </c>
      <c r="RM266" s="4">
        <f>SUMIFS('Aceite de Oliva'!RM$6:RM$257,'Aceite de Oliva'!$A$6:$A$257,"&gt;="&amp;$A266,'Aceite de Oliva'!$B$6:$B$257,"&lt;="&amp;$B266)</f>
        <v>2.34</v>
      </c>
      <c r="RN266" s="4">
        <f>SUMIFS('Aceite de Oliva'!RN$6:RN$257,'Aceite de Oliva'!$A$6:$A$257,"&gt;="&amp;$A266,'Aceite de Oliva'!$B$6:$B$257,"&lt;="&amp;$B266)</f>
        <v>0.96</v>
      </c>
      <c r="RO266" s="4">
        <f>SUMIFS('Aceite de Oliva'!RO$6:RO$257,'Aceite de Oliva'!$A$6:$A$257,"&gt;="&amp;$A266,'Aceite de Oliva'!$B$6:$B$257,"&lt;="&amp;$B266)</f>
        <v>1.56</v>
      </c>
      <c r="RS266" s="4">
        <f>SUMIFS('Aceite de Oliva'!RS$6:RS$257,'Aceite de Oliva'!$A$6:$A$257,"&gt;="&amp;$A266,'Aceite de Oliva'!$B$6:$B$257,"&lt;="&amp;$B266)</f>
        <v>1.86</v>
      </c>
      <c r="RT266" s="4">
        <f>SUMIFS('Aceite de Oliva'!RT$6:RT$257,'Aceite de Oliva'!$A$6:$A$257,"&gt;="&amp;$A266,'Aceite de Oliva'!$B$6:$B$257,"&lt;="&amp;$B266)</f>
        <v>0.46</v>
      </c>
      <c r="RU266" s="4">
        <f>SUMIFS('Aceite de Oliva'!RU$6:RU$257,'Aceite de Oliva'!$A$6:$A$257,"&gt;="&amp;$A266,'Aceite de Oliva'!$B$6:$B$257,"&lt;="&amp;$B266)</f>
        <v>2.54</v>
      </c>
      <c r="RV266" s="4">
        <f>SUMIFS('Aceite de Oliva'!RV$6:RV$257,'Aceite de Oliva'!$A$6:$A$257,"&gt;="&amp;$A266,'Aceite de Oliva'!$B$6:$B$257,"&lt;="&amp;$B266)</f>
        <v>0.28000000000000003</v>
      </c>
      <c r="RZ266" s="4">
        <f>SUMIFS('Aceite de Oliva'!RZ$6:RZ$257,'Aceite de Oliva'!$A$6:$A$257,"&gt;="&amp;$A266,'Aceite de Oliva'!$B$6:$B$257,"&lt;="&amp;$B266)</f>
        <v>3.6399999999999997</v>
      </c>
      <c r="SA266" s="4">
        <f>SUMIFS('Aceite de Oliva'!SA$6:SA$257,'Aceite de Oliva'!$A$6:$A$257,"&gt;="&amp;$A266,'Aceite de Oliva'!$B$6:$B$257,"&lt;="&amp;$B266)</f>
        <v>1.78</v>
      </c>
      <c r="SB266" s="4">
        <f>SUMIFS('Aceite de Oliva'!SB$6:SB$257,'Aceite de Oliva'!$A$6:$A$257,"&gt;="&amp;$A266,'Aceite de Oliva'!$B$6:$B$257,"&lt;="&amp;$B266)</f>
        <v>4.01</v>
      </c>
      <c r="SC266" s="4">
        <f>SUMIFS('Aceite de Oliva'!SC$6:SC$257,'Aceite de Oliva'!$A$6:$A$257,"&gt;="&amp;$A266,'Aceite de Oliva'!$B$6:$B$257,"&lt;="&amp;$B266)</f>
        <v>3.62</v>
      </c>
      <c r="SG266" s="4">
        <f>SUMIFS('Aceite de Oliva'!SG$6:SG$257,'Aceite de Oliva'!$A$6:$A$257,"&gt;="&amp;$A266,'Aceite de Oliva'!$B$6:$B$257,"&lt;="&amp;$B266)</f>
        <v>3.1</v>
      </c>
      <c r="SH266" s="4">
        <f>SUMIFS('Aceite de Oliva'!SH$6:SH$257,'Aceite de Oliva'!$A$6:$A$257,"&gt;="&amp;$A266,'Aceite de Oliva'!$B$6:$B$257,"&lt;="&amp;$B266)</f>
        <v>2.37</v>
      </c>
      <c r="SI266" s="4">
        <f>SUMIFS('Aceite de Oliva'!SI$6:SI$257,'Aceite de Oliva'!$A$6:$A$257,"&gt;="&amp;$A266,'Aceite de Oliva'!$B$6:$B$257,"&lt;="&amp;$B266)</f>
        <v>2.92</v>
      </c>
      <c r="SJ266" s="4">
        <f>SUMIFS('Aceite de Oliva'!SJ$6:SJ$257,'Aceite de Oliva'!$A$6:$A$257,"&gt;="&amp;$A266,'Aceite de Oliva'!$B$6:$B$257,"&lt;="&amp;$B266)</f>
        <v>1.0899999999999999</v>
      </c>
      <c r="SN266" s="4">
        <f>SUMIFS('Aceite de Oliva'!SN$6:SN$257,'Aceite de Oliva'!$A$6:$A$257,"&gt;="&amp;$A266,'Aceite de Oliva'!$B$6:$B$257,"&lt;="&amp;$B266)</f>
        <v>6.55</v>
      </c>
      <c r="SO266" s="4">
        <f>SUMIFS('Aceite de Oliva'!SO$6:SO$257,'Aceite de Oliva'!$A$6:$A$257,"&gt;="&amp;$A266,'Aceite de Oliva'!$B$6:$B$257,"&lt;="&amp;$B266)</f>
        <v>6.55</v>
      </c>
      <c r="SP266" s="4">
        <f>SUMIFS('Aceite de Oliva'!SP$6:SP$257,'Aceite de Oliva'!$A$6:$A$257,"&gt;="&amp;$A266,'Aceite de Oliva'!$B$6:$B$257,"&lt;="&amp;$B266)</f>
        <v>7.1099999999999994</v>
      </c>
      <c r="SQ266" s="4">
        <f>SUMIFS('Aceite de Oliva'!SQ$6:SQ$257,'Aceite de Oliva'!$A$6:$A$257,"&gt;="&amp;$A266,'Aceite de Oliva'!$B$6:$B$257,"&lt;="&amp;$B266)</f>
        <v>2.8</v>
      </c>
      <c r="SU266" s="4">
        <f>SUMIFS('Aceite de Oliva'!SU$6:SU$257,'Aceite de Oliva'!$A$6:$A$257,"&gt;="&amp;$A266,'Aceite de Oliva'!$B$6:$B$257,"&lt;="&amp;$B266)</f>
        <v>20.009999999999998</v>
      </c>
      <c r="SV266" s="4">
        <f>SUMIFS('Aceite de Oliva'!SV$6:SV$257,'Aceite de Oliva'!$A$6:$A$257,"&gt;="&amp;$A266,'Aceite de Oliva'!$B$6:$B$257,"&lt;="&amp;$B266)</f>
        <v>9.2600000000000016</v>
      </c>
      <c r="SW266" s="4">
        <f>SUMIFS('Aceite de Oliva'!SW$6:SW$257,'Aceite de Oliva'!$A$6:$A$257,"&gt;="&amp;$A266,'Aceite de Oliva'!$B$6:$B$257,"&lt;="&amp;$B266)</f>
        <v>25.23</v>
      </c>
      <c r="SX266" s="4">
        <f>SUMIFS('Aceite de Oliva'!SX$6:SX$257,'Aceite de Oliva'!$A$6:$A$257,"&gt;="&amp;$A266,'Aceite de Oliva'!$B$6:$B$257,"&lt;="&amp;$B266)</f>
        <v>18</v>
      </c>
      <c r="TB266" s="4">
        <f>SUMIFS('Aceite de Oliva'!TB$6:TB$257,'Aceite de Oliva'!$A$6:$A$257,"&gt;="&amp;$A266,'Aceite de Oliva'!$B$6:$B$257,"&lt;="&amp;$B266)</f>
        <v>5.41</v>
      </c>
      <c r="TC266" s="4">
        <f>SUMIFS('Aceite de Oliva'!TC$6:TC$257,'Aceite de Oliva'!$A$6:$A$257,"&gt;="&amp;$A266,'Aceite de Oliva'!$B$6:$B$257,"&lt;="&amp;$B266)</f>
        <v>8.89</v>
      </c>
      <c r="TD266" s="4">
        <f>SUMIFS('Aceite de Oliva'!TD$6:TD$257,'Aceite de Oliva'!$A$6:$A$257,"&gt;="&amp;$A266,'Aceite de Oliva'!$B$6:$B$257,"&lt;="&amp;$B266)</f>
        <v>4.25</v>
      </c>
      <c r="TE266" s="4">
        <f>SUMIFS('Aceite de Oliva'!TE$6:TE$257,'Aceite de Oliva'!$A$6:$A$257,"&gt;="&amp;$A266,'Aceite de Oliva'!$B$6:$B$257,"&lt;="&amp;$B266)</f>
        <v>3.01</v>
      </c>
      <c r="TI266" s="4">
        <f>SUMIFS('Aceite de Oliva'!TI$6:TI$257,'Aceite de Oliva'!$A$6:$A$257,"&gt;="&amp;$A266,'Aceite de Oliva'!$B$6:$B$257,"&lt;="&amp;$B266)</f>
        <v>1.52</v>
      </c>
      <c r="TJ266" s="4">
        <f>SUMIFS('Aceite de Oliva'!TJ$6:TJ$257,'Aceite de Oliva'!$A$6:$A$257,"&gt;="&amp;$A266,'Aceite de Oliva'!$B$6:$B$257,"&lt;="&amp;$B266)</f>
        <v>0.41000000000000003</v>
      </c>
      <c r="TK266" s="4">
        <f>SUMIFS('Aceite de Oliva'!TK$6:TK$257,'Aceite de Oliva'!$A$6:$A$257,"&gt;="&amp;$A266,'Aceite de Oliva'!$B$6:$B$257,"&lt;="&amp;$B266)</f>
        <v>1.51</v>
      </c>
      <c r="TL266" s="4">
        <f>SUMIFS('Aceite de Oliva'!TL$6:TL$257,'Aceite de Oliva'!$A$6:$A$257,"&gt;="&amp;$A266,'Aceite de Oliva'!$B$6:$B$257,"&lt;="&amp;$B266)</f>
        <v>4</v>
      </c>
      <c r="TP266" s="4">
        <f>SUMIFS('Aceite de Oliva'!TP$6:TP$257,'Aceite de Oliva'!$A$6:$A$257,"&gt;="&amp;$A266,'Aceite de Oliva'!$B$6:$B$257,"&lt;="&amp;$B266)</f>
        <v>0.96</v>
      </c>
      <c r="TQ266" s="4">
        <f>SUMIFS('Aceite de Oliva'!TQ$6:TQ$257,'Aceite de Oliva'!$A$6:$A$257,"&gt;="&amp;$A266,'Aceite de Oliva'!$B$6:$B$257,"&lt;="&amp;$B266)</f>
        <v>0.28000000000000003</v>
      </c>
      <c r="TR266" s="4">
        <f>SUMIFS('Aceite de Oliva'!TR$6:TR$257,'Aceite de Oliva'!$A$6:$A$257,"&gt;="&amp;$A266,'Aceite de Oliva'!$B$6:$B$257,"&lt;="&amp;$B266)</f>
        <v>1.0899999999999999</v>
      </c>
      <c r="TS266" s="4">
        <f>SUMIFS('Aceite de Oliva'!TS$6:TS$257,'Aceite de Oliva'!$A$6:$A$257,"&gt;="&amp;$A266,'Aceite de Oliva'!$B$6:$B$257,"&lt;="&amp;$B266)</f>
        <v>2.15</v>
      </c>
      <c r="TW266" s="4">
        <f>SUMIFS('Aceite de Oliva'!TW$6:TW$257,'Aceite de Oliva'!$A$6:$A$257,"&gt;="&amp;$A266,'Aceite de Oliva'!$B$6:$B$257,"&lt;="&amp;$B266)</f>
        <v>1.04</v>
      </c>
      <c r="TX266" s="4">
        <f>SUMIFS('Aceite de Oliva'!TX$6:TX$257,'Aceite de Oliva'!$A$6:$A$257,"&gt;="&amp;$A266,'Aceite de Oliva'!$B$6:$B$257,"&lt;="&amp;$B266)</f>
        <v>1.6600000000000001</v>
      </c>
      <c r="TY266" s="4">
        <f>SUMIFS('Aceite de Oliva'!TY$6:TY$257,'Aceite de Oliva'!$A$6:$A$257,"&gt;="&amp;$A266,'Aceite de Oliva'!$B$6:$B$257,"&lt;="&amp;$B266)</f>
        <v>0.4</v>
      </c>
      <c r="TZ266" s="4">
        <f>SUMIFS('Aceite de Oliva'!TZ$6:TZ$257,'Aceite de Oliva'!$A$6:$A$257,"&gt;="&amp;$A266,'Aceite de Oliva'!$B$6:$B$257,"&lt;="&amp;$B266)</f>
        <v>3.42</v>
      </c>
      <c r="UD266" s="4">
        <f>SUMIFS('Aceite de Oliva'!UD$6:UD$257,'Aceite de Oliva'!$A$6:$A$257,"&gt;="&amp;$A266,'Aceite de Oliva'!$B$6:$B$257,"&lt;="&amp;$B266)</f>
        <v>1.1000000000000001</v>
      </c>
      <c r="UE266" s="4">
        <f>SUMIFS('Aceite de Oliva'!UE$6:UE$257,'Aceite de Oliva'!$A$6:$A$257,"&gt;="&amp;$A266,'Aceite de Oliva'!$B$6:$B$257,"&lt;="&amp;$B266)</f>
        <v>1.1600000000000001</v>
      </c>
      <c r="UF266" s="4">
        <f>SUMIFS('Aceite de Oliva'!UF$6:UF$257,'Aceite de Oliva'!$A$6:$A$257,"&gt;="&amp;$A266,'Aceite de Oliva'!$B$6:$B$257,"&lt;="&amp;$B266)</f>
        <v>0.98</v>
      </c>
      <c r="UG266" s="4">
        <f>SUMIFS('Aceite de Oliva'!UG$6:UG$257,'Aceite de Oliva'!$A$6:$A$257,"&gt;="&amp;$A266,'Aceite de Oliva'!$B$6:$B$257,"&lt;="&amp;$B266)</f>
        <v>1.6</v>
      </c>
      <c r="UK266" s="4">
        <f>SUMIFS('Aceite de Oliva'!UK$6:UK$257,'Aceite de Oliva'!$A$6:$A$257,"&gt;="&amp;$A266,'Aceite de Oliva'!$B$6:$B$257,"&lt;="&amp;$B266)</f>
        <v>0.90999999999999992</v>
      </c>
      <c r="UL266" s="4">
        <f>SUMIFS('Aceite de Oliva'!UL$6:UL$257,'Aceite de Oliva'!$A$6:$A$257,"&gt;="&amp;$A266,'Aceite de Oliva'!$B$6:$B$257,"&lt;="&amp;$B266)</f>
        <v>2.21</v>
      </c>
      <c r="UM266" s="4">
        <f>SUMIFS('Aceite de Oliva'!UM$6:UM$257,'Aceite de Oliva'!$A$6:$A$257,"&gt;="&amp;$A266,'Aceite de Oliva'!$B$6:$B$257,"&lt;="&amp;$B266)</f>
        <v>0.52</v>
      </c>
      <c r="UN266" s="4">
        <f>SUMIFS('Aceite de Oliva'!UN$6:UN$257,'Aceite de Oliva'!$A$6:$A$257,"&gt;="&amp;$A266,'Aceite de Oliva'!$B$6:$B$257,"&lt;="&amp;$B266)</f>
        <v>0</v>
      </c>
      <c r="UR266" s="4">
        <f>SUMIFS('Aceite de Oliva'!UR$6:UR$257,'Aceite de Oliva'!$A$6:$A$257,"&gt;="&amp;$A266,'Aceite de Oliva'!$B$6:$B$257,"&lt;="&amp;$B266)</f>
        <v>0.89999999999999991</v>
      </c>
      <c r="US266" s="4">
        <f>SUMIFS('Aceite de Oliva'!US$6:US$257,'Aceite de Oliva'!$A$6:$A$257,"&gt;="&amp;$A266,'Aceite de Oliva'!$B$6:$B$257,"&lt;="&amp;$B266)</f>
        <v>1.68</v>
      </c>
      <c r="UT266" s="4">
        <f>SUMIFS('Aceite de Oliva'!UT$6:UT$257,'Aceite de Oliva'!$A$6:$A$257,"&gt;="&amp;$A266,'Aceite de Oliva'!$B$6:$B$257,"&lt;="&amp;$B266)</f>
        <v>0.67</v>
      </c>
      <c r="UU266" s="4">
        <f>SUMIFS('Aceite de Oliva'!UU$6:UU$257,'Aceite de Oliva'!$A$6:$A$257,"&gt;="&amp;$A266,'Aceite de Oliva'!$B$6:$B$257,"&lt;="&amp;$B266)</f>
        <v>0.56000000000000005</v>
      </c>
      <c r="UY266" s="4">
        <f>SUMIFS('Aceite de Oliva'!UY$6:UY$257,'Aceite de Oliva'!$A$6:$A$257,"&gt;="&amp;$A266,'Aceite de Oliva'!$B$6:$B$257,"&lt;="&amp;$B266)</f>
        <v>1.1299999999999999</v>
      </c>
      <c r="UZ266" s="4">
        <f>SUMIFS('Aceite de Oliva'!UZ$6:UZ$257,'Aceite de Oliva'!$A$6:$A$257,"&gt;="&amp;$A266,'Aceite de Oliva'!$B$6:$B$257,"&lt;="&amp;$B266)</f>
        <v>3.17</v>
      </c>
      <c r="VA266" s="4">
        <f>SUMIFS('Aceite de Oliva'!VA$6:VA$257,'Aceite de Oliva'!$A$6:$A$257,"&gt;="&amp;$A266,'Aceite de Oliva'!$B$6:$B$257,"&lt;="&amp;$B266)</f>
        <v>0.64</v>
      </c>
      <c r="VB266" s="4">
        <f>SUMIFS('Aceite de Oliva'!VB$6:VB$257,'Aceite de Oliva'!$A$6:$A$257,"&gt;="&amp;$A266,'Aceite de Oliva'!$B$6:$B$257,"&lt;="&amp;$B266)</f>
        <v>1.57</v>
      </c>
      <c r="VF266" s="4">
        <f>SUMIFS('Aceite de Oliva'!VF$6:VF$257,'Aceite de Oliva'!$A$6:$A$257,"&gt;="&amp;$A266,'Aceite de Oliva'!$B$6:$B$257,"&lt;="&amp;$B266)</f>
        <v>0.83</v>
      </c>
      <c r="VG266" s="4">
        <f>SUMIFS('Aceite de Oliva'!VG$6:VG$257,'Aceite de Oliva'!$A$6:$A$257,"&gt;="&amp;$A266,'Aceite de Oliva'!$B$6:$B$257,"&lt;="&amp;$B266)</f>
        <v>0.13</v>
      </c>
      <c r="VH266" s="4">
        <f>SUMIFS('Aceite de Oliva'!VH$6:VH$257,'Aceite de Oliva'!$A$6:$A$257,"&gt;="&amp;$A266,'Aceite de Oliva'!$B$6:$B$257,"&lt;="&amp;$B266)</f>
        <v>0.7</v>
      </c>
      <c r="VI266" s="4">
        <f>SUMIFS('Aceite de Oliva'!VI$6:VI$257,'Aceite de Oliva'!$A$6:$A$257,"&gt;="&amp;$A266,'Aceite de Oliva'!$B$6:$B$257,"&lt;="&amp;$B266)</f>
        <v>1.89</v>
      </c>
      <c r="VM266" s="4">
        <f>SUMIFS('Aceite de Oliva'!VM$6:VM$257,'Aceite de Oliva'!$A$6:$A$257,"&gt;="&amp;$A266,'Aceite de Oliva'!$B$6:$B$257,"&lt;="&amp;$B266)</f>
        <v>0.45</v>
      </c>
      <c r="VN266" s="4">
        <f>SUMIFS('Aceite de Oliva'!VN$6:VN$257,'Aceite de Oliva'!$A$6:$A$257,"&gt;="&amp;$A266,'Aceite de Oliva'!$B$6:$B$257,"&lt;="&amp;$B266)</f>
        <v>0</v>
      </c>
      <c r="VO266" s="4">
        <f>SUMIFS('Aceite de Oliva'!VO$6:VO$257,'Aceite de Oliva'!$A$6:$A$257,"&gt;="&amp;$A266,'Aceite de Oliva'!$B$6:$B$257,"&lt;="&amp;$B266)</f>
        <v>0.34</v>
      </c>
      <c r="VP266" s="4">
        <f>SUMIFS('Aceite de Oliva'!VP$6:VP$257,'Aceite de Oliva'!$A$6:$A$257,"&gt;="&amp;$A266,'Aceite de Oliva'!$B$6:$B$257,"&lt;="&amp;$B266)</f>
        <v>1.6</v>
      </c>
      <c r="VT266" s="4">
        <f>SUMIFS('Aceite de Oliva'!VT$6:VT$257,'Aceite de Oliva'!$A$6:$A$257,"&gt;="&amp;$A266,'Aceite de Oliva'!$B$6:$B$257,"&lt;="&amp;$B266)</f>
        <v>1.49</v>
      </c>
      <c r="VU266" s="4">
        <f>SUMIFS('Aceite de Oliva'!VU$6:VU$257,'Aceite de Oliva'!$A$6:$A$257,"&gt;="&amp;$A266,'Aceite de Oliva'!$B$6:$B$257,"&lt;="&amp;$B266)</f>
        <v>5.74</v>
      </c>
      <c r="VV266" s="4">
        <f>SUMIFS('Aceite de Oliva'!VV$6:VV$257,'Aceite de Oliva'!$A$6:$A$257,"&gt;="&amp;$A266,'Aceite de Oliva'!$B$6:$B$257,"&lt;="&amp;$B266)</f>
        <v>0.09</v>
      </c>
      <c r="VW266" s="4">
        <f>SUMIFS('Aceite de Oliva'!VW$6:VW$257,'Aceite de Oliva'!$A$6:$A$257,"&gt;="&amp;$A266,'Aceite de Oliva'!$B$6:$B$257,"&lt;="&amp;$B266)</f>
        <v>1.32</v>
      </c>
      <c r="WA266" s="4">
        <f>SUMIFS('Aceite de Oliva'!WA$6:WA$257,'Aceite de Oliva'!$A$6:$A$257,"&gt;="&amp;$A266,'Aceite de Oliva'!$B$6:$B$257,"&lt;="&amp;$B266)</f>
        <v>0.53</v>
      </c>
      <c r="WB266" s="4">
        <f>SUMIFS('Aceite de Oliva'!WB$6:WB$257,'Aceite de Oliva'!$A$6:$A$257,"&gt;="&amp;$A266,'Aceite de Oliva'!$B$6:$B$257,"&lt;="&amp;$B266)</f>
        <v>1.76</v>
      </c>
      <c r="WC266" s="4">
        <f>SUMIFS('Aceite de Oliva'!WC$6:WC$257,'Aceite de Oliva'!$A$6:$A$257,"&gt;="&amp;$A266,'Aceite de Oliva'!$B$6:$B$257,"&lt;="&amp;$B266)</f>
        <v>0.24</v>
      </c>
      <c r="WD266" s="4">
        <f>SUMIFS('Aceite de Oliva'!WD$6:WD$257,'Aceite de Oliva'!$A$6:$A$257,"&gt;="&amp;$A266,'Aceite de Oliva'!$B$6:$B$257,"&lt;="&amp;$B266)</f>
        <v>0</v>
      </c>
      <c r="WH266" s="4">
        <f>SUMIFS('Aceite de Oliva'!WH$6:WH$257,'Aceite de Oliva'!$A$6:$A$257,"&gt;="&amp;$A266,'Aceite de Oliva'!$B$6:$B$257,"&lt;="&amp;$B266)</f>
        <v>1.25</v>
      </c>
      <c r="WI266" s="4">
        <f>SUMIFS('Aceite de Oliva'!WI$6:WI$257,'Aceite de Oliva'!$A$6:$A$257,"&gt;="&amp;$A266,'Aceite de Oliva'!$B$6:$B$257,"&lt;="&amp;$B266)</f>
        <v>3.33</v>
      </c>
      <c r="WJ266" s="4">
        <f>SUMIFS('Aceite de Oliva'!WJ$6:WJ$257,'Aceite de Oliva'!$A$6:$A$257,"&gt;="&amp;$A266,'Aceite de Oliva'!$B$6:$B$257,"&lt;="&amp;$B266)</f>
        <v>0.98</v>
      </c>
      <c r="WK266" s="4">
        <f>SUMIFS('Aceite de Oliva'!WK$6:WK$257,'Aceite de Oliva'!$A$6:$A$257,"&gt;="&amp;$A266,'Aceite de Oliva'!$B$6:$B$257,"&lt;="&amp;$B266)</f>
        <v>0</v>
      </c>
      <c r="WO266" s="4">
        <f>SUMIFS('Aceite de Oliva'!WO$6:WO$257,'Aceite de Oliva'!$A$6:$A$257,"&gt;="&amp;$A266,'Aceite de Oliva'!$B$6:$B$257,"&lt;="&amp;$B266)</f>
        <v>0.32</v>
      </c>
      <c r="WP266" s="4">
        <f>SUMIFS('Aceite de Oliva'!WP$6:WP$257,'Aceite de Oliva'!$A$6:$A$257,"&gt;="&amp;$A266,'Aceite de Oliva'!$B$6:$B$257,"&lt;="&amp;$B266)</f>
        <v>1.19</v>
      </c>
      <c r="WQ266" s="4">
        <f>SUMIFS('Aceite de Oliva'!WQ$6:WQ$257,'Aceite de Oliva'!$A$6:$A$257,"&gt;="&amp;$A266,'Aceite de Oliva'!$B$6:$B$257,"&lt;="&amp;$B266)</f>
        <v>0.11000000000000001</v>
      </c>
      <c r="WR266" s="4">
        <f>SUMIFS('Aceite de Oliva'!WR$6:WR$257,'Aceite de Oliva'!$A$6:$A$257,"&gt;="&amp;$A266,'Aceite de Oliva'!$B$6:$B$257,"&lt;="&amp;$B266)</f>
        <v>0</v>
      </c>
      <c r="WV266" s="4">
        <f>SUMIFS('Aceite de Oliva'!WV$6:WV$257,'Aceite de Oliva'!$A$6:$A$257,"&gt;="&amp;$A266,'Aceite de Oliva'!$B$6:$B$257,"&lt;="&amp;$B266)</f>
        <v>0.79</v>
      </c>
      <c r="WW266" s="4">
        <f>SUMIFS('Aceite de Oliva'!WW$6:WW$257,'Aceite de Oliva'!$A$6:$A$257,"&gt;="&amp;$A266,'Aceite de Oliva'!$B$6:$B$257,"&lt;="&amp;$B266)</f>
        <v>1.39</v>
      </c>
      <c r="WX266" s="4">
        <f>SUMIFS('Aceite de Oliva'!WX$6:WX$257,'Aceite de Oliva'!$A$6:$A$257,"&gt;="&amp;$A266,'Aceite de Oliva'!$B$6:$B$257,"&lt;="&amp;$B266)</f>
        <v>0.53</v>
      </c>
      <c r="WY266" s="4">
        <f>SUMIFS('Aceite de Oliva'!WY$6:WY$257,'Aceite de Oliva'!$A$6:$A$257,"&gt;="&amp;$A266,'Aceite de Oliva'!$B$6:$B$257,"&lt;="&amp;$B266)</f>
        <v>0</v>
      </c>
      <c r="XC266" s="4">
        <f>SUMIFS('Aceite de Oliva'!XC$6:XC$257,'Aceite de Oliva'!$A$6:$A$257,"&gt;="&amp;$A266,'Aceite de Oliva'!$B$6:$B$257,"&lt;="&amp;$B266)</f>
        <v>14.45</v>
      </c>
      <c r="XD266" s="4">
        <f>SUMIFS('Aceite de Oliva'!XD$6:XD$257,'Aceite de Oliva'!$A$6:$A$257,"&gt;="&amp;$A266,'Aceite de Oliva'!$B$6:$B$257,"&lt;="&amp;$B266)</f>
        <v>25.580000000000002</v>
      </c>
      <c r="XE266" s="4">
        <f>SUMIFS('Aceite de Oliva'!XE$6:XE$257,'Aceite de Oliva'!$A$6:$A$257,"&gt;="&amp;$A266,'Aceite de Oliva'!$B$6:$B$257,"&lt;="&amp;$B266)</f>
        <v>13.67</v>
      </c>
      <c r="XF266" s="4">
        <f>SUMIFS('Aceite de Oliva'!XF$6:XF$257,'Aceite de Oliva'!$A$6:$A$257,"&gt;="&amp;$A266,'Aceite de Oliva'!$B$6:$B$257,"&lt;="&amp;$B266)</f>
        <v>6.330000000000001</v>
      </c>
      <c r="XJ266" s="4">
        <f>SUMIFS('Aceite de Oliva'!XJ$6:XJ$257,'Aceite de Oliva'!$A$6:$A$257,"&gt;="&amp;$A266,'Aceite de Oliva'!$B$6:$B$257,"&lt;="&amp;$B266)</f>
        <v>57.11</v>
      </c>
      <c r="XK266" s="4">
        <f>SUMIFS('Aceite de Oliva'!XK$6:XK$257,'Aceite de Oliva'!$A$6:$A$257,"&gt;="&amp;$A266,'Aceite de Oliva'!$B$6:$B$257,"&lt;="&amp;$B266)</f>
        <v>51.77</v>
      </c>
      <c r="XL266" s="4">
        <f>SUMIFS('Aceite de Oliva'!XL$6:XL$257,'Aceite de Oliva'!$A$6:$A$257,"&gt;="&amp;$A266,'Aceite de Oliva'!$B$6:$B$257,"&lt;="&amp;$B266)</f>
        <v>62.199999999999996</v>
      </c>
      <c r="XM266" s="4">
        <f>SUMIFS('Aceite de Oliva'!XM$6:XM$257,'Aceite de Oliva'!$A$6:$A$257,"&gt;="&amp;$A266,'Aceite de Oliva'!$B$6:$B$257,"&lt;="&amp;$B266)</f>
        <v>56.54</v>
      </c>
      <c r="XQ266" s="4">
        <f>SUMIFS('Aceite de Oliva'!XQ$6:XQ$257,'Aceite de Oliva'!$A$6:$A$257,"&gt;="&amp;$A266,'Aceite de Oliva'!$B$6:$B$257,"&lt;="&amp;$B266)</f>
        <v>21.93</v>
      </c>
      <c r="XR266" s="4">
        <f>SUMIFS('Aceite de Oliva'!XR$6:XR$257,'Aceite de Oliva'!$A$6:$A$257,"&gt;="&amp;$A266,'Aceite de Oliva'!$B$6:$B$257,"&lt;="&amp;$B266)</f>
        <v>19.2</v>
      </c>
      <c r="XS266" s="4">
        <f>SUMIFS('Aceite de Oliva'!XS$6:XS$257,'Aceite de Oliva'!$A$6:$A$257,"&gt;="&amp;$A266,'Aceite de Oliva'!$B$6:$B$257,"&lt;="&amp;$B266)</f>
        <v>23.79</v>
      </c>
      <c r="XT266" s="4">
        <f>SUMIFS('Aceite de Oliva'!XT$6:XT$257,'Aceite de Oliva'!$A$6:$A$257,"&gt;="&amp;$A266,'Aceite de Oliva'!$B$6:$B$257,"&lt;="&amp;$B266)</f>
        <v>19.73</v>
      </c>
      <c r="XX266" s="4">
        <f>SUMIFS('Aceite de Oliva'!XX$6:XX$257,'Aceite de Oliva'!$A$6:$A$257,"&gt;="&amp;$A266,'Aceite de Oliva'!$B$6:$B$257,"&lt;="&amp;$B266)</f>
        <v>2.29</v>
      </c>
      <c r="XY266" s="4">
        <f>SUMIFS('Aceite de Oliva'!XY$6:XY$257,'Aceite de Oliva'!$A$6:$A$257,"&gt;="&amp;$A266,'Aceite de Oliva'!$B$6:$B$257,"&lt;="&amp;$B266)</f>
        <v>3.64</v>
      </c>
      <c r="XZ266" s="4">
        <f>SUMIFS('Aceite de Oliva'!XZ$6:XZ$257,'Aceite de Oliva'!$A$6:$A$257,"&gt;="&amp;$A266,'Aceite de Oliva'!$B$6:$B$257,"&lt;="&amp;$B266)</f>
        <v>1.62</v>
      </c>
      <c r="YA266" s="4">
        <f>SUMIFS('Aceite de Oliva'!YA$6:YA$257,'Aceite de Oliva'!$A$6:$A$257,"&gt;="&amp;$A266,'Aceite de Oliva'!$B$6:$B$257,"&lt;="&amp;$B266)</f>
        <v>3.7199999999999998</v>
      </c>
      <c r="YE266" s="4">
        <f>SUMIFS('Aceite de Oliva'!YE$6:YE$257,'Aceite de Oliva'!$A$6:$A$257,"&gt;="&amp;$A266,'Aceite de Oliva'!$B$6:$B$257,"&lt;="&amp;$B266)</f>
        <v>1.28</v>
      </c>
      <c r="YF266" s="4">
        <f>SUMIFS('Aceite de Oliva'!YF$6:YF$257,'Aceite de Oliva'!$A$6:$A$257,"&gt;="&amp;$A266,'Aceite de Oliva'!$B$6:$B$257,"&lt;="&amp;$B266)</f>
        <v>2.89</v>
      </c>
      <c r="YG266" s="4">
        <f>SUMIFS('Aceite de Oliva'!YG$6:YG$257,'Aceite de Oliva'!$A$6:$A$257,"&gt;="&amp;$A266,'Aceite de Oliva'!$B$6:$B$257,"&lt;="&amp;$B266)</f>
        <v>1.01</v>
      </c>
      <c r="YH266" s="4">
        <f>SUMIFS('Aceite de Oliva'!YH$6:YH$257,'Aceite de Oliva'!$A$6:$A$257,"&gt;="&amp;$A266,'Aceite de Oliva'!$B$6:$B$257,"&lt;="&amp;$B266)</f>
        <v>0</v>
      </c>
    </row>
    <row r="267" spans="1:658" x14ac:dyDescent="0.25">
      <c r="A267" s="9">
        <f>'TAM Aceite de Oliva'!B15</f>
        <v>6</v>
      </c>
      <c r="B267" s="9">
        <f>'TAM Aceite de Oliva'!C15</f>
        <v>6.25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0.32</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0.17</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0.06</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0.06</v>
      </c>
      <c r="DT267" s="4">
        <f>SUMIFS('Aceite de Oliva'!DT$6:DT$257,'Aceite de Oliva'!$A$6:$A$257,"&gt;="&amp;$A267,'Aceite de Oliva'!$B$6:$B$257,"&lt;="&amp;$B267)</f>
        <v>0</v>
      </c>
      <c r="DU267" s="4">
        <f>SUMIFS('Aceite de Oliva'!DU$6:DU$257,'Aceite de Oliva'!$A$6:$A$257,"&gt;="&amp;$A267,'Aceite de Oliva'!$B$6:$B$257,"&lt;="&amp;$B267)</f>
        <v>0.11</v>
      </c>
      <c r="DV267" s="4">
        <f>SUMIFS('Aceite de Oliva'!DV$6:DV$257,'Aceite de Oliva'!$A$6:$A$257,"&gt;="&amp;$A267,'Aceite de Oliva'!$B$6:$B$257,"&lt;="&amp;$B267)</f>
        <v>0</v>
      </c>
      <c r="DZ267" s="4">
        <f>SUMIFS('Aceite de Oliva'!DZ$6:DZ$257,'Aceite de Oliva'!$A$6:$A$257,"&gt;="&amp;$A267,'Aceite de Oliva'!$B$6:$B$257,"&lt;="&amp;$B267)</f>
        <v>0.02</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0.1</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0.12</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0.15</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0.13</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0.12</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0.05</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0.05</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0.05</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0.05</v>
      </c>
      <c r="NE267" s="4">
        <f>SUMIFS('Aceite de Oliva'!NE$6:NE$257,'Aceite de Oliva'!$A$6:$A$257,"&gt;="&amp;$A267,'Aceite de Oliva'!$B$6:$B$257,"&lt;="&amp;$B267)</f>
        <v>0</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0.16</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7.0000000000000007E-2</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0.18</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0.12000000000000001</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0.31</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1.24</v>
      </c>
      <c r="PO267" s="4">
        <f>SUMIFS('Aceite de Oliva'!PO$6:PO$257,'Aceite de Oliva'!$A$6:$A$257,"&gt;="&amp;$A267,'Aceite de Oliva'!$B$6:$B$257,"&lt;="&amp;$B267)</f>
        <v>0.05</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0.37</v>
      </c>
      <c r="PV267" s="4">
        <f>SUMIFS('Aceite de Oliva'!PV$6:PV$257,'Aceite de Oliva'!$A$6:$A$257,"&gt;="&amp;$A267,'Aceite de Oliva'!$B$6:$B$257,"&lt;="&amp;$B267)</f>
        <v>0.17</v>
      </c>
      <c r="PW267" s="4">
        <f>SUMIFS('Aceite de Oliva'!PW$6:PW$257,'Aceite de Oliva'!$A$6:$A$257,"&gt;="&amp;$A267,'Aceite de Oliva'!$B$6:$B$257,"&lt;="&amp;$B267)</f>
        <v>0</v>
      </c>
      <c r="PX267" s="4">
        <f>SUMIFS('Aceite de Oliva'!PX$6:PX$257,'Aceite de Oliva'!$A$6:$A$257,"&gt;="&amp;$A267,'Aceite de Oliva'!$B$6:$B$257,"&lt;="&amp;$B267)</f>
        <v>0.04</v>
      </c>
      <c r="PY267" s="4">
        <f>SUMIFS('Aceite de Oliva'!PY$6:PY$257,'Aceite de Oliva'!$A$6:$A$257,"&gt;="&amp;$A267,'Aceite de Oliva'!$B$6:$B$257,"&lt;="&amp;$B267)</f>
        <v>1.01</v>
      </c>
      <c r="QC267" s="4">
        <f>SUMIFS('Aceite de Oliva'!QC$6:QC$257,'Aceite de Oliva'!$A$6:$A$257,"&gt;="&amp;$A267,'Aceite de Oliva'!$B$6:$B$257,"&lt;="&amp;$B267)</f>
        <v>0.15</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1.1100000000000001</v>
      </c>
      <c r="QJ267" s="4">
        <f>SUMIFS('Aceite de Oliva'!QJ$6:QJ$257,'Aceite de Oliva'!$A$6:$A$257,"&gt;="&amp;$A267,'Aceite de Oliva'!$B$6:$B$257,"&lt;="&amp;$B267)</f>
        <v>0.62</v>
      </c>
      <c r="QK267" s="4">
        <f>SUMIFS('Aceite de Oliva'!QK$6:QK$257,'Aceite de Oliva'!$A$6:$A$257,"&gt;="&amp;$A267,'Aceite de Oliva'!$B$6:$B$257,"&lt;="&amp;$B267)</f>
        <v>0.18</v>
      </c>
      <c r="QL267" s="4">
        <f>SUMIFS('Aceite de Oliva'!QL$6:QL$257,'Aceite de Oliva'!$A$6:$A$257,"&gt;="&amp;$A267,'Aceite de Oliva'!$B$6:$B$257,"&lt;="&amp;$B267)</f>
        <v>0.3</v>
      </c>
      <c r="QM267" s="4">
        <f>SUMIFS('Aceite de Oliva'!QM$6:QM$257,'Aceite de Oliva'!$A$6:$A$257,"&gt;="&amp;$A267,'Aceite de Oliva'!$B$6:$B$257,"&lt;="&amp;$B267)</f>
        <v>2.34</v>
      </c>
      <c r="QQ267" s="4">
        <f>SUMIFS('Aceite de Oliva'!QQ$6:QQ$257,'Aceite de Oliva'!$A$6:$A$257,"&gt;="&amp;$A267,'Aceite de Oliva'!$B$6:$B$257,"&lt;="&amp;$B267)</f>
        <v>0.05</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0.36</v>
      </c>
      <c r="QY267" s="4">
        <f>SUMIFS('Aceite de Oliva'!QY$6:QY$257,'Aceite de Oliva'!$A$6:$A$257,"&gt;="&amp;$A267,'Aceite de Oliva'!$B$6:$B$257,"&lt;="&amp;$B267)</f>
        <v>0</v>
      </c>
      <c r="QZ267" s="4">
        <f>SUMIFS('Aceite de Oliva'!QZ$6:QZ$257,'Aceite de Oliva'!$A$6:$A$257,"&gt;="&amp;$A267,'Aceite de Oliva'!$B$6:$B$257,"&lt;="&amp;$B267)</f>
        <v>0.32</v>
      </c>
      <c r="RA267" s="4">
        <f>SUMIFS('Aceite de Oliva'!RA$6:RA$257,'Aceite de Oliva'!$A$6:$A$257,"&gt;="&amp;$A267,'Aceite de Oliva'!$B$6:$B$257,"&lt;="&amp;$B267)</f>
        <v>0</v>
      </c>
      <c r="RE267" s="4">
        <f>SUMIFS('Aceite de Oliva'!RE$6:RE$257,'Aceite de Oliva'!$A$6:$A$257,"&gt;="&amp;$A267,'Aceite de Oliva'!$B$6:$B$257,"&lt;="&amp;$B267)</f>
        <v>0.44</v>
      </c>
      <c r="RF267" s="4">
        <f>SUMIFS('Aceite de Oliva'!RF$6:RF$257,'Aceite de Oliva'!$A$6:$A$257,"&gt;="&amp;$A267,'Aceite de Oliva'!$B$6:$B$257,"&lt;="&amp;$B267)</f>
        <v>0</v>
      </c>
      <c r="RG267" s="4">
        <f>SUMIFS('Aceite de Oliva'!RG$6:RG$257,'Aceite de Oliva'!$A$6:$A$257,"&gt;="&amp;$A267,'Aceite de Oliva'!$B$6:$B$257,"&lt;="&amp;$B267)</f>
        <v>0.41000000000000003</v>
      </c>
      <c r="RH267" s="4">
        <f>SUMIFS('Aceite de Oliva'!RH$6:RH$257,'Aceite de Oliva'!$A$6:$A$257,"&gt;="&amp;$A267,'Aceite de Oliva'!$B$6:$B$257,"&lt;="&amp;$B267)</f>
        <v>0</v>
      </c>
      <c r="RL267" s="4">
        <f>SUMIFS('Aceite de Oliva'!RL$6:RL$257,'Aceite de Oliva'!$A$6:$A$257,"&gt;="&amp;$A267,'Aceite de Oliva'!$B$6:$B$257,"&lt;="&amp;$B267)</f>
        <v>0.43</v>
      </c>
      <c r="RM267" s="4">
        <f>SUMIFS('Aceite de Oliva'!RM$6:RM$257,'Aceite de Oliva'!$A$6:$A$257,"&gt;="&amp;$A267,'Aceite de Oliva'!$B$6:$B$257,"&lt;="&amp;$B267)</f>
        <v>0.75</v>
      </c>
      <c r="RN267" s="4">
        <f>SUMIFS('Aceite de Oliva'!RN$6:RN$257,'Aceite de Oliva'!$A$6:$A$257,"&gt;="&amp;$A267,'Aceite de Oliva'!$B$6:$B$257,"&lt;="&amp;$B267)</f>
        <v>0.36</v>
      </c>
      <c r="RO267" s="4">
        <f>SUMIFS('Aceite de Oliva'!RO$6:RO$257,'Aceite de Oliva'!$A$6:$A$257,"&gt;="&amp;$A267,'Aceite de Oliva'!$B$6:$B$257,"&lt;="&amp;$B267)</f>
        <v>0</v>
      </c>
      <c r="RS267" s="4">
        <f>SUMIFS('Aceite de Oliva'!RS$6:RS$257,'Aceite de Oliva'!$A$6:$A$257,"&gt;="&amp;$A267,'Aceite de Oliva'!$B$6:$B$257,"&lt;="&amp;$B267)</f>
        <v>1.1800000000000002</v>
      </c>
      <c r="RT267" s="4">
        <f>SUMIFS('Aceite de Oliva'!RT$6:RT$257,'Aceite de Oliva'!$A$6:$A$257,"&gt;="&amp;$A267,'Aceite de Oliva'!$B$6:$B$257,"&lt;="&amp;$B267)</f>
        <v>2.0299999999999998</v>
      </c>
      <c r="RU267" s="4">
        <f>SUMIFS('Aceite de Oliva'!RU$6:RU$257,'Aceite de Oliva'!$A$6:$A$257,"&gt;="&amp;$A267,'Aceite de Oliva'!$B$6:$B$257,"&lt;="&amp;$B267)</f>
        <v>1.1000000000000001</v>
      </c>
      <c r="RV267" s="4">
        <f>SUMIFS('Aceite de Oliva'!RV$6:RV$257,'Aceite de Oliva'!$A$6:$A$257,"&gt;="&amp;$A267,'Aceite de Oliva'!$B$6:$B$257,"&lt;="&amp;$B267)</f>
        <v>0</v>
      </c>
      <c r="RZ267" s="4">
        <f>SUMIFS('Aceite de Oliva'!RZ$6:RZ$257,'Aceite de Oliva'!$A$6:$A$257,"&gt;="&amp;$A267,'Aceite de Oliva'!$B$6:$B$257,"&lt;="&amp;$B267)</f>
        <v>0.89999999999999991</v>
      </c>
      <c r="SA267" s="4">
        <f>SUMIFS('Aceite de Oliva'!SA$6:SA$257,'Aceite de Oliva'!$A$6:$A$257,"&gt;="&amp;$A267,'Aceite de Oliva'!$B$6:$B$257,"&lt;="&amp;$B267)</f>
        <v>1.2</v>
      </c>
      <c r="SB267" s="4">
        <f>SUMIFS('Aceite de Oliva'!SB$6:SB$257,'Aceite de Oliva'!$A$6:$A$257,"&gt;="&amp;$A267,'Aceite de Oliva'!$B$6:$B$257,"&lt;="&amp;$B267)</f>
        <v>0.69</v>
      </c>
      <c r="SC267" s="4">
        <f>SUMIFS('Aceite de Oliva'!SC$6:SC$257,'Aceite de Oliva'!$A$6:$A$257,"&gt;="&amp;$A267,'Aceite de Oliva'!$B$6:$B$257,"&lt;="&amp;$B267)</f>
        <v>0.43</v>
      </c>
      <c r="SG267" s="4">
        <f>SUMIFS('Aceite de Oliva'!SG$6:SG$257,'Aceite de Oliva'!$A$6:$A$257,"&gt;="&amp;$A267,'Aceite de Oliva'!$B$6:$B$257,"&lt;="&amp;$B267)</f>
        <v>0.97</v>
      </c>
      <c r="SH267" s="4">
        <f>SUMIFS('Aceite de Oliva'!SH$6:SH$257,'Aceite de Oliva'!$A$6:$A$257,"&gt;="&amp;$A267,'Aceite de Oliva'!$B$6:$B$257,"&lt;="&amp;$B267)</f>
        <v>1.0399999999999998</v>
      </c>
      <c r="SI267" s="4">
        <f>SUMIFS('Aceite de Oliva'!SI$6:SI$257,'Aceite de Oliva'!$A$6:$A$257,"&gt;="&amp;$A267,'Aceite de Oliva'!$B$6:$B$257,"&lt;="&amp;$B267)</f>
        <v>1.1200000000000001</v>
      </c>
      <c r="SJ267" s="4">
        <f>SUMIFS('Aceite de Oliva'!SJ$6:SJ$257,'Aceite de Oliva'!$A$6:$A$257,"&gt;="&amp;$A267,'Aceite de Oliva'!$B$6:$B$257,"&lt;="&amp;$B267)</f>
        <v>0</v>
      </c>
      <c r="SN267" s="4">
        <f>SUMIFS('Aceite de Oliva'!SN$6:SN$257,'Aceite de Oliva'!$A$6:$A$257,"&gt;="&amp;$A267,'Aceite de Oliva'!$B$6:$B$257,"&lt;="&amp;$B267)</f>
        <v>2.56</v>
      </c>
      <c r="SO267" s="4">
        <f>SUMIFS('Aceite de Oliva'!SO$6:SO$257,'Aceite de Oliva'!$A$6:$A$257,"&gt;="&amp;$A267,'Aceite de Oliva'!$B$6:$B$257,"&lt;="&amp;$B267)</f>
        <v>7.5100000000000007</v>
      </c>
      <c r="SP267" s="4">
        <f>SUMIFS('Aceite de Oliva'!SP$6:SP$257,'Aceite de Oliva'!$A$6:$A$257,"&gt;="&amp;$A267,'Aceite de Oliva'!$B$6:$B$257,"&lt;="&amp;$B267)</f>
        <v>1.5499999999999998</v>
      </c>
      <c r="SQ267" s="4">
        <f>SUMIFS('Aceite de Oliva'!SQ$6:SQ$257,'Aceite de Oliva'!$A$6:$A$257,"&gt;="&amp;$A267,'Aceite de Oliva'!$B$6:$B$257,"&lt;="&amp;$B267)</f>
        <v>0</v>
      </c>
      <c r="SU267" s="4">
        <f>SUMIFS('Aceite de Oliva'!SU$6:SU$257,'Aceite de Oliva'!$A$6:$A$257,"&gt;="&amp;$A267,'Aceite de Oliva'!$B$6:$B$257,"&lt;="&amp;$B267)</f>
        <v>3.08</v>
      </c>
      <c r="SV267" s="4">
        <f>SUMIFS('Aceite de Oliva'!SV$6:SV$257,'Aceite de Oliva'!$A$6:$A$257,"&gt;="&amp;$A267,'Aceite de Oliva'!$B$6:$B$257,"&lt;="&amp;$B267)</f>
        <v>3.7</v>
      </c>
      <c r="SW267" s="4">
        <f>SUMIFS('Aceite de Oliva'!SW$6:SW$257,'Aceite de Oliva'!$A$6:$A$257,"&gt;="&amp;$A267,'Aceite de Oliva'!$B$6:$B$257,"&lt;="&amp;$B267)</f>
        <v>3.58</v>
      </c>
      <c r="SX267" s="4">
        <f>SUMIFS('Aceite de Oliva'!SX$6:SX$257,'Aceite de Oliva'!$A$6:$A$257,"&gt;="&amp;$A267,'Aceite de Oliva'!$B$6:$B$257,"&lt;="&amp;$B267)</f>
        <v>0.57999999999999996</v>
      </c>
      <c r="TB267" s="4">
        <f>SUMIFS('Aceite de Oliva'!TB$6:TB$257,'Aceite de Oliva'!$A$6:$A$257,"&gt;="&amp;$A267,'Aceite de Oliva'!$B$6:$B$257,"&lt;="&amp;$B267)</f>
        <v>3.1899999999999995</v>
      </c>
      <c r="TC267" s="4">
        <f>SUMIFS('Aceite de Oliva'!TC$6:TC$257,'Aceite de Oliva'!$A$6:$A$257,"&gt;="&amp;$A267,'Aceite de Oliva'!$B$6:$B$257,"&lt;="&amp;$B267)</f>
        <v>4.24</v>
      </c>
      <c r="TD267" s="4">
        <f>SUMIFS('Aceite de Oliva'!TD$6:TD$257,'Aceite de Oliva'!$A$6:$A$257,"&gt;="&amp;$A267,'Aceite de Oliva'!$B$6:$B$257,"&lt;="&amp;$B267)</f>
        <v>2.9499999999999997</v>
      </c>
      <c r="TE267" s="4">
        <f>SUMIFS('Aceite de Oliva'!TE$6:TE$257,'Aceite de Oliva'!$A$6:$A$257,"&gt;="&amp;$A267,'Aceite de Oliva'!$B$6:$B$257,"&lt;="&amp;$B267)</f>
        <v>1.63</v>
      </c>
      <c r="TI267" s="4">
        <f>SUMIFS('Aceite de Oliva'!TI$6:TI$257,'Aceite de Oliva'!$A$6:$A$257,"&gt;="&amp;$A267,'Aceite de Oliva'!$B$6:$B$257,"&lt;="&amp;$B267)</f>
        <v>1.0799999999999998</v>
      </c>
      <c r="TJ267" s="4">
        <f>SUMIFS('Aceite de Oliva'!TJ$6:TJ$257,'Aceite de Oliva'!$A$6:$A$257,"&gt;="&amp;$A267,'Aceite de Oliva'!$B$6:$B$257,"&lt;="&amp;$B267)</f>
        <v>2.5</v>
      </c>
      <c r="TK267" s="4">
        <f>SUMIFS('Aceite de Oliva'!TK$6:TK$257,'Aceite de Oliva'!$A$6:$A$257,"&gt;="&amp;$A267,'Aceite de Oliva'!$B$6:$B$257,"&lt;="&amp;$B267)</f>
        <v>0.6100000000000001</v>
      </c>
      <c r="TL267" s="4">
        <f>SUMIFS('Aceite de Oliva'!TL$6:TL$257,'Aceite de Oliva'!$A$6:$A$257,"&gt;="&amp;$A267,'Aceite de Oliva'!$B$6:$B$257,"&lt;="&amp;$B267)</f>
        <v>0.45</v>
      </c>
      <c r="TP267" s="4">
        <f>SUMIFS('Aceite de Oliva'!TP$6:TP$257,'Aceite de Oliva'!$A$6:$A$257,"&gt;="&amp;$A267,'Aceite de Oliva'!$B$6:$B$257,"&lt;="&amp;$B267)</f>
        <v>0.92999999999999994</v>
      </c>
      <c r="TQ267" s="4">
        <f>SUMIFS('Aceite de Oliva'!TQ$6:TQ$257,'Aceite de Oliva'!$A$6:$A$257,"&gt;="&amp;$A267,'Aceite de Oliva'!$B$6:$B$257,"&lt;="&amp;$B267)</f>
        <v>1.31</v>
      </c>
      <c r="TR267" s="4">
        <f>SUMIFS('Aceite de Oliva'!TR$6:TR$257,'Aceite de Oliva'!$A$6:$A$257,"&gt;="&amp;$A267,'Aceite de Oliva'!$B$6:$B$257,"&lt;="&amp;$B267)</f>
        <v>0.69</v>
      </c>
      <c r="TS267" s="4">
        <f>SUMIFS('Aceite de Oliva'!TS$6:TS$257,'Aceite de Oliva'!$A$6:$A$257,"&gt;="&amp;$A267,'Aceite de Oliva'!$B$6:$B$257,"&lt;="&amp;$B267)</f>
        <v>0</v>
      </c>
      <c r="TW267" s="4">
        <f>SUMIFS('Aceite de Oliva'!TW$6:TW$257,'Aceite de Oliva'!$A$6:$A$257,"&gt;="&amp;$A267,'Aceite de Oliva'!$B$6:$B$257,"&lt;="&amp;$B267)</f>
        <v>0.96000000000000008</v>
      </c>
      <c r="TX267" s="4">
        <f>SUMIFS('Aceite de Oliva'!TX$6:TX$257,'Aceite de Oliva'!$A$6:$A$257,"&gt;="&amp;$A267,'Aceite de Oliva'!$B$6:$B$257,"&lt;="&amp;$B267)</f>
        <v>2.02</v>
      </c>
      <c r="TY267" s="4">
        <f>SUMIFS('Aceite de Oliva'!TY$6:TY$257,'Aceite de Oliva'!$A$6:$A$257,"&gt;="&amp;$A267,'Aceite de Oliva'!$B$6:$B$257,"&lt;="&amp;$B267)</f>
        <v>0.37</v>
      </c>
      <c r="TZ267" s="4">
        <f>SUMIFS('Aceite de Oliva'!TZ$6:TZ$257,'Aceite de Oliva'!$A$6:$A$257,"&gt;="&amp;$A267,'Aceite de Oliva'!$B$6:$B$257,"&lt;="&amp;$B267)</f>
        <v>0</v>
      </c>
      <c r="UD267" s="4">
        <f>SUMIFS('Aceite de Oliva'!UD$6:UD$257,'Aceite de Oliva'!$A$6:$A$257,"&gt;="&amp;$A267,'Aceite de Oliva'!$B$6:$B$257,"&lt;="&amp;$B267)</f>
        <v>0.49000000000000005</v>
      </c>
      <c r="UE267" s="4">
        <f>SUMIFS('Aceite de Oliva'!UE$6:UE$257,'Aceite de Oliva'!$A$6:$A$257,"&gt;="&amp;$A267,'Aceite de Oliva'!$B$6:$B$257,"&lt;="&amp;$B267)</f>
        <v>1.04</v>
      </c>
      <c r="UF267" s="4">
        <f>SUMIFS('Aceite de Oliva'!UF$6:UF$257,'Aceite de Oliva'!$A$6:$A$257,"&gt;="&amp;$A267,'Aceite de Oliva'!$B$6:$B$257,"&lt;="&amp;$B267)</f>
        <v>0.39</v>
      </c>
      <c r="UG267" s="4">
        <f>SUMIFS('Aceite de Oliva'!UG$6:UG$257,'Aceite de Oliva'!$A$6:$A$257,"&gt;="&amp;$A267,'Aceite de Oliva'!$B$6:$B$257,"&lt;="&amp;$B267)</f>
        <v>0.38</v>
      </c>
      <c r="UK267" s="4">
        <f>SUMIFS('Aceite de Oliva'!UK$6:UK$257,'Aceite de Oliva'!$A$6:$A$257,"&gt;="&amp;$A267,'Aceite de Oliva'!$B$6:$B$257,"&lt;="&amp;$B267)</f>
        <v>1.5699999999999998</v>
      </c>
      <c r="UL267" s="4">
        <f>SUMIFS('Aceite de Oliva'!UL$6:UL$257,'Aceite de Oliva'!$A$6:$A$257,"&gt;="&amp;$A267,'Aceite de Oliva'!$B$6:$B$257,"&lt;="&amp;$B267)</f>
        <v>2.88</v>
      </c>
      <c r="UM267" s="4">
        <f>SUMIFS('Aceite de Oliva'!UM$6:UM$257,'Aceite de Oliva'!$A$6:$A$257,"&gt;="&amp;$A267,'Aceite de Oliva'!$B$6:$B$257,"&lt;="&amp;$B267)</f>
        <v>1.07</v>
      </c>
      <c r="UN267" s="4">
        <f>SUMIFS('Aceite de Oliva'!UN$6:UN$257,'Aceite de Oliva'!$A$6:$A$257,"&gt;="&amp;$A267,'Aceite de Oliva'!$B$6:$B$257,"&lt;="&amp;$B267)</f>
        <v>0</v>
      </c>
      <c r="UR267" s="4">
        <f>SUMIFS('Aceite de Oliva'!UR$6:UR$257,'Aceite de Oliva'!$A$6:$A$257,"&gt;="&amp;$A267,'Aceite de Oliva'!$B$6:$B$257,"&lt;="&amp;$B267)</f>
        <v>0.56000000000000005</v>
      </c>
      <c r="US267" s="4">
        <f>SUMIFS('Aceite de Oliva'!US$6:US$257,'Aceite de Oliva'!$A$6:$A$257,"&gt;="&amp;$A267,'Aceite de Oliva'!$B$6:$B$257,"&lt;="&amp;$B267)</f>
        <v>0.23</v>
      </c>
      <c r="UT267" s="4">
        <f>SUMIFS('Aceite de Oliva'!UT$6:UT$257,'Aceite de Oliva'!$A$6:$A$257,"&gt;="&amp;$A267,'Aceite de Oliva'!$B$6:$B$257,"&lt;="&amp;$B267)</f>
        <v>0.7</v>
      </c>
      <c r="UU267" s="4">
        <f>SUMIFS('Aceite de Oliva'!UU$6:UU$257,'Aceite de Oliva'!$A$6:$A$257,"&gt;="&amp;$A267,'Aceite de Oliva'!$B$6:$B$257,"&lt;="&amp;$B267)</f>
        <v>0</v>
      </c>
      <c r="UY267" s="4">
        <f>SUMIFS('Aceite de Oliva'!UY$6:UY$257,'Aceite de Oliva'!$A$6:$A$257,"&gt;="&amp;$A267,'Aceite de Oliva'!$B$6:$B$257,"&lt;="&amp;$B267)</f>
        <v>0.62</v>
      </c>
      <c r="UZ267" s="4">
        <f>SUMIFS('Aceite de Oliva'!UZ$6:UZ$257,'Aceite de Oliva'!$A$6:$A$257,"&gt;="&amp;$A267,'Aceite de Oliva'!$B$6:$B$257,"&lt;="&amp;$B267)</f>
        <v>1.73</v>
      </c>
      <c r="VA267" s="4">
        <f>SUMIFS('Aceite de Oliva'!VA$6:VA$257,'Aceite de Oliva'!$A$6:$A$257,"&gt;="&amp;$A267,'Aceite de Oliva'!$B$6:$B$257,"&lt;="&amp;$B267)</f>
        <v>0.21</v>
      </c>
      <c r="VB267" s="4">
        <f>SUMIFS('Aceite de Oliva'!VB$6:VB$257,'Aceite de Oliva'!$A$6:$A$257,"&gt;="&amp;$A267,'Aceite de Oliva'!$B$6:$B$257,"&lt;="&amp;$B267)</f>
        <v>0.99</v>
      </c>
      <c r="VF267" s="4">
        <f>SUMIFS('Aceite de Oliva'!VF$6:VF$257,'Aceite de Oliva'!$A$6:$A$257,"&gt;="&amp;$A267,'Aceite de Oliva'!$B$6:$B$257,"&lt;="&amp;$B267)</f>
        <v>1.42</v>
      </c>
      <c r="VG267" s="4">
        <f>SUMIFS('Aceite de Oliva'!VG$6:VG$257,'Aceite de Oliva'!$A$6:$A$257,"&gt;="&amp;$A267,'Aceite de Oliva'!$B$6:$B$257,"&lt;="&amp;$B267)</f>
        <v>2.66</v>
      </c>
      <c r="VH267" s="4">
        <f>SUMIFS('Aceite de Oliva'!VH$6:VH$257,'Aceite de Oliva'!$A$6:$A$257,"&gt;="&amp;$A267,'Aceite de Oliva'!$B$6:$B$257,"&lt;="&amp;$B267)</f>
        <v>1.1299999999999999</v>
      </c>
      <c r="VI267" s="4">
        <f>SUMIFS('Aceite de Oliva'!VI$6:VI$257,'Aceite de Oliva'!$A$6:$A$257,"&gt;="&amp;$A267,'Aceite de Oliva'!$B$6:$B$257,"&lt;="&amp;$B267)</f>
        <v>0</v>
      </c>
      <c r="VM267" s="4">
        <f>SUMIFS('Aceite de Oliva'!VM$6:VM$257,'Aceite de Oliva'!$A$6:$A$257,"&gt;="&amp;$A267,'Aceite de Oliva'!$B$6:$B$257,"&lt;="&amp;$B267)</f>
        <v>0.63000000000000012</v>
      </c>
      <c r="VN267" s="4">
        <f>SUMIFS('Aceite de Oliva'!VN$6:VN$257,'Aceite de Oliva'!$A$6:$A$257,"&gt;="&amp;$A267,'Aceite de Oliva'!$B$6:$B$257,"&lt;="&amp;$B267)</f>
        <v>0.47</v>
      </c>
      <c r="VO267" s="4">
        <f>SUMIFS('Aceite de Oliva'!VO$6:VO$257,'Aceite de Oliva'!$A$6:$A$257,"&gt;="&amp;$A267,'Aceite de Oliva'!$B$6:$B$257,"&lt;="&amp;$B267)</f>
        <v>0.9</v>
      </c>
      <c r="VP267" s="4">
        <f>SUMIFS('Aceite de Oliva'!VP$6:VP$257,'Aceite de Oliva'!$A$6:$A$257,"&gt;="&amp;$A267,'Aceite de Oliva'!$B$6:$B$257,"&lt;="&amp;$B267)</f>
        <v>0</v>
      </c>
      <c r="VT267" s="4">
        <f>SUMIFS('Aceite de Oliva'!VT$6:VT$257,'Aceite de Oliva'!$A$6:$A$257,"&gt;="&amp;$A267,'Aceite de Oliva'!$B$6:$B$257,"&lt;="&amp;$B267)</f>
        <v>0.32</v>
      </c>
      <c r="VU267" s="4">
        <f>SUMIFS('Aceite de Oliva'!VU$6:VU$257,'Aceite de Oliva'!$A$6:$A$257,"&gt;="&amp;$A267,'Aceite de Oliva'!$B$6:$B$257,"&lt;="&amp;$B267)</f>
        <v>0</v>
      </c>
      <c r="VV267" s="4">
        <f>SUMIFS('Aceite de Oliva'!VV$6:VV$257,'Aceite de Oliva'!$A$6:$A$257,"&gt;="&amp;$A267,'Aceite de Oliva'!$B$6:$B$257,"&lt;="&amp;$B267)</f>
        <v>0.53</v>
      </c>
      <c r="VW267" s="4">
        <f>SUMIFS('Aceite de Oliva'!VW$6:VW$257,'Aceite de Oliva'!$A$6:$A$257,"&gt;="&amp;$A267,'Aceite de Oliva'!$B$6:$B$257,"&lt;="&amp;$B267)</f>
        <v>0</v>
      </c>
      <c r="WA267" s="4">
        <f>SUMIFS('Aceite de Oliva'!WA$6:WA$257,'Aceite de Oliva'!$A$6:$A$257,"&gt;="&amp;$A267,'Aceite de Oliva'!$B$6:$B$257,"&lt;="&amp;$B267)</f>
        <v>0.43999999999999995</v>
      </c>
      <c r="WB267" s="4">
        <f>SUMIFS('Aceite de Oliva'!WB$6:WB$257,'Aceite de Oliva'!$A$6:$A$257,"&gt;="&amp;$A267,'Aceite de Oliva'!$B$6:$B$257,"&lt;="&amp;$B267)</f>
        <v>0</v>
      </c>
      <c r="WC267" s="4">
        <f>SUMIFS('Aceite de Oliva'!WC$6:WC$257,'Aceite de Oliva'!$A$6:$A$257,"&gt;="&amp;$A267,'Aceite de Oliva'!$B$6:$B$257,"&lt;="&amp;$B267)</f>
        <v>0.47000000000000003</v>
      </c>
      <c r="WD267" s="4">
        <f>SUMIFS('Aceite de Oliva'!WD$6:WD$257,'Aceite de Oliva'!$A$6:$A$257,"&gt;="&amp;$A267,'Aceite de Oliva'!$B$6:$B$257,"&lt;="&amp;$B267)</f>
        <v>0</v>
      </c>
      <c r="WH267" s="4">
        <f>SUMIFS('Aceite de Oliva'!WH$6:WH$257,'Aceite de Oliva'!$A$6:$A$257,"&gt;="&amp;$A267,'Aceite de Oliva'!$B$6:$B$257,"&lt;="&amp;$B267)</f>
        <v>0.34</v>
      </c>
      <c r="WI267" s="4">
        <f>SUMIFS('Aceite de Oliva'!WI$6:WI$257,'Aceite de Oliva'!$A$6:$A$257,"&gt;="&amp;$A267,'Aceite de Oliva'!$B$6:$B$257,"&lt;="&amp;$B267)</f>
        <v>0</v>
      </c>
      <c r="WJ267" s="4">
        <f>SUMIFS('Aceite de Oliva'!WJ$6:WJ$257,'Aceite de Oliva'!$A$6:$A$257,"&gt;="&amp;$A267,'Aceite de Oliva'!$B$6:$B$257,"&lt;="&amp;$B267)</f>
        <v>0.43</v>
      </c>
      <c r="WK267" s="4">
        <f>SUMIFS('Aceite de Oliva'!WK$6:WK$257,'Aceite de Oliva'!$A$6:$A$257,"&gt;="&amp;$A267,'Aceite de Oliva'!$B$6:$B$257,"&lt;="&amp;$B267)</f>
        <v>0.41000000000000003</v>
      </c>
      <c r="WO267" s="4">
        <f>SUMIFS('Aceite de Oliva'!WO$6:WO$257,'Aceite de Oliva'!$A$6:$A$257,"&gt;="&amp;$A267,'Aceite de Oliva'!$B$6:$B$257,"&lt;="&amp;$B267)</f>
        <v>0.61</v>
      </c>
      <c r="WP267" s="4">
        <f>SUMIFS('Aceite de Oliva'!WP$6:WP$257,'Aceite de Oliva'!$A$6:$A$257,"&gt;="&amp;$A267,'Aceite de Oliva'!$B$6:$B$257,"&lt;="&amp;$B267)</f>
        <v>0.53</v>
      </c>
      <c r="WQ267" s="4">
        <f>SUMIFS('Aceite de Oliva'!WQ$6:WQ$257,'Aceite de Oliva'!$A$6:$A$257,"&gt;="&amp;$A267,'Aceite de Oliva'!$B$6:$B$257,"&lt;="&amp;$B267)</f>
        <v>0.53</v>
      </c>
      <c r="WR267" s="4">
        <f>SUMIFS('Aceite de Oliva'!WR$6:WR$257,'Aceite de Oliva'!$A$6:$A$257,"&gt;="&amp;$A267,'Aceite de Oliva'!$B$6:$B$257,"&lt;="&amp;$B267)</f>
        <v>0.38</v>
      </c>
      <c r="WV267" s="4">
        <f>SUMIFS('Aceite de Oliva'!WV$6:WV$257,'Aceite de Oliva'!$A$6:$A$257,"&gt;="&amp;$A267,'Aceite de Oliva'!$B$6:$B$257,"&lt;="&amp;$B267)</f>
        <v>0.23</v>
      </c>
      <c r="WW267" s="4">
        <f>SUMIFS('Aceite de Oliva'!WW$6:WW$257,'Aceite de Oliva'!$A$6:$A$257,"&gt;="&amp;$A267,'Aceite de Oliva'!$B$6:$B$257,"&lt;="&amp;$B267)</f>
        <v>0</v>
      </c>
      <c r="WX267" s="4">
        <f>SUMIFS('Aceite de Oliva'!WX$6:WX$257,'Aceite de Oliva'!$A$6:$A$257,"&gt;="&amp;$A267,'Aceite de Oliva'!$B$6:$B$257,"&lt;="&amp;$B267)</f>
        <v>0.2</v>
      </c>
      <c r="WY267" s="4">
        <f>SUMIFS('Aceite de Oliva'!WY$6:WY$257,'Aceite de Oliva'!$A$6:$A$257,"&gt;="&amp;$A267,'Aceite de Oliva'!$B$6:$B$257,"&lt;="&amp;$B267)</f>
        <v>0</v>
      </c>
      <c r="XC267" s="4">
        <f>SUMIFS('Aceite de Oliva'!XC$6:XC$257,'Aceite de Oliva'!$A$6:$A$257,"&gt;="&amp;$A267,'Aceite de Oliva'!$B$6:$B$257,"&lt;="&amp;$B267)</f>
        <v>1.1300000000000001</v>
      </c>
      <c r="XD267" s="4">
        <f>SUMIFS('Aceite de Oliva'!XD$6:XD$257,'Aceite de Oliva'!$A$6:$A$257,"&gt;="&amp;$A267,'Aceite de Oliva'!$B$6:$B$257,"&lt;="&amp;$B267)</f>
        <v>1.43</v>
      </c>
      <c r="XE267" s="4">
        <f>SUMIFS('Aceite de Oliva'!XE$6:XE$257,'Aceite de Oliva'!$A$6:$A$257,"&gt;="&amp;$A267,'Aceite de Oliva'!$B$6:$B$257,"&lt;="&amp;$B267)</f>
        <v>0.09</v>
      </c>
      <c r="XF267" s="4">
        <f>SUMIFS('Aceite de Oliva'!XF$6:XF$257,'Aceite de Oliva'!$A$6:$A$257,"&gt;="&amp;$A267,'Aceite de Oliva'!$B$6:$B$257,"&lt;="&amp;$B267)</f>
        <v>5.92</v>
      </c>
      <c r="XJ267" s="4">
        <f>SUMIFS('Aceite de Oliva'!XJ$6:XJ$257,'Aceite de Oliva'!$A$6:$A$257,"&gt;="&amp;$A267,'Aceite de Oliva'!$B$6:$B$257,"&lt;="&amp;$B267)</f>
        <v>2.2999999999999998</v>
      </c>
      <c r="XK267" s="4">
        <f>SUMIFS('Aceite de Oliva'!XK$6:XK$257,'Aceite de Oliva'!$A$6:$A$257,"&gt;="&amp;$A267,'Aceite de Oliva'!$B$6:$B$257,"&lt;="&amp;$B267)</f>
        <v>1.96</v>
      </c>
      <c r="XL267" s="4">
        <f>SUMIFS('Aceite de Oliva'!XL$6:XL$257,'Aceite de Oliva'!$A$6:$A$257,"&gt;="&amp;$A267,'Aceite de Oliva'!$B$6:$B$257,"&lt;="&amp;$B267)</f>
        <v>2.16</v>
      </c>
      <c r="XM267" s="4">
        <f>SUMIFS('Aceite de Oliva'!XM$6:XM$257,'Aceite de Oliva'!$A$6:$A$257,"&gt;="&amp;$A267,'Aceite de Oliva'!$B$6:$B$257,"&lt;="&amp;$B267)</f>
        <v>3.58</v>
      </c>
      <c r="XQ267" s="4">
        <f>SUMIFS('Aceite de Oliva'!XQ$6:XQ$257,'Aceite de Oliva'!$A$6:$A$257,"&gt;="&amp;$A267,'Aceite de Oliva'!$B$6:$B$257,"&lt;="&amp;$B267)</f>
        <v>2</v>
      </c>
      <c r="XR267" s="4">
        <f>SUMIFS('Aceite de Oliva'!XR$6:XR$257,'Aceite de Oliva'!$A$6:$A$257,"&gt;="&amp;$A267,'Aceite de Oliva'!$B$6:$B$257,"&lt;="&amp;$B267)</f>
        <v>3.64</v>
      </c>
      <c r="XS267" s="4">
        <f>SUMIFS('Aceite de Oliva'!XS$6:XS$257,'Aceite de Oliva'!$A$6:$A$257,"&gt;="&amp;$A267,'Aceite de Oliva'!$B$6:$B$257,"&lt;="&amp;$B267)</f>
        <v>1.35</v>
      </c>
      <c r="XT267" s="4">
        <f>SUMIFS('Aceite de Oliva'!XT$6:XT$257,'Aceite de Oliva'!$A$6:$A$257,"&gt;="&amp;$A267,'Aceite de Oliva'!$B$6:$B$257,"&lt;="&amp;$B267)</f>
        <v>0</v>
      </c>
      <c r="XX267" s="4">
        <f>SUMIFS('Aceite de Oliva'!XX$6:XX$257,'Aceite de Oliva'!$A$6:$A$257,"&gt;="&amp;$A267,'Aceite de Oliva'!$B$6:$B$257,"&lt;="&amp;$B267)</f>
        <v>0.35</v>
      </c>
      <c r="XY267" s="4">
        <f>SUMIFS('Aceite de Oliva'!XY$6:XY$257,'Aceite de Oliva'!$A$6:$A$257,"&gt;="&amp;$A267,'Aceite de Oliva'!$B$6:$B$257,"&lt;="&amp;$B267)</f>
        <v>0.38</v>
      </c>
      <c r="XZ267" s="4">
        <f>SUMIFS('Aceite de Oliva'!XZ$6:XZ$257,'Aceite de Oliva'!$A$6:$A$257,"&gt;="&amp;$A267,'Aceite de Oliva'!$B$6:$B$257,"&lt;="&amp;$B267)</f>
        <v>0.43</v>
      </c>
      <c r="YA267" s="4">
        <f>SUMIFS('Aceite de Oliva'!YA$6:YA$257,'Aceite de Oliva'!$A$6:$A$257,"&gt;="&amp;$A267,'Aceite de Oliva'!$B$6:$B$257,"&lt;="&amp;$B267)</f>
        <v>0</v>
      </c>
      <c r="YE267" s="4">
        <f>SUMIFS('Aceite de Oliva'!YE$6:YE$257,'Aceite de Oliva'!$A$6:$A$257,"&gt;="&amp;$A267,'Aceite de Oliva'!$B$6:$B$257,"&lt;="&amp;$B267)</f>
        <v>0.37000000000000005</v>
      </c>
      <c r="YF267" s="4">
        <f>SUMIFS('Aceite de Oliva'!YF$6:YF$257,'Aceite de Oliva'!$A$6:$A$257,"&gt;="&amp;$A267,'Aceite de Oliva'!$B$6:$B$257,"&lt;="&amp;$B267)</f>
        <v>0.77</v>
      </c>
      <c r="YG267" s="4">
        <f>SUMIFS('Aceite de Oliva'!YG$6:YG$257,'Aceite de Oliva'!$A$6:$A$257,"&gt;="&amp;$A267,'Aceite de Oliva'!$B$6:$B$257,"&lt;="&amp;$B267)</f>
        <v>0.26</v>
      </c>
      <c r="YH267" s="4">
        <f>SUMIFS('Aceite de Oliva'!YH$6:YH$257,'Aceite de Oliva'!$A$6:$A$257,"&gt;="&amp;$A267,'Aceite de Oliva'!$B$6:$B$257,"&lt;="&amp;$B267)</f>
        <v>0</v>
      </c>
    </row>
    <row r="268" spans="1:658" x14ac:dyDescent="0.25">
      <c r="A268" s="9">
        <f>'TAM Aceite de Oliva'!B16</f>
        <v>6.25</v>
      </c>
      <c r="B268" s="9">
        <f>'TAM Aceite de Oliva'!C16</f>
        <v>6.5</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0.09</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0.04</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0.08</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0.13</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0.62</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0.03</v>
      </c>
      <c r="DT268" s="4">
        <f>SUMIFS('Aceite de Oliva'!DT$6:DT$257,'Aceite de Oliva'!$A$6:$A$257,"&gt;="&amp;$A268,'Aceite de Oliva'!$B$6:$B$257,"&lt;="&amp;$B268)</f>
        <v>0.17</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0.03</v>
      </c>
      <c r="EH268" s="4">
        <f>SUMIFS('Aceite de Oliva'!EH$6:EH$257,'Aceite de Oliva'!$A$6:$A$257,"&gt;="&amp;$A268,'Aceite de Oliva'!$B$6:$B$257,"&lt;="&amp;$B268)</f>
        <v>0.11</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0.08</v>
      </c>
      <c r="QR268" s="4">
        <f>SUMIFS('Aceite de Oliva'!QR$6:QR$257,'Aceite de Oliva'!$A$6:$A$257,"&gt;="&amp;$A268,'Aceite de Oliva'!$B$6:$B$257,"&lt;="&amp;$B268)</f>
        <v>0.14000000000000001</v>
      </c>
      <c r="QS268" s="4">
        <f>SUMIFS('Aceite de Oliva'!QS$6:QS$257,'Aceite de Oliva'!$A$6:$A$257,"&gt;="&amp;$A268,'Aceite de Oliva'!$B$6:$B$257,"&lt;="&amp;$B268)</f>
        <v>0.09</v>
      </c>
      <c r="QT268" s="4">
        <f>SUMIFS('Aceite de Oliva'!QT$6:QT$257,'Aceite de Oliva'!$A$6:$A$257,"&gt;="&amp;$A268,'Aceite de Oliva'!$B$6:$B$257,"&lt;="&amp;$B268)</f>
        <v>0</v>
      </c>
      <c r="QX268" s="4">
        <f>SUMIFS('Aceite de Oliva'!QX$6:QX$257,'Aceite de Oliva'!$A$6:$A$257,"&gt;="&amp;$A268,'Aceite de Oliva'!$B$6:$B$257,"&lt;="&amp;$B268)</f>
        <v>0.28000000000000003</v>
      </c>
      <c r="QY268" s="4">
        <f>SUMIFS('Aceite de Oliva'!QY$6:QY$257,'Aceite de Oliva'!$A$6:$A$257,"&gt;="&amp;$A268,'Aceite de Oliva'!$B$6:$B$257,"&lt;="&amp;$B268)</f>
        <v>0.62</v>
      </c>
      <c r="QZ268" s="4">
        <f>SUMIFS('Aceite de Oliva'!QZ$6:QZ$257,'Aceite de Oliva'!$A$6:$A$257,"&gt;="&amp;$A268,'Aceite de Oliva'!$B$6:$B$257,"&lt;="&amp;$B268)</f>
        <v>0.13</v>
      </c>
      <c r="RA268" s="4">
        <f>SUMIFS('Aceite de Oliva'!RA$6:RA$257,'Aceite de Oliva'!$A$6:$A$257,"&gt;="&amp;$A268,'Aceite de Oliva'!$B$6:$B$257,"&lt;="&amp;$B268)</f>
        <v>0</v>
      </c>
      <c r="RE268" s="4">
        <f>SUMIFS('Aceite de Oliva'!RE$6:RE$257,'Aceite de Oliva'!$A$6:$A$257,"&gt;="&amp;$A268,'Aceite de Oliva'!$B$6:$B$257,"&lt;="&amp;$B268)</f>
        <v>0.25</v>
      </c>
      <c r="RF268" s="4">
        <f>SUMIFS('Aceite de Oliva'!RF$6:RF$257,'Aceite de Oliva'!$A$6:$A$257,"&gt;="&amp;$A268,'Aceite de Oliva'!$B$6:$B$257,"&lt;="&amp;$B268)</f>
        <v>0.41</v>
      </c>
      <c r="RG268" s="4">
        <f>SUMIFS('Aceite de Oliva'!RG$6:RG$257,'Aceite de Oliva'!$A$6:$A$257,"&gt;="&amp;$A268,'Aceite de Oliva'!$B$6:$B$257,"&lt;="&amp;$B268)</f>
        <v>0.08</v>
      </c>
      <c r="RH268" s="4">
        <f>SUMIFS('Aceite de Oliva'!RH$6:RH$257,'Aceite de Oliva'!$A$6:$A$257,"&gt;="&amp;$A268,'Aceite de Oliva'!$B$6:$B$257,"&lt;="&amp;$B268)</f>
        <v>0</v>
      </c>
      <c r="RL268" s="4">
        <f>SUMIFS('Aceite de Oliva'!RL$6:RL$257,'Aceite de Oliva'!$A$6:$A$257,"&gt;="&amp;$A268,'Aceite de Oliva'!$B$6:$B$257,"&lt;="&amp;$B268)</f>
        <v>1.2</v>
      </c>
      <c r="RM268" s="4">
        <f>SUMIFS('Aceite de Oliva'!RM$6:RM$257,'Aceite de Oliva'!$A$6:$A$257,"&gt;="&amp;$A268,'Aceite de Oliva'!$B$6:$B$257,"&lt;="&amp;$B268)</f>
        <v>0</v>
      </c>
      <c r="RN268" s="4">
        <f>SUMIFS('Aceite de Oliva'!RN$6:RN$257,'Aceite de Oliva'!$A$6:$A$257,"&gt;="&amp;$A268,'Aceite de Oliva'!$B$6:$B$257,"&lt;="&amp;$B268)</f>
        <v>1.83</v>
      </c>
      <c r="RO268" s="4">
        <f>SUMIFS('Aceite de Oliva'!RO$6:RO$257,'Aceite de Oliva'!$A$6:$A$257,"&gt;="&amp;$A268,'Aceite de Oliva'!$B$6:$B$257,"&lt;="&amp;$B268)</f>
        <v>0</v>
      </c>
      <c r="RS268" s="4">
        <f>SUMIFS('Aceite de Oliva'!RS$6:RS$257,'Aceite de Oliva'!$A$6:$A$257,"&gt;="&amp;$A268,'Aceite de Oliva'!$B$6:$B$257,"&lt;="&amp;$B268)</f>
        <v>0.31</v>
      </c>
      <c r="RT268" s="4">
        <f>SUMIFS('Aceite de Oliva'!RT$6:RT$257,'Aceite de Oliva'!$A$6:$A$257,"&gt;="&amp;$A268,'Aceite de Oliva'!$B$6:$B$257,"&lt;="&amp;$B268)</f>
        <v>0.2</v>
      </c>
      <c r="RU268" s="4">
        <f>SUMIFS('Aceite de Oliva'!RU$6:RU$257,'Aceite de Oliva'!$A$6:$A$257,"&gt;="&amp;$A268,'Aceite de Oliva'!$B$6:$B$257,"&lt;="&amp;$B268)</f>
        <v>0.45</v>
      </c>
      <c r="RV268" s="4">
        <f>SUMIFS('Aceite de Oliva'!RV$6:RV$257,'Aceite de Oliva'!$A$6:$A$257,"&gt;="&amp;$A268,'Aceite de Oliva'!$B$6:$B$257,"&lt;="&amp;$B268)</f>
        <v>0</v>
      </c>
      <c r="RZ268" s="4">
        <f>SUMIFS('Aceite de Oliva'!RZ$6:RZ$257,'Aceite de Oliva'!$A$6:$A$257,"&gt;="&amp;$A268,'Aceite de Oliva'!$B$6:$B$257,"&lt;="&amp;$B268)</f>
        <v>0.48</v>
      </c>
      <c r="SA268" s="4">
        <f>SUMIFS('Aceite de Oliva'!SA$6:SA$257,'Aceite de Oliva'!$A$6:$A$257,"&gt;="&amp;$A268,'Aceite de Oliva'!$B$6:$B$257,"&lt;="&amp;$B268)</f>
        <v>0.74</v>
      </c>
      <c r="SB268" s="4">
        <f>SUMIFS('Aceite de Oliva'!SB$6:SB$257,'Aceite de Oliva'!$A$6:$A$257,"&gt;="&amp;$A268,'Aceite de Oliva'!$B$6:$B$257,"&lt;="&amp;$B268)</f>
        <v>0.53</v>
      </c>
      <c r="SC268" s="4">
        <f>SUMIFS('Aceite de Oliva'!SC$6:SC$257,'Aceite de Oliva'!$A$6:$A$257,"&gt;="&amp;$A268,'Aceite de Oliva'!$B$6:$B$257,"&lt;="&amp;$B268)</f>
        <v>0</v>
      </c>
      <c r="SG268" s="4">
        <f>SUMIFS('Aceite de Oliva'!SG$6:SG$257,'Aceite de Oliva'!$A$6:$A$257,"&gt;="&amp;$A268,'Aceite de Oliva'!$B$6:$B$257,"&lt;="&amp;$B268)</f>
        <v>0.28999999999999998</v>
      </c>
      <c r="SH268" s="4">
        <f>SUMIFS('Aceite de Oliva'!SH$6:SH$257,'Aceite de Oliva'!$A$6:$A$257,"&gt;="&amp;$A268,'Aceite de Oliva'!$B$6:$B$257,"&lt;="&amp;$B268)</f>
        <v>0</v>
      </c>
      <c r="SI268" s="4">
        <f>SUMIFS('Aceite de Oliva'!SI$6:SI$257,'Aceite de Oliva'!$A$6:$A$257,"&gt;="&amp;$A268,'Aceite de Oliva'!$B$6:$B$257,"&lt;="&amp;$B268)</f>
        <v>0.4</v>
      </c>
      <c r="SJ268" s="4">
        <f>SUMIFS('Aceite de Oliva'!SJ$6:SJ$257,'Aceite de Oliva'!$A$6:$A$257,"&gt;="&amp;$A268,'Aceite de Oliva'!$B$6:$B$257,"&lt;="&amp;$B268)</f>
        <v>0</v>
      </c>
      <c r="SN268" s="4">
        <f>SUMIFS('Aceite de Oliva'!SN$6:SN$257,'Aceite de Oliva'!$A$6:$A$257,"&gt;="&amp;$A268,'Aceite de Oliva'!$B$6:$B$257,"&lt;="&amp;$B268)</f>
        <v>0.82</v>
      </c>
      <c r="SO268" s="4">
        <f>SUMIFS('Aceite de Oliva'!SO$6:SO$257,'Aceite de Oliva'!$A$6:$A$257,"&gt;="&amp;$A268,'Aceite de Oliva'!$B$6:$B$257,"&lt;="&amp;$B268)</f>
        <v>0.35</v>
      </c>
      <c r="SP268" s="4">
        <f>SUMIFS('Aceite de Oliva'!SP$6:SP$257,'Aceite de Oliva'!$A$6:$A$257,"&gt;="&amp;$A268,'Aceite de Oliva'!$B$6:$B$257,"&lt;="&amp;$B268)</f>
        <v>0.77999999999999992</v>
      </c>
      <c r="SQ268" s="4">
        <f>SUMIFS('Aceite de Oliva'!SQ$6:SQ$257,'Aceite de Oliva'!$A$6:$A$257,"&gt;="&amp;$A268,'Aceite de Oliva'!$B$6:$B$257,"&lt;="&amp;$B268)</f>
        <v>0.32</v>
      </c>
      <c r="SU268" s="4">
        <f>SUMIFS('Aceite de Oliva'!SU$6:SU$257,'Aceite de Oliva'!$A$6:$A$257,"&gt;="&amp;$A268,'Aceite de Oliva'!$B$6:$B$257,"&lt;="&amp;$B268)</f>
        <v>28.11</v>
      </c>
      <c r="SV268" s="4">
        <f>SUMIFS('Aceite de Oliva'!SV$6:SV$257,'Aceite de Oliva'!$A$6:$A$257,"&gt;="&amp;$A268,'Aceite de Oliva'!$B$6:$B$257,"&lt;="&amp;$B268)</f>
        <v>6.29</v>
      </c>
      <c r="SW268" s="4">
        <f>SUMIFS('Aceite de Oliva'!SW$6:SW$257,'Aceite de Oliva'!$A$6:$A$257,"&gt;="&amp;$A268,'Aceite de Oliva'!$B$6:$B$257,"&lt;="&amp;$B268)</f>
        <v>35.120000000000005</v>
      </c>
      <c r="SX268" s="4">
        <f>SUMIFS('Aceite de Oliva'!SX$6:SX$257,'Aceite de Oliva'!$A$6:$A$257,"&gt;="&amp;$A268,'Aceite de Oliva'!$B$6:$B$257,"&lt;="&amp;$B268)</f>
        <v>33.35</v>
      </c>
      <c r="TB268" s="4">
        <f>SUMIFS('Aceite de Oliva'!TB$6:TB$257,'Aceite de Oliva'!$A$6:$A$257,"&gt;="&amp;$A268,'Aceite de Oliva'!$B$6:$B$257,"&lt;="&amp;$B268)</f>
        <v>20.810000000000002</v>
      </c>
      <c r="TC268" s="4">
        <f>SUMIFS('Aceite de Oliva'!TC$6:TC$257,'Aceite de Oliva'!$A$6:$A$257,"&gt;="&amp;$A268,'Aceite de Oliva'!$B$6:$B$257,"&lt;="&amp;$B268)</f>
        <v>16.080000000000002</v>
      </c>
      <c r="TD268" s="4">
        <f>SUMIFS('Aceite de Oliva'!TD$6:TD$257,'Aceite de Oliva'!$A$6:$A$257,"&gt;="&amp;$A268,'Aceite de Oliva'!$B$6:$B$257,"&lt;="&amp;$B268)</f>
        <v>22.07</v>
      </c>
      <c r="TE268" s="4">
        <f>SUMIFS('Aceite de Oliva'!TE$6:TE$257,'Aceite de Oliva'!$A$6:$A$257,"&gt;="&amp;$A268,'Aceite de Oliva'!$B$6:$B$257,"&lt;="&amp;$B268)</f>
        <v>27.07</v>
      </c>
      <c r="TI268" s="4">
        <f>SUMIFS('Aceite de Oliva'!TI$6:TI$257,'Aceite de Oliva'!$A$6:$A$257,"&gt;="&amp;$A268,'Aceite de Oliva'!$B$6:$B$257,"&lt;="&amp;$B268)</f>
        <v>7.6300000000000008</v>
      </c>
      <c r="TJ268" s="4">
        <f>SUMIFS('Aceite de Oliva'!TJ$6:TJ$257,'Aceite de Oliva'!$A$6:$A$257,"&gt;="&amp;$A268,'Aceite de Oliva'!$B$6:$B$257,"&lt;="&amp;$B268)</f>
        <v>12.879999999999999</v>
      </c>
      <c r="TK268" s="4">
        <f>SUMIFS('Aceite de Oliva'!TK$6:TK$257,'Aceite de Oliva'!$A$6:$A$257,"&gt;="&amp;$A268,'Aceite de Oliva'!$B$6:$B$257,"&lt;="&amp;$B268)</f>
        <v>6.38</v>
      </c>
      <c r="TL268" s="4">
        <f>SUMIFS('Aceite de Oliva'!TL$6:TL$257,'Aceite de Oliva'!$A$6:$A$257,"&gt;="&amp;$A268,'Aceite de Oliva'!$B$6:$B$257,"&lt;="&amp;$B268)</f>
        <v>4.3900000000000006</v>
      </c>
      <c r="TP268" s="4">
        <f>SUMIFS('Aceite de Oliva'!TP$6:TP$257,'Aceite de Oliva'!$A$6:$A$257,"&gt;="&amp;$A268,'Aceite de Oliva'!$B$6:$B$257,"&lt;="&amp;$B268)</f>
        <v>3.6599999999999997</v>
      </c>
      <c r="TQ268" s="4">
        <f>SUMIFS('Aceite de Oliva'!TQ$6:TQ$257,'Aceite de Oliva'!$A$6:$A$257,"&gt;="&amp;$A268,'Aceite de Oliva'!$B$6:$B$257,"&lt;="&amp;$B268)</f>
        <v>3.34</v>
      </c>
      <c r="TR268" s="4">
        <f>SUMIFS('Aceite de Oliva'!TR$6:TR$257,'Aceite de Oliva'!$A$6:$A$257,"&gt;="&amp;$A268,'Aceite de Oliva'!$B$6:$B$257,"&lt;="&amp;$B268)</f>
        <v>4.42</v>
      </c>
      <c r="TS268" s="4">
        <f>SUMIFS('Aceite de Oliva'!TS$6:TS$257,'Aceite de Oliva'!$A$6:$A$257,"&gt;="&amp;$A268,'Aceite de Oliva'!$B$6:$B$257,"&lt;="&amp;$B268)</f>
        <v>0.95</v>
      </c>
      <c r="TW268" s="4">
        <f>SUMIFS('Aceite de Oliva'!TW$6:TW$257,'Aceite de Oliva'!$A$6:$A$257,"&gt;="&amp;$A268,'Aceite de Oliva'!$B$6:$B$257,"&lt;="&amp;$B268)</f>
        <v>3.7599999999999993</v>
      </c>
      <c r="TX268" s="4">
        <f>SUMIFS('Aceite de Oliva'!TX$6:TX$257,'Aceite de Oliva'!$A$6:$A$257,"&gt;="&amp;$A268,'Aceite de Oliva'!$B$6:$B$257,"&lt;="&amp;$B268)</f>
        <v>8.1100000000000012</v>
      </c>
      <c r="TY268" s="4">
        <f>SUMIFS('Aceite de Oliva'!TY$6:TY$257,'Aceite de Oliva'!$A$6:$A$257,"&gt;="&amp;$A268,'Aceite de Oliva'!$B$6:$B$257,"&lt;="&amp;$B268)</f>
        <v>3.09</v>
      </c>
      <c r="TZ268" s="4">
        <f>SUMIFS('Aceite de Oliva'!TZ$6:TZ$257,'Aceite de Oliva'!$A$6:$A$257,"&gt;="&amp;$A268,'Aceite de Oliva'!$B$6:$B$257,"&lt;="&amp;$B268)</f>
        <v>2.14</v>
      </c>
      <c r="UD268" s="4">
        <f>SUMIFS('Aceite de Oliva'!UD$6:UD$257,'Aceite de Oliva'!$A$6:$A$257,"&gt;="&amp;$A268,'Aceite de Oliva'!$B$6:$B$257,"&lt;="&amp;$B268)</f>
        <v>3.48</v>
      </c>
      <c r="UE268" s="4">
        <f>SUMIFS('Aceite de Oliva'!UE$6:UE$257,'Aceite de Oliva'!$A$6:$A$257,"&gt;="&amp;$A268,'Aceite de Oliva'!$B$6:$B$257,"&lt;="&amp;$B268)</f>
        <v>6.83</v>
      </c>
      <c r="UF268" s="4">
        <f>SUMIFS('Aceite de Oliva'!UF$6:UF$257,'Aceite de Oliva'!$A$6:$A$257,"&gt;="&amp;$A268,'Aceite de Oliva'!$B$6:$B$257,"&lt;="&amp;$B268)</f>
        <v>2.7</v>
      </c>
      <c r="UG268" s="4">
        <f>SUMIFS('Aceite de Oliva'!UG$6:UG$257,'Aceite de Oliva'!$A$6:$A$257,"&gt;="&amp;$A268,'Aceite de Oliva'!$B$6:$B$257,"&lt;="&amp;$B268)</f>
        <v>2.71</v>
      </c>
      <c r="UK268" s="4">
        <f>SUMIFS('Aceite de Oliva'!UK$6:UK$257,'Aceite de Oliva'!$A$6:$A$257,"&gt;="&amp;$A268,'Aceite de Oliva'!$B$6:$B$257,"&lt;="&amp;$B268)</f>
        <v>1.45</v>
      </c>
      <c r="UL268" s="4">
        <f>SUMIFS('Aceite de Oliva'!UL$6:UL$257,'Aceite de Oliva'!$A$6:$A$257,"&gt;="&amp;$A268,'Aceite de Oliva'!$B$6:$B$257,"&lt;="&amp;$B268)</f>
        <v>3</v>
      </c>
      <c r="UM268" s="4">
        <f>SUMIFS('Aceite de Oliva'!UM$6:UM$257,'Aceite de Oliva'!$A$6:$A$257,"&gt;="&amp;$A268,'Aceite de Oliva'!$B$6:$B$257,"&lt;="&amp;$B268)</f>
        <v>0.82000000000000006</v>
      </c>
      <c r="UN268" s="4">
        <f>SUMIFS('Aceite de Oliva'!UN$6:UN$257,'Aceite de Oliva'!$A$6:$A$257,"&gt;="&amp;$A268,'Aceite de Oliva'!$B$6:$B$257,"&lt;="&amp;$B268)</f>
        <v>1.47</v>
      </c>
      <c r="UR268" s="4">
        <f>SUMIFS('Aceite de Oliva'!UR$6:UR$257,'Aceite de Oliva'!$A$6:$A$257,"&gt;="&amp;$A268,'Aceite de Oliva'!$B$6:$B$257,"&lt;="&amp;$B268)</f>
        <v>1.47</v>
      </c>
      <c r="US268" s="4">
        <f>SUMIFS('Aceite de Oliva'!US$6:US$257,'Aceite de Oliva'!$A$6:$A$257,"&gt;="&amp;$A268,'Aceite de Oliva'!$B$6:$B$257,"&lt;="&amp;$B268)</f>
        <v>2.67</v>
      </c>
      <c r="UT268" s="4">
        <f>SUMIFS('Aceite de Oliva'!UT$6:UT$257,'Aceite de Oliva'!$A$6:$A$257,"&gt;="&amp;$A268,'Aceite de Oliva'!$B$6:$B$257,"&lt;="&amp;$B268)</f>
        <v>1.1100000000000001</v>
      </c>
      <c r="UU268" s="4">
        <f>SUMIFS('Aceite de Oliva'!UU$6:UU$257,'Aceite de Oliva'!$A$6:$A$257,"&gt;="&amp;$A268,'Aceite de Oliva'!$B$6:$B$257,"&lt;="&amp;$B268)</f>
        <v>0</v>
      </c>
      <c r="UY268" s="4">
        <f>SUMIFS('Aceite de Oliva'!UY$6:UY$257,'Aceite de Oliva'!$A$6:$A$257,"&gt;="&amp;$A268,'Aceite de Oliva'!$B$6:$B$257,"&lt;="&amp;$B268)</f>
        <v>1.1300000000000001</v>
      </c>
      <c r="UZ268" s="4">
        <f>SUMIFS('Aceite de Oliva'!UZ$6:UZ$257,'Aceite de Oliva'!$A$6:$A$257,"&gt;="&amp;$A268,'Aceite de Oliva'!$B$6:$B$257,"&lt;="&amp;$B268)</f>
        <v>2.84</v>
      </c>
      <c r="VA268" s="4">
        <f>SUMIFS('Aceite de Oliva'!VA$6:VA$257,'Aceite de Oliva'!$A$6:$A$257,"&gt;="&amp;$A268,'Aceite de Oliva'!$B$6:$B$257,"&lt;="&amp;$B268)</f>
        <v>0.82</v>
      </c>
      <c r="VB268" s="4">
        <f>SUMIFS('Aceite de Oliva'!VB$6:VB$257,'Aceite de Oliva'!$A$6:$A$257,"&gt;="&amp;$A268,'Aceite de Oliva'!$B$6:$B$257,"&lt;="&amp;$B268)</f>
        <v>0.96</v>
      </c>
      <c r="VF268" s="4">
        <f>SUMIFS('Aceite de Oliva'!VF$6:VF$257,'Aceite de Oliva'!$A$6:$A$257,"&gt;="&amp;$A268,'Aceite de Oliva'!$B$6:$B$257,"&lt;="&amp;$B268)</f>
        <v>1.96</v>
      </c>
      <c r="VG268" s="4">
        <f>SUMIFS('Aceite de Oliva'!VG$6:VG$257,'Aceite de Oliva'!$A$6:$A$257,"&gt;="&amp;$A268,'Aceite de Oliva'!$B$6:$B$257,"&lt;="&amp;$B268)</f>
        <v>1.25</v>
      </c>
      <c r="VH268" s="4">
        <f>SUMIFS('Aceite de Oliva'!VH$6:VH$257,'Aceite de Oliva'!$A$6:$A$257,"&gt;="&amp;$A268,'Aceite de Oliva'!$B$6:$B$257,"&lt;="&amp;$B268)</f>
        <v>2.6799999999999997</v>
      </c>
      <c r="VI268" s="4">
        <f>SUMIFS('Aceite de Oliva'!VI$6:VI$257,'Aceite de Oliva'!$A$6:$A$257,"&gt;="&amp;$A268,'Aceite de Oliva'!$B$6:$B$257,"&lt;="&amp;$B268)</f>
        <v>0.38</v>
      </c>
      <c r="VM268" s="4">
        <f>SUMIFS('Aceite de Oliva'!VM$6:VM$257,'Aceite de Oliva'!$A$6:$A$257,"&gt;="&amp;$A268,'Aceite de Oliva'!$B$6:$B$257,"&lt;="&amp;$B268)</f>
        <v>1.3199999999999998</v>
      </c>
      <c r="VN268" s="4">
        <f>SUMIFS('Aceite de Oliva'!VN$6:VN$257,'Aceite de Oliva'!$A$6:$A$257,"&gt;="&amp;$A268,'Aceite de Oliva'!$B$6:$B$257,"&lt;="&amp;$B268)</f>
        <v>1.0899999999999999</v>
      </c>
      <c r="VO268" s="4">
        <f>SUMIFS('Aceite de Oliva'!VO$6:VO$257,'Aceite de Oliva'!$A$6:$A$257,"&gt;="&amp;$A268,'Aceite de Oliva'!$B$6:$B$257,"&lt;="&amp;$B268)</f>
        <v>1.4699999999999998</v>
      </c>
      <c r="VP268" s="4">
        <f>SUMIFS('Aceite de Oliva'!VP$6:VP$257,'Aceite de Oliva'!$A$6:$A$257,"&gt;="&amp;$A268,'Aceite de Oliva'!$B$6:$B$257,"&lt;="&amp;$B268)</f>
        <v>0</v>
      </c>
      <c r="VT268" s="4">
        <f>SUMIFS('Aceite de Oliva'!VT$6:VT$257,'Aceite de Oliva'!$A$6:$A$257,"&gt;="&amp;$A268,'Aceite de Oliva'!$B$6:$B$257,"&lt;="&amp;$B268)</f>
        <v>0.73</v>
      </c>
      <c r="VU268" s="4">
        <f>SUMIFS('Aceite de Oliva'!VU$6:VU$257,'Aceite de Oliva'!$A$6:$A$257,"&gt;="&amp;$A268,'Aceite de Oliva'!$B$6:$B$257,"&lt;="&amp;$B268)</f>
        <v>2.4500000000000002</v>
      </c>
      <c r="VV268" s="4">
        <f>SUMIFS('Aceite de Oliva'!VV$6:VV$257,'Aceite de Oliva'!$A$6:$A$257,"&gt;="&amp;$A268,'Aceite de Oliva'!$B$6:$B$257,"&lt;="&amp;$B268)</f>
        <v>0.29000000000000004</v>
      </c>
      <c r="VW268" s="4">
        <f>SUMIFS('Aceite de Oliva'!VW$6:VW$257,'Aceite de Oliva'!$A$6:$A$257,"&gt;="&amp;$A268,'Aceite de Oliva'!$B$6:$B$257,"&lt;="&amp;$B268)</f>
        <v>0</v>
      </c>
      <c r="WA268" s="4">
        <f>SUMIFS('Aceite de Oliva'!WA$6:WA$257,'Aceite de Oliva'!$A$6:$A$257,"&gt;="&amp;$A268,'Aceite de Oliva'!$B$6:$B$257,"&lt;="&amp;$B268)</f>
        <v>0.92999999999999994</v>
      </c>
      <c r="WB268" s="4">
        <f>SUMIFS('Aceite de Oliva'!WB$6:WB$257,'Aceite de Oliva'!$A$6:$A$257,"&gt;="&amp;$A268,'Aceite de Oliva'!$B$6:$B$257,"&lt;="&amp;$B268)</f>
        <v>0</v>
      </c>
      <c r="WC268" s="4">
        <f>SUMIFS('Aceite de Oliva'!WC$6:WC$257,'Aceite de Oliva'!$A$6:$A$257,"&gt;="&amp;$A268,'Aceite de Oliva'!$B$6:$B$257,"&lt;="&amp;$B268)</f>
        <v>1.3299999999999998</v>
      </c>
      <c r="WD268" s="4">
        <f>SUMIFS('Aceite de Oliva'!WD$6:WD$257,'Aceite de Oliva'!$A$6:$A$257,"&gt;="&amp;$A268,'Aceite de Oliva'!$B$6:$B$257,"&lt;="&amp;$B268)</f>
        <v>0</v>
      </c>
      <c r="WH268" s="4">
        <f>SUMIFS('Aceite de Oliva'!WH$6:WH$257,'Aceite de Oliva'!$A$6:$A$257,"&gt;="&amp;$A268,'Aceite de Oliva'!$B$6:$B$257,"&lt;="&amp;$B268)</f>
        <v>2.21</v>
      </c>
      <c r="WI268" s="4">
        <f>SUMIFS('Aceite de Oliva'!WI$6:WI$257,'Aceite de Oliva'!$A$6:$A$257,"&gt;="&amp;$A268,'Aceite de Oliva'!$B$6:$B$257,"&lt;="&amp;$B268)</f>
        <v>0</v>
      </c>
      <c r="WJ268" s="4">
        <f>SUMIFS('Aceite de Oliva'!WJ$6:WJ$257,'Aceite de Oliva'!$A$6:$A$257,"&gt;="&amp;$A268,'Aceite de Oliva'!$B$6:$B$257,"&lt;="&amp;$B268)</f>
        <v>0.93000000000000016</v>
      </c>
      <c r="WK268" s="4">
        <f>SUMIFS('Aceite de Oliva'!WK$6:WK$257,'Aceite de Oliva'!$A$6:$A$257,"&gt;="&amp;$A268,'Aceite de Oliva'!$B$6:$B$257,"&lt;="&amp;$B268)</f>
        <v>9.07</v>
      </c>
      <c r="WO268" s="4">
        <f>SUMIFS('Aceite de Oliva'!WO$6:WO$257,'Aceite de Oliva'!$A$6:$A$257,"&gt;="&amp;$A268,'Aceite de Oliva'!$B$6:$B$257,"&lt;="&amp;$B268)</f>
        <v>2.19</v>
      </c>
      <c r="WP268" s="4">
        <f>SUMIFS('Aceite de Oliva'!WP$6:WP$257,'Aceite de Oliva'!$A$6:$A$257,"&gt;="&amp;$A268,'Aceite de Oliva'!$B$6:$B$257,"&lt;="&amp;$B268)</f>
        <v>9.2900000000000009</v>
      </c>
      <c r="WQ268" s="4">
        <f>SUMIFS('Aceite de Oliva'!WQ$6:WQ$257,'Aceite de Oliva'!$A$6:$A$257,"&gt;="&amp;$A268,'Aceite de Oliva'!$B$6:$B$257,"&lt;="&amp;$B268)</f>
        <v>0.38</v>
      </c>
      <c r="WR268" s="4">
        <f>SUMIFS('Aceite de Oliva'!WR$6:WR$257,'Aceite de Oliva'!$A$6:$A$257,"&gt;="&amp;$A268,'Aceite de Oliva'!$B$6:$B$257,"&lt;="&amp;$B268)</f>
        <v>0</v>
      </c>
      <c r="WV268" s="4">
        <f>SUMIFS('Aceite de Oliva'!WV$6:WV$257,'Aceite de Oliva'!$A$6:$A$257,"&gt;="&amp;$A268,'Aceite de Oliva'!$B$6:$B$257,"&lt;="&amp;$B268)</f>
        <v>7.96</v>
      </c>
      <c r="WW268" s="4">
        <f>SUMIFS('Aceite de Oliva'!WW$6:WW$257,'Aceite de Oliva'!$A$6:$A$257,"&gt;="&amp;$A268,'Aceite de Oliva'!$B$6:$B$257,"&lt;="&amp;$B268)</f>
        <v>8.24</v>
      </c>
      <c r="WX268" s="4">
        <f>SUMIFS('Aceite de Oliva'!WX$6:WX$257,'Aceite de Oliva'!$A$6:$A$257,"&gt;="&amp;$A268,'Aceite de Oliva'!$B$6:$B$257,"&lt;="&amp;$B268)</f>
        <v>7.19</v>
      </c>
      <c r="WY268" s="4">
        <f>SUMIFS('Aceite de Oliva'!WY$6:WY$257,'Aceite de Oliva'!$A$6:$A$257,"&gt;="&amp;$A268,'Aceite de Oliva'!$B$6:$B$257,"&lt;="&amp;$B268)</f>
        <v>14.6</v>
      </c>
      <c r="XC268" s="4">
        <f>SUMIFS('Aceite de Oliva'!XC$6:XC$257,'Aceite de Oliva'!$A$6:$A$257,"&gt;="&amp;$A268,'Aceite de Oliva'!$B$6:$B$257,"&lt;="&amp;$B268)</f>
        <v>14.11</v>
      </c>
      <c r="XD268" s="4">
        <f>SUMIFS('Aceite de Oliva'!XD$6:XD$257,'Aceite de Oliva'!$A$6:$A$257,"&gt;="&amp;$A268,'Aceite de Oliva'!$B$6:$B$257,"&lt;="&amp;$B268)</f>
        <v>8.92</v>
      </c>
      <c r="XE268" s="4">
        <f>SUMIFS('Aceite de Oliva'!XE$6:XE$257,'Aceite de Oliva'!$A$6:$A$257,"&gt;="&amp;$A268,'Aceite de Oliva'!$B$6:$B$257,"&lt;="&amp;$B268)</f>
        <v>16.2</v>
      </c>
      <c r="XF268" s="4">
        <f>SUMIFS('Aceite de Oliva'!XF$6:XF$257,'Aceite de Oliva'!$A$6:$A$257,"&gt;="&amp;$A268,'Aceite de Oliva'!$B$6:$B$257,"&lt;="&amp;$B268)</f>
        <v>11.989999999999998</v>
      </c>
      <c r="XJ268" s="4">
        <f>SUMIFS('Aceite de Oliva'!XJ$6:XJ$257,'Aceite de Oliva'!$A$6:$A$257,"&gt;="&amp;$A268,'Aceite de Oliva'!$B$6:$B$257,"&lt;="&amp;$B268)</f>
        <v>2.92</v>
      </c>
      <c r="XK268" s="4">
        <f>SUMIFS('Aceite de Oliva'!XK$6:XK$257,'Aceite de Oliva'!$A$6:$A$257,"&gt;="&amp;$A268,'Aceite de Oliva'!$B$6:$B$257,"&lt;="&amp;$B268)</f>
        <v>5.77</v>
      </c>
      <c r="XL268" s="4">
        <f>SUMIFS('Aceite de Oliva'!XL$6:XL$257,'Aceite de Oliva'!$A$6:$A$257,"&gt;="&amp;$A268,'Aceite de Oliva'!$B$6:$B$257,"&lt;="&amp;$B268)</f>
        <v>2.3000000000000003</v>
      </c>
      <c r="XM268" s="4">
        <f>SUMIFS('Aceite de Oliva'!XM$6:XM$257,'Aceite de Oliva'!$A$6:$A$257,"&gt;="&amp;$A268,'Aceite de Oliva'!$B$6:$B$257,"&lt;="&amp;$B268)</f>
        <v>1.77</v>
      </c>
      <c r="XQ268" s="4">
        <f>SUMIFS('Aceite de Oliva'!XQ$6:XQ$257,'Aceite de Oliva'!$A$6:$A$257,"&gt;="&amp;$A268,'Aceite de Oliva'!$B$6:$B$257,"&lt;="&amp;$B268)</f>
        <v>1.56</v>
      </c>
      <c r="XR268" s="4">
        <f>SUMIFS('Aceite de Oliva'!XR$6:XR$257,'Aceite de Oliva'!$A$6:$A$257,"&gt;="&amp;$A268,'Aceite de Oliva'!$B$6:$B$257,"&lt;="&amp;$B268)</f>
        <v>1.0900000000000001</v>
      </c>
      <c r="XS268" s="4">
        <f>SUMIFS('Aceite de Oliva'!XS$6:XS$257,'Aceite de Oliva'!$A$6:$A$257,"&gt;="&amp;$A268,'Aceite de Oliva'!$B$6:$B$257,"&lt;="&amp;$B268)</f>
        <v>2.0499999999999998</v>
      </c>
      <c r="XT268" s="4">
        <f>SUMIFS('Aceite de Oliva'!XT$6:XT$257,'Aceite de Oliva'!$A$6:$A$257,"&gt;="&amp;$A268,'Aceite de Oliva'!$B$6:$B$257,"&lt;="&amp;$B268)</f>
        <v>0</v>
      </c>
      <c r="XX268" s="4">
        <f>SUMIFS('Aceite de Oliva'!XX$6:XX$257,'Aceite de Oliva'!$A$6:$A$257,"&gt;="&amp;$A268,'Aceite de Oliva'!$B$6:$B$257,"&lt;="&amp;$B268)</f>
        <v>1.05</v>
      </c>
      <c r="XY268" s="4">
        <f>SUMIFS('Aceite de Oliva'!XY$6:XY$257,'Aceite de Oliva'!$A$6:$A$257,"&gt;="&amp;$A268,'Aceite de Oliva'!$B$6:$B$257,"&lt;="&amp;$B268)</f>
        <v>0.77</v>
      </c>
      <c r="XZ268" s="4">
        <f>SUMIFS('Aceite de Oliva'!XZ$6:XZ$257,'Aceite de Oliva'!$A$6:$A$257,"&gt;="&amp;$A268,'Aceite de Oliva'!$B$6:$B$257,"&lt;="&amp;$B268)</f>
        <v>0.99</v>
      </c>
      <c r="YA268" s="4">
        <f>SUMIFS('Aceite de Oliva'!YA$6:YA$257,'Aceite de Oliva'!$A$6:$A$257,"&gt;="&amp;$A268,'Aceite de Oliva'!$B$6:$B$257,"&lt;="&amp;$B268)</f>
        <v>1.8599999999999999</v>
      </c>
      <c r="YE268" s="4">
        <f>SUMIFS('Aceite de Oliva'!YE$6:YE$257,'Aceite de Oliva'!$A$6:$A$257,"&gt;="&amp;$A268,'Aceite de Oliva'!$B$6:$B$257,"&lt;="&amp;$B268)</f>
        <v>1.51</v>
      </c>
      <c r="YF268" s="4">
        <f>SUMIFS('Aceite de Oliva'!YF$6:YF$257,'Aceite de Oliva'!$A$6:$A$257,"&gt;="&amp;$A268,'Aceite de Oliva'!$B$6:$B$257,"&lt;="&amp;$B268)</f>
        <v>4.7</v>
      </c>
      <c r="YG268" s="4">
        <f>SUMIFS('Aceite de Oliva'!YG$6:YG$257,'Aceite de Oliva'!$A$6:$A$257,"&gt;="&amp;$A268,'Aceite de Oliva'!$B$6:$B$257,"&lt;="&amp;$B268)</f>
        <v>0.41000000000000003</v>
      </c>
      <c r="YH268" s="4">
        <f>SUMIFS('Aceite de Oliva'!YH$6:YH$257,'Aceite de Oliva'!$A$6:$A$257,"&gt;="&amp;$A268,'Aceite de Oliva'!$B$6:$B$257,"&lt;="&amp;$B268)</f>
        <v>0.26</v>
      </c>
    </row>
    <row r="269" spans="1:658" x14ac:dyDescent="0.25">
      <c r="A269" s="9">
        <f>'TAM Aceite de Oliva'!B17</f>
        <v>6.5</v>
      </c>
      <c r="B269" s="9">
        <f>'TAM Aceite de Oliva'!C17</f>
        <v>6.75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0.21</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0.38</v>
      </c>
      <c r="CK269" s="4">
        <f>SUMIFS('Aceite de Oliva'!CK$6:CK$257,'Aceite de Oliva'!$A$6:$A$257,"&gt;="&amp;$A269,'Aceite de Oliva'!$B$6:$B$257,"&lt;="&amp;$B269)</f>
        <v>0</v>
      </c>
      <c r="CL269" s="4">
        <f>SUMIFS('Aceite de Oliva'!CL$6:CL$257,'Aceite de Oliva'!$A$6:$A$257,"&gt;="&amp;$A269,'Aceite de Oliva'!$B$6:$B$257,"&lt;="&amp;$B269)</f>
        <v>0.75</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0.05</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0.14000000000000001</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0.16999999999999998</v>
      </c>
      <c r="MX269" s="4">
        <f>SUMIFS('Aceite de Oliva'!MX$6:MX$257,'Aceite de Oliva'!$A$6:$A$257,"&gt;="&amp;$A269,'Aceite de Oliva'!$B$6:$B$257,"&lt;="&amp;$B269)</f>
        <v>0</v>
      </c>
      <c r="MY269" s="4">
        <f>SUMIFS('Aceite de Oliva'!MY$6:MY$257,'Aceite de Oliva'!$A$6:$A$257,"&gt;="&amp;$A269,'Aceite de Oliva'!$B$6:$B$257,"&lt;="&amp;$B269)</f>
        <v>0.15</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0.1</v>
      </c>
      <c r="PI269" s="4">
        <f>SUMIFS('Aceite de Oliva'!PI$6:PI$257,'Aceite de Oliva'!$A$6:$A$257,"&gt;="&amp;$A269,'Aceite de Oliva'!$B$6:$B$257,"&lt;="&amp;$B269)</f>
        <v>0</v>
      </c>
      <c r="PJ269" s="4">
        <f>SUMIFS('Aceite de Oliva'!PJ$6:PJ$257,'Aceite de Oliva'!$A$6:$A$257,"&gt;="&amp;$A269,'Aceite de Oliva'!$B$6:$B$257,"&lt;="&amp;$B269)</f>
        <v>0.17</v>
      </c>
      <c r="PK269" s="4">
        <f>SUMIFS('Aceite de Oliva'!PK$6:PK$257,'Aceite de Oliva'!$A$6:$A$257,"&gt;="&amp;$A269,'Aceite de Oliva'!$B$6:$B$257,"&lt;="&amp;$B269)</f>
        <v>0</v>
      </c>
      <c r="PO269" s="4">
        <f>SUMIFS('Aceite de Oliva'!PO$6:PO$257,'Aceite de Oliva'!$A$6:$A$257,"&gt;="&amp;$A269,'Aceite de Oliva'!$B$6:$B$257,"&lt;="&amp;$B269)</f>
        <v>0.31</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0.19</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0.16</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0.17</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0.27</v>
      </c>
      <c r="QY269" s="4">
        <f>SUMIFS('Aceite de Oliva'!QY$6:QY$257,'Aceite de Oliva'!$A$6:$A$257,"&gt;="&amp;$A269,'Aceite de Oliva'!$B$6:$B$257,"&lt;="&amp;$B269)</f>
        <v>0</v>
      </c>
      <c r="QZ269" s="4">
        <f>SUMIFS('Aceite de Oliva'!QZ$6:QZ$257,'Aceite de Oliva'!$A$6:$A$257,"&gt;="&amp;$A269,'Aceite de Oliva'!$B$6:$B$257,"&lt;="&amp;$B269)</f>
        <v>0.44</v>
      </c>
      <c r="RA269" s="4">
        <f>SUMIFS('Aceite de Oliva'!RA$6:RA$257,'Aceite de Oliva'!$A$6:$A$257,"&gt;="&amp;$A269,'Aceite de Oliva'!$B$6:$B$257,"&lt;="&amp;$B269)</f>
        <v>0</v>
      </c>
      <c r="RE269" s="4">
        <f>SUMIFS('Aceite de Oliva'!RE$6:RE$257,'Aceite de Oliva'!$A$6:$A$257,"&gt;="&amp;$A269,'Aceite de Oliva'!$B$6:$B$257,"&lt;="&amp;$B269)</f>
        <v>1.1499999999999999</v>
      </c>
      <c r="RF269" s="4">
        <f>SUMIFS('Aceite de Oliva'!RF$6:RF$257,'Aceite de Oliva'!$A$6:$A$257,"&gt;="&amp;$A269,'Aceite de Oliva'!$B$6:$B$257,"&lt;="&amp;$B269)</f>
        <v>1.47</v>
      </c>
      <c r="RG269" s="4">
        <f>SUMIFS('Aceite de Oliva'!RG$6:RG$257,'Aceite de Oliva'!$A$6:$A$257,"&gt;="&amp;$A269,'Aceite de Oliva'!$B$6:$B$257,"&lt;="&amp;$B269)</f>
        <v>1.2</v>
      </c>
      <c r="RH269" s="4">
        <f>SUMIFS('Aceite de Oliva'!RH$6:RH$257,'Aceite de Oliva'!$A$6:$A$257,"&gt;="&amp;$A269,'Aceite de Oliva'!$B$6:$B$257,"&lt;="&amp;$B269)</f>
        <v>0</v>
      </c>
      <c r="RL269" s="4">
        <f>SUMIFS('Aceite de Oliva'!RL$6:RL$257,'Aceite de Oliva'!$A$6:$A$257,"&gt;="&amp;$A269,'Aceite de Oliva'!$B$6:$B$257,"&lt;="&amp;$B269)</f>
        <v>0.54</v>
      </c>
      <c r="RM269" s="4">
        <f>SUMIFS('Aceite de Oliva'!RM$6:RM$257,'Aceite de Oliva'!$A$6:$A$257,"&gt;="&amp;$A269,'Aceite de Oliva'!$B$6:$B$257,"&lt;="&amp;$B269)</f>
        <v>1.1100000000000001</v>
      </c>
      <c r="RN269" s="4">
        <f>SUMIFS('Aceite de Oliva'!RN$6:RN$257,'Aceite de Oliva'!$A$6:$A$257,"&gt;="&amp;$A269,'Aceite de Oliva'!$B$6:$B$257,"&lt;="&amp;$B269)</f>
        <v>0.4</v>
      </c>
      <c r="RO269" s="4">
        <f>SUMIFS('Aceite de Oliva'!RO$6:RO$257,'Aceite de Oliva'!$A$6:$A$257,"&gt;="&amp;$A269,'Aceite de Oliva'!$B$6:$B$257,"&lt;="&amp;$B269)</f>
        <v>0</v>
      </c>
      <c r="RS269" s="4">
        <f>SUMIFS('Aceite de Oliva'!RS$6:RS$257,'Aceite de Oliva'!$A$6:$A$257,"&gt;="&amp;$A269,'Aceite de Oliva'!$B$6:$B$257,"&lt;="&amp;$B269)</f>
        <v>0.63</v>
      </c>
      <c r="RT269" s="4">
        <f>SUMIFS('Aceite de Oliva'!RT$6:RT$257,'Aceite de Oliva'!$A$6:$A$257,"&gt;="&amp;$A269,'Aceite de Oliva'!$B$6:$B$257,"&lt;="&amp;$B269)</f>
        <v>1.27</v>
      </c>
      <c r="RU269" s="4">
        <f>SUMIFS('Aceite de Oliva'!RU$6:RU$257,'Aceite de Oliva'!$A$6:$A$257,"&gt;="&amp;$A269,'Aceite de Oliva'!$B$6:$B$257,"&lt;="&amp;$B269)</f>
        <v>0.27</v>
      </c>
      <c r="RV269" s="4">
        <f>SUMIFS('Aceite de Oliva'!RV$6:RV$257,'Aceite de Oliva'!$A$6:$A$257,"&gt;="&amp;$A269,'Aceite de Oliva'!$B$6:$B$257,"&lt;="&amp;$B269)</f>
        <v>0</v>
      </c>
      <c r="RZ269" s="4">
        <f>SUMIFS('Aceite de Oliva'!RZ$6:RZ$257,'Aceite de Oliva'!$A$6:$A$257,"&gt;="&amp;$A269,'Aceite de Oliva'!$B$6:$B$257,"&lt;="&amp;$B269)</f>
        <v>0.13</v>
      </c>
      <c r="SA269" s="4">
        <f>SUMIFS('Aceite de Oliva'!SA$6:SA$257,'Aceite de Oliva'!$A$6:$A$257,"&gt;="&amp;$A269,'Aceite de Oliva'!$B$6:$B$257,"&lt;="&amp;$B269)</f>
        <v>0</v>
      </c>
      <c r="SB269" s="4">
        <f>SUMIFS('Aceite de Oliva'!SB$6:SB$257,'Aceite de Oliva'!$A$6:$A$257,"&gt;="&amp;$A269,'Aceite de Oliva'!$B$6:$B$257,"&lt;="&amp;$B269)</f>
        <v>0.22</v>
      </c>
      <c r="SC269" s="4">
        <f>SUMIFS('Aceite de Oliva'!SC$6:SC$257,'Aceite de Oliva'!$A$6:$A$257,"&gt;="&amp;$A269,'Aceite de Oliva'!$B$6:$B$257,"&lt;="&amp;$B269)</f>
        <v>0</v>
      </c>
      <c r="SG269" s="4">
        <f>SUMIFS('Aceite de Oliva'!SG$6:SG$257,'Aceite de Oliva'!$A$6:$A$257,"&gt;="&amp;$A269,'Aceite de Oliva'!$B$6:$B$257,"&lt;="&amp;$B269)</f>
        <v>0.18</v>
      </c>
      <c r="SH269" s="4">
        <f>SUMIFS('Aceite de Oliva'!SH$6:SH$257,'Aceite de Oliva'!$A$6:$A$257,"&gt;="&amp;$A269,'Aceite de Oliva'!$B$6:$B$257,"&lt;="&amp;$B269)</f>
        <v>0</v>
      </c>
      <c r="SI269" s="4">
        <f>SUMIFS('Aceite de Oliva'!SI$6:SI$257,'Aceite de Oliva'!$A$6:$A$257,"&gt;="&amp;$A269,'Aceite de Oliva'!$B$6:$B$257,"&lt;="&amp;$B269)</f>
        <v>0.1</v>
      </c>
      <c r="SJ269" s="4">
        <f>SUMIFS('Aceite de Oliva'!SJ$6:SJ$257,'Aceite de Oliva'!$A$6:$A$257,"&gt;="&amp;$A269,'Aceite de Oliva'!$B$6:$B$257,"&lt;="&amp;$B269)</f>
        <v>0.85</v>
      </c>
      <c r="SN269" s="4">
        <f>SUMIFS('Aceite de Oliva'!SN$6:SN$257,'Aceite de Oliva'!$A$6:$A$257,"&gt;="&amp;$A269,'Aceite de Oliva'!$B$6:$B$257,"&lt;="&amp;$B269)</f>
        <v>0.45999999999999996</v>
      </c>
      <c r="SO269" s="4">
        <f>SUMIFS('Aceite de Oliva'!SO$6:SO$257,'Aceite de Oliva'!$A$6:$A$257,"&gt;="&amp;$A269,'Aceite de Oliva'!$B$6:$B$257,"&lt;="&amp;$B269)</f>
        <v>0.24</v>
      </c>
      <c r="SP269" s="4">
        <f>SUMIFS('Aceite de Oliva'!SP$6:SP$257,'Aceite de Oliva'!$A$6:$A$257,"&gt;="&amp;$A269,'Aceite de Oliva'!$B$6:$B$257,"&lt;="&amp;$B269)</f>
        <v>0.36</v>
      </c>
      <c r="SQ269" s="4">
        <f>SUMIFS('Aceite de Oliva'!SQ$6:SQ$257,'Aceite de Oliva'!$A$6:$A$257,"&gt;="&amp;$A269,'Aceite de Oliva'!$B$6:$B$257,"&lt;="&amp;$B269)</f>
        <v>0</v>
      </c>
      <c r="SU269" s="4">
        <f>SUMIFS('Aceite de Oliva'!SU$6:SU$257,'Aceite de Oliva'!$A$6:$A$257,"&gt;="&amp;$A269,'Aceite de Oliva'!$B$6:$B$257,"&lt;="&amp;$B269)</f>
        <v>3.1999999999999997</v>
      </c>
      <c r="SV269" s="4">
        <f>SUMIFS('Aceite de Oliva'!SV$6:SV$257,'Aceite de Oliva'!$A$6:$A$257,"&gt;="&amp;$A269,'Aceite de Oliva'!$B$6:$B$257,"&lt;="&amp;$B269)</f>
        <v>6.7</v>
      </c>
      <c r="SW269" s="4">
        <f>SUMIFS('Aceite de Oliva'!SW$6:SW$257,'Aceite de Oliva'!$A$6:$A$257,"&gt;="&amp;$A269,'Aceite de Oliva'!$B$6:$B$257,"&lt;="&amp;$B269)</f>
        <v>2.54</v>
      </c>
      <c r="SX269" s="4">
        <f>SUMIFS('Aceite de Oliva'!SX$6:SX$257,'Aceite de Oliva'!$A$6:$A$257,"&gt;="&amp;$A269,'Aceite de Oliva'!$B$6:$B$257,"&lt;="&amp;$B269)</f>
        <v>0.47</v>
      </c>
      <c r="TB269" s="4">
        <f>SUMIFS('Aceite de Oliva'!TB$6:TB$257,'Aceite de Oliva'!$A$6:$A$257,"&gt;="&amp;$A269,'Aceite de Oliva'!$B$6:$B$257,"&lt;="&amp;$B269)</f>
        <v>10.780000000000001</v>
      </c>
      <c r="TC269" s="4">
        <f>SUMIFS('Aceite de Oliva'!TC$6:TC$257,'Aceite de Oliva'!$A$6:$A$257,"&gt;="&amp;$A269,'Aceite de Oliva'!$B$6:$B$257,"&lt;="&amp;$B269)</f>
        <v>14.46</v>
      </c>
      <c r="TD269" s="4">
        <f>SUMIFS('Aceite de Oliva'!TD$6:TD$257,'Aceite de Oliva'!$A$6:$A$257,"&gt;="&amp;$A269,'Aceite de Oliva'!$B$6:$B$257,"&lt;="&amp;$B269)</f>
        <v>8.67</v>
      </c>
      <c r="TE269" s="4">
        <f>SUMIFS('Aceite de Oliva'!TE$6:TE$257,'Aceite de Oliva'!$A$6:$A$257,"&gt;="&amp;$A269,'Aceite de Oliva'!$B$6:$B$257,"&lt;="&amp;$B269)</f>
        <v>12.8</v>
      </c>
      <c r="TI269" s="4">
        <f>SUMIFS('Aceite de Oliva'!TI$6:TI$257,'Aceite de Oliva'!$A$6:$A$257,"&gt;="&amp;$A269,'Aceite de Oliva'!$B$6:$B$257,"&lt;="&amp;$B269)</f>
        <v>9.17</v>
      </c>
      <c r="TJ269" s="4">
        <f>SUMIFS('Aceite de Oliva'!TJ$6:TJ$257,'Aceite de Oliva'!$A$6:$A$257,"&gt;="&amp;$A269,'Aceite de Oliva'!$B$6:$B$257,"&lt;="&amp;$B269)</f>
        <v>20.56</v>
      </c>
      <c r="TK269" s="4">
        <f>SUMIFS('Aceite de Oliva'!TK$6:TK$257,'Aceite de Oliva'!$A$6:$A$257,"&gt;="&amp;$A269,'Aceite de Oliva'!$B$6:$B$257,"&lt;="&amp;$B269)</f>
        <v>5.4399999999999995</v>
      </c>
      <c r="TL269" s="4">
        <f>SUMIFS('Aceite de Oliva'!TL$6:TL$257,'Aceite de Oliva'!$A$6:$A$257,"&gt;="&amp;$A269,'Aceite de Oliva'!$B$6:$B$257,"&lt;="&amp;$B269)</f>
        <v>2.3600000000000003</v>
      </c>
      <c r="TP269" s="4">
        <f>SUMIFS('Aceite de Oliva'!TP$6:TP$257,'Aceite de Oliva'!$A$6:$A$257,"&gt;="&amp;$A269,'Aceite de Oliva'!$B$6:$B$257,"&lt;="&amp;$B269)</f>
        <v>2.5599999999999996</v>
      </c>
      <c r="TQ269" s="4">
        <f>SUMIFS('Aceite de Oliva'!TQ$6:TQ$257,'Aceite de Oliva'!$A$6:$A$257,"&gt;="&amp;$A269,'Aceite de Oliva'!$B$6:$B$257,"&lt;="&amp;$B269)</f>
        <v>7.0600000000000005</v>
      </c>
      <c r="TR269" s="4">
        <f>SUMIFS('Aceite de Oliva'!TR$6:TR$257,'Aceite de Oliva'!$A$6:$A$257,"&gt;="&amp;$A269,'Aceite de Oliva'!$B$6:$B$257,"&lt;="&amp;$B269)</f>
        <v>0.64</v>
      </c>
      <c r="TS269" s="4">
        <f>SUMIFS('Aceite de Oliva'!TS$6:TS$257,'Aceite de Oliva'!$A$6:$A$257,"&gt;="&amp;$A269,'Aceite de Oliva'!$B$6:$B$257,"&lt;="&amp;$B269)</f>
        <v>1.37</v>
      </c>
      <c r="TW269" s="4">
        <f>SUMIFS('Aceite de Oliva'!TW$6:TW$257,'Aceite de Oliva'!$A$6:$A$257,"&gt;="&amp;$A269,'Aceite de Oliva'!$B$6:$B$257,"&lt;="&amp;$B269)</f>
        <v>3.2300000000000004</v>
      </c>
      <c r="TX269" s="4">
        <f>SUMIFS('Aceite de Oliva'!TX$6:TX$257,'Aceite de Oliva'!$A$6:$A$257,"&gt;="&amp;$A269,'Aceite de Oliva'!$B$6:$B$257,"&lt;="&amp;$B269)</f>
        <v>9.9600000000000009</v>
      </c>
      <c r="TY269" s="4">
        <f>SUMIFS('Aceite de Oliva'!TY$6:TY$257,'Aceite de Oliva'!$A$6:$A$257,"&gt;="&amp;$A269,'Aceite de Oliva'!$B$6:$B$257,"&lt;="&amp;$B269)</f>
        <v>1.32</v>
      </c>
      <c r="TZ269" s="4">
        <f>SUMIFS('Aceite de Oliva'!TZ$6:TZ$257,'Aceite de Oliva'!$A$6:$A$257,"&gt;="&amp;$A269,'Aceite de Oliva'!$B$6:$B$257,"&lt;="&amp;$B269)</f>
        <v>0</v>
      </c>
      <c r="UD269" s="4">
        <f>SUMIFS('Aceite de Oliva'!UD$6:UD$257,'Aceite de Oliva'!$A$6:$A$257,"&gt;="&amp;$A269,'Aceite de Oliva'!$B$6:$B$257,"&lt;="&amp;$B269)</f>
        <v>2.27</v>
      </c>
      <c r="UE269" s="4">
        <f>SUMIFS('Aceite de Oliva'!UE$6:UE$257,'Aceite de Oliva'!$A$6:$A$257,"&gt;="&amp;$A269,'Aceite de Oliva'!$B$6:$B$257,"&lt;="&amp;$B269)</f>
        <v>4.8099999999999996</v>
      </c>
      <c r="UF269" s="4">
        <f>SUMIFS('Aceite de Oliva'!UF$6:UF$257,'Aceite de Oliva'!$A$6:$A$257,"&gt;="&amp;$A269,'Aceite de Oliva'!$B$6:$B$257,"&lt;="&amp;$B269)</f>
        <v>1.65</v>
      </c>
      <c r="UG269" s="4">
        <f>SUMIFS('Aceite de Oliva'!UG$6:UG$257,'Aceite de Oliva'!$A$6:$A$257,"&gt;="&amp;$A269,'Aceite de Oliva'!$B$6:$B$257,"&lt;="&amp;$B269)</f>
        <v>1.31</v>
      </c>
      <c r="UK269" s="4">
        <f>SUMIFS('Aceite de Oliva'!UK$6:UK$257,'Aceite de Oliva'!$A$6:$A$257,"&gt;="&amp;$A269,'Aceite de Oliva'!$B$6:$B$257,"&lt;="&amp;$B269)</f>
        <v>1.45</v>
      </c>
      <c r="UL269" s="4">
        <f>SUMIFS('Aceite de Oliva'!UL$6:UL$257,'Aceite de Oliva'!$A$6:$A$257,"&gt;="&amp;$A269,'Aceite de Oliva'!$B$6:$B$257,"&lt;="&amp;$B269)</f>
        <v>2.95</v>
      </c>
      <c r="UM269" s="4">
        <f>SUMIFS('Aceite de Oliva'!UM$6:UM$257,'Aceite de Oliva'!$A$6:$A$257,"&gt;="&amp;$A269,'Aceite de Oliva'!$B$6:$B$257,"&lt;="&amp;$B269)</f>
        <v>0.88</v>
      </c>
      <c r="UN269" s="4">
        <f>SUMIFS('Aceite de Oliva'!UN$6:UN$257,'Aceite de Oliva'!$A$6:$A$257,"&gt;="&amp;$A269,'Aceite de Oliva'!$B$6:$B$257,"&lt;="&amp;$B269)</f>
        <v>0</v>
      </c>
      <c r="UR269" s="4">
        <f>SUMIFS('Aceite de Oliva'!UR$6:UR$257,'Aceite de Oliva'!$A$6:$A$257,"&gt;="&amp;$A269,'Aceite de Oliva'!$B$6:$B$257,"&lt;="&amp;$B269)</f>
        <v>1.56</v>
      </c>
      <c r="US269" s="4">
        <f>SUMIFS('Aceite de Oliva'!US$6:US$257,'Aceite de Oliva'!$A$6:$A$257,"&gt;="&amp;$A269,'Aceite de Oliva'!$B$6:$B$257,"&lt;="&amp;$B269)</f>
        <v>1.71</v>
      </c>
      <c r="UT269" s="4">
        <f>SUMIFS('Aceite de Oliva'!UT$6:UT$257,'Aceite de Oliva'!$A$6:$A$257,"&gt;="&amp;$A269,'Aceite de Oliva'!$B$6:$B$257,"&lt;="&amp;$B269)</f>
        <v>1</v>
      </c>
      <c r="UU269" s="4">
        <f>SUMIFS('Aceite de Oliva'!UU$6:UU$257,'Aceite de Oliva'!$A$6:$A$257,"&gt;="&amp;$A269,'Aceite de Oliva'!$B$6:$B$257,"&lt;="&amp;$B269)</f>
        <v>0.5</v>
      </c>
      <c r="UY269" s="4">
        <f>SUMIFS('Aceite de Oliva'!UY$6:UY$257,'Aceite de Oliva'!$A$6:$A$257,"&gt;="&amp;$A269,'Aceite de Oliva'!$B$6:$B$257,"&lt;="&amp;$B269)</f>
        <v>0.86</v>
      </c>
      <c r="UZ269" s="4">
        <f>SUMIFS('Aceite de Oliva'!UZ$6:UZ$257,'Aceite de Oliva'!$A$6:$A$257,"&gt;="&amp;$A269,'Aceite de Oliva'!$B$6:$B$257,"&lt;="&amp;$B269)</f>
        <v>2.58</v>
      </c>
      <c r="VA269" s="4">
        <f>SUMIFS('Aceite de Oliva'!VA$6:VA$257,'Aceite de Oliva'!$A$6:$A$257,"&gt;="&amp;$A269,'Aceite de Oliva'!$B$6:$B$257,"&lt;="&amp;$B269)</f>
        <v>0.32</v>
      </c>
      <c r="VB269" s="4">
        <f>SUMIFS('Aceite de Oliva'!VB$6:VB$257,'Aceite de Oliva'!$A$6:$A$257,"&gt;="&amp;$A269,'Aceite de Oliva'!$B$6:$B$257,"&lt;="&amp;$B269)</f>
        <v>0</v>
      </c>
      <c r="VF269" s="4">
        <f>SUMIFS('Aceite de Oliva'!VF$6:VF$257,'Aceite de Oliva'!$A$6:$A$257,"&gt;="&amp;$A269,'Aceite de Oliva'!$B$6:$B$257,"&lt;="&amp;$B269)</f>
        <v>0.53</v>
      </c>
      <c r="VG269" s="4">
        <f>SUMIFS('Aceite de Oliva'!VG$6:VG$257,'Aceite de Oliva'!$A$6:$A$257,"&gt;="&amp;$A269,'Aceite de Oliva'!$B$6:$B$257,"&lt;="&amp;$B269)</f>
        <v>0.89</v>
      </c>
      <c r="VH269" s="4">
        <f>SUMIFS('Aceite de Oliva'!VH$6:VH$257,'Aceite de Oliva'!$A$6:$A$257,"&gt;="&amp;$A269,'Aceite de Oliva'!$B$6:$B$257,"&lt;="&amp;$B269)</f>
        <v>0.38</v>
      </c>
      <c r="VI269" s="4">
        <f>SUMIFS('Aceite de Oliva'!VI$6:VI$257,'Aceite de Oliva'!$A$6:$A$257,"&gt;="&amp;$A269,'Aceite de Oliva'!$B$6:$B$257,"&lt;="&amp;$B269)</f>
        <v>0</v>
      </c>
      <c r="VM269" s="4">
        <f>SUMIFS('Aceite de Oliva'!VM$6:VM$257,'Aceite de Oliva'!$A$6:$A$257,"&gt;="&amp;$A269,'Aceite de Oliva'!$B$6:$B$257,"&lt;="&amp;$B269)</f>
        <v>0.82000000000000006</v>
      </c>
      <c r="VN269" s="4">
        <f>SUMIFS('Aceite de Oliva'!VN$6:VN$257,'Aceite de Oliva'!$A$6:$A$257,"&gt;="&amp;$A269,'Aceite de Oliva'!$B$6:$B$257,"&lt;="&amp;$B269)</f>
        <v>0.8</v>
      </c>
      <c r="VO269" s="4">
        <f>SUMIFS('Aceite de Oliva'!VO$6:VO$257,'Aceite de Oliva'!$A$6:$A$257,"&gt;="&amp;$A269,'Aceite de Oliva'!$B$6:$B$257,"&lt;="&amp;$B269)</f>
        <v>1.03</v>
      </c>
      <c r="VP269" s="4">
        <f>SUMIFS('Aceite de Oliva'!VP$6:VP$257,'Aceite de Oliva'!$A$6:$A$257,"&gt;="&amp;$A269,'Aceite de Oliva'!$B$6:$B$257,"&lt;="&amp;$B269)</f>
        <v>0.27</v>
      </c>
      <c r="VT269" s="4">
        <f>SUMIFS('Aceite de Oliva'!VT$6:VT$257,'Aceite de Oliva'!$A$6:$A$257,"&gt;="&amp;$A269,'Aceite de Oliva'!$B$6:$B$257,"&lt;="&amp;$B269)</f>
        <v>0.77</v>
      </c>
      <c r="VU269" s="4">
        <f>SUMIFS('Aceite de Oliva'!VU$6:VU$257,'Aceite de Oliva'!$A$6:$A$257,"&gt;="&amp;$A269,'Aceite de Oliva'!$B$6:$B$257,"&lt;="&amp;$B269)</f>
        <v>1.1399999999999999</v>
      </c>
      <c r="VV269" s="4">
        <f>SUMIFS('Aceite de Oliva'!VV$6:VV$257,'Aceite de Oliva'!$A$6:$A$257,"&gt;="&amp;$A269,'Aceite de Oliva'!$B$6:$B$257,"&lt;="&amp;$B269)</f>
        <v>0</v>
      </c>
      <c r="VW269" s="4">
        <f>SUMIFS('Aceite de Oliva'!VW$6:VW$257,'Aceite de Oliva'!$A$6:$A$257,"&gt;="&amp;$A269,'Aceite de Oliva'!$B$6:$B$257,"&lt;="&amp;$B269)</f>
        <v>1.94</v>
      </c>
      <c r="WA269" s="4">
        <f>SUMIFS('Aceite de Oliva'!WA$6:WA$257,'Aceite de Oliva'!$A$6:$A$257,"&gt;="&amp;$A269,'Aceite de Oliva'!$B$6:$B$257,"&lt;="&amp;$B269)</f>
        <v>0.89999999999999991</v>
      </c>
      <c r="WB269" s="4">
        <f>SUMIFS('Aceite de Oliva'!WB$6:WB$257,'Aceite de Oliva'!$A$6:$A$257,"&gt;="&amp;$A269,'Aceite de Oliva'!$B$6:$B$257,"&lt;="&amp;$B269)</f>
        <v>0.83</v>
      </c>
      <c r="WC269" s="4">
        <f>SUMIFS('Aceite de Oliva'!WC$6:WC$257,'Aceite de Oliva'!$A$6:$A$257,"&gt;="&amp;$A269,'Aceite de Oliva'!$B$6:$B$257,"&lt;="&amp;$B269)</f>
        <v>1.07</v>
      </c>
      <c r="WD269" s="4">
        <f>SUMIFS('Aceite de Oliva'!WD$6:WD$257,'Aceite de Oliva'!$A$6:$A$257,"&gt;="&amp;$A269,'Aceite de Oliva'!$B$6:$B$257,"&lt;="&amp;$B269)</f>
        <v>0</v>
      </c>
      <c r="WH269" s="4">
        <f>SUMIFS('Aceite de Oliva'!WH$6:WH$257,'Aceite de Oliva'!$A$6:$A$257,"&gt;="&amp;$A269,'Aceite de Oliva'!$B$6:$B$257,"&lt;="&amp;$B269)</f>
        <v>5.55</v>
      </c>
      <c r="WI269" s="4">
        <f>SUMIFS('Aceite de Oliva'!WI$6:WI$257,'Aceite de Oliva'!$A$6:$A$257,"&gt;="&amp;$A269,'Aceite de Oliva'!$B$6:$B$257,"&lt;="&amp;$B269)</f>
        <v>2.5299999999999998</v>
      </c>
      <c r="WJ269" s="4">
        <f>SUMIFS('Aceite de Oliva'!WJ$6:WJ$257,'Aceite de Oliva'!$A$6:$A$257,"&gt;="&amp;$A269,'Aceite de Oliva'!$B$6:$B$257,"&lt;="&amp;$B269)</f>
        <v>5.1100000000000003</v>
      </c>
      <c r="WK269" s="4">
        <f>SUMIFS('Aceite de Oliva'!WK$6:WK$257,'Aceite de Oliva'!$A$6:$A$257,"&gt;="&amp;$A269,'Aceite de Oliva'!$B$6:$B$257,"&lt;="&amp;$B269)</f>
        <v>11.620000000000001</v>
      </c>
      <c r="WO269" s="4">
        <f>SUMIFS('Aceite de Oliva'!WO$6:WO$257,'Aceite de Oliva'!$A$6:$A$257,"&gt;="&amp;$A269,'Aceite de Oliva'!$B$6:$B$257,"&lt;="&amp;$B269)</f>
        <v>11.35</v>
      </c>
      <c r="WP269" s="4">
        <f>SUMIFS('Aceite de Oliva'!WP$6:WP$257,'Aceite de Oliva'!$A$6:$A$257,"&gt;="&amp;$A269,'Aceite de Oliva'!$B$6:$B$257,"&lt;="&amp;$B269)</f>
        <v>2.87</v>
      </c>
      <c r="WQ269" s="4">
        <f>SUMIFS('Aceite de Oliva'!WQ$6:WQ$257,'Aceite de Oliva'!$A$6:$A$257,"&gt;="&amp;$A269,'Aceite de Oliva'!$B$6:$B$257,"&lt;="&amp;$B269)</f>
        <v>12.660000000000002</v>
      </c>
      <c r="WR269" s="4">
        <f>SUMIFS('Aceite de Oliva'!WR$6:WR$257,'Aceite de Oliva'!$A$6:$A$257,"&gt;="&amp;$A269,'Aceite de Oliva'!$B$6:$B$257,"&lt;="&amp;$B269)</f>
        <v>20.72</v>
      </c>
      <c r="WV269" s="4">
        <f>SUMIFS('Aceite de Oliva'!WV$6:WV$257,'Aceite de Oliva'!$A$6:$A$257,"&gt;="&amp;$A269,'Aceite de Oliva'!$B$6:$B$257,"&lt;="&amp;$B269)</f>
        <v>7.2900000000000009</v>
      </c>
      <c r="WW269" s="4">
        <f>SUMIFS('Aceite de Oliva'!WW$6:WW$257,'Aceite de Oliva'!$A$6:$A$257,"&gt;="&amp;$A269,'Aceite de Oliva'!$B$6:$B$257,"&lt;="&amp;$B269)</f>
        <v>9.17</v>
      </c>
      <c r="WX269" s="4">
        <f>SUMIFS('Aceite de Oliva'!WX$6:WX$257,'Aceite de Oliva'!$A$6:$A$257,"&gt;="&amp;$A269,'Aceite de Oliva'!$B$6:$B$257,"&lt;="&amp;$B269)</f>
        <v>6.69</v>
      </c>
      <c r="WY269" s="4">
        <f>SUMIFS('Aceite de Oliva'!WY$6:WY$257,'Aceite de Oliva'!$A$6:$A$257,"&gt;="&amp;$A269,'Aceite de Oliva'!$B$6:$B$257,"&lt;="&amp;$B269)</f>
        <v>8.24</v>
      </c>
      <c r="XC269" s="4">
        <f>SUMIFS('Aceite de Oliva'!XC$6:XC$257,'Aceite de Oliva'!$A$6:$A$257,"&gt;="&amp;$A269,'Aceite de Oliva'!$B$6:$B$257,"&lt;="&amp;$B269)</f>
        <v>8.629999999999999</v>
      </c>
      <c r="XD269" s="4">
        <f>SUMIFS('Aceite de Oliva'!XD$6:XD$257,'Aceite de Oliva'!$A$6:$A$257,"&gt;="&amp;$A269,'Aceite de Oliva'!$B$6:$B$257,"&lt;="&amp;$B269)</f>
        <v>7.8900000000000006</v>
      </c>
      <c r="XE269" s="4">
        <f>SUMIFS('Aceite de Oliva'!XE$6:XE$257,'Aceite de Oliva'!$A$6:$A$257,"&gt;="&amp;$A269,'Aceite de Oliva'!$B$6:$B$257,"&lt;="&amp;$B269)</f>
        <v>9.1000000000000014</v>
      </c>
      <c r="XF269" s="4">
        <f>SUMIFS('Aceite de Oliva'!XF$6:XF$257,'Aceite de Oliva'!$A$6:$A$257,"&gt;="&amp;$A269,'Aceite de Oliva'!$B$6:$B$257,"&lt;="&amp;$B269)</f>
        <v>4.1500000000000004</v>
      </c>
      <c r="XJ269" s="4">
        <f>SUMIFS('Aceite de Oliva'!XJ$6:XJ$257,'Aceite de Oliva'!$A$6:$A$257,"&gt;="&amp;$A269,'Aceite de Oliva'!$B$6:$B$257,"&lt;="&amp;$B269)</f>
        <v>4.2699999999999996</v>
      </c>
      <c r="XK269" s="4">
        <f>SUMIFS('Aceite de Oliva'!XK$6:XK$257,'Aceite de Oliva'!$A$6:$A$257,"&gt;="&amp;$A269,'Aceite de Oliva'!$B$6:$B$257,"&lt;="&amp;$B269)</f>
        <v>7.65</v>
      </c>
      <c r="XL269" s="4">
        <f>SUMIFS('Aceite de Oliva'!XL$6:XL$257,'Aceite de Oliva'!$A$6:$A$257,"&gt;="&amp;$A269,'Aceite de Oliva'!$B$6:$B$257,"&lt;="&amp;$B269)</f>
        <v>2.85</v>
      </c>
      <c r="XM269" s="4">
        <f>SUMIFS('Aceite de Oliva'!XM$6:XM$257,'Aceite de Oliva'!$A$6:$A$257,"&gt;="&amp;$A269,'Aceite de Oliva'!$B$6:$B$257,"&lt;="&amp;$B269)</f>
        <v>5.14</v>
      </c>
      <c r="XQ269" s="4">
        <f>SUMIFS('Aceite de Oliva'!XQ$6:XQ$257,'Aceite de Oliva'!$A$6:$A$257,"&gt;="&amp;$A269,'Aceite de Oliva'!$B$6:$B$257,"&lt;="&amp;$B269)</f>
        <v>0.73</v>
      </c>
      <c r="XR269" s="4">
        <f>SUMIFS('Aceite de Oliva'!XR$6:XR$257,'Aceite de Oliva'!$A$6:$A$257,"&gt;="&amp;$A269,'Aceite de Oliva'!$B$6:$B$257,"&lt;="&amp;$B269)</f>
        <v>0.5</v>
      </c>
      <c r="XS269" s="4">
        <f>SUMIFS('Aceite de Oliva'!XS$6:XS$257,'Aceite de Oliva'!$A$6:$A$257,"&gt;="&amp;$A269,'Aceite de Oliva'!$B$6:$B$257,"&lt;="&amp;$B269)</f>
        <v>0.79999999999999993</v>
      </c>
      <c r="XT269" s="4">
        <f>SUMIFS('Aceite de Oliva'!XT$6:XT$257,'Aceite de Oliva'!$A$6:$A$257,"&gt;="&amp;$A269,'Aceite de Oliva'!$B$6:$B$257,"&lt;="&amp;$B269)</f>
        <v>0</v>
      </c>
      <c r="XX269" s="4">
        <f>SUMIFS('Aceite de Oliva'!XX$6:XX$257,'Aceite de Oliva'!$A$6:$A$257,"&gt;="&amp;$A269,'Aceite de Oliva'!$B$6:$B$257,"&lt;="&amp;$B269)</f>
        <v>0.91</v>
      </c>
      <c r="XY269" s="4">
        <f>SUMIFS('Aceite de Oliva'!XY$6:XY$257,'Aceite de Oliva'!$A$6:$A$257,"&gt;="&amp;$A269,'Aceite de Oliva'!$B$6:$B$257,"&lt;="&amp;$B269)</f>
        <v>0.83000000000000007</v>
      </c>
      <c r="XZ269" s="4">
        <f>SUMIFS('Aceite de Oliva'!XZ$6:XZ$257,'Aceite de Oliva'!$A$6:$A$257,"&gt;="&amp;$A269,'Aceite de Oliva'!$B$6:$B$257,"&lt;="&amp;$B269)</f>
        <v>0.79</v>
      </c>
      <c r="YA269" s="4">
        <f>SUMIFS('Aceite de Oliva'!YA$6:YA$257,'Aceite de Oliva'!$A$6:$A$257,"&gt;="&amp;$A269,'Aceite de Oliva'!$B$6:$B$257,"&lt;="&amp;$B269)</f>
        <v>0</v>
      </c>
      <c r="YE269" s="4">
        <f>SUMIFS('Aceite de Oliva'!YE$6:YE$257,'Aceite de Oliva'!$A$6:$A$257,"&gt;="&amp;$A269,'Aceite de Oliva'!$B$6:$B$257,"&lt;="&amp;$B269)</f>
        <v>0.16999999999999998</v>
      </c>
      <c r="YF269" s="4">
        <f>SUMIFS('Aceite de Oliva'!YF$6:YF$257,'Aceite de Oliva'!$A$6:$A$257,"&gt;="&amp;$A269,'Aceite de Oliva'!$B$6:$B$257,"&lt;="&amp;$B269)</f>
        <v>0.23</v>
      </c>
      <c r="YG269" s="4">
        <f>SUMIFS('Aceite de Oliva'!YG$6:YG$257,'Aceite de Oliva'!$A$6:$A$257,"&gt;="&amp;$A269,'Aceite de Oliva'!$B$6:$B$257,"&lt;="&amp;$B269)</f>
        <v>0.19</v>
      </c>
      <c r="YH269" s="4">
        <f>SUMIFS('Aceite de Oliva'!YH$6:YH$257,'Aceite de Oliva'!$A$6:$A$257,"&gt;="&amp;$A269,'Aceite de Oliva'!$B$6:$B$257,"&lt;="&amp;$B269)</f>
        <v>0</v>
      </c>
    </row>
    <row r="270" spans="1:658" x14ac:dyDescent="0.25">
      <c r="A270" s="9">
        <f>'TAM Aceite de Oliva'!B18</f>
        <v>6.75</v>
      </c>
      <c r="B270" s="9">
        <f>'TAM Aceite de Oliva'!C18</f>
        <v>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0.14000000000000001</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0.03</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0.24</v>
      </c>
      <c r="CY270" s="4">
        <f>SUMIFS('Aceite de Oliva'!CY$6:CY$257,'Aceite de Oliva'!$A$6:$A$257,"&gt;="&amp;$A270,'Aceite de Oliva'!$B$6:$B$257,"&lt;="&amp;$B270)</f>
        <v>0</v>
      </c>
      <c r="CZ270" s="4">
        <f>SUMIFS('Aceite de Oliva'!CZ$6:CZ$257,'Aceite de Oliva'!$A$6:$A$257,"&gt;="&amp;$A270,'Aceite de Oliva'!$B$6:$B$257,"&lt;="&amp;$B270)</f>
        <v>0.43</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0.03</v>
      </c>
      <c r="DM270" s="4">
        <f>SUMIFS('Aceite de Oliva'!DM$6:DM$257,'Aceite de Oliva'!$A$6:$A$257,"&gt;="&amp;$A270,'Aceite de Oliva'!$B$6:$B$257,"&lt;="&amp;$B270)</f>
        <v>0.15</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0.02</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0.03</v>
      </c>
      <c r="OU270" s="4">
        <f>SUMIFS('Aceite de Oliva'!OU$6:OU$257,'Aceite de Oliva'!$A$6:$A$257,"&gt;="&amp;$A270,'Aceite de Oliva'!$B$6:$B$257,"&lt;="&amp;$B270)</f>
        <v>0.13</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0.03</v>
      </c>
      <c r="PB270" s="4">
        <f>SUMIFS('Aceite de Oliva'!PB$6:PB$257,'Aceite de Oliva'!$A$6:$A$257,"&gt;="&amp;$A270,'Aceite de Oliva'!$B$6:$B$257,"&lt;="&amp;$B270)</f>
        <v>0.13</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0.33</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0.2</v>
      </c>
      <c r="QK270" s="4">
        <f>SUMIFS('Aceite de Oliva'!QK$6:QK$257,'Aceite de Oliva'!$A$6:$A$257,"&gt;="&amp;$A270,'Aceite de Oliva'!$B$6:$B$257,"&lt;="&amp;$B270)</f>
        <v>0</v>
      </c>
      <c r="QL270" s="4">
        <f>SUMIFS('Aceite de Oliva'!QL$6:QL$257,'Aceite de Oliva'!$A$6:$A$257,"&gt;="&amp;$A270,'Aceite de Oliva'!$B$6:$B$257,"&lt;="&amp;$B270)</f>
        <v>0.12</v>
      </c>
      <c r="QM270" s="4">
        <f>SUMIFS('Aceite de Oliva'!QM$6:QM$257,'Aceite de Oliva'!$A$6:$A$257,"&gt;="&amp;$A270,'Aceite de Oliva'!$B$6:$B$257,"&lt;="&amp;$B270)</f>
        <v>0</v>
      </c>
      <c r="QQ270" s="4">
        <f>SUMIFS('Aceite de Oliva'!QQ$6:QQ$257,'Aceite de Oliva'!$A$6:$A$257,"&gt;="&amp;$A270,'Aceite de Oliva'!$B$6:$B$257,"&lt;="&amp;$B270)</f>
        <v>0.25</v>
      </c>
      <c r="QR270" s="4">
        <f>SUMIFS('Aceite de Oliva'!QR$6:QR$257,'Aceite de Oliva'!$A$6:$A$257,"&gt;="&amp;$A270,'Aceite de Oliva'!$B$6:$B$257,"&lt;="&amp;$B270)</f>
        <v>0</v>
      </c>
      <c r="QS270" s="4">
        <f>SUMIFS('Aceite de Oliva'!QS$6:QS$257,'Aceite de Oliva'!$A$6:$A$257,"&gt;="&amp;$A270,'Aceite de Oliva'!$B$6:$B$257,"&lt;="&amp;$B270)</f>
        <v>0.24</v>
      </c>
      <c r="QT270" s="4">
        <f>SUMIFS('Aceite de Oliva'!QT$6:QT$257,'Aceite de Oliva'!$A$6:$A$257,"&gt;="&amp;$A270,'Aceite de Oliva'!$B$6:$B$257,"&lt;="&amp;$B270)</f>
        <v>0.23</v>
      </c>
      <c r="QX270" s="4">
        <f>SUMIFS('Aceite de Oliva'!QX$6:QX$257,'Aceite de Oliva'!$A$6:$A$257,"&gt;="&amp;$A270,'Aceite de Oliva'!$B$6:$B$257,"&lt;="&amp;$B270)</f>
        <v>0.52</v>
      </c>
      <c r="QY270" s="4">
        <f>SUMIFS('Aceite de Oliva'!QY$6:QY$257,'Aceite de Oliva'!$A$6:$A$257,"&gt;="&amp;$A270,'Aceite de Oliva'!$B$6:$B$257,"&lt;="&amp;$B270)</f>
        <v>0</v>
      </c>
      <c r="QZ270" s="4">
        <f>SUMIFS('Aceite de Oliva'!QZ$6:QZ$257,'Aceite de Oliva'!$A$6:$A$257,"&gt;="&amp;$A270,'Aceite de Oliva'!$B$6:$B$257,"&lt;="&amp;$B270)</f>
        <v>0.28999999999999998</v>
      </c>
      <c r="RA270" s="4">
        <f>SUMIFS('Aceite de Oliva'!RA$6:RA$257,'Aceite de Oliva'!$A$6:$A$257,"&gt;="&amp;$A270,'Aceite de Oliva'!$B$6:$B$257,"&lt;="&amp;$B270)</f>
        <v>0</v>
      </c>
      <c r="RE270" s="4">
        <f>SUMIFS('Aceite de Oliva'!RE$6:RE$257,'Aceite de Oliva'!$A$6:$A$257,"&gt;="&amp;$A270,'Aceite de Oliva'!$B$6:$B$257,"&lt;="&amp;$B270)</f>
        <v>0.53</v>
      </c>
      <c r="RF270" s="4">
        <f>SUMIFS('Aceite de Oliva'!RF$6:RF$257,'Aceite de Oliva'!$A$6:$A$257,"&gt;="&amp;$A270,'Aceite de Oliva'!$B$6:$B$257,"&lt;="&amp;$B270)</f>
        <v>1.17</v>
      </c>
      <c r="RG270" s="4">
        <f>SUMIFS('Aceite de Oliva'!RG$6:RG$257,'Aceite de Oliva'!$A$6:$A$257,"&gt;="&amp;$A270,'Aceite de Oliva'!$B$6:$B$257,"&lt;="&amp;$B270)</f>
        <v>0.38</v>
      </c>
      <c r="RH270" s="4">
        <f>SUMIFS('Aceite de Oliva'!RH$6:RH$257,'Aceite de Oliva'!$A$6:$A$257,"&gt;="&amp;$A270,'Aceite de Oliva'!$B$6:$B$257,"&lt;="&amp;$B270)</f>
        <v>0</v>
      </c>
      <c r="RL270" s="4">
        <f>SUMIFS('Aceite de Oliva'!RL$6:RL$257,'Aceite de Oliva'!$A$6:$A$257,"&gt;="&amp;$A270,'Aceite de Oliva'!$B$6:$B$257,"&lt;="&amp;$B270)</f>
        <v>0.41000000000000003</v>
      </c>
      <c r="RM270" s="4">
        <f>SUMIFS('Aceite de Oliva'!RM$6:RM$257,'Aceite de Oliva'!$A$6:$A$257,"&gt;="&amp;$A270,'Aceite de Oliva'!$B$6:$B$257,"&lt;="&amp;$B270)</f>
        <v>0</v>
      </c>
      <c r="RN270" s="4">
        <f>SUMIFS('Aceite de Oliva'!RN$6:RN$257,'Aceite de Oliva'!$A$6:$A$257,"&gt;="&amp;$A270,'Aceite de Oliva'!$B$6:$B$257,"&lt;="&amp;$B270)</f>
        <v>0.17</v>
      </c>
      <c r="RO270" s="4">
        <f>SUMIFS('Aceite de Oliva'!RO$6:RO$257,'Aceite de Oliva'!$A$6:$A$257,"&gt;="&amp;$A270,'Aceite de Oliva'!$B$6:$B$257,"&lt;="&amp;$B270)</f>
        <v>0</v>
      </c>
      <c r="RS270" s="4">
        <f>SUMIFS('Aceite de Oliva'!RS$6:RS$257,'Aceite de Oliva'!$A$6:$A$257,"&gt;="&amp;$A270,'Aceite de Oliva'!$B$6:$B$257,"&lt;="&amp;$B270)</f>
        <v>0.52</v>
      </c>
      <c r="RT270" s="4">
        <f>SUMIFS('Aceite de Oliva'!RT$6:RT$257,'Aceite de Oliva'!$A$6:$A$257,"&gt;="&amp;$A270,'Aceite de Oliva'!$B$6:$B$257,"&lt;="&amp;$B270)</f>
        <v>0.16</v>
      </c>
      <c r="RU270" s="4">
        <f>SUMIFS('Aceite de Oliva'!RU$6:RU$257,'Aceite de Oliva'!$A$6:$A$257,"&gt;="&amp;$A270,'Aceite de Oliva'!$B$6:$B$257,"&lt;="&amp;$B270)</f>
        <v>0.57000000000000006</v>
      </c>
      <c r="RV270" s="4">
        <f>SUMIFS('Aceite de Oliva'!RV$6:RV$257,'Aceite de Oliva'!$A$6:$A$257,"&gt;="&amp;$A270,'Aceite de Oliva'!$B$6:$B$257,"&lt;="&amp;$B270)</f>
        <v>0</v>
      </c>
      <c r="RZ270" s="4">
        <f>SUMIFS('Aceite de Oliva'!RZ$6:RZ$257,'Aceite de Oliva'!$A$6:$A$257,"&gt;="&amp;$A270,'Aceite de Oliva'!$B$6:$B$257,"&lt;="&amp;$B270)</f>
        <v>1.1100000000000001</v>
      </c>
      <c r="SA270" s="4">
        <f>SUMIFS('Aceite de Oliva'!SA$6:SA$257,'Aceite de Oliva'!$A$6:$A$257,"&gt;="&amp;$A270,'Aceite de Oliva'!$B$6:$B$257,"&lt;="&amp;$B270)</f>
        <v>1.33</v>
      </c>
      <c r="SB270" s="4">
        <f>SUMIFS('Aceite de Oliva'!SB$6:SB$257,'Aceite de Oliva'!$A$6:$A$257,"&gt;="&amp;$A270,'Aceite de Oliva'!$B$6:$B$257,"&lt;="&amp;$B270)</f>
        <v>1.32</v>
      </c>
      <c r="SC270" s="4">
        <f>SUMIFS('Aceite de Oliva'!SC$6:SC$257,'Aceite de Oliva'!$A$6:$A$257,"&gt;="&amp;$A270,'Aceite de Oliva'!$B$6:$B$257,"&lt;="&amp;$B270)</f>
        <v>0</v>
      </c>
      <c r="SG270" s="4">
        <f>SUMIFS('Aceite de Oliva'!SG$6:SG$257,'Aceite de Oliva'!$A$6:$A$257,"&gt;="&amp;$A270,'Aceite de Oliva'!$B$6:$B$257,"&lt;="&amp;$B270)</f>
        <v>0.89000000000000012</v>
      </c>
      <c r="SH270" s="4">
        <f>SUMIFS('Aceite de Oliva'!SH$6:SH$257,'Aceite de Oliva'!$A$6:$A$257,"&gt;="&amp;$A270,'Aceite de Oliva'!$B$6:$B$257,"&lt;="&amp;$B270)</f>
        <v>3.12</v>
      </c>
      <c r="SI270" s="4">
        <f>SUMIFS('Aceite de Oliva'!SI$6:SI$257,'Aceite de Oliva'!$A$6:$A$257,"&gt;="&amp;$A270,'Aceite de Oliva'!$B$6:$B$257,"&lt;="&amp;$B270)</f>
        <v>0.22</v>
      </c>
      <c r="SJ270" s="4">
        <f>SUMIFS('Aceite de Oliva'!SJ$6:SJ$257,'Aceite de Oliva'!$A$6:$A$257,"&gt;="&amp;$A270,'Aceite de Oliva'!$B$6:$B$257,"&lt;="&amp;$B270)</f>
        <v>0</v>
      </c>
      <c r="SN270" s="4">
        <f>SUMIFS('Aceite de Oliva'!SN$6:SN$257,'Aceite de Oliva'!$A$6:$A$257,"&gt;="&amp;$A270,'Aceite de Oliva'!$B$6:$B$257,"&lt;="&amp;$B270)</f>
        <v>0.98</v>
      </c>
      <c r="SO270" s="4">
        <f>SUMIFS('Aceite de Oliva'!SO$6:SO$257,'Aceite de Oliva'!$A$6:$A$257,"&gt;="&amp;$A270,'Aceite de Oliva'!$B$6:$B$257,"&lt;="&amp;$B270)</f>
        <v>1.19</v>
      </c>
      <c r="SP270" s="4">
        <f>SUMIFS('Aceite de Oliva'!SP$6:SP$257,'Aceite de Oliva'!$A$6:$A$257,"&gt;="&amp;$A270,'Aceite de Oliva'!$B$6:$B$257,"&lt;="&amp;$B270)</f>
        <v>0.85000000000000009</v>
      </c>
      <c r="SQ270" s="4">
        <f>SUMIFS('Aceite de Oliva'!SQ$6:SQ$257,'Aceite de Oliva'!$A$6:$A$257,"&gt;="&amp;$A270,'Aceite de Oliva'!$B$6:$B$257,"&lt;="&amp;$B270)</f>
        <v>0.86</v>
      </c>
      <c r="SU270" s="4">
        <f>SUMIFS('Aceite de Oliva'!SU$6:SU$257,'Aceite de Oliva'!$A$6:$A$257,"&gt;="&amp;$A270,'Aceite de Oliva'!$B$6:$B$257,"&lt;="&amp;$B270)</f>
        <v>1.33</v>
      </c>
      <c r="SV270" s="4">
        <f>SUMIFS('Aceite de Oliva'!SV$6:SV$257,'Aceite de Oliva'!$A$6:$A$257,"&gt;="&amp;$A270,'Aceite de Oliva'!$B$6:$B$257,"&lt;="&amp;$B270)</f>
        <v>2.59</v>
      </c>
      <c r="SW270" s="4">
        <f>SUMIFS('Aceite de Oliva'!SW$6:SW$257,'Aceite de Oliva'!$A$6:$A$257,"&gt;="&amp;$A270,'Aceite de Oliva'!$B$6:$B$257,"&lt;="&amp;$B270)</f>
        <v>1.18</v>
      </c>
      <c r="SX270" s="4">
        <f>SUMIFS('Aceite de Oliva'!SX$6:SX$257,'Aceite de Oliva'!$A$6:$A$257,"&gt;="&amp;$A270,'Aceite de Oliva'!$B$6:$B$257,"&lt;="&amp;$B270)</f>
        <v>0.36</v>
      </c>
      <c r="TB270" s="4">
        <f>SUMIFS('Aceite de Oliva'!TB$6:TB$257,'Aceite de Oliva'!$A$6:$A$257,"&gt;="&amp;$A270,'Aceite de Oliva'!$B$6:$B$257,"&lt;="&amp;$B270)</f>
        <v>33.270000000000003</v>
      </c>
      <c r="TC270" s="4">
        <f>SUMIFS('Aceite de Oliva'!TC$6:TC$257,'Aceite de Oliva'!$A$6:$A$257,"&gt;="&amp;$A270,'Aceite de Oliva'!$B$6:$B$257,"&lt;="&amp;$B270)</f>
        <v>10.57</v>
      </c>
      <c r="TD270" s="4">
        <f>SUMIFS('Aceite de Oliva'!TD$6:TD$257,'Aceite de Oliva'!$A$6:$A$257,"&gt;="&amp;$A270,'Aceite de Oliva'!$B$6:$B$257,"&lt;="&amp;$B270)</f>
        <v>42.83</v>
      </c>
      <c r="TE270" s="4">
        <f>SUMIFS('Aceite de Oliva'!TE$6:TE$257,'Aceite de Oliva'!$A$6:$A$257,"&gt;="&amp;$A270,'Aceite de Oliva'!$B$6:$B$257,"&lt;="&amp;$B270)</f>
        <v>38.78</v>
      </c>
      <c r="TI270" s="4">
        <f>SUMIFS('Aceite de Oliva'!TI$6:TI$257,'Aceite de Oliva'!$A$6:$A$257,"&gt;="&amp;$A270,'Aceite de Oliva'!$B$6:$B$257,"&lt;="&amp;$B270)</f>
        <v>54.52</v>
      </c>
      <c r="TJ270" s="4">
        <f>SUMIFS('Aceite de Oliva'!TJ$6:TJ$257,'Aceite de Oliva'!$A$6:$A$257,"&gt;="&amp;$A270,'Aceite de Oliva'!$B$6:$B$257,"&lt;="&amp;$B270)</f>
        <v>30.099999999999998</v>
      </c>
      <c r="TK270" s="4">
        <f>SUMIFS('Aceite de Oliva'!TK$6:TK$257,'Aceite de Oliva'!$A$6:$A$257,"&gt;="&amp;$A270,'Aceite de Oliva'!$B$6:$B$257,"&lt;="&amp;$B270)</f>
        <v>66.31</v>
      </c>
      <c r="TL270" s="4">
        <f>SUMIFS('Aceite de Oliva'!TL$6:TL$257,'Aceite de Oliva'!$A$6:$A$257,"&gt;="&amp;$A270,'Aceite de Oliva'!$B$6:$B$257,"&lt;="&amp;$B270)</f>
        <v>62.31</v>
      </c>
      <c r="TP270" s="4">
        <f>SUMIFS('Aceite de Oliva'!TP$6:TP$257,'Aceite de Oliva'!$A$6:$A$257,"&gt;="&amp;$A270,'Aceite de Oliva'!$B$6:$B$257,"&lt;="&amp;$B270)</f>
        <v>28.050000000000004</v>
      </c>
      <c r="TQ270" s="4">
        <f>SUMIFS('Aceite de Oliva'!TQ$6:TQ$257,'Aceite de Oliva'!$A$6:$A$257,"&gt;="&amp;$A270,'Aceite de Oliva'!$B$6:$B$257,"&lt;="&amp;$B270)</f>
        <v>26.529999999999998</v>
      </c>
      <c r="TR270" s="4">
        <f>SUMIFS('Aceite de Oliva'!TR$6:TR$257,'Aceite de Oliva'!$A$6:$A$257,"&gt;="&amp;$A270,'Aceite de Oliva'!$B$6:$B$257,"&lt;="&amp;$B270)</f>
        <v>27.9</v>
      </c>
      <c r="TS270" s="4">
        <f>SUMIFS('Aceite de Oliva'!TS$6:TS$257,'Aceite de Oliva'!$A$6:$A$257,"&gt;="&amp;$A270,'Aceite de Oliva'!$B$6:$B$257,"&lt;="&amp;$B270)</f>
        <v>35.870000000000005</v>
      </c>
      <c r="TW270" s="4">
        <f>SUMIFS('Aceite de Oliva'!TW$6:TW$257,'Aceite de Oliva'!$A$6:$A$257,"&gt;="&amp;$A270,'Aceite de Oliva'!$B$6:$B$257,"&lt;="&amp;$B270)</f>
        <v>6.0200000000000005</v>
      </c>
      <c r="TX270" s="4">
        <f>SUMIFS('Aceite de Oliva'!TX$6:TX$257,'Aceite de Oliva'!$A$6:$A$257,"&gt;="&amp;$A270,'Aceite de Oliva'!$B$6:$B$257,"&lt;="&amp;$B270)</f>
        <v>6.6000000000000005</v>
      </c>
      <c r="TY270" s="4">
        <f>SUMIFS('Aceite de Oliva'!TY$6:TY$257,'Aceite de Oliva'!$A$6:$A$257,"&gt;="&amp;$A270,'Aceite de Oliva'!$B$6:$B$257,"&lt;="&amp;$B270)</f>
        <v>5.9</v>
      </c>
      <c r="TZ270" s="4">
        <f>SUMIFS('Aceite de Oliva'!TZ$6:TZ$257,'Aceite de Oliva'!$A$6:$A$257,"&gt;="&amp;$A270,'Aceite de Oliva'!$B$6:$B$257,"&lt;="&amp;$B270)</f>
        <v>5.6499999999999995</v>
      </c>
      <c r="UD270" s="4">
        <f>SUMIFS('Aceite de Oliva'!UD$6:UD$257,'Aceite de Oliva'!$A$6:$A$257,"&gt;="&amp;$A270,'Aceite de Oliva'!$B$6:$B$257,"&lt;="&amp;$B270)</f>
        <v>3.79</v>
      </c>
      <c r="UE270" s="4">
        <f>SUMIFS('Aceite de Oliva'!UE$6:UE$257,'Aceite de Oliva'!$A$6:$A$257,"&gt;="&amp;$A270,'Aceite de Oliva'!$B$6:$B$257,"&lt;="&amp;$B270)</f>
        <v>7.7</v>
      </c>
      <c r="UF270" s="4">
        <f>SUMIFS('Aceite de Oliva'!UF$6:UF$257,'Aceite de Oliva'!$A$6:$A$257,"&gt;="&amp;$A270,'Aceite de Oliva'!$B$6:$B$257,"&lt;="&amp;$B270)</f>
        <v>2.37</v>
      </c>
      <c r="UG270" s="4">
        <f>SUMIFS('Aceite de Oliva'!UG$6:UG$257,'Aceite de Oliva'!$A$6:$A$257,"&gt;="&amp;$A270,'Aceite de Oliva'!$B$6:$B$257,"&lt;="&amp;$B270)</f>
        <v>2.8800000000000003</v>
      </c>
      <c r="UK270" s="4">
        <f>SUMIFS('Aceite de Oliva'!UK$6:UK$257,'Aceite de Oliva'!$A$6:$A$257,"&gt;="&amp;$A270,'Aceite de Oliva'!$B$6:$B$257,"&lt;="&amp;$B270)</f>
        <v>2.3000000000000003</v>
      </c>
      <c r="UL270" s="4">
        <f>SUMIFS('Aceite de Oliva'!UL$6:UL$257,'Aceite de Oliva'!$A$6:$A$257,"&gt;="&amp;$A270,'Aceite de Oliva'!$B$6:$B$257,"&lt;="&amp;$B270)</f>
        <v>0.77</v>
      </c>
      <c r="UM270" s="4">
        <f>SUMIFS('Aceite de Oliva'!UM$6:UM$257,'Aceite de Oliva'!$A$6:$A$257,"&gt;="&amp;$A270,'Aceite de Oliva'!$B$6:$B$257,"&lt;="&amp;$B270)</f>
        <v>2.88</v>
      </c>
      <c r="UN270" s="4">
        <f>SUMIFS('Aceite de Oliva'!UN$6:UN$257,'Aceite de Oliva'!$A$6:$A$257,"&gt;="&amp;$A270,'Aceite de Oliva'!$B$6:$B$257,"&lt;="&amp;$B270)</f>
        <v>3.25</v>
      </c>
      <c r="UR270" s="4">
        <f>SUMIFS('Aceite de Oliva'!UR$6:UR$257,'Aceite de Oliva'!$A$6:$A$257,"&gt;="&amp;$A270,'Aceite de Oliva'!$B$6:$B$257,"&lt;="&amp;$B270)</f>
        <v>1.01</v>
      </c>
      <c r="US270" s="4">
        <f>SUMIFS('Aceite de Oliva'!US$6:US$257,'Aceite de Oliva'!$A$6:$A$257,"&gt;="&amp;$A270,'Aceite de Oliva'!$B$6:$B$257,"&lt;="&amp;$B270)</f>
        <v>0.82</v>
      </c>
      <c r="UT270" s="4">
        <f>SUMIFS('Aceite de Oliva'!UT$6:UT$257,'Aceite de Oliva'!$A$6:$A$257,"&gt;="&amp;$A270,'Aceite de Oliva'!$B$6:$B$257,"&lt;="&amp;$B270)</f>
        <v>0.79</v>
      </c>
      <c r="UU270" s="4">
        <f>SUMIFS('Aceite de Oliva'!UU$6:UU$257,'Aceite de Oliva'!$A$6:$A$257,"&gt;="&amp;$A270,'Aceite de Oliva'!$B$6:$B$257,"&lt;="&amp;$B270)</f>
        <v>3.56</v>
      </c>
      <c r="UY270" s="4">
        <f>SUMIFS('Aceite de Oliva'!UY$6:UY$257,'Aceite de Oliva'!$A$6:$A$257,"&gt;="&amp;$A270,'Aceite de Oliva'!$B$6:$B$257,"&lt;="&amp;$B270)</f>
        <v>0.97000000000000008</v>
      </c>
      <c r="UZ270" s="4">
        <f>SUMIFS('Aceite de Oliva'!UZ$6:UZ$257,'Aceite de Oliva'!$A$6:$A$257,"&gt;="&amp;$A270,'Aceite de Oliva'!$B$6:$B$257,"&lt;="&amp;$B270)</f>
        <v>0.61</v>
      </c>
      <c r="VA270" s="4">
        <f>SUMIFS('Aceite de Oliva'!VA$6:VA$257,'Aceite de Oliva'!$A$6:$A$257,"&gt;="&amp;$A270,'Aceite de Oliva'!$B$6:$B$257,"&lt;="&amp;$B270)</f>
        <v>1.2399999999999998</v>
      </c>
      <c r="VB270" s="4">
        <f>SUMIFS('Aceite de Oliva'!VB$6:VB$257,'Aceite de Oliva'!$A$6:$A$257,"&gt;="&amp;$A270,'Aceite de Oliva'!$B$6:$B$257,"&lt;="&amp;$B270)</f>
        <v>0.57999999999999996</v>
      </c>
      <c r="VF270" s="4">
        <f>SUMIFS('Aceite de Oliva'!VF$6:VF$257,'Aceite de Oliva'!$A$6:$A$257,"&gt;="&amp;$A270,'Aceite de Oliva'!$B$6:$B$257,"&lt;="&amp;$B270)</f>
        <v>2.86</v>
      </c>
      <c r="VG270" s="4">
        <f>SUMIFS('Aceite de Oliva'!VG$6:VG$257,'Aceite de Oliva'!$A$6:$A$257,"&gt;="&amp;$A270,'Aceite de Oliva'!$B$6:$B$257,"&lt;="&amp;$B270)</f>
        <v>5.82</v>
      </c>
      <c r="VH270" s="4">
        <f>SUMIFS('Aceite de Oliva'!VH$6:VH$257,'Aceite de Oliva'!$A$6:$A$257,"&gt;="&amp;$A270,'Aceite de Oliva'!$B$6:$B$257,"&lt;="&amp;$B270)</f>
        <v>1.55</v>
      </c>
      <c r="VI270" s="4">
        <f>SUMIFS('Aceite de Oliva'!VI$6:VI$257,'Aceite de Oliva'!$A$6:$A$257,"&gt;="&amp;$A270,'Aceite de Oliva'!$B$6:$B$257,"&lt;="&amp;$B270)</f>
        <v>1.52</v>
      </c>
      <c r="VM270" s="4">
        <f>SUMIFS('Aceite de Oliva'!VM$6:VM$257,'Aceite de Oliva'!$A$6:$A$257,"&gt;="&amp;$A270,'Aceite de Oliva'!$B$6:$B$257,"&lt;="&amp;$B270)</f>
        <v>5.26</v>
      </c>
      <c r="VN270" s="4">
        <f>SUMIFS('Aceite de Oliva'!VN$6:VN$257,'Aceite de Oliva'!$A$6:$A$257,"&gt;="&amp;$A270,'Aceite de Oliva'!$B$6:$B$257,"&lt;="&amp;$B270)</f>
        <v>10.6</v>
      </c>
      <c r="VO270" s="4">
        <f>SUMIFS('Aceite de Oliva'!VO$6:VO$257,'Aceite de Oliva'!$A$6:$A$257,"&gt;="&amp;$A270,'Aceite de Oliva'!$B$6:$B$257,"&lt;="&amp;$B270)</f>
        <v>4.6400000000000006</v>
      </c>
      <c r="VP270" s="4">
        <f>SUMIFS('Aceite de Oliva'!VP$6:VP$257,'Aceite de Oliva'!$A$6:$A$257,"&gt;="&amp;$A270,'Aceite de Oliva'!$B$6:$B$257,"&lt;="&amp;$B270)</f>
        <v>0</v>
      </c>
      <c r="VT270" s="4">
        <f>SUMIFS('Aceite de Oliva'!VT$6:VT$257,'Aceite de Oliva'!$A$6:$A$257,"&gt;="&amp;$A270,'Aceite de Oliva'!$B$6:$B$257,"&lt;="&amp;$B270)</f>
        <v>4.5999999999999996</v>
      </c>
      <c r="VU270" s="4">
        <f>SUMIFS('Aceite de Oliva'!VU$6:VU$257,'Aceite de Oliva'!$A$6:$A$257,"&gt;="&amp;$A270,'Aceite de Oliva'!$B$6:$B$257,"&lt;="&amp;$B270)</f>
        <v>8.61</v>
      </c>
      <c r="VV270" s="4">
        <f>SUMIFS('Aceite de Oliva'!VV$6:VV$257,'Aceite de Oliva'!$A$6:$A$257,"&gt;="&amp;$A270,'Aceite de Oliva'!$B$6:$B$257,"&lt;="&amp;$B270)</f>
        <v>4.43</v>
      </c>
      <c r="VW270" s="4">
        <f>SUMIFS('Aceite de Oliva'!VW$6:VW$257,'Aceite de Oliva'!$A$6:$A$257,"&gt;="&amp;$A270,'Aceite de Oliva'!$B$6:$B$257,"&lt;="&amp;$B270)</f>
        <v>0</v>
      </c>
      <c r="WA270" s="4">
        <f>SUMIFS('Aceite de Oliva'!WA$6:WA$257,'Aceite de Oliva'!$A$6:$A$257,"&gt;="&amp;$A270,'Aceite de Oliva'!$B$6:$B$257,"&lt;="&amp;$B270)</f>
        <v>2.67</v>
      </c>
      <c r="WB270" s="4">
        <f>SUMIFS('Aceite de Oliva'!WB$6:WB$257,'Aceite de Oliva'!$A$6:$A$257,"&gt;="&amp;$A270,'Aceite de Oliva'!$B$6:$B$257,"&lt;="&amp;$B270)</f>
        <v>7.9399999999999995</v>
      </c>
      <c r="WC270" s="4">
        <f>SUMIFS('Aceite de Oliva'!WC$6:WC$257,'Aceite de Oliva'!$A$6:$A$257,"&gt;="&amp;$A270,'Aceite de Oliva'!$B$6:$B$257,"&lt;="&amp;$B270)</f>
        <v>1.59</v>
      </c>
      <c r="WD270" s="4">
        <f>SUMIFS('Aceite de Oliva'!WD$6:WD$257,'Aceite de Oliva'!$A$6:$A$257,"&gt;="&amp;$A270,'Aceite de Oliva'!$B$6:$B$257,"&lt;="&amp;$B270)</f>
        <v>0</v>
      </c>
      <c r="WH270" s="4">
        <f>SUMIFS('Aceite de Oliva'!WH$6:WH$257,'Aceite de Oliva'!$A$6:$A$257,"&gt;="&amp;$A270,'Aceite de Oliva'!$B$6:$B$257,"&lt;="&amp;$B270)</f>
        <v>25.299999999999997</v>
      </c>
      <c r="WI270" s="4">
        <f>SUMIFS('Aceite de Oliva'!WI$6:WI$257,'Aceite de Oliva'!$A$6:$A$257,"&gt;="&amp;$A270,'Aceite de Oliva'!$B$6:$B$257,"&lt;="&amp;$B270)</f>
        <v>23.259999999999998</v>
      </c>
      <c r="WJ270" s="4">
        <f>SUMIFS('Aceite de Oliva'!WJ$6:WJ$257,'Aceite de Oliva'!$A$6:$A$257,"&gt;="&amp;$A270,'Aceite de Oliva'!$B$6:$B$257,"&lt;="&amp;$B270)</f>
        <v>25.76</v>
      </c>
      <c r="WK270" s="4">
        <f>SUMIFS('Aceite de Oliva'!WK$6:WK$257,'Aceite de Oliva'!$A$6:$A$257,"&gt;="&amp;$A270,'Aceite de Oliva'!$B$6:$B$257,"&lt;="&amp;$B270)</f>
        <v>28.65</v>
      </c>
      <c r="WO270" s="4">
        <f>SUMIFS('Aceite de Oliva'!WO$6:WO$257,'Aceite de Oliva'!$A$6:$A$257,"&gt;="&amp;$A270,'Aceite de Oliva'!$B$6:$B$257,"&lt;="&amp;$B270)</f>
        <v>54.36</v>
      </c>
      <c r="WP270" s="4">
        <f>SUMIFS('Aceite de Oliva'!WP$6:WP$257,'Aceite de Oliva'!$A$6:$A$257,"&gt;="&amp;$A270,'Aceite de Oliva'!$B$6:$B$257,"&lt;="&amp;$B270)</f>
        <v>39.97</v>
      </c>
      <c r="WQ270" s="4">
        <f>SUMIFS('Aceite de Oliva'!WQ$6:WQ$257,'Aceite de Oliva'!$A$6:$A$257,"&gt;="&amp;$A270,'Aceite de Oliva'!$B$6:$B$257,"&lt;="&amp;$B270)</f>
        <v>60</v>
      </c>
      <c r="WR270" s="4">
        <f>SUMIFS('Aceite de Oliva'!WR$6:WR$257,'Aceite de Oliva'!$A$6:$A$257,"&gt;="&amp;$A270,'Aceite de Oliva'!$B$6:$B$257,"&lt;="&amp;$B270)</f>
        <v>56.919999999999995</v>
      </c>
      <c r="WV270" s="4">
        <f>SUMIFS('Aceite de Oliva'!WV$6:WV$257,'Aceite de Oliva'!$A$6:$A$257,"&gt;="&amp;$A270,'Aceite de Oliva'!$B$6:$B$257,"&lt;="&amp;$B270)</f>
        <v>44.9</v>
      </c>
      <c r="WW270" s="4">
        <f>SUMIFS('Aceite de Oliva'!WW$6:WW$257,'Aceite de Oliva'!$A$6:$A$257,"&gt;="&amp;$A270,'Aceite de Oliva'!$B$6:$B$257,"&lt;="&amp;$B270)</f>
        <v>35.5</v>
      </c>
      <c r="WX270" s="4">
        <f>SUMIFS('Aceite de Oliva'!WX$6:WX$257,'Aceite de Oliva'!$A$6:$A$257,"&gt;="&amp;$A270,'Aceite de Oliva'!$B$6:$B$257,"&lt;="&amp;$B270)</f>
        <v>50.42</v>
      </c>
      <c r="WY270" s="4">
        <f>SUMIFS('Aceite de Oliva'!WY$6:WY$257,'Aceite de Oliva'!$A$6:$A$257,"&gt;="&amp;$A270,'Aceite de Oliva'!$B$6:$B$257,"&lt;="&amp;$B270)</f>
        <v>38.019999999999996</v>
      </c>
      <c r="XC270" s="4">
        <f>SUMIFS('Aceite de Oliva'!XC$6:XC$257,'Aceite de Oliva'!$A$6:$A$257,"&gt;="&amp;$A270,'Aceite de Oliva'!$B$6:$B$257,"&lt;="&amp;$B270)</f>
        <v>36.94</v>
      </c>
      <c r="XD270" s="4">
        <f>SUMIFS('Aceite de Oliva'!XD$6:XD$257,'Aceite de Oliva'!$A$6:$A$257,"&gt;="&amp;$A270,'Aceite de Oliva'!$B$6:$B$257,"&lt;="&amp;$B270)</f>
        <v>22.1</v>
      </c>
      <c r="XE270" s="4">
        <f>SUMIFS('Aceite de Oliva'!XE$6:XE$257,'Aceite de Oliva'!$A$6:$A$257,"&gt;="&amp;$A270,'Aceite de Oliva'!$B$6:$B$257,"&lt;="&amp;$B270)</f>
        <v>41.62</v>
      </c>
      <c r="XF270" s="4">
        <f>SUMIFS('Aceite de Oliva'!XF$6:XF$257,'Aceite de Oliva'!$A$6:$A$257,"&gt;="&amp;$A270,'Aceite de Oliva'!$B$6:$B$257,"&lt;="&amp;$B270)</f>
        <v>46.9</v>
      </c>
      <c r="XJ270" s="4">
        <f>SUMIFS('Aceite de Oliva'!XJ$6:XJ$257,'Aceite de Oliva'!$A$6:$A$257,"&gt;="&amp;$A270,'Aceite de Oliva'!$B$6:$B$257,"&lt;="&amp;$B270)</f>
        <v>4.41</v>
      </c>
      <c r="XK270" s="4">
        <f>SUMIFS('Aceite de Oliva'!XK$6:XK$257,'Aceite de Oliva'!$A$6:$A$257,"&gt;="&amp;$A270,'Aceite de Oliva'!$B$6:$B$257,"&lt;="&amp;$B270)</f>
        <v>1.8</v>
      </c>
      <c r="XL270" s="4">
        <f>SUMIFS('Aceite de Oliva'!XL$6:XL$257,'Aceite de Oliva'!$A$6:$A$257,"&gt;="&amp;$A270,'Aceite de Oliva'!$B$6:$B$257,"&lt;="&amp;$B270)</f>
        <v>6.23</v>
      </c>
      <c r="XM270" s="4">
        <f>SUMIFS('Aceite de Oliva'!XM$6:XM$257,'Aceite de Oliva'!$A$6:$A$257,"&gt;="&amp;$A270,'Aceite de Oliva'!$B$6:$B$257,"&lt;="&amp;$B270)</f>
        <v>1.89</v>
      </c>
      <c r="XQ270" s="4">
        <f>SUMIFS('Aceite de Oliva'!XQ$6:XQ$257,'Aceite de Oliva'!$A$6:$A$257,"&gt;="&amp;$A270,'Aceite de Oliva'!$B$6:$B$257,"&lt;="&amp;$B270)</f>
        <v>3.27</v>
      </c>
      <c r="XR270" s="4">
        <f>SUMIFS('Aceite de Oliva'!XR$6:XR$257,'Aceite de Oliva'!$A$6:$A$257,"&gt;="&amp;$A270,'Aceite de Oliva'!$B$6:$B$257,"&lt;="&amp;$B270)</f>
        <v>3.4400000000000004</v>
      </c>
      <c r="XS270" s="4">
        <f>SUMIFS('Aceite de Oliva'!XS$6:XS$257,'Aceite de Oliva'!$A$6:$A$257,"&gt;="&amp;$A270,'Aceite de Oliva'!$B$6:$B$257,"&lt;="&amp;$B270)</f>
        <v>4.22</v>
      </c>
      <c r="XT270" s="4">
        <f>SUMIFS('Aceite de Oliva'!XT$6:XT$257,'Aceite de Oliva'!$A$6:$A$257,"&gt;="&amp;$A270,'Aceite de Oliva'!$B$6:$B$257,"&lt;="&amp;$B270)</f>
        <v>0</v>
      </c>
      <c r="XX270" s="4">
        <f>SUMIFS('Aceite de Oliva'!XX$6:XX$257,'Aceite de Oliva'!$A$6:$A$257,"&gt;="&amp;$A270,'Aceite de Oliva'!$B$6:$B$257,"&lt;="&amp;$B270)</f>
        <v>5.1100000000000003</v>
      </c>
      <c r="XY270" s="4">
        <f>SUMIFS('Aceite de Oliva'!XY$6:XY$257,'Aceite de Oliva'!$A$6:$A$257,"&gt;="&amp;$A270,'Aceite de Oliva'!$B$6:$B$257,"&lt;="&amp;$B270)</f>
        <v>16.88</v>
      </c>
      <c r="XZ270" s="4">
        <f>SUMIFS('Aceite de Oliva'!XZ$6:XZ$257,'Aceite de Oliva'!$A$6:$A$257,"&gt;="&amp;$A270,'Aceite de Oliva'!$B$6:$B$257,"&lt;="&amp;$B270)</f>
        <v>1</v>
      </c>
      <c r="YA270" s="4">
        <f>SUMIFS('Aceite de Oliva'!YA$6:YA$257,'Aceite de Oliva'!$A$6:$A$257,"&gt;="&amp;$A270,'Aceite de Oliva'!$B$6:$B$257,"&lt;="&amp;$B270)</f>
        <v>0</v>
      </c>
      <c r="YE270" s="4">
        <f>SUMIFS('Aceite de Oliva'!YE$6:YE$257,'Aceite de Oliva'!$A$6:$A$257,"&gt;="&amp;$A270,'Aceite de Oliva'!$B$6:$B$257,"&lt;="&amp;$B270)</f>
        <v>3</v>
      </c>
      <c r="YF270" s="4">
        <f>SUMIFS('Aceite de Oliva'!YF$6:YF$257,'Aceite de Oliva'!$A$6:$A$257,"&gt;="&amp;$A270,'Aceite de Oliva'!$B$6:$B$257,"&lt;="&amp;$B270)</f>
        <v>8.59</v>
      </c>
      <c r="YG270" s="4">
        <f>SUMIFS('Aceite de Oliva'!YG$6:YG$257,'Aceite de Oliva'!$A$6:$A$257,"&gt;="&amp;$A270,'Aceite de Oliva'!$B$6:$B$257,"&lt;="&amp;$B270)</f>
        <v>1.02</v>
      </c>
      <c r="YH270" s="4">
        <f>SUMIFS('Aceite de Oliva'!YH$6:YH$257,'Aceite de Oliva'!$A$6:$A$257,"&gt;="&amp;$A270,'Aceite de Oliva'!$B$6:$B$257,"&lt;="&amp;$B270)</f>
        <v>0</v>
      </c>
    </row>
    <row r="271" spans="1:658" x14ac:dyDescent="0.25">
      <c r="A271" s="9">
        <f>'TAM Aceite de Oliva'!B19</f>
        <v>7</v>
      </c>
      <c r="B271" s="9">
        <f>'TAM Aceite de Oliva'!C19</f>
        <v>7.25</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0.08</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0.39</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0.15</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0.03</v>
      </c>
      <c r="IB271" s="4">
        <f>SUMIFS('Aceite de Oliva'!IB$6:IB$257,'Aceite de Oliva'!$A$6:$A$257,"&gt;="&amp;$A271,'Aceite de Oliva'!$B$6:$B$257,"&lt;="&amp;$B271)</f>
        <v>0</v>
      </c>
      <c r="IC271" s="4">
        <f>SUMIFS('Aceite de Oliva'!IC$6:IC$257,'Aceite de Oliva'!$A$6:$A$257,"&gt;="&amp;$A271,'Aceite de Oliva'!$B$6:$B$257,"&lt;="&amp;$B271)</f>
        <v>0.05</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0.1</v>
      </c>
      <c r="OU271" s="4">
        <f>SUMIFS('Aceite de Oliva'!OU$6:OU$257,'Aceite de Oliva'!$A$6:$A$257,"&gt;="&amp;$A271,'Aceite de Oliva'!$B$6:$B$257,"&lt;="&amp;$B271)</f>
        <v>0</v>
      </c>
      <c r="OV271" s="4">
        <f>SUMIFS('Aceite de Oliva'!OV$6:OV$257,'Aceite de Oliva'!$A$6:$A$257,"&gt;="&amp;$A271,'Aceite de Oliva'!$B$6:$B$257,"&lt;="&amp;$B271)</f>
        <v>0.18</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0.7</v>
      </c>
      <c r="RF271" s="4">
        <f>SUMIFS('Aceite de Oliva'!RF$6:RF$257,'Aceite de Oliva'!$A$6:$A$257,"&gt;="&amp;$A271,'Aceite de Oliva'!$B$6:$B$257,"&lt;="&amp;$B271)</f>
        <v>0.45999999999999996</v>
      </c>
      <c r="RG271" s="4">
        <f>SUMIFS('Aceite de Oliva'!RG$6:RG$257,'Aceite de Oliva'!$A$6:$A$257,"&gt;="&amp;$A271,'Aceite de Oliva'!$B$6:$B$257,"&lt;="&amp;$B271)</f>
        <v>0.54</v>
      </c>
      <c r="RH271" s="4">
        <f>SUMIFS('Aceite de Oliva'!RH$6:RH$257,'Aceite de Oliva'!$A$6:$A$257,"&gt;="&amp;$A271,'Aceite de Oliva'!$B$6:$B$257,"&lt;="&amp;$B271)</f>
        <v>0.53</v>
      </c>
      <c r="RL271" s="4">
        <f>SUMIFS('Aceite de Oliva'!RL$6:RL$257,'Aceite de Oliva'!$A$6:$A$257,"&gt;="&amp;$A271,'Aceite de Oliva'!$B$6:$B$257,"&lt;="&amp;$B271)</f>
        <v>0.74</v>
      </c>
      <c r="RM271" s="4">
        <f>SUMIFS('Aceite de Oliva'!RM$6:RM$257,'Aceite de Oliva'!$A$6:$A$257,"&gt;="&amp;$A271,'Aceite de Oliva'!$B$6:$B$257,"&lt;="&amp;$B271)</f>
        <v>0</v>
      </c>
      <c r="RN271" s="4">
        <f>SUMIFS('Aceite de Oliva'!RN$6:RN$257,'Aceite de Oliva'!$A$6:$A$257,"&gt;="&amp;$A271,'Aceite de Oliva'!$B$6:$B$257,"&lt;="&amp;$B271)</f>
        <v>0.96</v>
      </c>
      <c r="RO271" s="4">
        <f>SUMIFS('Aceite de Oliva'!RO$6:RO$257,'Aceite de Oliva'!$A$6:$A$257,"&gt;="&amp;$A271,'Aceite de Oliva'!$B$6:$B$257,"&lt;="&amp;$B271)</f>
        <v>0.62</v>
      </c>
      <c r="RS271" s="4">
        <f>SUMIFS('Aceite de Oliva'!RS$6:RS$257,'Aceite de Oliva'!$A$6:$A$257,"&gt;="&amp;$A271,'Aceite de Oliva'!$B$6:$B$257,"&lt;="&amp;$B271)</f>
        <v>0.43</v>
      </c>
      <c r="RT271" s="4">
        <f>SUMIFS('Aceite de Oliva'!RT$6:RT$257,'Aceite de Oliva'!$A$6:$A$257,"&gt;="&amp;$A271,'Aceite de Oliva'!$B$6:$B$257,"&lt;="&amp;$B271)</f>
        <v>0</v>
      </c>
      <c r="RU271" s="4">
        <f>SUMIFS('Aceite de Oliva'!RU$6:RU$257,'Aceite de Oliva'!$A$6:$A$257,"&gt;="&amp;$A271,'Aceite de Oliva'!$B$6:$B$257,"&lt;="&amp;$B271)</f>
        <v>0.36</v>
      </c>
      <c r="RV271" s="4">
        <f>SUMIFS('Aceite de Oliva'!RV$6:RV$257,'Aceite de Oliva'!$A$6:$A$257,"&gt;="&amp;$A271,'Aceite de Oliva'!$B$6:$B$257,"&lt;="&amp;$B271)</f>
        <v>0.41</v>
      </c>
      <c r="RZ271" s="4">
        <f>SUMIFS('Aceite de Oliva'!RZ$6:RZ$257,'Aceite de Oliva'!$A$6:$A$257,"&gt;="&amp;$A271,'Aceite de Oliva'!$B$6:$B$257,"&lt;="&amp;$B271)</f>
        <v>0.28000000000000003</v>
      </c>
      <c r="SA271" s="4">
        <f>SUMIFS('Aceite de Oliva'!SA$6:SA$257,'Aceite de Oliva'!$A$6:$A$257,"&gt;="&amp;$A271,'Aceite de Oliva'!$B$6:$B$257,"&lt;="&amp;$B271)</f>
        <v>0</v>
      </c>
      <c r="SB271" s="4">
        <f>SUMIFS('Aceite de Oliva'!SB$6:SB$257,'Aceite de Oliva'!$A$6:$A$257,"&gt;="&amp;$A271,'Aceite de Oliva'!$B$6:$B$257,"&lt;="&amp;$B271)</f>
        <v>0.47</v>
      </c>
      <c r="SC271" s="4">
        <f>SUMIFS('Aceite de Oliva'!SC$6:SC$257,'Aceite de Oliva'!$A$6:$A$257,"&gt;="&amp;$A271,'Aceite de Oliva'!$B$6:$B$257,"&lt;="&amp;$B271)</f>
        <v>0</v>
      </c>
      <c r="SG271" s="4">
        <f>SUMIFS('Aceite de Oliva'!SG$6:SG$257,'Aceite de Oliva'!$A$6:$A$257,"&gt;="&amp;$A271,'Aceite de Oliva'!$B$6:$B$257,"&lt;="&amp;$B271)</f>
        <v>0.59</v>
      </c>
      <c r="SH271" s="4">
        <f>SUMIFS('Aceite de Oliva'!SH$6:SH$257,'Aceite de Oliva'!$A$6:$A$257,"&gt;="&amp;$A271,'Aceite de Oliva'!$B$6:$B$257,"&lt;="&amp;$B271)</f>
        <v>0.31</v>
      </c>
      <c r="SI271" s="4">
        <f>SUMIFS('Aceite de Oliva'!SI$6:SI$257,'Aceite de Oliva'!$A$6:$A$257,"&gt;="&amp;$A271,'Aceite de Oliva'!$B$6:$B$257,"&lt;="&amp;$B271)</f>
        <v>0.9</v>
      </c>
      <c r="SJ271" s="4">
        <f>SUMIFS('Aceite de Oliva'!SJ$6:SJ$257,'Aceite de Oliva'!$A$6:$A$257,"&gt;="&amp;$A271,'Aceite de Oliva'!$B$6:$B$257,"&lt;="&amp;$B271)</f>
        <v>0</v>
      </c>
      <c r="SN271" s="4">
        <f>SUMIFS('Aceite de Oliva'!SN$6:SN$257,'Aceite de Oliva'!$A$6:$A$257,"&gt;="&amp;$A271,'Aceite de Oliva'!$B$6:$B$257,"&lt;="&amp;$B271)</f>
        <v>0.29000000000000004</v>
      </c>
      <c r="SO271" s="4">
        <f>SUMIFS('Aceite de Oliva'!SO$6:SO$257,'Aceite de Oliva'!$A$6:$A$257,"&gt;="&amp;$A271,'Aceite de Oliva'!$B$6:$B$257,"&lt;="&amp;$B271)</f>
        <v>0</v>
      </c>
      <c r="SP271" s="4">
        <f>SUMIFS('Aceite de Oliva'!SP$6:SP$257,'Aceite de Oliva'!$A$6:$A$257,"&gt;="&amp;$A271,'Aceite de Oliva'!$B$6:$B$257,"&lt;="&amp;$B271)</f>
        <v>0.42000000000000004</v>
      </c>
      <c r="SQ271" s="4">
        <f>SUMIFS('Aceite de Oliva'!SQ$6:SQ$257,'Aceite de Oliva'!$A$6:$A$257,"&gt;="&amp;$A271,'Aceite de Oliva'!$B$6:$B$257,"&lt;="&amp;$B271)</f>
        <v>0</v>
      </c>
      <c r="SU271" s="4">
        <f>SUMIFS('Aceite de Oliva'!SU$6:SU$257,'Aceite de Oliva'!$A$6:$A$257,"&gt;="&amp;$A271,'Aceite de Oliva'!$B$6:$B$257,"&lt;="&amp;$B271)</f>
        <v>0.85</v>
      </c>
      <c r="SV271" s="4">
        <f>SUMIFS('Aceite de Oliva'!SV$6:SV$257,'Aceite de Oliva'!$A$6:$A$257,"&gt;="&amp;$A271,'Aceite de Oliva'!$B$6:$B$257,"&lt;="&amp;$B271)</f>
        <v>3.8</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1.34</v>
      </c>
      <c r="TC271" s="4">
        <f>SUMIFS('Aceite de Oliva'!TC$6:TC$257,'Aceite de Oliva'!$A$6:$A$257,"&gt;="&amp;$A271,'Aceite de Oliva'!$B$6:$B$257,"&lt;="&amp;$B271)</f>
        <v>2.34</v>
      </c>
      <c r="TD271" s="4">
        <f>SUMIFS('Aceite de Oliva'!TD$6:TD$257,'Aceite de Oliva'!$A$6:$A$257,"&gt;="&amp;$A271,'Aceite de Oliva'!$B$6:$B$257,"&lt;="&amp;$B271)</f>
        <v>1.1599999999999999</v>
      </c>
      <c r="TE271" s="4">
        <f>SUMIFS('Aceite de Oliva'!TE$6:TE$257,'Aceite de Oliva'!$A$6:$A$257,"&gt;="&amp;$A271,'Aceite de Oliva'!$B$6:$B$257,"&lt;="&amp;$B271)</f>
        <v>0.34</v>
      </c>
      <c r="TI271" s="4">
        <f>SUMIFS('Aceite de Oliva'!TI$6:TI$257,'Aceite de Oliva'!$A$6:$A$257,"&gt;="&amp;$A271,'Aceite de Oliva'!$B$6:$B$257,"&lt;="&amp;$B271)</f>
        <v>7.1300000000000008</v>
      </c>
      <c r="TJ271" s="4">
        <f>SUMIFS('Aceite de Oliva'!TJ$6:TJ$257,'Aceite de Oliva'!$A$6:$A$257,"&gt;="&amp;$A271,'Aceite de Oliva'!$B$6:$B$257,"&lt;="&amp;$B271)</f>
        <v>3.71</v>
      </c>
      <c r="TK271" s="4">
        <f>SUMIFS('Aceite de Oliva'!TK$6:TK$257,'Aceite de Oliva'!$A$6:$A$257,"&gt;="&amp;$A271,'Aceite de Oliva'!$B$6:$B$257,"&lt;="&amp;$B271)</f>
        <v>6.5500000000000007</v>
      </c>
      <c r="TL271" s="4">
        <f>SUMIFS('Aceite de Oliva'!TL$6:TL$257,'Aceite de Oliva'!$A$6:$A$257,"&gt;="&amp;$A271,'Aceite de Oliva'!$B$6:$B$257,"&lt;="&amp;$B271)</f>
        <v>13.01</v>
      </c>
      <c r="TP271" s="4">
        <f>SUMIFS('Aceite de Oliva'!TP$6:TP$257,'Aceite de Oliva'!$A$6:$A$257,"&gt;="&amp;$A271,'Aceite de Oliva'!$B$6:$B$257,"&lt;="&amp;$B271)</f>
        <v>5.96</v>
      </c>
      <c r="TQ271" s="4">
        <f>SUMIFS('Aceite de Oliva'!TQ$6:TQ$257,'Aceite de Oliva'!$A$6:$A$257,"&gt;="&amp;$A271,'Aceite de Oliva'!$B$6:$B$257,"&lt;="&amp;$B271)</f>
        <v>3.98</v>
      </c>
      <c r="TR271" s="4">
        <f>SUMIFS('Aceite de Oliva'!TR$6:TR$257,'Aceite de Oliva'!$A$6:$A$257,"&gt;="&amp;$A271,'Aceite de Oliva'!$B$6:$B$257,"&lt;="&amp;$B271)</f>
        <v>6.33</v>
      </c>
      <c r="TS271" s="4">
        <f>SUMIFS('Aceite de Oliva'!TS$6:TS$257,'Aceite de Oliva'!$A$6:$A$257,"&gt;="&amp;$A271,'Aceite de Oliva'!$B$6:$B$257,"&lt;="&amp;$B271)</f>
        <v>5.47</v>
      </c>
      <c r="TW271" s="4">
        <f>SUMIFS('Aceite de Oliva'!TW$6:TW$257,'Aceite de Oliva'!$A$6:$A$257,"&gt;="&amp;$A271,'Aceite de Oliva'!$B$6:$B$257,"&lt;="&amp;$B271)</f>
        <v>7.1</v>
      </c>
      <c r="TX271" s="4">
        <f>SUMIFS('Aceite de Oliva'!TX$6:TX$257,'Aceite de Oliva'!$A$6:$A$257,"&gt;="&amp;$A271,'Aceite de Oliva'!$B$6:$B$257,"&lt;="&amp;$B271)</f>
        <v>3.2800000000000002</v>
      </c>
      <c r="TY271" s="4">
        <f>SUMIFS('Aceite de Oliva'!TY$6:TY$257,'Aceite de Oliva'!$A$6:$A$257,"&gt;="&amp;$A271,'Aceite de Oliva'!$B$6:$B$257,"&lt;="&amp;$B271)</f>
        <v>8.98</v>
      </c>
      <c r="TZ271" s="4">
        <f>SUMIFS('Aceite de Oliva'!TZ$6:TZ$257,'Aceite de Oliva'!$A$6:$A$257,"&gt;="&amp;$A271,'Aceite de Oliva'!$B$6:$B$257,"&lt;="&amp;$B271)</f>
        <v>3.62</v>
      </c>
      <c r="UD271" s="4">
        <f>SUMIFS('Aceite de Oliva'!UD$6:UD$257,'Aceite de Oliva'!$A$6:$A$257,"&gt;="&amp;$A271,'Aceite de Oliva'!$B$6:$B$257,"&lt;="&amp;$B271)</f>
        <v>8.76</v>
      </c>
      <c r="UE271" s="4">
        <f>SUMIFS('Aceite de Oliva'!UE$6:UE$257,'Aceite de Oliva'!$A$6:$A$257,"&gt;="&amp;$A271,'Aceite de Oliva'!$B$6:$B$257,"&lt;="&amp;$B271)</f>
        <v>7.19</v>
      </c>
      <c r="UF271" s="4">
        <f>SUMIFS('Aceite de Oliva'!UF$6:UF$257,'Aceite de Oliva'!$A$6:$A$257,"&gt;="&amp;$A271,'Aceite de Oliva'!$B$6:$B$257,"&lt;="&amp;$B271)</f>
        <v>10.54</v>
      </c>
      <c r="UG271" s="4">
        <f>SUMIFS('Aceite de Oliva'!UG$6:UG$257,'Aceite de Oliva'!$A$6:$A$257,"&gt;="&amp;$A271,'Aceite de Oliva'!$B$6:$B$257,"&lt;="&amp;$B271)</f>
        <v>5.36</v>
      </c>
      <c r="UK271" s="4">
        <f>SUMIFS('Aceite de Oliva'!UK$6:UK$257,'Aceite de Oliva'!$A$6:$A$257,"&gt;="&amp;$A271,'Aceite de Oliva'!$B$6:$B$257,"&lt;="&amp;$B271)</f>
        <v>3.91</v>
      </c>
      <c r="UL271" s="4">
        <f>SUMIFS('Aceite de Oliva'!UL$6:UL$257,'Aceite de Oliva'!$A$6:$A$257,"&gt;="&amp;$A271,'Aceite de Oliva'!$B$6:$B$257,"&lt;="&amp;$B271)</f>
        <v>3.93</v>
      </c>
      <c r="UM271" s="4">
        <f>SUMIFS('Aceite de Oliva'!UM$6:UM$257,'Aceite de Oliva'!$A$6:$A$257,"&gt;="&amp;$A271,'Aceite de Oliva'!$B$6:$B$257,"&lt;="&amp;$B271)</f>
        <v>4.4399999999999995</v>
      </c>
      <c r="UN271" s="4">
        <f>SUMIFS('Aceite de Oliva'!UN$6:UN$257,'Aceite de Oliva'!$A$6:$A$257,"&gt;="&amp;$A271,'Aceite de Oliva'!$B$6:$B$257,"&lt;="&amp;$B271)</f>
        <v>2.1399999999999997</v>
      </c>
      <c r="UR271" s="4">
        <f>SUMIFS('Aceite de Oliva'!UR$6:UR$257,'Aceite de Oliva'!$A$6:$A$257,"&gt;="&amp;$A271,'Aceite de Oliva'!$B$6:$B$257,"&lt;="&amp;$B271)</f>
        <v>1.37</v>
      </c>
      <c r="US271" s="4">
        <f>SUMIFS('Aceite de Oliva'!US$6:US$257,'Aceite de Oliva'!$A$6:$A$257,"&gt;="&amp;$A271,'Aceite de Oliva'!$B$6:$B$257,"&lt;="&amp;$B271)</f>
        <v>0.7</v>
      </c>
      <c r="UT271" s="4">
        <f>SUMIFS('Aceite de Oliva'!UT$6:UT$257,'Aceite de Oliva'!$A$6:$A$257,"&gt;="&amp;$A271,'Aceite de Oliva'!$B$6:$B$257,"&lt;="&amp;$B271)</f>
        <v>2.11</v>
      </c>
      <c r="UU271" s="4">
        <f>SUMIFS('Aceite de Oliva'!UU$6:UU$257,'Aceite de Oliva'!$A$6:$A$257,"&gt;="&amp;$A271,'Aceite de Oliva'!$B$6:$B$257,"&lt;="&amp;$B271)</f>
        <v>0</v>
      </c>
      <c r="UY271" s="4">
        <f>SUMIFS('Aceite de Oliva'!UY$6:UY$257,'Aceite de Oliva'!$A$6:$A$257,"&gt;="&amp;$A271,'Aceite de Oliva'!$B$6:$B$257,"&lt;="&amp;$B271)</f>
        <v>1.69</v>
      </c>
      <c r="UZ271" s="4">
        <f>SUMIFS('Aceite de Oliva'!UZ$6:UZ$257,'Aceite de Oliva'!$A$6:$A$257,"&gt;="&amp;$A271,'Aceite de Oliva'!$B$6:$B$257,"&lt;="&amp;$B271)</f>
        <v>2.0300000000000002</v>
      </c>
      <c r="VA271" s="4">
        <f>SUMIFS('Aceite de Oliva'!VA$6:VA$257,'Aceite de Oliva'!$A$6:$A$257,"&gt;="&amp;$A271,'Aceite de Oliva'!$B$6:$B$257,"&lt;="&amp;$B271)</f>
        <v>1.62</v>
      </c>
      <c r="VB271" s="4">
        <f>SUMIFS('Aceite de Oliva'!VB$6:VB$257,'Aceite de Oliva'!$A$6:$A$257,"&gt;="&amp;$A271,'Aceite de Oliva'!$B$6:$B$257,"&lt;="&amp;$B271)</f>
        <v>3.09</v>
      </c>
      <c r="VF271" s="4">
        <f>SUMIFS('Aceite de Oliva'!VF$6:VF$257,'Aceite de Oliva'!$A$6:$A$257,"&gt;="&amp;$A271,'Aceite de Oliva'!$B$6:$B$257,"&lt;="&amp;$B271)</f>
        <v>3.76</v>
      </c>
      <c r="VG271" s="4">
        <f>SUMIFS('Aceite de Oliva'!VG$6:VG$257,'Aceite de Oliva'!$A$6:$A$257,"&gt;="&amp;$A271,'Aceite de Oliva'!$B$6:$B$257,"&lt;="&amp;$B271)</f>
        <v>0.53</v>
      </c>
      <c r="VH271" s="4">
        <f>SUMIFS('Aceite de Oliva'!VH$6:VH$257,'Aceite de Oliva'!$A$6:$A$257,"&gt;="&amp;$A271,'Aceite de Oliva'!$B$6:$B$257,"&lt;="&amp;$B271)</f>
        <v>0.79</v>
      </c>
      <c r="VI271" s="4">
        <f>SUMIFS('Aceite de Oliva'!VI$6:VI$257,'Aceite de Oliva'!$A$6:$A$257,"&gt;="&amp;$A271,'Aceite de Oliva'!$B$6:$B$257,"&lt;="&amp;$B271)</f>
        <v>26.5</v>
      </c>
      <c r="VM271" s="4">
        <f>SUMIFS('Aceite de Oliva'!VM$6:VM$257,'Aceite de Oliva'!$A$6:$A$257,"&gt;="&amp;$A271,'Aceite de Oliva'!$B$6:$B$257,"&lt;="&amp;$B271)</f>
        <v>3.16</v>
      </c>
      <c r="VN271" s="4">
        <f>SUMIFS('Aceite de Oliva'!VN$6:VN$257,'Aceite de Oliva'!$A$6:$A$257,"&gt;="&amp;$A271,'Aceite de Oliva'!$B$6:$B$257,"&lt;="&amp;$B271)</f>
        <v>5.65</v>
      </c>
      <c r="VO271" s="4">
        <f>SUMIFS('Aceite de Oliva'!VO$6:VO$257,'Aceite de Oliva'!$A$6:$A$257,"&gt;="&amp;$A271,'Aceite de Oliva'!$B$6:$B$257,"&lt;="&amp;$B271)</f>
        <v>2.8</v>
      </c>
      <c r="VP271" s="4">
        <f>SUMIFS('Aceite de Oliva'!VP$6:VP$257,'Aceite de Oliva'!$A$6:$A$257,"&gt;="&amp;$A271,'Aceite de Oliva'!$B$6:$B$257,"&lt;="&amp;$B271)</f>
        <v>1.49</v>
      </c>
      <c r="VT271" s="4">
        <f>SUMIFS('Aceite de Oliva'!VT$6:VT$257,'Aceite de Oliva'!$A$6:$A$257,"&gt;="&amp;$A271,'Aceite de Oliva'!$B$6:$B$257,"&lt;="&amp;$B271)</f>
        <v>2.2999999999999998</v>
      </c>
      <c r="VU271" s="4">
        <f>SUMIFS('Aceite de Oliva'!VU$6:VU$257,'Aceite de Oliva'!$A$6:$A$257,"&gt;="&amp;$A271,'Aceite de Oliva'!$B$6:$B$257,"&lt;="&amp;$B271)</f>
        <v>1.38</v>
      </c>
      <c r="VV271" s="4">
        <f>SUMIFS('Aceite de Oliva'!VV$6:VV$257,'Aceite de Oliva'!$A$6:$A$257,"&gt;="&amp;$A271,'Aceite de Oliva'!$B$6:$B$257,"&lt;="&amp;$B271)</f>
        <v>2.09</v>
      </c>
      <c r="VW271" s="4">
        <f>SUMIFS('Aceite de Oliva'!VW$6:VW$257,'Aceite de Oliva'!$A$6:$A$257,"&gt;="&amp;$A271,'Aceite de Oliva'!$B$6:$B$257,"&lt;="&amp;$B271)</f>
        <v>6.3900000000000006</v>
      </c>
      <c r="WA271" s="4">
        <f>SUMIFS('Aceite de Oliva'!WA$6:WA$257,'Aceite de Oliva'!$A$6:$A$257,"&gt;="&amp;$A271,'Aceite de Oliva'!$B$6:$B$257,"&lt;="&amp;$B271)</f>
        <v>3.9000000000000004</v>
      </c>
      <c r="WB271" s="4">
        <f>SUMIFS('Aceite de Oliva'!WB$6:WB$257,'Aceite de Oliva'!$A$6:$A$257,"&gt;="&amp;$A271,'Aceite de Oliva'!$B$6:$B$257,"&lt;="&amp;$B271)</f>
        <v>6.63</v>
      </c>
      <c r="WC271" s="4">
        <f>SUMIFS('Aceite de Oliva'!WC$6:WC$257,'Aceite de Oliva'!$A$6:$A$257,"&gt;="&amp;$A271,'Aceite de Oliva'!$B$6:$B$257,"&lt;="&amp;$B271)</f>
        <v>2.44</v>
      </c>
      <c r="WD271" s="4">
        <f>SUMIFS('Aceite de Oliva'!WD$6:WD$257,'Aceite de Oliva'!$A$6:$A$257,"&gt;="&amp;$A271,'Aceite de Oliva'!$B$6:$B$257,"&lt;="&amp;$B271)</f>
        <v>3.64</v>
      </c>
      <c r="WH271" s="4">
        <f>SUMIFS('Aceite de Oliva'!WH$6:WH$257,'Aceite de Oliva'!$A$6:$A$257,"&gt;="&amp;$A271,'Aceite de Oliva'!$B$6:$B$257,"&lt;="&amp;$B271)</f>
        <v>2.9400000000000004</v>
      </c>
      <c r="WI271" s="4">
        <f>SUMIFS('Aceite de Oliva'!WI$6:WI$257,'Aceite de Oliva'!$A$6:$A$257,"&gt;="&amp;$A271,'Aceite de Oliva'!$B$6:$B$257,"&lt;="&amp;$B271)</f>
        <v>2.1800000000000002</v>
      </c>
      <c r="WJ271" s="4">
        <f>SUMIFS('Aceite de Oliva'!WJ$6:WJ$257,'Aceite de Oliva'!$A$6:$A$257,"&gt;="&amp;$A271,'Aceite de Oliva'!$B$6:$B$257,"&lt;="&amp;$B271)</f>
        <v>3.4299999999999997</v>
      </c>
      <c r="WK271" s="4">
        <f>SUMIFS('Aceite de Oliva'!WK$6:WK$257,'Aceite de Oliva'!$A$6:$A$257,"&gt;="&amp;$A271,'Aceite de Oliva'!$B$6:$B$257,"&lt;="&amp;$B271)</f>
        <v>1.76</v>
      </c>
      <c r="WO271" s="4">
        <f>SUMIFS('Aceite de Oliva'!WO$6:WO$257,'Aceite de Oliva'!$A$6:$A$257,"&gt;="&amp;$A271,'Aceite de Oliva'!$B$6:$B$257,"&lt;="&amp;$B271)</f>
        <v>4.28</v>
      </c>
      <c r="WP271" s="4">
        <f>SUMIFS('Aceite de Oliva'!WP$6:WP$257,'Aceite de Oliva'!$A$6:$A$257,"&gt;="&amp;$A271,'Aceite de Oliva'!$B$6:$B$257,"&lt;="&amp;$B271)</f>
        <v>4.2</v>
      </c>
      <c r="WQ271" s="4">
        <f>SUMIFS('Aceite de Oliva'!WQ$6:WQ$257,'Aceite de Oliva'!$A$6:$A$257,"&gt;="&amp;$A271,'Aceite de Oliva'!$B$6:$B$257,"&lt;="&amp;$B271)</f>
        <v>4.82</v>
      </c>
      <c r="WR271" s="4">
        <f>SUMIFS('Aceite de Oliva'!WR$6:WR$257,'Aceite de Oliva'!$A$6:$A$257,"&gt;="&amp;$A271,'Aceite de Oliva'!$B$6:$B$257,"&lt;="&amp;$B271)</f>
        <v>1.4</v>
      </c>
      <c r="WV271" s="4">
        <f>SUMIFS('Aceite de Oliva'!WV$6:WV$257,'Aceite de Oliva'!$A$6:$A$257,"&gt;="&amp;$A271,'Aceite de Oliva'!$B$6:$B$257,"&lt;="&amp;$B271)</f>
        <v>13.650000000000002</v>
      </c>
      <c r="WW271" s="4">
        <f>SUMIFS('Aceite de Oliva'!WW$6:WW$257,'Aceite de Oliva'!$A$6:$A$257,"&gt;="&amp;$A271,'Aceite de Oliva'!$B$6:$B$257,"&lt;="&amp;$B271)</f>
        <v>3.0300000000000002</v>
      </c>
      <c r="WX271" s="4">
        <f>SUMIFS('Aceite de Oliva'!WX$6:WX$257,'Aceite de Oliva'!$A$6:$A$257,"&gt;="&amp;$A271,'Aceite de Oliva'!$B$6:$B$257,"&lt;="&amp;$B271)</f>
        <v>17.3</v>
      </c>
      <c r="WY271" s="4">
        <f>SUMIFS('Aceite de Oliva'!WY$6:WY$257,'Aceite de Oliva'!$A$6:$A$257,"&gt;="&amp;$A271,'Aceite de Oliva'!$B$6:$B$257,"&lt;="&amp;$B271)</f>
        <v>17.989999999999998</v>
      </c>
      <c r="XC271" s="4">
        <f>SUMIFS('Aceite de Oliva'!XC$6:XC$257,'Aceite de Oliva'!$A$6:$A$257,"&gt;="&amp;$A271,'Aceite de Oliva'!$B$6:$B$257,"&lt;="&amp;$B271)</f>
        <v>1.6099999999999999</v>
      </c>
      <c r="XD271" s="4">
        <f>SUMIFS('Aceite de Oliva'!XD$6:XD$257,'Aceite de Oliva'!$A$6:$A$257,"&gt;="&amp;$A271,'Aceite de Oliva'!$B$6:$B$257,"&lt;="&amp;$B271)</f>
        <v>0.44</v>
      </c>
      <c r="XE271" s="4">
        <f>SUMIFS('Aceite de Oliva'!XE$6:XE$257,'Aceite de Oliva'!$A$6:$A$257,"&gt;="&amp;$A271,'Aceite de Oliva'!$B$6:$B$257,"&lt;="&amp;$B271)</f>
        <v>1.77</v>
      </c>
      <c r="XF271" s="4">
        <f>SUMIFS('Aceite de Oliva'!XF$6:XF$257,'Aceite de Oliva'!$A$6:$A$257,"&gt;="&amp;$A271,'Aceite de Oliva'!$B$6:$B$257,"&lt;="&amp;$B271)</f>
        <v>0.57999999999999996</v>
      </c>
      <c r="XJ271" s="4">
        <f>SUMIFS('Aceite de Oliva'!XJ$6:XJ$257,'Aceite de Oliva'!$A$6:$A$257,"&gt;="&amp;$A271,'Aceite de Oliva'!$B$6:$B$257,"&lt;="&amp;$B271)</f>
        <v>0.85</v>
      </c>
      <c r="XK271" s="4">
        <f>SUMIFS('Aceite de Oliva'!XK$6:XK$257,'Aceite de Oliva'!$A$6:$A$257,"&gt;="&amp;$A271,'Aceite de Oliva'!$B$6:$B$257,"&lt;="&amp;$B271)</f>
        <v>0.55000000000000004</v>
      </c>
      <c r="XL271" s="4">
        <f>SUMIFS('Aceite de Oliva'!XL$6:XL$257,'Aceite de Oliva'!$A$6:$A$257,"&gt;="&amp;$A271,'Aceite de Oliva'!$B$6:$B$257,"&lt;="&amp;$B271)</f>
        <v>1.04</v>
      </c>
      <c r="XM271" s="4">
        <f>SUMIFS('Aceite de Oliva'!XM$6:XM$257,'Aceite de Oliva'!$A$6:$A$257,"&gt;="&amp;$A271,'Aceite de Oliva'!$B$6:$B$257,"&lt;="&amp;$B271)</f>
        <v>0.51</v>
      </c>
      <c r="XQ271" s="4">
        <f>SUMIFS('Aceite de Oliva'!XQ$6:XQ$257,'Aceite de Oliva'!$A$6:$A$257,"&gt;="&amp;$A271,'Aceite de Oliva'!$B$6:$B$257,"&lt;="&amp;$B271)</f>
        <v>0.36</v>
      </c>
      <c r="XR271" s="4">
        <f>SUMIFS('Aceite de Oliva'!XR$6:XR$257,'Aceite de Oliva'!$A$6:$A$257,"&gt;="&amp;$A271,'Aceite de Oliva'!$B$6:$B$257,"&lt;="&amp;$B271)</f>
        <v>0</v>
      </c>
      <c r="XS271" s="4">
        <f>SUMIFS('Aceite de Oliva'!XS$6:XS$257,'Aceite de Oliva'!$A$6:$A$257,"&gt;="&amp;$A271,'Aceite de Oliva'!$B$6:$B$257,"&lt;="&amp;$B271)</f>
        <v>0.56000000000000005</v>
      </c>
      <c r="XT271" s="4">
        <f>SUMIFS('Aceite de Oliva'!XT$6:XT$257,'Aceite de Oliva'!$A$6:$A$257,"&gt;="&amp;$A271,'Aceite de Oliva'!$B$6:$B$257,"&lt;="&amp;$B271)</f>
        <v>0.21</v>
      </c>
      <c r="XX271" s="4">
        <f>SUMIFS('Aceite de Oliva'!XX$6:XX$257,'Aceite de Oliva'!$A$6:$A$257,"&gt;="&amp;$A271,'Aceite de Oliva'!$B$6:$B$257,"&lt;="&amp;$B271)</f>
        <v>0.59</v>
      </c>
      <c r="XY271" s="4">
        <f>SUMIFS('Aceite de Oliva'!XY$6:XY$257,'Aceite de Oliva'!$A$6:$A$257,"&gt;="&amp;$A271,'Aceite de Oliva'!$B$6:$B$257,"&lt;="&amp;$B271)</f>
        <v>0</v>
      </c>
      <c r="XZ271" s="4">
        <f>SUMIFS('Aceite de Oliva'!XZ$6:XZ$257,'Aceite de Oliva'!$A$6:$A$257,"&gt;="&amp;$A271,'Aceite de Oliva'!$B$6:$B$257,"&lt;="&amp;$B271)</f>
        <v>0.68</v>
      </c>
      <c r="YA271" s="4">
        <f>SUMIFS('Aceite de Oliva'!YA$6:YA$257,'Aceite de Oliva'!$A$6:$A$257,"&gt;="&amp;$A271,'Aceite de Oliva'!$B$6:$B$257,"&lt;="&amp;$B271)</f>
        <v>1</v>
      </c>
      <c r="YE271" s="4">
        <f>SUMIFS('Aceite de Oliva'!YE$6:YE$257,'Aceite de Oliva'!$A$6:$A$257,"&gt;="&amp;$A271,'Aceite de Oliva'!$B$6:$B$257,"&lt;="&amp;$B271)</f>
        <v>0.36</v>
      </c>
      <c r="YF271" s="4">
        <f>SUMIFS('Aceite de Oliva'!YF$6:YF$257,'Aceite de Oliva'!$A$6:$A$257,"&gt;="&amp;$A271,'Aceite de Oliva'!$B$6:$B$257,"&lt;="&amp;$B271)</f>
        <v>0</v>
      </c>
      <c r="YG271" s="4">
        <f>SUMIFS('Aceite de Oliva'!YG$6:YG$257,'Aceite de Oliva'!$A$6:$A$257,"&gt;="&amp;$A271,'Aceite de Oliva'!$B$6:$B$257,"&lt;="&amp;$B271)</f>
        <v>7.0000000000000007E-2</v>
      </c>
      <c r="YH271" s="4">
        <f>SUMIFS('Aceite de Oliva'!YH$6:YH$257,'Aceite de Oliva'!$A$6:$A$257,"&gt;="&amp;$A271,'Aceite de Oliva'!$B$6:$B$257,"&lt;="&amp;$B271)</f>
        <v>2.27</v>
      </c>
    </row>
    <row r="272" spans="1:658" x14ac:dyDescent="0.25">
      <c r="A272" s="9">
        <f>'TAM Aceite de Oliva'!B20</f>
        <v>7.25</v>
      </c>
      <c r="B272" s="9">
        <f>'TAM Aceite de Oliva'!C20</f>
        <v>7.5</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0.11</v>
      </c>
      <c r="AB272" s="4">
        <f>SUMIFS('Aceite de Oliva'!AB$6:AB$257,'Aceite de Oliva'!$A$6:$A$257,"&gt;="&amp;$A272,'Aceite de Oliva'!$B$6:$B$257,"&lt;="&amp;$B272)</f>
        <v>0</v>
      </c>
      <c r="AC272" s="9"/>
      <c r="AD272" s="9"/>
      <c r="AE272" s="9"/>
      <c r="AF272" s="4">
        <f>SUMIFS('Aceite de Oliva'!AF$6:AF$257,'Aceite de Oliva'!$A$6:$A$257,"&gt;="&amp;$A272,'Aceite de Oliva'!$B$6:$B$257,"&lt;="&amp;$B272)</f>
        <v>0.04</v>
      </c>
      <c r="AG272" s="4">
        <f>SUMIFS('Aceite de Oliva'!AG$6:AG$257,'Aceite de Oliva'!$A$6:$A$257,"&gt;="&amp;$A272,'Aceite de Oliva'!$B$6:$B$257,"&lt;="&amp;$B272)</f>
        <v>0.19</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7.0000000000000007E-2</v>
      </c>
      <c r="BW272" s="4">
        <f>SUMIFS('Aceite de Oliva'!BW$6:BW$257,'Aceite de Oliva'!$A$6:$A$257,"&gt;="&amp;$A272,'Aceite de Oliva'!$B$6:$B$257,"&lt;="&amp;$B272)</f>
        <v>0</v>
      </c>
      <c r="BX272" s="4">
        <f>SUMIFS('Aceite de Oliva'!BX$6:BX$257,'Aceite de Oliva'!$A$6:$A$257,"&gt;="&amp;$A272,'Aceite de Oliva'!$B$6:$B$257,"&lt;="&amp;$B272)</f>
        <v>0.15</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0.1</v>
      </c>
      <c r="OG272" s="4">
        <f>SUMIFS('Aceite de Oliva'!OG$6:OG$257,'Aceite de Oliva'!$A$6:$A$257,"&gt;="&amp;$A272,'Aceite de Oliva'!$B$6:$B$257,"&lt;="&amp;$B272)</f>
        <v>0.28999999999999998</v>
      </c>
      <c r="OH272" s="4">
        <f>SUMIFS('Aceite de Oliva'!OH$6:OH$257,'Aceite de Oliva'!$A$6:$A$257,"&gt;="&amp;$A272,'Aceite de Oliva'!$B$6:$B$257,"&lt;="&amp;$B272)</f>
        <v>7.0000000000000007E-2</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0.36</v>
      </c>
      <c r="QY272" s="4">
        <f>SUMIFS('Aceite de Oliva'!QY$6:QY$257,'Aceite de Oliva'!$A$6:$A$257,"&gt;="&amp;$A272,'Aceite de Oliva'!$B$6:$B$257,"&lt;="&amp;$B272)</f>
        <v>0.43</v>
      </c>
      <c r="QZ272" s="4">
        <f>SUMIFS('Aceite de Oliva'!QZ$6:QZ$257,'Aceite de Oliva'!$A$6:$A$257,"&gt;="&amp;$A272,'Aceite de Oliva'!$B$6:$B$257,"&lt;="&amp;$B272)</f>
        <v>0.13</v>
      </c>
      <c r="RA272" s="4">
        <f>SUMIFS('Aceite de Oliva'!RA$6:RA$257,'Aceite de Oliva'!$A$6:$A$257,"&gt;="&amp;$A272,'Aceite de Oliva'!$B$6:$B$257,"&lt;="&amp;$B272)</f>
        <v>0.21</v>
      </c>
      <c r="RE272" s="4">
        <f>SUMIFS('Aceite de Oliva'!RE$6:RE$257,'Aceite de Oliva'!$A$6:$A$257,"&gt;="&amp;$A272,'Aceite de Oliva'!$B$6:$B$257,"&lt;="&amp;$B272)</f>
        <v>1.01</v>
      </c>
      <c r="RF272" s="4">
        <f>SUMIFS('Aceite de Oliva'!RF$6:RF$257,'Aceite de Oliva'!$A$6:$A$257,"&gt;="&amp;$A272,'Aceite de Oliva'!$B$6:$B$257,"&lt;="&amp;$B272)</f>
        <v>4.1499999999999995</v>
      </c>
      <c r="RG272" s="4">
        <f>SUMIFS('Aceite de Oliva'!RG$6:RG$257,'Aceite de Oliva'!$A$6:$A$257,"&gt;="&amp;$A272,'Aceite de Oliva'!$B$6:$B$257,"&lt;="&amp;$B272)</f>
        <v>0.11</v>
      </c>
      <c r="RH272" s="4">
        <f>SUMIFS('Aceite de Oliva'!RH$6:RH$257,'Aceite de Oliva'!$A$6:$A$257,"&gt;="&amp;$A272,'Aceite de Oliva'!$B$6:$B$257,"&lt;="&amp;$B272)</f>
        <v>0</v>
      </c>
      <c r="RL272" s="4">
        <f>SUMIFS('Aceite de Oliva'!RL$6:RL$257,'Aceite de Oliva'!$A$6:$A$257,"&gt;="&amp;$A272,'Aceite de Oliva'!$B$6:$B$257,"&lt;="&amp;$B272)</f>
        <v>0.21000000000000002</v>
      </c>
      <c r="RM272" s="4">
        <f>SUMIFS('Aceite de Oliva'!RM$6:RM$257,'Aceite de Oliva'!$A$6:$A$257,"&gt;="&amp;$A272,'Aceite de Oliva'!$B$6:$B$257,"&lt;="&amp;$B272)</f>
        <v>1.1000000000000001</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0.35</v>
      </c>
      <c r="RT272" s="4">
        <f>SUMIFS('Aceite de Oliva'!RT$6:RT$257,'Aceite de Oliva'!$A$6:$A$257,"&gt;="&amp;$A272,'Aceite de Oliva'!$B$6:$B$257,"&lt;="&amp;$B272)</f>
        <v>0.74</v>
      </c>
      <c r="RU272" s="4">
        <f>SUMIFS('Aceite de Oliva'!RU$6:RU$257,'Aceite de Oliva'!$A$6:$A$257,"&gt;="&amp;$A272,'Aceite de Oliva'!$B$6:$B$257,"&lt;="&amp;$B272)</f>
        <v>0.28999999999999998</v>
      </c>
      <c r="RV272" s="4">
        <f>SUMIFS('Aceite de Oliva'!RV$6:RV$257,'Aceite de Oliva'!$A$6:$A$257,"&gt;="&amp;$A272,'Aceite de Oliva'!$B$6:$B$257,"&lt;="&amp;$B272)</f>
        <v>0</v>
      </c>
      <c r="RZ272" s="4">
        <f>SUMIFS('Aceite de Oliva'!RZ$6:RZ$257,'Aceite de Oliva'!$A$6:$A$257,"&gt;="&amp;$A272,'Aceite de Oliva'!$B$6:$B$257,"&lt;="&amp;$B272)</f>
        <v>0</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0.3</v>
      </c>
      <c r="SO272" s="4">
        <f>SUMIFS('Aceite de Oliva'!SO$6:SO$257,'Aceite de Oliva'!$A$6:$A$257,"&gt;="&amp;$A272,'Aceite de Oliva'!$B$6:$B$257,"&lt;="&amp;$B272)</f>
        <v>0.63</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1.3599999999999999</v>
      </c>
      <c r="SV272" s="4">
        <f>SUMIFS('Aceite de Oliva'!SV$6:SV$257,'Aceite de Oliva'!$A$6:$A$257,"&gt;="&amp;$A272,'Aceite de Oliva'!$B$6:$B$257,"&lt;="&amp;$B272)</f>
        <v>4.66</v>
      </c>
      <c r="SW272" s="4">
        <f>SUMIFS('Aceite de Oliva'!SW$6:SW$257,'Aceite de Oliva'!$A$6:$A$257,"&gt;="&amp;$A272,'Aceite de Oliva'!$B$6:$B$257,"&lt;="&amp;$B272)</f>
        <v>0.48</v>
      </c>
      <c r="SX272" s="4">
        <f>SUMIFS('Aceite de Oliva'!SX$6:SX$257,'Aceite de Oliva'!$A$6:$A$257,"&gt;="&amp;$A272,'Aceite de Oliva'!$B$6:$B$257,"&lt;="&amp;$B272)</f>
        <v>0</v>
      </c>
      <c r="TB272" s="4">
        <f>SUMIFS('Aceite de Oliva'!TB$6:TB$257,'Aceite de Oliva'!$A$6:$A$257,"&gt;="&amp;$A272,'Aceite de Oliva'!$B$6:$B$257,"&lt;="&amp;$B272)</f>
        <v>2.5999999999999996</v>
      </c>
      <c r="TC272" s="4">
        <f>SUMIFS('Aceite de Oliva'!TC$6:TC$257,'Aceite de Oliva'!$A$6:$A$257,"&gt;="&amp;$A272,'Aceite de Oliva'!$B$6:$B$257,"&lt;="&amp;$B272)</f>
        <v>1.52</v>
      </c>
      <c r="TD272" s="4">
        <f>SUMIFS('Aceite de Oliva'!TD$6:TD$257,'Aceite de Oliva'!$A$6:$A$257,"&gt;="&amp;$A272,'Aceite de Oliva'!$B$6:$B$257,"&lt;="&amp;$B272)</f>
        <v>2.75</v>
      </c>
      <c r="TE272" s="4">
        <f>SUMIFS('Aceite de Oliva'!TE$6:TE$257,'Aceite de Oliva'!$A$6:$A$257,"&gt;="&amp;$A272,'Aceite de Oliva'!$B$6:$B$257,"&lt;="&amp;$B272)</f>
        <v>4.42</v>
      </c>
      <c r="TI272" s="4">
        <f>SUMIFS('Aceite de Oliva'!TI$6:TI$257,'Aceite de Oliva'!$A$6:$A$257,"&gt;="&amp;$A272,'Aceite de Oliva'!$B$6:$B$257,"&lt;="&amp;$B272)</f>
        <v>2.94</v>
      </c>
      <c r="TJ272" s="4">
        <f>SUMIFS('Aceite de Oliva'!TJ$6:TJ$257,'Aceite de Oliva'!$A$6:$A$257,"&gt;="&amp;$A272,'Aceite de Oliva'!$B$6:$B$257,"&lt;="&amp;$B272)</f>
        <v>3.42</v>
      </c>
      <c r="TK272" s="4">
        <f>SUMIFS('Aceite de Oliva'!TK$6:TK$257,'Aceite de Oliva'!$A$6:$A$257,"&gt;="&amp;$A272,'Aceite de Oliva'!$B$6:$B$257,"&lt;="&amp;$B272)</f>
        <v>3.2</v>
      </c>
      <c r="TL272" s="4">
        <f>SUMIFS('Aceite de Oliva'!TL$6:TL$257,'Aceite de Oliva'!$A$6:$A$257,"&gt;="&amp;$A272,'Aceite de Oliva'!$B$6:$B$257,"&lt;="&amp;$B272)</f>
        <v>1.19</v>
      </c>
      <c r="TP272" s="4">
        <f>SUMIFS('Aceite de Oliva'!TP$6:TP$257,'Aceite de Oliva'!$A$6:$A$257,"&gt;="&amp;$A272,'Aceite de Oliva'!$B$6:$B$257,"&lt;="&amp;$B272)</f>
        <v>22.990000000000002</v>
      </c>
      <c r="TQ272" s="4">
        <f>SUMIFS('Aceite de Oliva'!TQ$6:TQ$257,'Aceite de Oliva'!$A$6:$A$257,"&gt;="&amp;$A272,'Aceite de Oliva'!$B$6:$B$257,"&lt;="&amp;$B272)</f>
        <v>14.77</v>
      </c>
      <c r="TR272" s="4">
        <f>SUMIFS('Aceite de Oliva'!TR$6:TR$257,'Aceite de Oliva'!$A$6:$A$257,"&gt;="&amp;$A272,'Aceite de Oliva'!$B$6:$B$257,"&lt;="&amp;$B272)</f>
        <v>24.83</v>
      </c>
      <c r="TS272" s="4">
        <f>SUMIFS('Aceite de Oliva'!TS$6:TS$257,'Aceite de Oliva'!$A$6:$A$257,"&gt;="&amp;$A272,'Aceite de Oliva'!$B$6:$B$257,"&lt;="&amp;$B272)</f>
        <v>38.33</v>
      </c>
      <c r="TW272" s="4">
        <f>SUMIFS('Aceite de Oliva'!TW$6:TW$257,'Aceite de Oliva'!$A$6:$A$257,"&gt;="&amp;$A272,'Aceite de Oliva'!$B$6:$B$257,"&lt;="&amp;$B272)</f>
        <v>37.14</v>
      </c>
      <c r="TX272" s="4">
        <f>SUMIFS('Aceite de Oliva'!TX$6:TX$257,'Aceite de Oliva'!$A$6:$A$257,"&gt;="&amp;$A272,'Aceite de Oliva'!$B$6:$B$257,"&lt;="&amp;$B272)</f>
        <v>27.02</v>
      </c>
      <c r="TY272" s="4">
        <f>SUMIFS('Aceite de Oliva'!TY$6:TY$257,'Aceite de Oliva'!$A$6:$A$257,"&gt;="&amp;$A272,'Aceite de Oliva'!$B$6:$B$257,"&lt;="&amp;$B272)</f>
        <v>40.220000000000006</v>
      </c>
      <c r="TZ272" s="4">
        <f>SUMIFS('Aceite de Oliva'!TZ$6:TZ$257,'Aceite de Oliva'!$A$6:$A$257,"&gt;="&amp;$A272,'Aceite de Oliva'!$B$6:$B$257,"&lt;="&amp;$B272)</f>
        <v>50.55</v>
      </c>
      <c r="UD272" s="4">
        <f>SUMIFS('Aceite de Oliva'!UD$6:UD$257,'Aceite de Oliva'!$A$6:$A$257,"&gt;="&amp;$A272,'Aceite de Oliva'!$B$6:$B$257,"&lt;="&amp;$B272)</f>
        <v>28.67</v>
      </c>
      <c r="UE272" s="4">
        <f>SUMIFS('Aceite de Oliva'!UE$6:UE$257,'Aceite de Oliva'!$A$6:$A$257,"&gt;="&amp;$A272,'Aceite de Oliva'!$B$6:$B$257,"&lt;="&amp;$B272)</f>
        <v>25.590000000000003</v>
      </c>
      <c r="UF272" s="4">
        <f>SUMIFS('Aceite de Oliva'!UF$6:UF$257,'Aceite de Oliva'!$A$6:$A$257,"&gt;="&amp;$A272,'Aceite de Oliva'!$B$6:$B$257,"&lt;="&amp;$B272)</f>
        <v>28.45</v>
      </c>
      <c r="UG272" s="4">
        <f>SUMIFS('Aceite de Oliva'!UG$6:UG$257,'Aceite de Oliva'!$A$6:$A$257,"&gt;="&amp;$A272,'Aceite de Oliva'!$B$6:$B$257,"&lt;="&amp;$B272)</f>
        <v>44.85</v>
      </c>
      <c r="UK272" s="4">
        <f>SUMIFS('Aceite de Oliva'!UK$6:UK$257,'Aceite de Oliva'!$A$6:$A$257,"&gt;="&amp;$A272,'Aceite de Oliva'!$B$6:$B$257,"&lt;="&amp;$B272)</f>
        <v>5.13</v>
      </c>
      <c r="UL272" s="4">
        <f>SUMIFS('Aceite de Oliva'!UL$6:UL$257,'Aceite de Oliva'!$A$6:$A$257,"&gt;="&amp;$A272,'Aceite de Oliva'!$B$6:$B$257,"&lt;="&amp;$B272)</f>
        <v>8.32</v>
      </c>
      <c r="UM272" s="4">
        <f>SUMIFS('Aceite de Oliva'!UM$6:UM$257,'Aceite de Oliva'!$A$6:$A$257,"&gt;="&amp;$A272,'Aceite de Oliva'!$B$6:$B$257,"&lt;="&amp;$B272)</f>
        <v>4.7200000000000006</v>
      </c>
      <c r="UN272" s="4">
        <f>SUMIFS('Aceite de Oliva'!UN$6:UN$257,'Aceite de Oliva'!$A$6:$A$257,"&gt;="&amp;$A272,'Aceite de Oliva'!$B$6:$B$257,"&lt;="&amp;$B272)</f>
        <v>2.62</v>
      </c>
      <c r="UR272" s="4">
        <f>SUMIFS('Aceite de Oliva'!UR$6:UR$257,'Aceite de Oliva'!$A$6:$A$257,"&gt;="&amp;$A272,'Aceite de Oliva'!$B$6:$B$257,"&lt;="&amp;$B272)</f>
        <v>1.1099999999999999</v>
      </c>
      <c r="US272" s="4">
        <f>SUMIFS('Aceite de Oliva'!US$6:US$257,'Aceite de Oliva'!$A$6:$A$257,"&gt;="&amp;$A272,'Aceite de Oliva'!$B$6:$B$257,"&lt;="&amp;$B272)</f>
        <v>1.4400000000000002</v>
      </c>
      <c r="UT272" s="4">
        <f>SUMIFS('Aceite de Oliva'!UT$6:UT$257,'Aceite de Oliva'!$A$6:$A$257,"&gt;="&amp;$A272,'Aceite de Oliva'!$B$6:$B$257,"&lt;="&amp;$B272)</f>
        <v>1.17</v>
      </c>
      <c r="UU272" s="4">
        <f>SUMIFS('Aceite de Oliva'!UU$6:UU$257,'Aceite de Oliva'!$A$6:$A$257,"&gt;="&amp;$A272,'Aceite de Oliva'!$B$6:$B$257,"&lt;="&amp;$B272)</f>
        <v>0.93</v>
      </c>
      <c r="UY272" s="4">
        <f>SUMIFS('Aceite de Oliva'!UY$6:UY$257,'Aceite de Oliva'!$A$6:$A$257,"&gt;="&amp;$A272,'Aceite de Oliva'!$B$6:$B$257,"&lt;="&amp;$B272)</f>
        <v>1.2500000000000002</v>
      </c>
      <c r="UZ272" s="4">
        <f>SUMIFS('Aceite de Oliva'!UZ$6:UZ$257,'Aceite de Oliva'!$A$6:$A$257,"&gt;="&amp;$A272,'Aceite de Oliva'!$B$6:$B$257,"&lt;="&amp;$B272)</f>
        <v>2.35</v>
      </c>
      <c r="VA272" s="4">
        <f>SUMIFS('Aceite de Oliva'!VA$6:VA$257,'Aceite de Oliva'!$A$6:$A$257,"&gt;="&amp;$A272,'Aceite de Oliva'!$B$6:$B$257,"&lt;="&amp;$B272)</f>
        <v>0.64000000000000012</v>
      </c>
      <c r="VB272" s="4">
        <f>SUMIFS('Aceite de Oliva'!VB$6:VB$257,'Aceite de Oliva'!$A$6:$A$257,"&gt;="&amp;$A272,'Aceite de Oliva'!$B$6:$B$257,"&lt;="&amp;$B272)</f>
        <v>4.5299999999999994</v>
      </c>
      <c r="VF272" s="4">
        <f>SUMIFS('Aceite de Oliva'!VF$6:VF$257,'Aceite de Oliva'!$A$6:$A$257,"&gt;="&amp;$A272,'Aceite de Oliva'!$B$6:$B$257,"&lt;="&amp;$B272)</f>
        <v>0.64</v>
      </c>
      <c r="VG272" s="4">
        <f>SUMIFS('Aceite de Oliva'!VG$6:VG$257,'Aceite de Oliva'!$A$6:$A$257,"&gt;="&amp;$A272,'Aceite de Oliva'!$B$6:$B$257,"&lt;="&amp;$B272)</f>
        <v>1.5999999999999999</v>
      </c>
      <c r="VH272" s="4">
        <f>SUMIFS('Aceite de Oliva'!VH$6:VH$257,'Aceite de Oliva'!$A$6:$A$257,"&gt;="&amp;$A272,'Aceite de Oliva'!$B$6:$B$257,"&lt;="&amp;$B272)</f>
        <v>0.29000000000000004</v>
      </c>
      <c r="VI272" s="4">
        <f>SUMIFS('Aceite de Oliva'!VI$6:VI$257,'Aceite de Oliva'!$A$6:$A$257,"&gt;="&amp;$A272,'Aceite de Oliva'!$B$6:$B$257,"&lt;="&amp;$B272)</f>
        <v>1.03</v>
      </c>
      <c r="VM272" s="4">
        <f>SUMIFS('Aceite de Oliva'!VM$6:VM$257,'Aceite de Oliva'!$A$6:$A$257,"&gt;="&amp;$A272,'Aceite de Oliva'!$B$6:$B$257,"&lt;="&amp;$B272)</f>
        <v>0.8600000000000001</v>
      </c>
      <c r="VN272" s="4">
        <f>SUMIFS('Aceite de Oliva'!VN$6:VN$257,'Aceite de Oliva'!$A$6:$A$257,"&gt;="&amp;$A272,'Aceite de Oliva'!$B$6:$B$257,"&lt;="&amp;$B272)</f>
        <v>2.29</v>
      </c>
      <c r="VO272" s="4">
        <f>SUMIFS('Aceite de Oliva'!VO$6:VO$257,'Aceite de Oliva'!$A$6:$A$257,"&gt;="&amp;$A272,'Aceite de Oliva'!$B$6:$B$257,"&lt;="&amp;$B272)</f>
        <v>0.19</v>
      </c>
      <c r="VP272" s="4">
        <f>SUMIFS('Aceite de Oliva'!VP$6:VP$257,'Aceite de Oliva'!$A$6:$A$257,"&gt;="&amp;$A272,'Aceite de Oliva'!$B$6:$B$257,"&lt;="&amp;$B272)</f>
        <v>1.64</v>
      </c>
      <c r="VT272" s="4">
        <f>SUMIFS('Aceite de Oliva'!VT$6:VT$257,'Aceite de Oliva'!$A$6:$A$257,"&gt;="&amp;$A272,'Aceite de Oliva'!$B$6:$B$257,"&lt;="&amp;$B272)</f>
        <v>0.86</v>
      </c>
      <c r="VU272" s="4">
        <f>SUMIFS('Aceite de Oliva'!VU$6:VU$257,'Aceite de Oliva'!$A$6:$A$257,"&gt;="&amp;$A272,'Aceite de Oliva'!$B$6:$B$257,"&lt;="&amp;$B272)</f>
        <v>1.7200000000000002</v>
      </c>
      <c r="VV272" s="4">
        <f>SUMIFS('Aceite de Oliva'!VV$6:VV$257,'Aceite de Oliva'!$A$6:$A$257,"&gt;="&amp;$A272,'Aceite de Oliva'!$B$6:$B$257,"&lt;="&amp;$B272)</f>
        <v>0.63</v>
      </c>
      <c r="VW272" s="4">
        <f>SUMIFS('Aceite de Oliva'!VW$6:VW$257,'Aceite de Oliva'!$A$6:$A$257,"&gt;="&amp;$A272,'Aceite de Oliva'!$B$6:$B$257,"&lt;="&amp;$B272)</f>
        <v>0</v>
      </c>
      <c r="WA272" s="4">
        <f>SUMIFS('Aceite de Oliva'!WA$6:WA$257,'Aceite de Oliva'!$A$6:$A$257,"&gt;="&amp;$A272,'Aceite de Oliva'!$B$6:$B$257,"&lt;="&amp;$B272)</f>
        <v>3.91</v>
      </c>
      <c r="WB272" s="4">
        <f>SUMIFS('Aceite de Oliva'!WB$6:WB$257,'Aceite de Oliva'!$A$6:$A$257,"&gt;="&amp;$A272,'Aceite de Oliva'!$B$6:$B$257,"&lt;="&amp;$B272)</f>
        <v>7.41</v>
      </c>
      <c r="WC272" s="4">
        <f>SUMIFS('Aceite de Oliva'!WC$6:WC$257,'Aceite de Oliva'!$A$6:$A$257,"&gt;="&amp;$A272,'Aceite de Oliva'!$B$6:$B$257,"&lt;="&amp;$B272)</f>
        <v>3.0100000000000002</v>
      </c>
      <c r="WD272" s="4">
        <f>SUMIFS('Aceite de Oliva'!WD$6:WD$257,'Aceite de Oliva'!$A$6:$A$257,"&gt;="&amp;$A272,'Aceite de Oliva'!$B$6:$B$257,"&lt;="&amp;$B272)</f>
        <v>2.9899999999999998</v>
      </c>
      <c r="WH272" s="4">
        <f>SUMIFS('Aceite de Oliva'!WH$6:WH$257,'Aceite de Oliva'!$A$6:$A$257,"&gt;="&amp;$A272,'Aceite de Oliva'!$B$6:$B$257,"&lt;="&amp;$B272)</f>
        <v>5.7600000000000007</v>
      </c>
      <c r="WI272" s="4">
        <f>SUMIFS('Aceite de Oliva'!WI$6:WI$257,'Aceite de Oliva'!$A$6:$A$257,"&gt;="&amp;$A272,'Aceite de Oliva'!$B$6:$B$257,"&lt;="&amp;$B272)</f>
        <v>6.7</v>
      </c>
      <c r="WJ272" s="4">
        <f>SUMIFS('Aceite de Oliva'!WJ$6:WJ$257,'Aceite de Oliva'!$A$6:$A$257,"&gt;="&amp;$A272,'Aceite de Oliva'!$B$6:$B$257,"&lt;="&amp;$B272)</f>
        <v>6.68</v>
      </c>
      <c r="WK272" s="4">
        <f>SUMIFS('Aceite de Oliva'!WK$6:WK$257,'Aceite de Oliva'!$A$6:$A$257,"&gt;="&amp;$A272,'Aceite de Oliva'!$B$6:$B$257,"&lt;="&amp;$B272)</f>
        <v>0.4</v>
      </c>
      <c r="WO272" s="4">
        <f>SUMIFS('Aceite de Oliva'!WO$6:WO$257,'Aceite de Oliva'!$A$6:$A$257,"&gt;="&amp;$A272,'Aceite de Oliva'!$B$6:$B$257,"&lt;="&amp;$B272)</f>
        <v>3.2900000000000005</v>
      </c>
      <c r="WP272" s="4">
        <f>SUMIFS('Aceite de Oliva'!WP$6:WP$257,'Aceite de Oliva'!$A$6:$A$257,"&gt;="&amp;$A272,'Aceite de Oliva'!$B$6:$B$257,"&lt;="&amp;$B272)</f>
        <v>3.36</v>
      </c>
      <c r="WQ272" s="4">
        <f>SUMIFS('Aceite de Oliva'!WQ$6:WQ$257,'Aceite de Oliva'!$A$6:$A$257,"&gt;="&amp;$A272,'Aceite de Oliva'!$B$6:$B$257,"&lt;="&amp;$B272)</f>
        <v>3.7399999999999998</v>
      </c>
      <c r="WR272" s="4">
        <f>SUMIFS('Aceite de Oliva'!WR$6:WR$257,'Aceite de Oliva'!$A$6:$A$257,"&gt;="&amp;$A272,'Aceite de Oliva'!$B$6:$B$257,"&lt;="&amp;$B272)</f>
        <v>1.21</v>
      </c>
      <c r="WV272" s="4">
        <f>SUMIFS('Aceite de Oliva'!WV$6:WV$257,'Aceite de Oliva'!$A$6:$A$257,"&gt;="&amp;$A272,'Aceite de Oliva'!$B$6:$B$257,"&lt;="&amp;$B272)</f>
        <v>1.69</v>
      </c>
      <c r="WW272" s="4">
        <f>SUMIFS('Aceite de Oliva'!WW$6:WW$257,'Aceite de Oliva'!$A$6:$A$257,"&gt;="&amp;$A272,'Aceite de Oliva'!$B$6:$B$257,"&lt;="&amp;$B272)</f>
        <v>0.64</v>
      </c>
      <c r="WX272" s="4">
        <f>SUMIFS('Aceite de Oliva'!WX$6:WX$257,'Aceite de Oliva'!$A$6:$A$257,"&gt;="&amp;$A272,'Aceite de Oliva'!$B$6:$B$257,"&lt;="&amp;$B272)</f>
        <v>2.06</v>
      </c>
      <c r="WY272" s="4">
        <f>SUMIFS('Aceite de Oliva'!WY$6:WY$257,'Aceite de Oliva'!$A$6:$A$257,"&gt;="&amp;$A272,'Aceite de Oliva'!$B$6:$B$257,"&lt;="&amp;$B272)</f>
        <v>1.47</v>
      </c>
      <c r="XC272" s="4">
        <f>SUMIFS('Aceite de Oliva'!XC$6:XC$257,'Aceite de Oliva'!$A$6:$A$257,"&gt;="&amp;$A272,'Aceite de Oliva'!$B$6:$B$257,"&lt;="&amp;$B272)</f>
        <v>1.05</v>
      </c>
      <c r="XD272" s="4">
        <f>SUMIFS('Aceite de Oliva'!XD$6:XD$257,'Aceite de Oliva'!$A$6:$A$257,"&gt;="&amp;$A272,'Aceite de Oliva'!$B$6:$B$257,"&lt;="&amp;$B272)</f>
        <v>0.11</v>
      </c>
      <c r="XE272" s="4">
        <f>SUMIFS('Aceite de Oliva'!XE$6:XE$257,'Aceite de Oliva'!$A$6:$A$257,"&gt;="&amp;$A272,'Aceite de Oliva'!$B$6:$B$257,"&lt;="&amp;$B272)</f>
        <v>1.26</v>
      </c>
      <c r="XF272" s="4">
        <f>SUMIFS('Aceite de Oliva'!XF$6:XF$257,'Aceite de Oliva'!$A$6:$A$257,"&gt;="&amp;$A272,'Aceite de Oliva'!$B$6:$B$257,"&lt;="&amp;$B272)</f>
        <v>0</v>
      </c>
      <c r="XJ272" s="4">
        <f>SUMIFS('Aceite de Oliva'!XJ$6:XJ$257,'Aceite de Oliva'!$A$6:$A$257,"&gt;="&amp;$A272,'Aceite de Oliva'!$B$6:$B$257,"&lt;="&amp;$B272)</f>
        <v>1.5600000000000003</v>
      </c>
      <c r="XK272" s="4">
        <f>SUMIFS('Aceite de Oliva'!XK$6:XK$257,'Aceite de Oliva'!$A$6:$A$257,"&gt;="&amp;$A272,'Aceite de Oliva'!$B$6:$B$257,"&lt;="&amp;$B272)</f>
        <v>0.68</v>
      </c>
      <c r="XL272" s="4">
        <f>SUMIFS('Aceite de Oliva'!XL$6:XL$257,'Aceite de Oliva'!$A$6:$A$257,"&gt;="&amp;$A272,'Aceite de Oliva'!$B$6:$B$257,"&lt;="&amp;$B272)</f>
        <v>2.15</v>
      </c>
      <c r="XM272" s="4">
        <f>SUMIFS('Aceite de Oliva'!XM$6:XM$257,'Aceite de Oliva'!$A$6:$A$257,"&gt;="&amp;$A272,'Aceite de Oliva'!$B$6:$B$257,"&lt;="&amp;$B272)</f>
        <v>0.7</v>
      </c>
      <c r="XQ272" s="4">
        <f>SUMIFS('Aceite de Oliva'!XQ$6:XQ$257,'Aceite de Oliva'!$A$6:$A$257,"&gt;="&amp;$A272,'Aceite de Oliva'!$B$6:$B$257,"&lt;="&amp;$B272)</f>
        <v>0.81</v>
      </c>
      <c r="XR272" s="4">
        <f>SUMIFS('Aceite de Oliva'!XR$6:XR$257,'Aceite de Oliva'!$A$6:$A$257,"&gt;="&amp;$A272,'Aceite de Oliva'!$B$6:$B$257,"&lt;="&amp;$B272)</f>
        <v>1.66</v>
      </c>
      <c r="XS272" s="4">
        <f>SUMIFS('Aceite de Oliva'!XS$6:XS$257,'Aceite de Oliva'!$A$6:$A$257,"&gt;="&amp;$A272,'Aceite de Oliva'!$B$6:$B$257,"&lt;="&amp;$B272)</f>
        <v>0.65</v>
      </c>
      <c r="XT272" s="4">
        <f>SUMIFS('Aceite de Oliva'!XT$6:XT$257,'Aceite de Oliva'!$A$6:$A$257,"&gt;="&amp;$A272,'Aceite de Oliva'!$B$6:$B$257,"&lt;="&amp;$B272)</f>
        <v>0</v>
      </c>
      <c r="XX272" s="4">
        <f>SUMIFS('Aceite de Oliva'!XX$6:XX$257,'Aceite de Oliva'!$A$6:$A$257,"&gt;="&amp;$A272,'Aceite de Oliva'!$B$6:$B$257,"&lt;="&amp;$B272)</f>
        <v>0.89</v>
      </c>
      <c r="XY272" s="4">
        <f>SUMIFS('Aceite de Oliva'!XY$6:XY$257,'Aceite de Oliva'!$A$6:$A$257,"&gt;="&amp;$A272,'Aceite de Oliva'!$B$6:$B$257,"&lt;="&amp;$B272)</f>
        <v>1.48</v>
      </c>
      <c r="XZ272" s="4">
        <f>SUMIFS('Aceite de Oliva'!XZ$6:XZ$257,'Aceite de Oliva'!$A$6:$A$257,"&gt;="&amp;$A272,'Aceite de Oliva'!$B$6:$B$257,"&lt;="&amp;$B272)</f>
        <v>0.89</v>
      </c>
      <c r="YA272" s="4">
        <f>SUMIFS('Aceite de Oliva'!YA$6:YA$257,'Aceite de Oliva'!$A$6:$A$257,"&gt;="&amp;$A272,'Aceite de Oliva'!$B$6:$B$257,"&lt;="&amp;$B272)</f>
        <v>0</v>
      </c>
      <c r="YE272" s="4">
        <f>SUMIFS('Aceite de Oliva'!YE$6:YE$257,'Aceite de Oliva'!$A$6:$A$257,"&gt;="&amp;$A272,'Aceite de Oliva'!$B$6:$B$257,"&lt;="&amp;$B272)</f>
        <v>1</v>
      </c>
      <c r="YF272" s="4">
        <f>SUMIFS('Aceite de Oliva'!YF$6:YF$257,'Aceite de Oliva'!$A$6:$A$257,"&gt;="&amp;$A272,'Aceite de Oliva'!$B$6:$B$257,"&lt;="&amp;$B272)</f>
        <v>0.79999999999999993</v>
      </c>
      <c r="YG272" s="4">
        <f>SUMIFS('Aceite de Oliva'!YG$6:YG$257,'Aceite de Oliva'!$A$6:$A$257,"&gt;="&amp;$A272,'Aceite de Oliva'!$B$6:$B$257,"&lt;="&amp;$B272)</f>
        <v>0.72</v>
      </c>
      <c r="YH272" s="4">
        <f>SUMIFS('Aceite de Oliva'!YH$6:YH$257,'Aceite de Oliva'!$A$6:$A$257,"&gt;="&amp;$A272,'Aceite de Oliva'!$B$6:$B$257,"&lt;="&amp;$B272)</f>
        <v>2.83</v>
      </c>
    </row>
    <row r="273" spans="1:658" x14ac:dyDescent="0.25">
      <c r="A273" s="9">
        <f>'TAM Aceite de Oliva'!B21</f>
        <v>7.5</v>
      </c>
      <c r="B273" s="9">
        <f>'TAM Aceite de Oliva'!C21</f>
        <v>7.75</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0.06</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0.21</v>
      </c>
      <c r="AQ273" s="9"/>
      <c r="AR273" s="9"/>
      <c r="AT273" s="4">
        <f>SUMIFS('Aceite de Oliva'!AT$6:AT$257,'Aceite de Oliva'!$A$6:$A$257,"&gt;="&amp;$A273,'Aceite de Oliva'!$B$6:$B$257,"&lt;="&amp;$B273)</f>
        <v>0.05</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0.25</v>
      </c>
      <c r="BA273" s="4">
        <f>SUMIFS('Aceite de Oliva'!BA$6:BA$257,'Aceite de Oliva'!$A$6:$A$257,"&gt;="&amp;A273,'Aceite de Oliva'!$B$6:$B$257,"&lt;="&amp;B273)</f>
        <v>0.09</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0.38</v>
      </c>
      <c r="BH273" s="4">
        <f>SUMIFS('Aceite de Oliva'!BH$6:BH$257,'Aceite de Oliva'!$A$6:$A$257,"&gt;="&amp;$A273,'Aceite de Oliva'!$B$6:$B$257,"&lt;="&amp;$B273)</f>
        <v>0.32</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1.1299999999999999</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0.1</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0.49</v>
      </c>
      <c r="DL273" s="4">
        <f>SUMIFS('Aceite de Oliva'!DL$6:DL$257,'Aceite de Oliva'!$A$6:$A$257,"&gt;="&amp;$A273,'Aceite de Oliva'!$B$6:$B$257,"&lt;="&amp;$B273)</f>
        <v>0.05</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0.27</v>
      </c>
      <c r="DS273" s="4">
        <f>SUMIFS('Aceite de Oliva'!DS$6:DS$257,'Aceite de Oliva'!$A$6:$A$257,"&gt;="&amp;$A273,'Aceite de Oliva'!$B$6:$B$257,"&lt;="&amp;$B273)</f>
        <v>0.18</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0.71</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0.11</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0.72</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0.23</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1.32</v>
      </c>
      <c r="FI273" s="4">
        <f>SUMIFS('Aceite de Oliva'!FI$6:FI$257,'Aceite de Oliva'!$A$6:$A$257,"&gt;="&amp;$A273,'Aceite de Oliva'!$B$6:$B$257,"&lt;="&amp;$B273)</f>
        <v>0.1</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0.64</v>
      </c>
      <c r="FP273" s="4">
        <f>SUMIFS('Aceite de Oliva'!FP$6:FP$257,'Aceite de Oliva'!$A$6:$A$257,"&gt;="&amp;$A273,'Aceite de Oliva'!$B$6:$B$257,"&lt;="&amp;$B273)</f>
        <v>0.15</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0.94</v>
      </c>
      <c r="FW273" s="4">
        <f>SUMIFS('Aceite de Oliva'!FW$6:FW$257,'Aceite de Oliva'!$A$6:$A$257,"&gt;="&amp;$A273,'Aceite de Oliva'!$B$6:$B$257,"&lt;="&amp;$B273)</f>
        <v>0.05</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0.28999999999999998</v>
      </c>
      <c r="GD273" s="4">
        <f>SUMIFS('Aceite de Oliva'!GD$6:GD$257,'Aceite de Oliva'!$A$6:$A$257,"&gt;="&amp;$A273,'Aceite de Oliva'!$B$6:$B$257,"&lt;="&amp;$B273)</f>
        <v>0.06</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0.33</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0.2</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1.1100000000000001</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0.06</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0.33</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0.11</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0.47</v>
      </c>
      <c r="QY273" s="4">
        <f>SUMIFS('Aceite de Oliva'!QY$6:QY$257,'Aceite de Oliva'!$A$6:$A$257,"&gt;="&amp;$A273,'Aceite de Oliva'!$B$6:$B$257,"&lt;="&amp;$B273)</f>
        <v>1.3599999999999999</v>
      </c>
      <c r="QZ273" s="4">
        <f>SUMIFS('Aceite de Oliva'!QZ$6:QZ$257,'Aceite de Oliva'!$A$6:$A$257,"&gt;="&amp;$A273,'Aceite de Oliva'!$B$6:$B$257,"&lt;="&amp;$B273)</f>
        <v>0.35</v>
      </c>
      <c r="RA273" s="4">
        <f>SUMIFS('Aceite de Oliva'!RA$6:RA$257,'Aceite de Oliva'!$A$6:$A$257,"&gt;="&amp;$A273,'Aceite de Oliva'!$B$6:$B$257,"&lt;="&amp;$B273)</f>
        <v>0</v>
      </c>
      <c r="RE273" s="4">
        <f>SUMIFS('Aceite de Oliva'!RE$6:RE$257,'Aceite de Oliva'!$A$6:$A$257,"&gt;="&amp;$A273,'Aceite de Oliva'!$B$6:$B$257,"&lt;="&amp;$B273)</f>
        <v>3.0999999999999996</v>
      </c>
      <c r="RF273" s="4">
        <f>SUMIFS('Aceite de Oliva'!RF$6:RF$257,'Aceite de Oliva'!$A$6:$A$257,"&gt;="&amp;$A273,'Aceite de Oliva'!$B$6:$B$257,"&lt;="&amp;$B273)</f>
        <v>13.95</v>
      </c>
      <c r="RG273" s="4">
        <f>SUMIFS('Aceite de Oliva'!RG$6:RG$257,'Aceite de Oliva'!$A$6:$A$257,"&gt;="&amp;$A273,'Aceite de Oliva'!$B$6:$B$257,"&lt;="&amp;$B273)</f>
        <v>0.30000000000000004</v>
      </c>
      <c r="RH273" s="4">
        <f>SUMIFS('Aceite de Oliva'!RH$6:RH$257,'Aceite de Oliva'!$A$6:$A$257,"&gt;="&amp;$A273,'Aceite de Oliva'!$B$6:$B$257,"&lt;="&amp;$B273)</f>
        <v>0</v>
      </c>
      <c r="RL273" s="4">
        <f>SUMIFS('Aceite de Oliva'!RL$6:RL$257,'Aceite de Oliva'!$A$6:$A$257,"&gt;="&amp;$A273,'Aceite de Oliva'!$B$6:$B$257,"&lt;="&amp;$B273)</f>
        <v>2.82</v>
      </c>
      <c r="RM273" s="4">
        <f>SUMIFS('Aceite de Oliva'!RM$6:RM$257,'Aceite de Oliva'!$A$6:$A$257,"&gt;="&amp;$A273,'Aceite de Oliva'!$B$6:$B$257,"&lt;="&amp;$B273)</f>
        <v>14.09</v>
      </c>
      <c r="RN273" s="4">
        <f>SUMIFS('Aceite de Oliva'!RN$6:RN$257,'Aceite de Oliva'!$A$6:$A$257,"&gt;="&amp;$A273,'Aceite de Oliva'!$B$6:$B$257,"&lt;="&amp;$B273)</f>
        <v>0.06</v>
      </c>
      <c r="RO273" s="4">
        <f>SUMIFS('Aceite de Oliva'!RO$6:RO$257,'Aceite de Oliva'!$A$6:$A$257,"&gt;="&amp;$A273,'Aceite de Oliva'!$B$6:$B$257,"&lt;="&amp;$B273)</f>
        <v>0</v>
      </c>
      <c r="RS273" s="4">
        <f>SUMIFS('Aceite de Oliva'!RS$6:RS$257,'Aceite de Oliva'!$A$6:$A$257,"&gt;="&amp;$A273,'Aceite de Oliva'!$B$6:$B$257,"&lt;="&amp;$B273)</f>
        <v>0.08</v>
      </c>
      <c r="RT273" s="4">
        <f>SUMIFS('Aceite de Oliva'!RT$6:RT$257,'Aceite de Oliva'!$A$6:$A$257,"&gt;="&amp;$A273,'Aceite de Oliva'!$B$6:$B$257,"&lt;="&amp;$B273)</f>
        <v>0.18</v>
      </c>
      <c r="RU273" s="4">
        <f>SUMIFS('Aceite de Oliva'!RU$6:RU$257,'Aceite de Oliva'!$A$6:$A$257,"&gt;="&amp;$A273,'Aceite de Oliva'!$B$6:$B$257,"&lt;="&amp;$B273)</f>
        <v>7.0000000000000007E-2</v>
      </c>
      <c r="RV273" s="4">
        <f>SUMIFS('Aceite de Oliva'!RV$6:RV$257,'Aceite de Oliva'!$A$6:$A$257,"&gt;="&amp;$A273,'Aceite de Oliva'!$B$6:$B$257,"&lt;="&amp;$B273)</f>
        <v>0</v>
      </c>
      <c r="RZ273" s="4">
        <f>SUMIFS('Aceite de Oliva'!RZ$6:RZ$257,'Aceite de Oliva'!$A$6:$A$257,"&gt;="&amp;$A273,'Aceite de Oliva'!$B$6:$B$257,"&lt;="&amp;$B273)</f>
        <v>0.03</v>
      </c>
      <c r="SA273" s="4">
        <f>SUMIFS('Aceite de Oliva'!SA$6:SA$257,'Aceite de Oliva'!$A$6:$A$257,"&gt;="&amp;$A273,'Aceite de Oliva'!$B$6:$B$257,"&lt;="&amp;$B273)</f>
        <v>0.12</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0.04</v>
      </c>
      <c r="SH273" s="4">
        <f>SUMIFS('Aceite de Oliva'!SH$6:SH$257,'Aceite de Oliva'!$A$6:$A$257,"&gt;="&amp;$A273,'Aceite de Oliva'!$B$6:$B$257,"&lt;="&amp;$B273)</f>
        <v>0.2</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0.04</v>
      </c>
      <c r="SO273" s="4">
        <f>SUMIFS('Aceite de Oliva'!SO$6:SO$257,'Aceite de Oliva'!$A$6:$A$257,"&gt;="&amp;$A273,'Aceite de Oliva'!$B$6:$B$257,"&lt;="&amp;$B273)</f>
        <v>0</v>
      </c>
      <c r="SP273" s="4">
        <f>SUMIFS('Aceite de Oliva'!SP$6:SP$257,'Aceite de Oliva'!$A$6:$A$257,"&gt;="&amp;$A273,'Aceite de Oliva'!$B$6:$B$257,"&lt;="&amp;$B273)</f>
        <v>7.0000000000000007E-2</v>
      </c>
      <c r="SQ273" s="4">
        <f>SUMIFS('Aceite de Oliva'!SQ$6:SQ$257,'Aceite de Oliva'!$A$6:$A$257,"&gt;="&amp;$A273,'Aceite de Oliva'!$B$6:$B$257,"&lt;="&amp;$B273)</f>
        <v>0</v>
      </c>
      <c r="SU273" s="4">
        <f>SUMIFS('Aceite de Oliva'!SU$6:SU$257,'Aceite de Oliva'!$A$6:$A$257,"&gt;="&amp;$A273,'Aceite de Oliva'!$B$6:$B$257,"&lt;="&amp;$B273)</f>
        <v>0.32000000000000006</v>
      </c>
      <c r="SV273" s="4">
        <f>SUMIFS('Aceite de Oliva'!SV$6:SV$257,'Aceite de Oliva'!$A$6:$A$257,"&gt;="&amp;$A273,'Aceite de Oliva'!$B$6:$B$257,"&lt;="&amp;$B273)</f>
        <v>0.65</v>
      </c>
      <c r="SW273" s="4">
        <f>SUMIFS('Aceite de Oliva'!SW$6:SW$257,'Aceite de Oliva'!$A$6:$A$257,"&gt;="&amp;$A273,'Aceite de Oliva'!$B$6:$B$257,"&lt;="&amp;$B273)</f>
        <v>0.21</v>
      </c>
      <c r="SX273" s="4">
        <f>SUMIFS('Aceite de Oliva'!SX$6:SX$257,'Aceite de Oliva'!$A$6:$A$257,"&gt;="&amp;$A273,'Aceite de Oliva'!$B$6:$B$257,"&lt;="&amp;$B273)</f>
        <v>0</v>
      </c>
      <c r="TB273" s="4">
        <f>SUMIFS('Aceite de Oliva'!TB$6:TB$257,'Aceite de Oliva'!$A$6:$A$257,"&gt;="&amp;$A273,'Aceite de Oliva'!$B$6:$B$257,"&lt;="&amp;$B273)</f>
        <v>0.21</v>
      </c>
      <c r="TC273" s="4">
        <f>SUMIFS('Aceite de Oliva'!TC$6:TC$257,'Aceite de Oliva'!$A$6:$A$257,"&gt;="&amp;$A273,'Aceite de Oliva'!$B$6:$B$257,"&lt;="&amp;$B273)</f>
        <v>0.5</v>
      </c>
      <c r="TD273" s="4">
        <f>SUMIFS('Aceite de Oliva'!TD$6:TD$257,'Aceite de Oliva'!$A$6:$A$257,"&gt;="&amp;$A273,'Aceite de Oliva'!$B$6:$B$257,"&lt;="&amp;$B273)</f>
        <v>0.17</v>
      </c>
      <c r="TE273" s="4">
        <f>SUMIFS('Aceite de Oliva'!TE$6:TE$257,'Aceite de Oliva'!$A$6:$A$257,"&gt;="&amp;$A273,'Aceite de Oliva'!$B$6:$B$257,"&lt;="&amp;$B273)</f>
        <v>0</v>
      </c>
      <c r="TI273" s="4">
        <f>SUMIFS('Aceite de Oliva'!TI$6:TI$257,'Aceite de Oliva'!$A$6:$A$257,"&gt;="&amp;$A273,'Aceite de Oliva'!$B$6:$B$257,"&lt;="&amp;$B273)</f>
        <v>1.2200000000000002</v>
      </c>
      <c r="TJ273" s="4">
        <f>SUMIFS('Aceite de Oliva'!TJ$6:TJ$257,'Aceite de Oliva'!$A$6:$A$257,"&gt;="&amp;$A273,'Aceite de Oliva'!$B$6:$B$257,"&lt;="&amp;$B273)</f>
        <v>3.33</v>
      </c>
      <c r="TK273" s="4">
        <f>SUMIFS('Aceite de Oliva'!TK$6:TK$257,'Aceite de Oliva'!$A$6:$A$257,"&gt;="&amp;$A273,'Aceite de Oliva'!$B$6:$B$257,"&lt;="&amp;$B273)</f>
        <v>0.52</v>
      </c>
      <c r="TL273" s="4">
        <f>SUMIFS('Aceite de Oliva'!TL$6:TL$257,'Aceite de Oliva'!$A$6:$A$257,"&gt;="&amp;$A273,'Aceite de Oliva'!$B$6:$B$257,"&lt;="&amp;$B273)</f>
        <v>0.49</v>
      </c>
      <c r="TP273" s="4">
        <f>SUMIFS('Aceite de Oliva'!TP$6:TP$257,'Aceite de Oliva'!$A$6:$A$257,"&gt;="&amp;$A273,'Aceite de Oliva'!$B$6:$B$257,"&lt;="&amp;$B273)</f>
        <v>8.7999999999999989</v>
      </c>
      <c r="TQ273" s="4">
        <f>SUMIFS('Aceite de Oliva'!TQ$6:TQ$257,'Aceite de Oliva'!$A$6:$A$257,"&gt;="&amp;$A273,'Aceite de Oliva'!$B$6:$B$257,"&lt;="&amp;$B273)</f>
        <v>2</v>
      </c>
      <c r="TR273" s="4">
        <f>SUMIFS('Aceite de Oliva'!TR$6:TR$257,'Aceite de Oliva'!$A$6:$A$257,"&gt;="&amp;$A273,'Aceite de Oliva'!$B$6:$B$257,"&lt;="&amp;$B273)</f>
        <v>13.669999999999998</v>
      </c>
      <c r="TS273" s="4">
        <f>SUMIFS('Aceite de Oliva'!TS$6:TS$257,'Aceite de Oliva'!$A$6:$A$257,"&gt;="&amp;$A273,'Aceite de Oliva'!$B$6:$B$257,"&lt;="&amp;$B273)</f>
        <v>2.35</v>
      </c>
      <c r="TW273" s="4">
        <f>SUMIFS('Aceite de Oliva'!TW$6:TW$257,'Aceite de Oliva'!$A$6:$A$257,"&gt;="&amp;$A273,'Aceite de Oliva'!$B$6:$B$257,"&lt;="&amp;$B273)</f>
        <v>16.220000000000002</v>
      </c>
      <c r="TX273" s="4">
        <f>SUMIFS('Aceite de Oliva'!TX$6:TX$257,'Aceite de Oliva'!$A$6:$A$257,"&gt;="&amp;$A273,'Aceite de Oliva'!$B$6:$B$257,"&lt;="&amp;$B273)</f>
        <v>6.37</v>
      </c>
      <c r="TY273" s="4">
        <f>SUMIFS('Aceite de Oliva'!TY$6:TY$257,'Aceite de Oliva'!$A$6:$A$257,"&gt;="&amp;$A273,'Aceite de Oliva'!$B$6:$B$257,"&lt;="&amp;$B273)</f>
        <v>21.35</v>
      </c>
      <c r="TZ273" s="4">
        <f>SUMIFS('Aceite de Oliva'!TZ$6:TZ$257,'Aceite de Oliva'!$A$6:$A$257,"&gt;="&amp;$A273,'Aceite de Oliva'!$B$6:$B$257,"&lt;="&amp;$B273)</f>
        <v>11.76</v>
      </c>
      <c r="UD273" s="4">
        <f>SUMIFS('Aceite de Oliva'!UD$6:UD$257,'Aceite de Oliva'!$A$6:$A$257,"&gt;="&amp;$A273,'Aceite de Oliva'!$B$6:$B$257,"&lt;="&amp;$B273)</f>
        <v>16.259999999999998</v>
      </c>
      <c r="UE273" s="4">
        <f>SUMIFS('Aceite de Oliva'!UE$6:UE$257,'Aceite de Oliva'!$A$6:$A$257,"&gt;="&amp;$A273,'Aceite de Oliva'!$B$6:$B$257,"&lt;="&amp;$B273)</f>
        <v>9.86</v>
      </c>
      <c r="UF273" s="4">
        <f>SUMIFS('Aceite de Oliva'!UF$6:UF$257,'Aceite de Oliva'!$A$6:$A$257,"&gt;="&amp;$A273,'Aceite de Oliva'!$B$6:$B$257,"&lt;="&amp;$B273)</f>
        <v>17.97</v>
      </c>
      <c r="UG273" s="4">
        <f>SUMIFS('Aceite de Oliva'!UG$6:UG$257,'Aceite de Oliva'!$A$6:$A$257,"&gt;="&amp;$A273,'Aceite de Oliva'!$B$6:$B$257,"&lt;="&amp;$B273)</f>
        <v>21.939999999999998</v>
      </c>
      <c r="UK273" s="4">
        <f>SUMIFS('Aceite de Oliva'!UK$6:UK$257,'Aceite de Oliva'!$A$6:$A$257,"&gt;="&amp;$A273,'Aceite de Oliva'!$B$6:$B$257,"&lt;="&amp;$B273)</f>
        <v>7.87</v>
      </c>
      <c r="UL273" s="4">
        <f>SUMIFS('Aceite de Oliva'!UL$6:UL$257,'Aceite de Oliva'!$A$6:$A$257,"&gt;="&amp;$A273,'Aceite de Oliva'!$B$6:$B$257,"&lt;="&amp;$B273)</f>
        <v>13.27</v>
      </c>
      <c r="UM273" s="4">
        <f>SUMIFS('Aceite de Oliva'!UM$6:UM$257,'Aceite de Oliva'!$A$6:$A$257,"&gt;="&amp;$A273,'Aceite de Oliva'!$B$6:$B$257,"&lt;="&amp;$B273)</f>
        <v>6.8</v>
      </c>
      <c r="UN273" s="4">
        <f>SUMIFS('Aceite de Oliva'!UN$6:UN$257,'Aceite de Oliva'!$A$6:$A$257,"&gt;="&amp;$A273,'Aceite de Oliva'!$B$6:$B$257,"&lt;="&amp;$B273)</f>
        <v>3.87</v>
      </c>
      <c r="UR273" s="4">
        <f>SUMIFS('Aceite de Oliva'!UR$6:UR$257,'Aceite de Oliva'!$A$6:$A$257,"&gt;="&amp;$A273,'Aceite de Oliva'!$B$6:$B$257,"&lt;="&amp;$B273)</f>
        <v>2.1199999999999997</v>
      </c>
      <c r="US273" s="4">
        <f>SUMIFS('Aceite de Oliva'!US$6:US$257,'Aceite de Oliva'!$A$6:$A$257,"&gt;="&amp;$A273,'Aceite de Oliva'!$B$6:$B$257,"&lt;="&amp;$B273)</f>
        <v>3.29</v>
      </c>
      <c r="UT273" s="4">
        <f>SUMIFS('Aceite de Oliva'!UT$6:UT$257,'Aceite de Oliva'!$A$6:$A$257,"&gt;="&amp;$A273,'Aceite de Oliva'!$B$6:$B$257,"&lt;="&amp;$B273)</f>
        <v>1.25</v>
      </c>
      <c r="UU273" s="4">
        <f>SUMIFS('Aceite de Oliva'!UU$6:UU$257,'Aceite de Oliva'!$A$6:$A$257,"&gt;="&amp;$A273,'Aceite de Oliva'!$B$6:$B$257,"&lt;="&amp;$B273)</f>
        <v>4.33</v>
      </c>
      <c r="UY273" s="4">
        <f>SUMIFS('Aceite de Oliva'!UY$6:UY$257,'Aceite de Oliva'!$A$6:$A$257,"&gt;="&amp;$A273,'Aceite de Oliva'!$B$6:$B$257,"&lt;="&amp;$B273)</f>
        <v>0.74</v>
      </c>
      <c r="UZ273" s="4">
        <f>SUMIFS('Aceite de Oliva'!UZ$6:UZ$257,'Aceite de Oliva'!$A$6:$A$257,"&gt;="&amp;$A273,'Aceite de Oliva'!$B$6:$B$257,"&lt;="&amp;$B273)</f>
        <v>0.81</v>
      </c>
      <c r="VA273" s="4">
        <f>SUMIFS('Aceite de Oliva'!VA$6:VA$257,'Aceite de Oliva'!$A$6:$A$257,"&gt;="&amp;$A273,'Aceite de Oliva'!$B$6:$B$257,"&lt;="&amp;$B273)</f>
        <v>0.14000000000000001</v>
      </c>
      <c r="VB273" s="4">
        <f>SUMIFS('Aceite de Oliva'!VB$6:VB$257,'Aceite de Oliva'!$A$6:$A$257,"&gt;="&amp;$A273,'Aceite de Oliva'!$B$6:$B$257,"&lt;="&amp;$B273)</f>
        <v>3.13</v>
      </c>
      <c r="VF273" s="4">
        <f>SUMIFS('Aceite de Oliva'!VF$6:VF$257,'Aceite de Oliva'!$A$6:$A$257,"&gt;="&amp;$A273,'Aceite de Oliva'!$B$6:$B$257,"&lt;="&amp;$B273)</f>
        <v>0.98</v>
      </c>
      <c r="VG273" s="4">
        <f>SUMIFS('Aceite de Oliva'!VG$6:VG$257,'Aceite de Oliva'!$A$6:$A$257,"&gt;="&amp;$A273,'Aceite de Oliva'!$B$6:$B$257,"&lt;="&amp;$B273)</f>
        <v>1.8599999999999999</v>
      </c>
      <c r="VH273" s="4">
        <f>SUMIFS('Aceite de Oliva'!VH$6:VH$257,'Aceite de Oliva'!$A$6:$A$257,"&gt;="&amp;$A273,'Aceite de Oliva'!$B$6:$B$257,"&lt;="&amp;$B273)</f>
        <v>0.54</v>
      </c>
      <c r="VI273" s="4">
        <f>SUMIFS('Aceite de Oliva'!VI$6:VI$257,'Aceite de Oliva'!$A$6:$A$257,"&gt;="&amp;$A273,'Aceite de Oliva'!$B$6:$B$257,"&lt;="&amp;$B273)</f>
        <v>2.1</v>
      </c>
      <c r="VM273" s="4">
        <f>SUMIFS('Aceite de Oliva'!VM$6:VM$257,'Aceite de Oliva'!$A$6:$A$257,"&gt;="&amp;$A273,'Aceite de Oliva'!$B$6:$B$257,"&lt;="&amp;$B273)</f>
        <v>1.69</v>
      </c>
      <c r="VN273" s="4">
        <f>SUMIFS('Aceite de Oliva'!VN$6:VN$257,'Aceite de Oliva'!$A$6:$A$257,"&gt;="&amp;$A273,'Aceite de Oliva'!$B$6:$B$257,"&lt;="&amp;$B273)</f>
        <v>1.43</v>
      </c>
      <c r="VO273" s="4">
        <f>SUMIFS('Aceite de Oliva'!VO$6:VO$257,'Aceite de Oliva'!$A$6:$A$257,"&gt;="&amp;$A273,'Aceite de Oliva'!$B$6:$B$257,"&lt;="&amp;$B273)</f>
        <v>1.62</v>
      </c>
      <c r="VP273" s="4">
        <f>SUMIFS('Aceite de Oliva'!VP$6:VP$257,'Aceite de Oliva'!$A$6:$A$257,"&gt;="&amp;$A273,'Aceite de Oliva'!$B$6:$B$257,"&lt;="&amp;$B273)</f>
        <v>1.26</v>
      </c>
      <c r="VT273" s="4">
        <f>SUMIFS('Aceite de Oliva'!VT$6:VT$257,'Aceite de Oliva'!$A$6:$A$257,"&gt;="&amp;$A273,'Aceite de Oliva'!$B$6:$B$257,"&lt;="&amp;$B273)</f>
        <v>4.13</v>
      </c>
      <c r="VU273" s="4">
        <f>SUMIFS('Aceite de Oliva'!VU$6:VU$257,'Aceite de Oliva'!$A$6:$A$257,"&gt;="&amp;$A273,'Aceite de Oliva'!$B$6:$B$257,"&lt;="&amp;$B273)</f>
        <v>2.3000000000000003</v>
      </c>
      <c r="VV273" s="4">
        <f>SUMIFS('Aceite de Oliva'!VV$6:VV$257,'Aceite de Oliva'!$A$6:$A$257,"&gt;="&amp;$A273,'Aceite de Oliva'!$B$6:$B$257,"&lt;="&amp;$B273)</f>
        <v>4.22</v>
      </c>
      <c r="VW273" s="4">
        <f>SUMIFS('Aceite de Oliva'!VW$6:VW$257,'Aceite de Oliva'!$A$6:$A$257,"&gt;="&amp;$A273,'Aceite de Oliva'!$B$6:$B$257,"&lt;="&amp;$B273)</f>
        <v>4.5200000000000005</v>
      </c>
      <c r="WA273" s="4">
        <f>SUMIFS('Aceite de Oliva'!WA$6:WA$257,'Aceite de Oliva'!$A$6:$A$257,"&gt;="&amp;$A273,'Aceite de Oliva'!$B$6:$B$257,"&lt;="&amp;$B273)</f>
        <v>52.14</v>
      </c>
      <c r="WB273" s="4">
        <f>SUMIFS('Aceite de Oliva'!WB$6:WB$257,'Aceite de Oliva'!$A$6:$A$257,"&gt;="&amp;$A273,'Aceite de Oliva'!$B$6:$B$257,"&lt;="&amp;$B273)</f>
        <v>27.159999999999997</v>
      </c>
      <c r="WC273" s="4">
        <f>SUMIFS('Aceite de Oliva'!WC$6:WC$257,'Aceite de Oliva'!$A$6:$A$257,"&gt;="&amp;$A273,'Aceite de Oliva'!$B$6:$B$257,"&lt;="&amp;$B273)</f>
        <v>61.35</v>
      </c>
      <c r="WD273" s="4">
        <f>SUMIFS('Aceite de Oliva'!WD$6:WD$257,'Aceite de Oliva'!$A$6:$A$257,"&gt;="&amp;$A273,'Aceite de Oliva'!$B$6:$B$257,"&lt;="&amp;$B273)</f>
        <v>67.149999999999991</v>
      </c>
      <c r="WH273" s="4">
        <f>SUMIFS('Aceite de Oliva'!WH$6:WH$257,'Aceite de Oliva'!$A$6:$A$257,"&gt;="&amp;$A273,'Aceite de Oliva'!$B$6:$B$257,"&lt;="&amp;$B273)</f>
        <v>33.39</v>
      </c>
      <c r="WI273" s="4">
        <f>SUMIFS('Aceite de Oliva'!WI$6:WI$257,'Aceite de Oliva'!$A$6:$A$257,"&gt;="&amp;$A273,'Aceite de Oliva'!$B$6:$B$257,"&lt;="&amp;$B273)</f>
        <v>13.600000000000001</v>
      </c>
      <c r="WJ273" s="4">
        <f>SUMIFS('Aceite de Oliva'!WJ$6:WJ$257,'Aceite de Oliva'!$A$6:$A$257,"&gt;="&amp;$A273,'Aceite de Oliva'!$B$6:$B$257,"&lt;="&amp;$B273)</f>
        <v>38.58</v>
      </c>
      <c r="WK273" s="4">
        <f>SUMIFS('Aceite de Oliva'!WK$6:WK$257,'Aceite de Oliva'!$A$6:$A$257,"&gt;="&amp;$A273,'Aceite de Oliva'!$B$6:$B$257,"&lt;="&amp;$B273)</f>
        <v>42.45</v>
      </c>
      <c r="WO273" s="4">
        <f>SUMIFS('Aceite de Oliva'!WO$6:WO$257,'Aceite de Oliva'!$A$6:$A$257,"&gt;="&amp;$A273,'Aceite de Oliva'!$B$6:$B$257,"&lt;="&amp;$B273)</f>
        <v>3.4200000000000004</v>
      </c>
      <c r="WP273" s="4">
        <f>SUMIFS('Aceite de Oliva'!WP$6:WP$257,'Aceite de Oliva'!$A$6:$A$257,"&gt;="&amp;$A273,'Aceite de Oliva'!$B$6:$B$257,"&lt;="&amp;$B273)</f>
        <v>1.47</v>
      </c>
      <c r="WQ273" s="4">
        <f>SUMIFS('Aceite de Oliva'!WQ$6:WQ$257,'Aceite de Oliva'!$A$6:$A$257,"&gt;="&amp;$A273,'Aceite de Oliva'!$B$6:$B$257,"&lt;="&amp;$B273)</f>
        <v>3.71</v>
      </c>
      <c r="WR273" s="4">
        <f>SUMIFS('Aceite de Oliva'!WR$6:WR$257,'Aceite de Oliva'!$A$6:$A$257,"&gt;="&amp;$A273,'Aceite de Oliva'!$B$6:$B$257,"&lt;="&amp;$B273)</f>
        <v>6.07</v>
      </c>
      <c r="WV273" s="4">
        <f>SUMIFS('Aceite de Oliva'!WV$6:WV$257,'Aceite de Oliva'!$A$6:$A$257,"&gt;="&amp;$A273,'Aceite de Oliva'!$B$6:$B$257,"&lt;="&amp;$B273)</f>
        <v>3.11</v>
      </c>
      <c r="WW273" s="4">
        <f>SUMIFS('Aceite de Oliva'!WW$6:WW$257,'Aceite de Oliva'!$A$6:$A$257,"&gt;="&amp;$A273,'Aceite de Oliva'!$B$6:$B$257,"&lt;="&amp;$B273)</f>
        <v>1.48</v>
      </c>
      <c r="WX273" s="4">
        <f>SUMIFS('Aceite de Oliva'!WX$6:WX$257,'Aceite de Oliva'!$A$6:$A$257,"&gt;="&amp;$A273,'Aceite de Oliva'!$B$6:$B$257,"&lt;="&amp;$B273)</f>
        <v>3.73</v>
      </c>
      <c r="WY273" s="4">
        <f>SUMIFS('Aceite de Oliva'!WY$6:WY$257,'Aceite de Oliva'!$A$6:$A$257,"&gt;="&amp;$A273,'Aceite de Oliva'!$B$6:$B$257,"&lt;="&amp;$B273)</f>
        <v>4.04</v>
      </c>
      <c r="XC273" s="4">
        <f>SUMIFS('Aceite de Oliva'!XC$6:XC$257,'Aceite de Oliva'!$A$6:$A$257,"&gt;="&amp;$A273,'Aceite de Oliva'!$B$6:$B$257,"&lt;="&amp;$B273)</f>
        <v>1.07</v>
      </c>
      <c r="XD273" s="4">
        <f>SUMIFS('Aceite de Oliva'!XD$6:XD$257,'Aceite de Oliva'!$A$6:$A$257,"&gt;="&amp;$A273,'Aceite de Oliva'!$B$6:$B$257,"&lt;="&amp;$B273)</f>
        <v>0.41</v>
      </c>
      <c r="XE273" s="4">
        <f>SUMIFS('Aceite de Oliva'!XE$6:XE$257,'Aceite de Oliva'!$A$6:$A$257,"&gt;="&amp;$A273,'Aceite de Oliva'!$B$6:$B$257,"&lt;="&amp;$B273)</f>
        <v>0.9</v>
      </c>
      <c r="XF273" s="4">
        <f>SUMIFS('Aceite de Oliva'!XF$6:XF$257,'Aceite de Oliva'!$A$6:$A$257,"&gt;="&amp;$A273,'Aceite de Oliva'!$B$6:$B$257,"&lt;="&amp;$B273)</f>
        <v>2.4500000000000002</v>
      </c>
      <c r="XJ273" s="4">
        <f>SUMIFS('Aceite de Oliva'!XJ$6:XJ$257,'Aceite de Oliva'!$A$6:$A$257,"&gt;="&amp;$A273,'Aceite de Oliva'!$B$6:$B$257,"&lt;="&amp;$B273)</f>
        <v>0.75</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2.85</v>
      </c>
      <c r="XQ273" s="4">
        <f>SUMIFS('Aceite de Oliva'!XQ$6:XQ$257,'Aceite de Oliva'!$A$6:$A$257,"&gt;="&amp;$A273,'Aceite de Oliva'!$B$6:$B$257,"&lt;="&amp;$B273)</f>
        <v>0.52</v>
      </c>
      <c r="XR273" s="4">
        <f>SUMIFS('Aceite de Oliva'!XR$6:XR$257,'Aceite de Oliva'!$A$6:$A$257,"&gt;="&amp;$A273,'Aceite de Oliva'!$B$6:$B$257,"&lt;="&amp;$B273)</f>
        <v>1.7199999999999998</v>
      </c>
      <c r="XS273" s="4">
        <f>SUMIFS('Aceite de Oliva'!XS$6:XS$257,'Aceite de Oliva'!$A$6:$A$257,"&gt;="&amp;$A273,'Aceite de Oliva'!$B$6:$B$257,"&lt;="&amp;$B273)</f>
        <v>0</v>
      </c>
      <c r="XT273" s="4">
        <f>SUMIFS('Aceite de Oliva'!XT$6:XT$257,'Aceite de Oliva'!$A$6:$A$257,"&gt;="&amp;$A273,'Aceite de Oliva'!$B$6:$B$257,"&lt;="&amp;$B273)</f>
        <v>0.24</v>
      </c>
      <c r="XX273" s="4">
        <f>SUMIFS('Aceite de Oliva'!XX$6:XX$257,'Aceite de Oliva'!$A$6:$A$257,"&gt;="&amp;$A273,'Aceite de Oliva'!$B$6:$B$257,"&lt;="&amp;$B273)</f>
        <v>0.27999999999999997</v>
      </c>
      <c r="XY273" s="4">
        <f>SUMIFS('Aceite de Oliva'!XY$6:XY$257,'Aceite de Oliva'!$A$6:$A$257,"&gt;="&amp;$A273,'Aceite de Oliva'!$B$6:$B$257,"&lt;="&amp;$B273)</f>
        <v>0.39</v>
      </c>
      <c r="XZ273" s="4">
        <f>SUMIFS('Aceite de Oliva'!XZ$6:XZ$257,'Aceite de Oliva'!$A$6:$A$257,"&gt;="&amp;$A273,'Aceite de Oliva'!$B$6:$B$257,"&lt;="&amp;$B273)</f>
        <v>0</v>
      </c>
      <c r="YA273" s="4">
        <f>SUMIFS('Aceite de Oliva'!YA$6:YA$257,'Aceite de Oliva'!$A$6:$A$257,"&gt;="&amp;$A273,'Aceite de Oliva'!$B$6:$B$257,"&lt;="&amp;$B273)</f>
        <v>0</v>
      </c>
      <c r="YE273" s="4">
        <f>SUMIFS('Aceite de Oliva'!YE$6:YE$257,'Aceite de Oliva'!$A$6:$A$257,"&gt;="&amp;$A273,'Aceite de Oliva'!$B$6:$B$257,"&lt;="&amp;$B273)</f>
        <v>0.28000000000000003</v>
      </c>
      <c r="YF273" s="4">
        <f>SUMIFS('Aceite de Oliva'!YF$6:YF$257,'Aceite de Oliva'!$A$6:$A$257,"&gt;="&amp;$A273,'Aceite de Oliva'!$B$6:$B$257,"&lt;="&amp;$B273)</f>
        <v>0</v>
      </c>
      <c r="YG273" s="4">
        <f>SUMIFS('Aceite de Oliva'!YG$6:YG$257,'Aceite de Oliva'!$A$6:$A$257,"&gt;="&amp;$A273,'Aceite de Oliva'!$B$6:$B$257,"&lt;="&amp;$B273)</f>
        <v>0.31</v>
      </c>
      <c r="YH273" s="4">
        <f>SUMIFS('Aceite de Oliva'!YH$6:YH$257,'Aceite de Oliva'!$A$6:$A$257,"&gt;="&amp;$A273,'Aceite de Oliva'!$B$6:$B$257,"&lt;="&amp;$B273)</f>
        <v>0.39</v>
      </c>
    </row>
    <row r="274" spans="1:658" x14ac:dyDescent="0.25">
      <c r="A274" s="9">
        <f>'TAM Aceite de Oliva'!B22</f>
        <v>7.75</v>
      </c>
      <c r="B274" s="9">
        <f>'TAM Aceite de Oliva'!C22</f>
        <v>8</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0.04</v>
      </c>
      <c r="PP274" s="4">
        <f>SUMIFS('Aceite de Oliva'!PP$6:PP$257,'Aceite de Oliva'!$A$6:$A$257,"&gt;="&amp;$A274,'Aceite de Oliva'!$B$6:$B$257,"&lt;="&amp;$B274)</f>
        <v>0</v>
      </c>
      <c r="PQ274" s="4">
        <f>SUMIFS('Aceite de Oliva'!PQ$6:PQ$257,'Aceite de Oliva'!$A$6:$A$257,"&gt;="&amp;$A274,'Aceite de Oliva'!$B$6:$B$257,"&lt;="&amp;$B274)</f>
        <v>0.06</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7.0000000000000007E-2</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0.5</v>
      </c>
      <c r="RL274" s="4">
        <f>SUMIFS('Aceite de Oliva'!RL$6:RL$257,'Aceite de Oliva'!$A$6:$A$257,"&gt;="&amp;$A274,'Aceite de Oliva'!$B$6:$B$257,"&lt;="&amp;$B274)</f>
        <v>0.21</v>
      </c>
      <c r="RM274" s="4">
        <f>SUMIFS('Aceite de Oliva'!RM$6:RM$257,'Aceite de Oliva'!$A$6:$A$257,"&gt;="&amp;$A274,'Aceite de Oliva'!$B$6:$B$257,"&lt;="&amp;$B274)</f>
        <v>0</v>
      </c>
      <c r="RN274" s="4">
        <f>SUMIFS('Aceite de Oliva'!RN$6:RN$257,'Aceite de Oliva'!$A$6:$A$257,"&gt;="&amp;$A274,'Aceite de Oliva'!$B$6:$B$257,"&lt;="&amp;$B274)</f>
        <v>0.35</v>
      </c>
      <c r="RO274" s="4">
        <f>SUMIFS('Aceite de Oliva'!RO$6:RO$257,'Aceite de Oliva'!$A$6:$A$257,"&gt;="&amp;$A274,'Aceite de Oliva'!$B$6:$B$257,"&lt;="&amp;$B274)</f>
        <v>0</v>
      </c>
      <c r="RS274" s="4">
        <f>SUMIFS('Aceite de Oliva'!RS$6:RS$257,'Aceite de Oliva'!$A$6:$A$257,"&gt;="&amp;$A274,'Aceite de Oliva'!$B$6:$B$257,"&lt;="&amp;$B274)</f>
        <v>1.65</v>
      </c>
      <c r="RT274" s="4">
        <f>SUMIFS('Aceite de Oliva'!RT$6:RT$257,'Aceite de Oliva'!$A$6:$A$257,"&gt;="&amp;$A274,'Aceite de Oliva'!$B$6:$B$257,"&lt;="&amp;$B274)</f>
        <v>7.01</v>
      </c>
      <c r="RU274" s="4">
        <f>SUMIFS('Aceite de Oliva'!RU$6:RU$257,'Aceite de Oliva'!$A$6:$A$257,"&gt;="&amp;$A274,'Aceite de Oliva'!$B$6:$B$257,"&lt;="&amp;$B274)</f>
        <v>0.24</v>
      </c>
      <c r="RV274" s="4">
        <f>SUMIFS('Aceite de Oliva'!RV$6:RV$257,'Aceite de Oliva'!$A$6:$A$257,"&gt;="&amp;$A274,'Aceite de Oliva'!$B$6:$B$257,"&lt;="&amp;$B274)</f>
        <v>0</v>
      </c>
      <c r="RZ274" s="4">
        <f>SUMIFS('Aceite de Oliva'!RZ$6:RZ$257,'Aceite de Oliva'!$A$6:$A$257,"&gt;="&amp;$A274,'Aceite de Oliva'!$B$6:$B$257,"&lt;="&amp;$B274)</f>
        <v>2.2999999999999998</v>
      </c>
      <c r="SA274" s="4">
        <f>SUMIFS('Aceite de Oliva'!SA$6:SA$257,'Aceite de Oliva'!$A$6:$A$257,"&gt;="&amp;$A274,'Aceite de Oliva'!$B$6:$B$257,"&lt;="&amp;$B274)</f>
        <v>8.7200000000000006</v>
      </c>
      <c r="SB274" s="4">
        <f>SUMIFS('Aceite de Oliva'!SB$6:SB$257,'Aceite de Oliva'!$A$6:$A$257,"&gt;="&amp;$A274,'Aceite de Oliva'!$B$6:$B$257,"&lt;="&amp;$B274)</f>
        <v>0.47000000000000003</v>
      </c>
      <c r="SC274" s="4">
        <f>SUMIFS('Aceite de Oliva'!SC$6:SC$257,'Aceite de Oliva'!$A$6:$A$257,"&gt;="&amp;$A274,'Aceite de Oliva'!$B$6:$B$257,"&lt;="&amp;$B274)</f>
        <v>0.31</v>
      </c>
      <c r="SG274" s="4">
        <f>SUMIFS('Aceite de Oliva'!SG$6:SG$257,'Aceite de Oliva'!$A$6:$A$257,"&gt;="&amp;$A274,'Aceite de Oliva'!$B$6:$B$257,"&lt;="&amp;$B274)</f>
        <v>5.1000000000000005</v>
      </c>
      <c r="SH274" s="4">
        <f>SUMIFS('Aceite de Oliva'!SH$6:SH$257,'Aceite de Oliva'!$A$6:$A$257,"&gt;="&amp;$A274,'Aceite de Oliva'!$B$6:$B$257,"&lt;="&amp;$B274)</f>
        <v>19.29</v>
      </c>
      <c r="SI274" s="4">
        <f>SUMIFS('Aceite de Oliva'!SI$6:SI$257,'Aceite de Oliva'!$A$6:$A$257,"&gt;="&amp;$A274,'Aceite de Oliva'!$B$6:$B$257,"&lt;="&amp;$B274)</f>
        <v>0.65999999999999992</v>
      </c>
      <c r="SJ274" s="4">
        <f>SUMIFS('Aceite de Oliva'!SJ$6:SJ$257,'Aceite de Oliva'!$A$6:$A$257,"&gt;="&amp;$A274,'Aceite de Oliva'!$B$6:$B$257,"&lt;="&amp;$B274)</f>
        <v>2.59</v>
      </c>
      <c r="SN274" s="4">
        <f>SUMIFS('Aceite de Oliva'!SN$6:SN$257,'Aceite de Oliva'!$A$6:$A$257,"&gt;="&amp;$A274,'Aceite de Oliva'!$B$6:$B$257,"&lt;="&amp;$B274)</f>
        <v>2.86</v>
      </c>
      <c r="SO274" s="4">
        <f>SUMIFS('Aceite de Oliva'!SO$6:SO$257,'Aceite de Oliva'!$A$6:$A$257,"&gt;="&amp;$A274,'Aceite de Oliva'!$B$6:$B$257,"&lt;="&amp;$B274)</f>
        <v>11.79</v>
      </c>
      <c r="SP274" s="4">
        <f>SUMIFS('Aceite de Oliva'!SP$6:SP$257,'Aceite de Oliva'!$A$6:$A$257,"&gt;="&amp;$A274,'Aceite de Oliva'!$B$6:$B$257,"&lt;="&amp;$B274)</f>
        <v>0.19</v>
      </c>
      <c r="SQ274" s="4">
        <f>SUMIFS('Aceite de Oliva'!SQ$6:SQ$257,'Aceite de Oliva'!$A$6:$A$257,"&gt;="&amp;$A274,'Aceite de Oliva'!$B$6:$B$257,"&lt;="&amp;$B274)</f>
        <v>0.88000000000000012</v>
      </c>
      <c r="SU274" s="4">
        <f>SUMIFS('Aceite de Oliva'!SU$6:SU$257,'Aceite de Oliva'!$A$6:$A$257,"&gt;="&amp;$A274,'Aceite de Oliva'!$B$6:$B$257,"&lt;="&amp;$B274)</f>
        <v>0.56000000000000005</v>
      </c>
      <c r="SV274" s="4">
        <f>SUMIFS('Aceite de Oliva'!SV$6:SV$257,'Aceite de Oliva'!$A$6:$A$257,"&gt;="&amp;$A274,'Aceite de Oliva'!$B$6:$B$257,"&lt;="&amp;$B274)</f>
        <v>0.22</v>
      </c>
      <c r="SW274" s="4">
        <f>SUMIFS('Aceite de Oliva'!SW$6:SW$257,'Aceite de Oliva'!$A$6:$A$257,"&gt;="&amp;$A274,'Aceite de Oliva'!$B$6:$B$257,"&lt;="&amp;$B274)</f>
        <v>0.31</v>
      </c>
      <c r="SX274" s="4">
        <f>SUMIFS('Aceite de Oliva'!SX$6:SX$257,'Aceite de Oliva'!$A$6:$A$257,"&gt;="&amp;$A274,'Aceite de Oliva'!$B$6:$B$257,"&lt;="&amp;$B274)</f>
        <v>1.63</v>
      </c>
      <c r="TB274" s="4">
        <f>SUMIFS('Aceite de Oliva'!TB$6:TB$257,'Aceite de Oliva'!$A$6:$A$257,"&gt;="&amp;$A274,'Aceite de Oliva'!$B$6:$B$257,"&lt;="&amp;$B274)</f>
        <v>0.78</v>
      </c>
      <c r="TC274" s="4">
        <f>SUMIFS('Aceite de Oliva'!TC$6:TC$257,'Aceite de Oliva'!$A$6:$A$257,"&gt;="&amp;$A274,'Aceite de Oliva'!$B$6:$B$257,"&lt;="&amp;$B274)</f>
        <v>1.95</v>
      </c>
      <c r="TD274" s="4">
        <f>SUMIFS('Aceite de Oliva'!TD$6:TD$257,'Aceite de Oliva'!$A$6:$A$257,"&gt;="&amp;$A274,'Aceite de Oliva'!$B$6:$B$257,"&lt;="&amp;$B274)</f>
        <v>0.39</v>
      </c>
      <c r="TE274" s="4">
        <f>SUMIFS('Aceite de Oliva'!TE$6:TE$257,'Aceite de Oliva'!$A$6:$A$257,"&gt;="&amp;$A274,'Aceite de Oliva'!$B$6:$B$257,"&lt;="&amp;$B274)</f>
        <v>0.67</v>
      </c>
      <c r="TI274" s="4">
        <f>SUMIFS('Aceite de Oliva'!TI$6:TI$257,'Aceite de Oliva'!$A$6:$A$257,"&gt;="&amp;$A274,'Aceite de Oliva'!$B$6:$B$257,"&lt;="&amp;$B274)</f>
        <v>1.78</v>
      </c>
      <c r="TJ274" s="4">
        <f>SUMIFS('Aceite de Oliva'!TJ$6:TJ$257,'Aceite de Oliva'!$A$6:$A$257,"&gt;="&amp;$A274,'Aceite de Oliva'!$B$6:$B$257,"&lt;="&amp;$B274)</f>
        <v>3.24</v>
      </c>
      <c r="TK274" s="4">
        <f>SUMIFS('Aceite de Oliva'!TK$6:TK$257,'Aceite de Oliva'!$A$6:$A$257,"&gt;="&amp;$A274,'Aceite de Oliva'!$B$6:$B$257,"&lt;="&amp;$B274)</f>
        <v>1.4300000000000002</v>
      </c>
      <c r="TL274" s="4">
        <f>SUMIFS('Aceite de Oliva'!TL$6:TL$257,'Aceite de Oliva'!$A$6:$A$257,"&gt;="&amp;$A274,'Aceite de Oliva'!$B$6:$B$257,"&lt;="&amp;$B274)</f>
        <v>1.34</v>
      </c>
      <c r="TP274" s="4">
        <f>SUMIFS('Aceite de Oliva'!TP$6:TP$257,'Aceite de Oliva'!$A$6:$A$257,"&gt;="&amp;$A274,'Aceite de Oliva'!$B$6:$B$257,"&lt;="&amp;$B274)</f>
        <v>7.7</v>
      </c>
      <c r="TQ274" s="4">
        <f>SUMIFS('Aceite de Oliva'!TQ$6:TQ$257,'Aceite de Oliva'!$A$6:$A$257,"&gt;="&amp;$A274,'Aceite de Oliva'!$B$6:$B$257,"&lt;="&amp;$B274)</f>
        <v>10.39</v>
      </c>
      <c r="TR274" s="4">
        <f>SUMIFS('Aceite de Oliva'!TR$6:TR$257,'Aceite de Oliva'!$A$6:$A$257,"&gt;="&amp;$A274,'Aceite de Oliva'!$B$6:$B$257,"&lt;="&amp;$B274)</f>
        <v>7.38</v>
      </c>
      <c r="TS274" s="4">
        <f>SUMIFS('Aceite de Oliva'!TS$6:TS$257,'Aceite de Oliva'!$A$6:$A$257,"&gt;="&amp;$A274,'Aceite de Oliva'!$B$6:$B$257,"&lt;="&amp;$B274)</f>
        <v>5.2200000000000006</v>
      </c>
      <c r="TW274" s="4">
        <f>SUMIFS('Aceite de Oliva'!TW$6:TW$257,'Aceite de Oliva'!$A$6:$A$257,"&gt;="&amp;$A274,'Aceite de Oliva'!$B$6:$B$257,"&lt;="&amp;$B274)</f>
        <v>7.5499999999999989</v>
      </c>
      <c r="TX274" s="4">
        <f>SUMIFS('Aceite de Oliva'!TX$6:TX$257,'Aceite de Oliva'!$A$6:$A$257,"&gt;="&amp;$A274,'Aceite de Oliva'!$B$6:$B$257,"&lt;="&amp;$B274)</f>
        <v>9.3000000000000007</v>
      </c>
      <c r="TY274" s="4">
        <f>SUMIFS('Aceite de Oliva'!TY$6:TY$257,'Aceite de Oliva'!$A$6:$A$257,"&gt;="&amp;$A274,'Aceite de Oliva'!$B$6:$B$257,"&lt;="&amp;$B274)</f>
        <v>7.38</v>
      </c>
      <c r="TZ274" s="4">
        <f>SUMIFS('Aceite de Oliva'!TZ$6:TZ$257,'Aceite de Oliva'!$A$6:$A$257,"&gt;="&amp;$A274,'Aceite de Oliva'!$B$6:$B$257,"&lt;="&amp;$B274)</f>
        <v>5.5900000000000007</v>
      </c>
      <c r="UD274" s="4">
        <f>SUMIFS('Aceite de Oliva'!UD$6:UD$257,'Aceite de Oliva'!$A$6:$A$257,"&gt;="&amp;$A274,'Aceite de Oliva'!$B$6:$B$257,"&lt;="&amp;$B274)</f>
        <v>5.5699999999999994</v>
      </c>
      <c r="UE274" s="4">
        <f>SUMIFS('Aceite de Oliva'!UE$6:UE$257,'Aceite de Oliva'!$A$6:$A$257,"&gt;="&amp;$A274,'Aceite de Oliva'!$B$6:$B$257,"&lt;="&amp;$B274)</f>
        <v>8.7999999999999989</v>
      </c>
      <c r="UF274" s="4">
        <f>SUMIFS('Aceite de Oliva'!UF$6:UF$257,'Aceite de Oliva'!$A$6:$A$257,"&gt;="&amp;$A274,'Aceite de Oliva'!$B$6:$B$257,"&lt;="&amp;$B274)</f>
        <v>5.92</v>
      </c>
      <c r="UG274" s="4">
        <f>SUMIFS('Aceite de Oliva'!UG$6:UG$257,'Aceite de Oliva'!$A$6:$A$257,"&gt;="&amp;$A274,'Aceite de Oliva'!$B$6:$B$257,"&lt;="&amp;$B274)</f>
        <v>0.54</v>
      </c>
      <c r="UK274" s="4">
        <f>SUMIFS('Aceite de Oliva'!UK$6:UK$257,'Aceite de Oliva'!$A$6:$A$257,"&gt;="&amp;$A274,'Aceite de Oliva'!$B$6:$B$257,"&lt;="&amp;$B274)</f>
        <v>16.2</v>
      </c>
      <c r="UL274" s="4">
        <f>SUMIFS('Aceite de Oliva'!UL$6:UL$257,'Aceite de Oliva'!$A$6:$A$257,"&gt;="&amp;$A274,'Aceite de Oliva'!$B$6:$B$257,"&lt;="&amp;$B274)</f>
        <v>12.239999999999998</v>
      </c>
      <c r="UM274" s="4">
        <f>SUMIFS('Aceite de Oliva'!UM$6:UM$257,'Aceite de Oliva'!$A$6:$A$257,"&gt;="&amp;$A274,'Aceite de Oliva'!$B$6:$B$257,"&lt;="&amp;$B274)</f>
        <v>18.649999999999999</v>
      </c>
      <c r="UN274" s="4">
        <f>SUMIFS('Aceite de Oliva'!UN$6:UN$257,'Aceite de Oliva'!$A$6:$A$257,"&gt;="&amp;$A274,'Aceite de Oliva'!$B$6:$B$257,"&lt;="&amp;$B274)</f>
        <v>15.100000000000001</v>
      </c>
      <c r="UR274" s="4">
        <f>SUMIFS('Aceite de Oliva'!UR$6:UR$257,'Aceite de Oliva'!$A$6:$A$257,"&gt;="&amp;$A274,'Aceite de Oliva'!$B$6:$B$257,"&lt;="&amp;$B274)</f>
        <v>8.3000000000000007</v>
      </c>
      <c r="US274" s="4">
        <f>SUMIFS('Aceite de Oliva'!US$6:US$257,'Aceite de Oliva'!$A$6:$A$257,"&gt;="&amp;$A274,'Aceite de Oliva'!$B$6:$B$257,"&lt;="&amp;$B274)</f>
        <v>10.079999999999998</v>
      </c>
      <c r="UT274" s="4">
        <f>SUMIFS('Aceite de Oliva'!UT$6:UT$257,'Aceite de Oliva'!$A$6:$A$257,"&gt;="&amp;$A274,'Aceite de Oliva'!$B$6:$B$257,"&lt;="&amp;$B274)</f>
        <v>7</v>
      </c>
      <c r="UU274" s="4">
        <f>SUMIFS('Aceite de Oliva'!UU$6:UU$257,'Aceite de Oliva'!$A$6:$A$257,"&gt;="&amp;$A274,'Aceite de Oliva'!$B$6:$B$257,"&lt;="&amp;$B274)</f>
        <v>11.79</v>
      </c>
      <c r="UY274" s="4">
        <f>SUMIFS('Aceite de Oliva'!UY$6:UY$257,'Aceite de Oliva'!$A$6:$A$257,"&gt;="&amp;$A274,'Aceite de Oliva'!$B$6:$B$257,"&lt;="&amp;$B274)</f>
        <v>1.88</v>
      </c>
      <c r="UZ274" s="4">
        <f>SUMIFS('Aceite de Oliva'!UZ$6:UZ$257,'Aceite de Oliva'!$A$6:$A$257,"&gt;="&amp;$A274,'Aceite de Oliva'!$B$6:$B$257,"&lt;="&amp;$B274)</f>
        <v>3.29</v>
      </c>
      <c r="VA274" s="4">
        <f>SUMIFS('Aceite de Oliva'!VA$6:VA$257,'Aceite de Oliva'!$A$6:$A$257,"&gt;="&amp;$A274,'Aceite de Oliva'!$B$6:$B$257,"&lt;="&amp;$B274)</f>
        <v>1.1200000000000001</v>
      </c>
      <c r="VB274" s="4">
        <f>SUMIFS('Aceite de Oliva'!VB$6:VB$257,'Aceite de Oliva'!$A$6:$A$257,"&gt;="&amp;$A274,'Aceite de Oliva'!$B$6:$B$257,"&lt;="&amp;$B274)</f>
        <v>0</v>
      </c>
      <c r="VF274" s="4">
        <f>SUMIFS('Aceite de Oliva'!VF$6:VF$257,'Aceite de Oliva'!$A$6:$A$257,"&gt;="&amp;$A274,'Aceite de Oliva'!$B$6:$B$257,"&lt;="&amp;$B274)</f>
        <v>1.44</v>
      </c>
      <c r="VG274" s="4">
        <f>SUMIFS('Aceite de Oliva'!VG$6:VG$257,'Aceite de Oliva'!$A$6:$A$257,"&gt;="&amp;$A274,'Aceite de Oliva'!$B$6:$B$257,"&lt;="&amp;$B274)</f>
        <v>2.46</v>
      </c>
      <c r="VH274" s="4">
        <f>SUMIFS('Aceite de Oliva'!VH$6:VH$257,'Aceite de Oliva'!$A$6:$A$257,"&gt;="&amp;$A274,'Aceite de Oliva'!$B$6:$B$257,"&lt;="&amp;$B274)</f>
        <v>1.01</v>
      </c>
      <c r="VI274" s="4">
        <f>SUMIFS('Aceite de Oliva'!VI$6:VI$257,'Aceite de Oliva'!$A$6:$A$257,"&gt;="&amp;$A274,'Aceite de Oliva'!$B$6:$B$257,"&lt;="&amp;$B274)</f>
        <v>2.0500000000000003</v>
      </c>
      <c r="VM274" s="4">
        <f>SUMIFS('Aceite de Oliva'!VM$6:VM$257,'Aceite de Oliva'!$A$6:$A$257,"&gt;="&amp;$A274,'Aceite de Oliva'!$B$6:$B$257,"&lt;="&amp;$B274)</f>
        <v>10.06</v>
      </c>
      <c r="VN274" s="4">
        <f>SUMIFS('Aceite de Oliva'!VN$6:VN$257,'Aceite de Oliva'!$A$6:$A$257,"&gt;="&amp;$A274,'Aceite de Oliva'!$B$6:$B$257,"&lt;="&amp;$B274)</f>
        <v>9.41</v>
      </c>
      <c r="VO274" s="4">
        <f>SUMIFS('Aceite de Oliva'!VO$6:VO$257,'Aceite de Oliva'!$A$6:$A$257,"&gt;="&amp;$A274,'Aceite de Oliva'!$B$6:$B$257,"&lt;="&amp;$B274)</f>
        <v>7.23</v>
      </c>
      <c r="VP274" s="4">
        <f>SUMIFS('Aceite de Oliva'!VP$6:VP$257,'Aceite de Oliva'!$A$6:$A$257,"&gt;="&amp;$A274,'Aceite de Oliva'!$B$6:$B$257,"&lt;="&amp;$B274)</f>
        <v>28.29</v>
      </c>
      <c r="VT274" s="4">
        <f>SUMIFS('Aceite de Oliva'!VT$6:VT$257,'Aceite de Oliva'!$A$6:$A$257,"&gt;="&amp;$A274,'Aceite de Oliva'!$B$6:$B$257,"&lt;="&amp;$B274)</f>
        <v>20.87</v>
      </c>
      <c r="VU274" s="4">
        <f>SUMIFS('Aceite de Oliva'!VU$6:VU$257,'Aceite de Oliva'!$A$6:$A$257,"&gt;="&amp;$A274,'Aceite de Oliva'!$B$6:$B$257,"&lt;="&amp;$B274)</f>
        <v>24.86</v>
      </c>
      <c r="VV274" s="4">
        <f>SUMIFS('Aceite de Oliva'!VV$6:VV$257,'Aceite de Oliva'!$A$6:$A$257,"&gt;="&amp;$A274,'Aceite de Oliva'!$B$6:$B$257,"&lt;="&amp;$B274)</f>
        <v>14.26</v>
      </c>
      <c r="VW274" s="4">
        <f>SUMIFS('Aceite de Oliva'!VW$6:VW$257,'Aceite de Oliva'!$A$6:$A$257,"&gt;="&amp;$A274,'Aceite de Oliva'!$B$6:$B$257,"&lt;="&amp;$B274)</f>
        <v>49.61</v>
      </c>
      <c r="WA274" s="4">
        <f>SUMIFS('Aceite de Oliva'!WA$6:WA$257,'Aceite de Oliva'!$A$6:$A$257,"&gt;="&amp;$A274,'Aceite de Oliva'!$B$6:$B$257,"&lt;="&amp;$B274)</f>
        <v>8.6900000000000013</v>
      </c>
      <c r="WB274" s="4">
        <f>SUMIFS('Aceite de Oliva'!WB$6:WB$257,'Aceite de Oliva'!$A$6:$A$257,"&gt;="&amp;$A274,'Aceite de Oliva'!$B$6:$B$257,"&lt;="&amp;$B274)</f>
        <v>7.33</v>
      </c>
      <c r="WC274" s="4">
        <f>SUMIFS('Aceite de Oliva'!WC$6:WC$257,'Aceite de Oliva'!$A$6:$A$257,"&gt;="&amp;$A274,'Aceite de Oliva'!$B$6:$B$257,"&lt;="&amp;$B274)</f>
        <v>8.33</v>
      </c>
      <c r="WD274" s="4">
        <f>SUMIFS('Aceite de Oliva'!WD$6:WD$257,'Aceite de Oliva'!$A$6:$A$257,"&gt;="&amp;$A274,'Aceite de Oliva'!$B$6:$B$257,"&lt;="&amp;$B274)</f>
        <v>9.9499999999999993</v>
      </c>
      <c r="WH274" s="4">
        <f>SUMIFS('Aceite de Oliva'!WH$6:WH$257,'Aceite de Oliva'!$A$6:$A$257,"&gt;="&amp;$A274,'Aceite de Oliva'!$B$6:$B$257,"&lt;="&amp;$B274)</f>
        <v>3.9</v>
      </c>
      <c r="WI274" s="4">
        <f>SUMIFS('Aceite de Oliva'!WI$6:WI$257,'Aceite de Oliva'!$A$6:$A$257,"&gt;="&amp;$A274,'Aceite de Oliva'!$B$6:$B$257,"&lt;="&amp;$B274)</f>
        <v>5.98</v>
      </c>
      <c r="WJ274" s="4">
        <f>SUMIFS('Aceite de Oliva'!WJ$6:WJ$257,'Aceite de Oliva'!$A$6:$A$257,"&gt;="&amp;$A274,'Aceite de Oliva'!$B$6:$B$257,"&lt;="&amp;$B274)</f>
        <v>4.5</v>
      </c>
      <c r="WK274" s="4">
        <f>SUMIFS('Aceite de Oliva'!WK$6:WK$257,'Aceite de Oliva'!$A$6:$A$257,"&gt;="&amp;$A274,'Aceite de Oliva'!$B$6:$B$257,"&lt;="&amp;$B274)</f>
        <v>0.36</v>
      </c>
      <c r="WO274" s="4">
        <f>SUMIFS('Aceite de Oliva'!WO$6:WO$257,'Aceite de Oliva'!$A$6:$A$257,"&gt;="&amp;$A274,'Aceite de Oliva'!$B$6:$B$257,"&lt;="&amp;$B274)</f>
        <v>1.8800000000000001</v>
      </c>
      <c r="WP274" s="4">
        <f>SUMIFS('Aceite de Oliva'!WP$6:WP$257,'Aceite de Oliva'!$A$6:$A$257,"&gt;="&amp;$A274,'Aceite de Oliva'!$B$6:$B$257,"&lt;="&amp;$B274)</f>
        <v>1.76</v>
      </c>
      <c r="WQ274" s="4">
        <f>SUMIFS('Aceite de Oliva'!WQ$6:WQ$257,'Aceite de Oliva'!$A$6:$A$257,"&gt;="&amp;$A274,'Aceite de Oliva'!$B$6:$B$257,"&lt;="&amp;$B274)</f>
        <v>1.78</v>
      </c>
      <c r="WR274" s="4">
        <f>SUMIFS('Aceite de Oliva'!WR$6:WR$257,'Aceite de Oliva'!$A$6:$A$257,"&gt;="&amp;$A274,'Aceite de Oliva'!$B$6:$B$257,"&lt;="&amp;$B274)</f>
        <v>2.5700000000000003</v>
      </c>
      <c r="WV274" s="4">
        <f>SUMIFS('Aceite de Oliva'!WV$6:WV$257,'Aceite de Oliva'!$A$6:$A$257,"&gt;="&amp;$A274,'Aceite de Oliva'!$B$6:$B$257,"&lt;="&amp;$B274)</f>
        <v>2.33</v>
      </c>
      <c r="WW274" s="4">
        <f>SUMIFS('Aceite de Oliva'!WW$6:WW$257,'Aceite de Oliva'!$A$6:$A$257,"&gt;="&amp;$A274,'Aceite de Oliva'!$B$6:$B$257,"&lt;="&amp;$B274)</f>
        <v>2.35</v>
      </c>
      <c r="WX274" s="4">
        <f>SUMIFS('Aceite de Oliva'!WX$6:WX$257,'Aceite de Oliva'!$A$6:$A$257,"&gt;="&amp;$A274,'Aceite de Oliva'!$B$6:$B$257,"&lt;="&amp;$B274)</f>
        <v>1.7800000000000002</v>
      </c>
      <c r="WY274" s="4">
        <f>SUMIFS('Aceite de Oliva'!WY$6:WY$257,'Aceite de Oliva'!$A$6:$A$257,"&gt;="&amp;$A274,'Aceite de Oliva'!$B$6:$B$257,"&lt;="&amp;$B274)</f>
        <v>3.17</v>
      </c>
      <c r="XC274" s="4">
        <f>SUMIFS('Aceite de Oliva'!XC$6:XC$257,'Aceite de Oliva'!$A$6:$A$257,"&gt;="&amp;$A274,'Aceite de Oliva'!$B$6:$B$257,"&lt;="&amp;$B274)</f>
        <v>1.59</v>
      </c>
      <c r="XD274" s="4">
        <f>SUMIFS('Aceite de Oliva'!XD$6:XD$257,'Aceite de Oliva'!$A$6:$A$257,"&gt;="&amp;$A274,'Aceite de Oliva'!$B$6:$B$257,"&lt;="&amp;$B274)</f>
        <v>0.21</v>
      </c>
      <c r="XE274" s="4">
        <f>SUMIFS('Aceite de Oliva'!XE$6:XE$257,'Aceite de Oliva'!$A$6:$A$257,"&gt;="&amp;$A274,'Aceite de Oliva'!$B$6:$B$257,"&lt;="&amp;$B274)</f>
        <v>2.0100000000000002</v>
      </c>
      <c r="XF274" s="4">
        <f>SUMIFS('Aceite de Oliva'!XF$6:XF$257,'Aceite de Oliva'!$A$6:$A$257,"&gt;="&amp;$A274,'Aceite de Oliva'!$B$6:$B$257,"&lt;="&amp;$B274)</f>
        <v>0</v>
      </c>
      <c r="XJ274" s="4">
        <f>SUMIFS('Aceite de Oliva'!XJ$6:XJ$257,'Aceite de Oliva'!$A$6:$A$257,"&gt;="&amp;$A274,'Aceite de Oliva'!$B$6:$B$257,"&lt;="&amp;$B274)</f>
        <v>1.4300000000000002</v>
      </c>
      <c r="XK274" s="4">
        <f>SUMIFS('Aceite de Oliva'!XK$6:XK$257,'Aceite de Oliva'!$A$6:$A$257,"&gt;="&amp;$A274,'Aceite de Oliva'!$B$6:$B$257,"&lt;="&amp;$B274)</f>
        <v>0.89</v>
      </c>
      <c r="XL274" s="4">
        <f>SUMIFS('Aceite de Oliva'!XL$6:XL$257,'Aceite de Oliva'!$A$6:$A$257,"&gt;="&amp;$A274,'Aceite de Oliva'!$B$6:$B$257,"&lt;="&amp;$B274)</f>
        <v>2.0299999999999998</v>
      </c>
      <c r="XM274" s="4">
        <f>SUMIFS('Aceite de Oliva'!XM$6:XM$257,'Aceite de Oliva'!$A$6:$A$257,"&gt;="&amp;$A274,'Aceite de Oliva'!$B$6:$B$257,"&lt;="&amp;$B274)</f>
        <v>0</v>
      </c>
      <c r="XQ274" s="4">
        <f>SUMIFS('Aceite de Oliva'!XQ$6:XQ$257,'Aceite de Oliva'!$A$6:$A$257,"&gt;="&amp;$A274,'Aceite de Oliva'!$B$6:$B$257,"&lt;="&amp;$B274)</f>
        <v>0.89</v>
      </c>
      <c r="XR274" s="4">
        <f>SUMIFS('Aceite de Oliva'!XR$6:XR$257,'Aceite de Oliva'!$A$6:$A$257,"&gt;="&amp;$A274,'Aceite de Oliva'!$B$6:$B$257,"&lt;="&amp;$B274)</f>
        <v>0.31</v>
      </c>
      <c r="XS274" s="4">
        <f>SUMIFS('Aceite de Oliva'!XS$6:XS$257,'Aceite de Oliva'!$A$6:$A$257,"&gt;="&amp;$A274,'Aceite de Oliva'!$B$6:$B$257,"&lt;="&amp;$B274)</f>
        <v>1.1499999999999999</v>
      </c>
      <c r="XT274" s="4">
        <f>SUMIFS('Aceite de Oliva'!XT$6:XT$257,'Aceite de Oliva'!$A$6:$A$257,"&gt;="&amp;$A274,'Aceite de Oliva'!$B$6:$B$257,"&lt;="&amp;$B274)</f>
        <v>0</v>
      </c>
      <c r="XX274" s="4">
        <f>SUMIFS('Aceite de Oliva'!XX$6:XX$257,'Aceite de Oliva'!$A$6:$A$257,"&gt;="&amp;$A274,'Aceite de Oliva'!$B$6:$B$257,"&lt;="&amp;$B274)</f>
        <v>0.45</v>
      </c>
      <c r="XY274" s="4">
        <f>SUMIFS('Aceite de Oliva'!XY$6:XY$257,'Aceite de Oliva'!$A$6:$A$257,"&gt;="&amp;$A274,'Aceite de Oliva'!$B$6:$B$257,"&lt;="&amp;$B274)</f>
        <v>0</v>
      </c>
      <c r="XZ274" s="4">
        <f>SUMIFS('Aceite de Oliva'!XZ$6:XZ$257,'Aceite de Oliva'!$A$6:$A$257,"&gt;="&amp;$A274,'Aceite de Oliva'!$B$6:$B$257,"&lt;="&amp;$B274)</f>
        <v>0.77</v>
      </c>
      <c r="YA274" s="4">
        <f>SUMIFS('Aceite de Oliva'!YA$6:YA$257,'Aceite de Oliva'!$A$6:$A$257,"&gt;="&amp;$A274,'Aceite de Oliva'!$B$6:$B$257,"&lt;="&amp;$B274)</f>
        <v>0</v>
      </c>
      <c r="YE274" s="4">
        <f>SUMIFS('Aceite de Oliva'!YE$6:YE$257,'Aceite de Oliva'!$A$6:$A$257,"&gt;="&amp;$A274,'Aceite de Oliva'!$B$6:$B$257,"&lt;="&amp;$B274)</f>
        <v>0.15</v>
      </c>
      <c r="YF274" s="4">
        <f>SUMIFS('Aceite de Oliva'!YF$6:YF$257,'Aceite de Oliva'!$A$6:$A$257,"&gt;="&amp;$A274,'Aceite de Oliva'!$B$6:$B$257,"&lt;="&amp;$B274)</f>
        <v>0</v>
      </c>
      <c r="YG274" s="4">
        <f>SUMIFS('Aceite de Oliva'!YG$6:YG$257,'Aceite de Oliva'!$A$6:$A$257,"&gt;="&amp;$A274,'Aceite de Oliva'!$B$6:$B$257,"&lt;="&amp;$B274)</f>
        <v>0.27</v>
      </c>
      <c r="YH274" s="4">
        <f>SUMIFS('Aceite de Oliva'!YH$6:YH$257,'Aceite de Oliva'!$A$6:$A$257,"&gt;="&amp;$A274,'Aceite de Oliva'!$B$6:$B$257,"&lt;="&amp;$B274)</f>
        <v>0</v>
      </c>
    </row>
    <row r="275" spans="1:658" x14ac:dyDescent="0.25">
      <c r="A275" s="9">
        <f>'TAM Aceite de Oliva'!B23</f>
        <v>8</v>
      </c>
      <c r="B275" s="9">
        <f>'TAM Aceite de Oliva'!C23</f>
        <v>8.25</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0.09</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0.37</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0.04</v>
      </c>
      <c r="MJ275" s="4">
        <f>SUMIFS('Aceite de Oliva'!MJ$6:MJ$257,'Aceite de Oliva'!$A$6:$A$257,"&gt;="&amp;$A275,'Aceite de Oliva'!$B$6:$B$257,"&lt;="&amp;$B275)</f>
        <v>0</v>
      </c>
      <c r="MK275" s="4">
        <f>SUMIFS('Aceite de Oliva'!MK$6:MK$257,'Aceite de Oliva'!$A$6:$A$257,"&gt;="&amp;$A275,'Aceite de Oliva'!$B$6:$B$257,"&lt;="&amp;$B275)</f>
        <v>0.06</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0.14000000000000001</v>
      </c>
      <c r="RT275" s="4">
        <f>SUMIFS('Aceite de Oliva'!RT$6:RT$257,'Aceite de Oliva'!$A$6:$A$257,"&gt;="&amp;$A275,'Aceite de Oliva'!$B$6:$B$257,"&lt;="&amp;$B275)</f>
        <v>0.67</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0.13</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0.05</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0.14000000000000001</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0.12</v>
      </c>
      <c r="TC275" s="4">
        <f>SUMIFS('Aceite de Oliva'!TC$6:TC$257,'Aceite de Oliva'!$A$6:$A$257,"&gt;="&amp;$A275,'Aceite de Oliva'!$B$6:$B$257,"&lt;="&amp;$B275)</f>
        <v>0.37</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0.43000000000000005</v>
      </c>
      <c r="TJ275" s="4">
        <f>SUMIFS('Aceite de Oliva'!TJ$6:TJ$257,'Aceite de Oliva'!$A$6:$A$257,"&gt;="&amp;$A275,'Aceite de Oliva'!$B$6:$B$257,"&lt;="&amp;$B275)</f>
        <v>0.35</v>
      </c>
      <c r="TK275" s="4">
        <f>SUMIFS('Aceite de Oliva'!TK$6:TK$257,'Aceite de Oliva'!$A$6:$A$257,"&gt;="&amp;$A275,'Aceite de Oliva'!$B$6:$B$257,"&lt;="&amp;$B275)</f>
        <v>0.24</v>
      </c>
      <c r="TL275" s="4">
        <f>SUMIFS('Aceite de Oliva'!TL$6:TL$257,'Aceite de Oliva'!$A$6:$A$257,"&gt;="&amp;$A275,'Aceite de Oliva'!$B$6:$B$257,"&lt;="&amp;$B275)</f>
        <v>0</v>
      </c>
      <c r="TP275" s="4">
        <f>SUMIFS('Aceite de Oliva'!TP$6:TP$257,'Aceite de Oliva'!$A$6:$A$257,"&gt;="&amp;$A275,'Aceite de Oliva'!$B$6:$B$257,"&lt;="&amp;$B275)</f>
        <v>0.62</v>
      </c>
      <c r="TQ275" s="4">
        <f>SUMIFS('Aceite de Oliva'!TQ$6:TQ$257,'Aceite de Oliva'!$A$6:$A$257,"&gt;="&amp;$A275,'Aceite de Oliva'!$B$6:$B$257,"&lt;="&amp;$B275)</f>
        <v>0.38</v>
      </c>
      <c r="TR275" s="4">
        <f>SUMIFS('Aceite de Oliva'!TR$6:TR$257,'Aceite de Oliva'!$A$6:$A$257,"&gt;="&amp;$A275,'Aceite de Oliva'!$B$6:$B$257,"&lt;="&amp;$B275)</f>
        <v>0.85000000000000009</v>
      </c>
      <c r="TS275" s="4">
        <f>SUMIFS('Aceite de Oliva'!TS$6:TS$257,'Aceite de Oliva'!$A$6:$A$257,"&gt;="&amp;$A275,'Aceite de Oliva'!$B$6:$B$257,"&lt;="&amp;$B275)</f>
        <v>0</v>
      </c>
      <c r="TW275" s="4">
        <f>SUMIFS('Aceite de Oliva'!TW$6:TW$257,'Aceite de Oliva'!$A$6:$A$257,"&gt;="&amp;$A275,'Aceite de Oliva'!$B$6:$B$257,"&lt;="&amp;$B275)</f>
        <v>0.45999999999999996</v>
      </c>
      <c r="TX275" s="4">
        <f>SUMIFS('Aceite de Oliva'!TX$6:TX$257,'Aceite de Oliva'!$A$6:$A$257,"&gt;="&amp;$A275,'Aceite de Oliva'!$B$6:$B$257,"&lt;="&amp;$B275)</f>
        <v>0.74</v>
      </c>
      <c r="TY275" s="4">
        <f>SUMIFS('Aceite de Oliva'!TY$6:TY$257,'Aceite de Oliva'!$A$6:$A$257,"&gt;="&amp;$A275,'Aceite de Oliva'!$B$6:$B$257,"&lt;="&amp;$B275)</f>
        <v>0.22</v>
      </c>
      <c r="TZ275" s="4">
        <f>SUMIFS('Aceite de Oliva'!TZ$6:TZ$257,'Aceite de Oliva'!$A$6:$A$257,"&gt;="&amp;$A275,'Aceite de Oliva'!$B$6:$B$257,"&lt;="&amp;$B275)</f>
        <v>0.32</v>
      </c>
      <c r="UD275" s="4">
        <f>SUMIFS('Aceite de Oliva'!UD$6:UD$257,'Aceite de Oliva'!$A$6:$A$257,"&gt;="&amp;$A275,'Aceite de Oliva'!$B$6:$B$257,"&lt;="&amp;$B275)</f>
        <v>11.05</v>
      </c>
      <c r="UE275" s="4">
        <f>SUMIFS('Aceite de Oliva'!UE$6:UE$257,'Aceite de Oliva'!$A$6:$A$257,"&gt;="&amp;$A275,'Aceite de Oliva'!$B$6:$B$257,"&lt;="&amp;$B275)</f>
        <v>2.19</v>
      </c>
      <c r="UF275" s="4">
        <f>SUMIFS('Aceite de Oliva'!UF$6:UF$257,'Aceite de Oliva'!$A$6:$A$257,"&gt;="&amp;$A275,'Aceite de Oliva'!$B$6:$B$257,"&lt;="&amp;$B275)</f>
        <v>15.26</v>
      </c>
      <c r="UG275" s="4">
        <f>SUMIFS('Aceite de Oliva'!UG$6:UG$257,'Aceite de Oliva'!$A$6:$A$257,"&gt;="&amp;$A275,'Aceite de Oliva'!$B$6:$B$257,"&lt;="&amp;$B275)</f>
        <v>5.26</v>
      </c>
      <c r="UK275" s="4">
        <f>SUMIFS('Aceite de Oliva'!UK$6:UK$257,'Aceite de Oliva'!$A$6:$A$257,"&gt;="&amp;$A275,'Aceite de Oliva'!$B$6:$B$257,"&lt;="&amp;$B275)</f>
        <v>17.830000000000002</v>
      </c>
      <c r="UL275" s="4">
        <f>SUMIFS('Aceite de Oliva'!UL$6:UL$257,'Aceite de Oliva'!$A$6:$A$257,"&gt;="&amp;$A275,'Aceite de Oliva'!$B$6:$B$257,"&lt;="&amp;$B275)</f>
        <v>8.09</v>
      </c>
      <c r="UM275" s="4">
        <f>SUMIFS('Aceite de Oliva'!UM$6:UM$257,'Aceite de Oliva'!$A$6:$A$257,"&gt;="&amp;$A275,'Aceite de Oliva'!$B$6:$B$257,"&lt;="&amp;$B275)</f>
        <v>19.72</v>
      </c>
      <c r="UN275" s="4">
        <f>SUMIFS('Aceite de Oliva'!UN$6:UN$257,'Aceite de Oliva'!$A$6:$A$257,"&gt;="&amp;$A275,'Aceite de Oliva'!$B$6:$B$257,"&lt;="&amp;$B275)</f>
        <v>29.700000000000003</v>
      </c>
      <c r="UR275" s="4">
        <f>SUMIFS('Aceite de Oliva'!UR$6:UR$257,'Aceite de Oliva'!$A$6:$A$257,"&gt;="&amp;$A275,'Aceite de Oliva'!$B$6:$B$257,"&lt;="&amp;$B275)</f>
        <v>5.57</v>
      </c>
      <c r="US275" s="4">
        <f>SUMIFS('Aceite de Oliva'!US$6:US$257,'Aceite de Oliva'!$A$6:$A$257,"&gt;="&amp;$A275,'Aceite de Oliva'!$B$6:$B$257,"&lt;="&amp;$B275)</f>
        <v>12.030000000000001</v>
      </c>
      <c r="UT275" s="4">
        <f>SUMIFS('Aceite de Oliva'!UT$6:UT$257,'Aceite de Oliva'!$A$6:$A$257,"&gt;="&amp;$A275,'Aceite de Oliva'!$B$6:$B$257,"&lt;="&amp;$B275)</f>
        <v>3.84</v>
      </c>
      <c r="UU275" s="4">
        <f>SUMIFS('Aceite de Oliva'!UU$6:UU$257,'Aceite de Oliva'!$A$6:$A$257,"&gt;="&amp;$A275,'Aceite de Oliva'!$B$6:$B$257,"&lt;="&amp;$B275)</f>
        <v>0.59</v>
      </c>
      <c r="UY275" s="4">
        <f>SUMIFS('Aceite de Oliva'!UY$6:UY$257,'Aceite de Oliva'!$A$6:$A$257,"&gt;="&amp;$A275,'Aceite de Oliva'!$B$6:$B$257,"&lt;="&amp;$B275)</f>
        <v>1.82</v>
      </c>
      <c r="UZ275" s="4">
        <f>SUMIFS('Aceite de Oliva'!UZ$6:UZ$257,'Aceite de Oliva'!$A$6:$A$257,"&gt;="&amp;$A275,'Aceite de Oliva'!$B$6:$B$257,"&lt;="&amp;$B275)</f>
        <v>2.59</v>
      </c>
      <c r="VA275" s="4">
        <f>SUMIFS('Aceite de Oliva'!VA$6:VA$257,'Aceite de Oliva'!$A$6:$A$257,"&gt;="&amp;$A275,'Aceite de Oliva'!$B$6:$B$257,"&lt;="&amp;$B275)</f>
        <v>2.02</v>
      </c>
      <c r="VB275" s="4">
        <f>SUMIFS('Aceite de Oliva'!VB$6:VB$257,'Aceite de Oliva'!$A$6:$A$257,"&gt;="&amp;$A275,'Aceite de Oliva'!$B$6:$B$257,"&lt;="&amp;$B275)</f>
        <v>0</v>
      </c>
      <c r="VF275" s="4">
        <f>SUMIFS('Aceite de Oliva'!VF$6:VF$257,'Aceite de Oliva'!$A$6:$A$257,"&gt;="&amp;$A275,'Aceite de Oliva'!$B$6:$B$257,"&lt;="&amp;$B275)</f>
        <v>3.49</v>
      </c>
      <c r="VG275" s="4">
        <f>SUMIFS('Aceite de Oliva'!VG$6:VG$257,'Aceite de Oliva'!$A$6:$A$257,"&gt;="&amp;$A275,'Aceite de Oliva'!$B$6:$B$257,"&lt;="&amp;$B275)</f>
        <v>4.7299999999999995</v>
      </c>
      <c r="VH275" s="4">
        <f>SUMIFS('Aceite de Oliva'!VH$6:VH$257,'Aceite de Oliva'!$A$6:$A$257,"&gt;="&amp;$A275,'Aceite de Oliva'!$B$6:$B$257,"&lt;="&amp;$B275)</f>
        <v>2.9200000000000004</v>
      </c>
      <c r="VI275" s="4">
        <f>SUMIFS('Aceite de Oliva'!VI$6:VI$257,'Aceite de Oliva'!$A$6:$A$257,"&gt;="&amp;$A275,'Aceite de Oliva'!$B$6:$B$257,"&lt;="&amp;$B275)</f>
        <v>5.56</v>
      </c>
      <c r="VM275" s="4">
        <f>SUMIFS('Aceite de Oliva'!VM$6:VM$257,'Aceite de Oliva'!$A$6:$A$257,"&gt;="&amp;$A275,'Aceite de Oliva'!$B$6:$B$257,"&lt;="&amp;$B275)</f>
        <v>10.27</v>
      </c>
      <c r="VN275" s="4">
        <f>SUMIFS('Aceite de Oliva'!VN$6:VN$257,'Aceite de Oliva'!$A$6:$A$257,"&gt;="&amp;$A275,'Aceite de Oliva'!$B$6:$B$257,"&lt;="&amp;$B275)</f>
        <v>2.1</v>
      </c>
      <c r="VO275" s="4">
        <f>SUMIFS('Aceite de Oliva'!VO$6:VO$257,'Aceite de Oliva'!$A$6:$A$257,"&gt;="&amp;$A275,'Aceite de Oliva'!$B$6:$B$257,"&lt;="&amp;$B275)</f>
        <v>14.590000000000002</v>
      </c>
      <c r="VP275" s="4">
        <f>SUMIFS('Aceite de Oliva'!VP$6:VP$257,'Aceite de Oliva'!$A$6:$A$257,"&gt;="&amp;$A275,'Aceite de Oliva'!$B$6:$B$257,"&lt;="&amp;$B275)</f>
        <v>9.65</v>
      </c>
      <c r="VT275" s="4">
        <f>SUMIFS('Aceite de Oliva'!VT$6:VT$257,'Aceite de Oliva'!$A$6:$A$257,"&gt;="&amp;$A275,'Aceite de Oliva'!$B$6:$B$257,"&lt;="&amp;$B275)</f>
        <v>29.589999999999996</v>
      </c>
      <c r="VU275" s="4">
        <f>SUMIFS('Aceite de Oliva'!VU$6:VU$257,'Aceite de Oliva'!$A$6:$A$257,"&gt;="&amp;$A275,'Aceite de Oliva'!$B$6:$B$257,"&lt;="&amp;$B275)</f>
        <v>4.2799999999999994</v>
      </c>
      <c r="VV275" s="4">
        <f>SUMIFS('Aceite de Oliva'!VV$6:VV$257,'Aceite de Oliva'!$A$6:$A$257,"&gt;="&amp;$A275,'Aceite de Oliva'!$B$6:$B$257,"&lt;="&amp;$B275)</f>
        <v>41.800000000000004</v>
      </c>
      <c r="VW275" s="4">
        <f>SUMIFS('Aceite de Oliva'!VW$6:VW$257,'Aceite de Oliva'!$A$6:$A$257,"&gt;="&amp;$A275,'Aceite de Oliva'!$B$6:$B$257,"&lt;="&amp;$B275)</f>
        <v>19.82</v>
      </c>
      <c r="WA275" s="4">
        <f>SUMIFS('Aceite de Oliva'!WA$6:WA$257,'Aceite de Oliva'!$A$6:$A$257,"&gt;="&amp;$A275,'Aceite de Oliva'!$B$6:$B$257,"&lt;="&amp;$B275)</f>
        <v>4.37</v>
      </c>
      <c r="WB275" s="4">
        <f>SUMIFS('Aceite de Oliva'!WB$6:WB$257,'Aceite de Oliva'!$A$6:$A$257,"&gt;="&amp;$A275,'Aceite de Oliva'!$B$6:$B$257,"&lt;="&amp;$B275)</f>
        <v>3.02</v>
      </c>
      <c r="WC275" s="4">
        <f>SUMIFS('Aceite de Oliva'!WC$6:WC$257,'Aceite de Oliva'!$A$6:$A$257,"&gt;="&amp;$A275,'Aceite de Oliva'!$B$6:$B$257,"&lt;="&amp;$B275)</f>
        <v>4.1899999999999995</v>
      </c>
      <c r="WD275" s="4">
        <f>SUMIFS('Aceite de Oliva'!WD$6:WD$257,'Aceite de Oliva'!$A$6:$A$257,"&gt;="&amp;$A275,'Aceite de Oliva'!$B$6:$B$257,"&lt;="&amp;$B275)</f>
        <v>2.83</v>
      </c>
      <c r="WH275" s="4">
        <f>SUMIFS('Aceite de Oliva'!WH$6:WH$257,'Aceite de Oliva'!$A$6:$A$257,"&gt;="&amp;$A275,'Aceite de Oliva'!$B$6:$B$257,"&lt;="&amp;$B275)</f>
        <v>0.7</v>
      </c>
      <c r="WI275" s="4">
        <f>SUMIFS('Aceite de Oliva'!WI$6:WI$257,'Aceite de Oliva'!$A$6:$A$257,"&gt;="&amp;$A275,'Aceite de Oliva'!$B$6:$B$257,"&lt;="&amp;$B275)</f>
        <v>1.0900000000000001</v>
      </c>
      <c r="WJ275" s="4">
        <f>SUMIFS('Aceite de Oliva'!WJ$6:WJ$257,'Aceite de Oliva'!$A$6:$A$257,"&gt;="&amp;$A275,'Aceite de Oliva'!$B$6:$B$257,"&lt;="&amp;$B275)</f>
        <v>0.36</v>
      </c>
      <c r="WK275" s="4">
        <f>SUMIFS('Aceite de Oliva'!WK$6:WK$257,'Aceite de Oliva'!$A$6:$A$257,"&gt;="&amp;$A275,'Aceite de Oliva'!$B$6:$B$257,"&lt;="&amp;$B275)</f>
        <v>0.44</v>
      </c>
      <c r="WO275" s="4">
        <f>SUMIFS('Aceite de Oliva'!WO$6:WO$257,'Aceite de Oliva'!$A$6:$A$257,"&gt;="&amp;$A275,'Aceite de Oliva'!$B$6:$B$257,"&lt;="&amp;$B275)</f>
        <v>0.32</v>
      </c>
      <c r="WP275" s="4">
        <f>SUMIFS('Aceite de Oliva'!WP$6:WP$257,'Aceite de Oliva'!$A$6:$A$257,"&gt;="&amp;$A275,'Aceite de Oliva'!$B$6:$B$257,"&lt;="&amp;$B275)</f>
        <v>0</v>
      </c>
      <c r="WQ275" s="4">
        <f>SUMIFS('Aceite de Oliva'!WQ$6:WQ$257,'Aceite de Oliva'!$A$6:$A$257,"&gt;="&amp;$A275,'Aceite de Oliva'!$B$6:$B$257,"&lt;="&amp;$B275)</f>
        <v>0.11</v>
      </c>
      <c r="WR275" s="4">
        <f>SUMIFS('Aceite de Oliva'!WR$6:WR$257,'Aceite de Oliva'!$A$6:$A$257,"&gt;="&amp;$A275,'Aceite de Oliva'!$B$6:$B$257,"&lt;="&amp;$B275)</f>
        <v>0.88</v>
      </c>
      <c r="WV275" s="4">
        <f>SUMIFS('Aceite de Oliva'!WV$6:WV$257,'Aceite de Oliva'!$A$6:$A$257,"&gt;="&amp;$A275,'Aceite de Oliva'!$B$6:$B$257,"&lt;="&amp;$B275)</f>
        <v>0.51</v>
      </c>
      <c r="WW275" s="4">
        <f>SUMIFS('Aceite de Oliva'!WW$6:WW$257,'Aceite de Oliva'!$A$6:$A$257,"&gt;="&amp;$A275,'Aceite de Oliva'!$B$6:$B$257,"&lt;="&amp;$B275)</f>
        <v>0.22</v>
      </c>
      <c r="WX275" s="4">
        <f>SUMIFS('Aceite de Oliva'!WX$6:WX$257,'Aceite de Oliva'!$A$6:$A$257,"&gt;="&amp;$A275,'Aceite de Oliva'!$B$6:$B$257,"&lt;="&amp;$B275)</f>
        <v>0.64</v>
      </c>
      <c r="WY275" s="4">
        <f>SUMIFS('Aceite de Oliva'!WY$6:WY$257,'Aceite de Oliva'!$A$6:$A$257,"&gt;="&amp;$A275,'Aceite de Oliva'!$B$6:$B$257,"&lt;="&amp;$B275)</f>
        <v>0.66</v>
      </c>
      <c r="XC275" s="4">
        <f>SUMIFS('Aceite de Oliva'!XC$6:XC$257,'Aceite de Oliva'!$A$6:$A$257,"&gt;="&amp;$A275,'Aceite de Oliva'!$B$6:$B$257,"&lt;="&amp;$B275)</f>
        <v>0.46</v>
      </c>
      <c r="XD275" s="4">
        <f>SUMIFS('Aceite de Oliva'!XD$6:XD$257,'Aceite de Oliva'!$A$6:$A$257,"&gt;="&amp;$A275,'Aceite de Oliva'!$B$6:$B$257,"&lt;="&amp;$B275)</f>
        <v>0</v>
      </c>
      <c r="XE275" s="4">
        <f>SUMIFS('Aceite de Oliva'!XE$6:XE$257,'Aceite de Oliva'!$A$6:$A$257,"&gt;="&amp;$A275,'Aceite de Oliva'!$B$6:$B$257,"&lt;="&amp;$B275)</f>
        <v>0.55000000000000004</v>
      </c>
      <c r="XF275" s="4">
        <f>SUMIFS('Aceite de Oliva'!XF$6:XF$257,'Aceite de Oliva'!$A$6:$A$257,"&gt;="&amp;$A275,'Aceite de Oliva'!$B$6:$B$257,"&lt;="&amp;$B275)</f>
        <v>1.01</v>
      </c>
      <c r="XJ275" s="4">
        <f>SUMIFS('Aceite de Oliva'!XJ$6:XJ$257,'Aceite de Oliva'!$A$6:$A$257,"&gt;="&amp;$A275,'Aceite de Oliva'!$B$6:$B$257,"&lt;="&amp;$B275)</f>
        <v>0.45999999999999996</v>
      </c>
      <c r="XK275" s="4">
        <f>SUMIFS('Aceite de Oliva'!XK$6:XK$257,'Aceite de Oliva'!$A$6:$A$257,"&gt;="&amp;$A275,'Aceite de Oliva'!$B$6:$B$257,"&lt;="&amp;$B275)</f>
        <v>0.28000000000000003</v>
      </c>
      <c r="XL275" s="4">
        <f>SUMIFS('Aceite de Oliva'!XL$6:XL$257,'Aceite de Oliva'!$A$6:$A$257,"&gt;="&amp;$A275,'Aceite de Oliva'!$B$6:$B$257,"&lt;="&amp;$B275)</f>
        <v>0.45</v>
      </c>
      <c r="XM275" s="4">
        <f>SUMIFS('Aceite de Oliva'!XM$6:XM$257,'Aceite de Oliva'!$A$6:$A$257,"&gt;="&amp;$A275,'Aceite de Oliva'!$B$6:$B$257,"&lt;="&amp;$B275)</f>
        <v>0.7</v>
      </c>
      <c r="XQ275" s="4">
        <f>SUMIFS('Aceite de Oliva'!XQ$6:XQ$257,'Aceite de Oliva'!$A$6:$A$257,"&gt;="&amp;$A275,'Aceite de Oliva'!$B$6:$B$257,"&lt;="&amp;$B275)</f>
        <v>0.46</v>
      </c>
      <c r="XR275" s="4">
        <f>SUMIFS('Aceite de Oliva'!XR$6:XR$257,'Aceite de Oliva'!$A$6:$A$257,"&gt;="&amp;$A275,'Aceite de Oliva'!$B$6:$B$257,"&lt;="&amp;$B275)</f>
        <v>0</v>
      </c>
      <c r="XS275" s="4">
        <f>SUMIFS('Aceite de Oliva'!XS$6:XS$257,'Aceite de Oliva'!$A$6:$A$257,"&gt;="&amp;$A275,'Aceite de Oliva'!$B$6:$B$257,"&lt;="&amp;$B275)</f>
        <v>0.79999999999999993</v>
      </c>
      <c r="XT275" s="4">
        <f>SUMIFS('Aceite de Oliva'!XT$6:XT$257,'Aceite de Oliva'!$A$6:$A$257,"&gt;="&amp;$A275,'Aceite de Oliva'!$B$6:$B$257,"&lt;="&amp;$B275)</f>
        <v>0</v>
      </c>
      <c r="XX275" s="4">
        <f>SUMIFS('Aceite de Oliva'!XX$6:XX$257,'Aceite de Oliva'!$A$6:$A$257,"&gt;="&amp;$A275,'Aceite de Oliva'!$B$6:$B$257,"&lt;="&amp;$B275)</f>
        <v>0.33</v>
      </c>
      <c r="XY275" s="4">
        <f>SUMIFS('Aceite de Oliva'!XY$6:XY$257,'Aceite de Oliva'!$A$6:$A$257,"&gt;="&amp;$A275,'Aceite de Oliva'!$B$6:$B$257,"&lt;="&amp;$B275)</f>
        <v>0.44</v>
      </c>
      <c r="XZ275" s="4">
        <f>SUMIFS('Aceite de Oliva'!XZ$6:XZ$257,'Aceite de Oliva'!$A$6:$A$257,"&gt;="&amp;$A275,'Aceite de Oliva'!$B$6:$B$257,"&lt;="&amp;$B275)</f>
        <v>0</v>
      </c>
      <c r="YA275" s="4">
        <f>SUMIFS('Aceite de Oliva'!YA$6:YA$257,'Aceite de Oliva'!$A$6:$A$257,"&gt;="&amp;$A275,'Aceite de Oliva'!$B$6:$B$257,"&lt;="&amp;$B275)</f>
        <v>0</v>
      </c>
      <c r="YE275" s="4">
        <f>SUMIFS('Aceite de Oliva'!YE$6:YE$257,'Aceite de Oliva'!$A$6:$A$257,"&gt;="&amp;$A275,'Aceite de Oliva'!$B$6:$B$257,"&lt;="&amp;$B275)</f>
        <v>0.21000000000000002</v>
      </c>
      <c r="YF275" s="4">
        <f>SUMIFS('Aceite de Oliva'!YF$6:YF$257,'Aceite de Oliva'!$A$6:$A$257,"&gt;="&amp;$A275,'Aceite de Oliva'!$B$6:$B$257,"&lt;="&amp;$B275)</f>
        <v>0.2</v>
      </c>
      <c r="YG275" s="4">
        <f>SUMIFS('Aceite de Oliva'!YG$6:YG$257,'Aceite de Oliva'!$A$6:$A$257,"&gt;="&amp;$A275,'Aceite de Oliva'!$B$6:$B$257,"&lt;="&amp;$B275)</f>
        <v>0.25</v>
      </c>
      <c r="YH275" s="4">
        <f>SUMIFS('Aceite de Oliva'!YH$6:YH$257,'Aceite de Oliva'!$A$6:$A$257,"&gt;="&amp;$A275,'Aceite de Oliva'!$B$6:$B$257,"&lt;="&amp;$B275)</f>
        <v>0.17</v>
      </c>
    </row>
    <row r="276" spans="1:658" x14ac:dyDescent="0.25">
      <c r="A276" s="9">
        <f>'TAM Aceite de Oliva'!B24</f>
        <v>8.25</v>
      </c>
      <c r="B276" s="9">
        <f>'TAM Aceite de Oliva'!C24</f>
        <v>8.5</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0.57999999999999996</v>
      </c>
      <c r="FX276" s="4">
        <f>SUMIFS('Aceite de Oliva'!FX$6:FX$257,'Aceite de Oliva'!$A$6:$A$257,"&gt;="&amp;$A276,'Aceite de Oliva'!$B$6:$B$257,"&lt;="&amp;$B276)</f>
        <v>3.28</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0.03</v>
      </c>
      <c r="GE276" s="4">
        <f>SUMIFS('Aceite de Oliva'!GE$6:GE$257,'Aceite de Oliva'!$A$6:$A$257,"&gt;="&amp;$A276,'Aceite de Oliva'!$B$6:$B$257,"&lt;="&amp;$B276)</f>
        <v>0</v>
      </c>
      <c r="GF276" s="4">
        <f>SUMIFS('Aceite de Oliva'!GF$6:GF$257,'Aceite de Oliva'!$A$6:$A$257,"&gt;="&amp;$A276,'Aceite de Oliva'!$B$6:$B$257,"&lt;="&amp;$B276)</f>
        <v>0.06</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0.2</v>
      </c>
      <c r="RM276" s="4">
        <f>SUMIFS('Aceite de Oliva'!RM$6:RM$257,'Aceite de Oliva'!$A$6:$A$257,"&gt;="&amp;$A276,'Aceite de Oliva'!$B$6:$B$257,"&lt;="&amp;$B276)</f>
        <v>0.99</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2.57</v>
      </c>
      <c r="RT276" s="4">
        <f>SUMIFS('Aceite de Oliva'!RT$6:RT$257,'Aceite de Oliva'!$A$6:$A$257,"&gt;="&amp;$A276,'Aceite de Oliva'!$B$6:$B$257,"&lt;="&amp;$B276)</f>
        <v>11.68</v>
      </c>
      <c r="RU276" s="4">
        <f>SUMIFS('Aceite de Oliva'!RU$6:RU$257,'Aceite de Oliva'!$A$6:$A$257,"&gt;="&amp;$A276,'Aceite de Oliva'!$B$6:$B$257,"&lt;="&amp;$B276)</f>
        <v>0.12</v>
      </c>
      <c r="RV276" s="4">
        <f>SUMIFS('Aceite de Oliva'!RV$6:RV$257,'Aceite de Oliva'!$A$6:$A$257,"&gt;="&amp;$A276,'Aceite de Oliva'!$B$6:$B$257,"&lt;="&amp;$B276)</f>
        <v>0</v>
      </c>
      <c r="RZ276" s="4">
        <f>SUMIFS('Aceite de Oliva'!RZ$6:RZ$257,'Aceite de Oliva'!$A$6:$A$257,"&gt;="&amp;$A276,'Aceite de Oliva'!$B$6:$B$257,"&lt;="&amp;$B276)</f>
        <v>1.74</v>
      </c>
      <c r="SA276" s="4">
        <f>SUMIFS('Aceite de Oliva'!SA$6:SA$257,'Aceite de Oliva'!$A$6:$A$257,"&gt;="&amp;$A276,'Aceite de Oliva'!$B$6:$B$257,"&lt;="&amp;$B276)</f>
        <v>7.25</v>
      </c>
      <c r="SB276" s="4">
        <f>SUMIFS('Aceite de Oliva'!SB$6:SB$257,'Aceite de Oliva'!$A$6:$A$257,"&gt;="&amp;$A276,'Aceite de Oliva'!$B$6:$B$257,"&lt;="&amp;$B276)</f>
        <v>0.36</v>
      </c>
      <c r="SC276" s="4">
        <f>SUMIFS('Aceite de Oliva'!SC$6:SC$257,'Aceite de Oliva'!$A$6:$A$257,"&gt;="&amp;$A276,'Aceite de Oliva'!$B$6:$B$257,"&lt;="&amp;$B276)</f>
        <v>0</v>
      </c>
      <c r="SG276" s="4">
        <f>SUMIFS('Aceite de Oliva'!SG$6:SG$257,'Aceite de Oliva'!$A$6:$A$257,"&gt;="&amp;$A276,'Aceite de Oliva'!$B$6:$B$257,"&lt;="&amp;$B276)</f>
        <v>0.42000000000000004</v>
      </c>
      <c r="SH276" s="4">
        <f>SUMIFS('Aceite de Oliva'!SH$6:SH$257,'Aceite de Oliva'!$A$6:$A$257,"&gt;="&amp;$A276,'Aceite de Oliva'!$B$6:$B$257,"&lt;="&amp;$B276)</f>
        <v>1.01</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1.4400000000000002</v>
      </c>
      <c r="SO276" s="4">
        <f>SUMIFS('Aceite de Oliva'!SO$6:SO$257,'Aceite de Oliva'!$A$6:$A$257,"&gt;="&amp;$A276,'Aceite de Oliva'!$B$6:$B$257,"&lt;="&amp;$B276)</f>
        <v>4.66</v>
      </c>
      <c r="SP276" s="4">
        <f>SUMIFS('Aceite de Oliva'!SP$6:SP$257,'Aceite de Oliva'!$A$6:$A$257,"&gt;="&amp;$A276,'Aceite de Oliva'!$B$6:$B$257,"&lt;="&amp;$B276)</f>
        <v>0.14000000000000001</v>
      </c>
      <c r="SQ276" s="4">
        <f>SUMIFS('Aceite de Oliva'!SQ$6:SQ$257,'Aceite de Oliva'!$A$6:$A$257,"&gt;="&amp;$A276,'Aceite de Oliva'!$B$6:$B$257,"&lt;="&amp;$B276)</f>
        <v>1.05</v>
      </c>
      <c r="SU276" s="4">
        <f>SUMIFS('Aceite de Oliva'!SU$6:SU$257,'Aceite de Oliva'!$A$6:$A$257,"&gt;="&amp;$A276,'Aceite de Oliva'!$B$6:$B$257,"&lt;="&amp;$B276)</f>
        <v>1.93</v>
      </c>
      <c r="SV276" s="4">
        <f>SUMIFS('Aceite de Oliva'!SV$6:SV$257,'Aceite de Oliva'!$A$6:$A$257,"&gt;="&amp;$A276,'Aceite de Oliva'!$B$6:$B$257,"&lt;="&amp;$B276)</f>
        <v>7.66</v>
      </c>
      <c r="SW276" s="4">
        <f>SUMIFS('Aceite de Oliva'!SW$6:SW$257,'Aceite de Oliva'!$A$6:$A$257,"&gt;="&amp;$A276,'Aceite de Oliva'!$B$6:$B$257,"&lt;="&amp;$B276)</f>
        <v>0.17</v>
      </c>
      <c r="SX276" s="4">
        <f>SUMIFS('Aceite de Oliva'!SX$6:SX$257,'Aceite de Oliva'!$A$6:$A$257,"&gt;="&amp;$A276,'Aceite de Oliva'!$B$6:$B$257,"&lt;="&amp;$B276)</f>
        <v>0.71</v>
      </c>
      <c r="TB276" s="4">
        <f>SUMIFS('Aceite de Oliva'!TB$6:TB$257,'Aceite de Oliva'!$A$6:$A$257,"&gt;="&amp;$A276,'Aceite de Oliva'!$B$6:$B$257,"&lt;="&amp;$B276)</f>
        <v>0.37</v>
      </c>
      <c r="TC276" s="4">
        <f>SUMIFS('Aceite de Oliva'!TC$6:TC$257,'Aceite de Oliva'!$A$6:$A$257,"&gt;="&amp;$A276,'Aceite de Oliva'!$B$6:$B$257,"&lt;="&amp;$B276)</f>
        <v>0</v>
      </c>
      <c r="TD276" s="4">
        <f>SUMIFS('Aceite de Oliva'!TD$6:TD$257,'Aceite de Oliva'!$A$6:$A$257,"&gt;="&amp;$A276,'Aceite de Oliva'!$B$6:$B$257,"&lt;="&amp;$B276)</f>
        <v>0.36</v>
      </c>
      <c r="TE276" s="4">
        <f>SUMIFS('Aceite de Oliva'!TE$6:TE$257,'Aceite de Oliva'!$A$6:$A$257,"&gt;="&amp;$A276,'Aceite de Oliva'!$B$6:$B$257,"&lt;="&amp;$B276)</f>
        <v>1.17</v>
      </c>
      <c r="TI276" s="4">
        <f>SUMIFS('Aceite de Oliva'!TI$6:TI$257,'Aceite de Oliva'!$A$6:$A$257,"&gt;="&amp;$A276,'Aceite de Oliva'!$B$6:$B$257,"&lt;="&amp;$B276)</f>
        <v>0.21000000000000002</v>
      </c>
      <c r="TJ276" s="4">
        <f>SUMIFS('Aceite de Oliva'!TJ$6:TJ$257,'Aceite de Oliva'!$A$6:$A$257,"&gt;="&amp;$A276,'Aceite de Oliva'!$B$6:$B$257,"&lt;="&amp;$B276)</f>
        <v>0.33</v>
      </c>
      <c r="TK276" s="4">
        <f>SUMIFS('Aceite de Oliva'!TK$6:TK$257,'Aceite de Oliva'!$A$6:$A$257,"&gt;="&amp;$A276,'Aceite de Oliva'!$B$6:$B$257,"&lt;="&amp;$B276)</f>
        <v>0.24</v>
      </c>
      <c r="TL276" s="4">
        <f>SUMIFS('Aceite de Oliva'!TL$6:TL$257,'Aceite de Oliva'!$A$6:$A$257,"&gt;="&amp;$A276,'Aceite de Oliva'!$B$6:$B$257,"&lt;="&amp;$B276)</f>
        <v>0</v>
      </c>
      <c r="TP276" s="4">
        <f>SUMIFS('Aceite de Oliva'!TP$6:TP$257,'Aceite de Oliva'!$A$6:$A$257,"&gt;="&amp;$A276,'Aceite de Oliva'!$B$6:$B$257,"&lt;="&amp;$B276)</f>
        <v>1.19</v>
      </c>
      <c r="TQ276" s="4">
        <f>SUMIFS('Aceite de Oliva'!TQ$6:TQ$257,'Aceite de Oliva'!$A$6:$A$257,"&gt;="&amp;$A276,'Aceite de Oliva'!$B$6:$B$257,"&lt;="&amp;$B276)</f>
        <v>1.5</v>
      </c>
      <c r="TR276" s="4">
        <f>SUMIFS('Aceite de Oliva'!TR$6:TR$257,'Aceite de Oliva'!$A$6:$A$257,"&gt;="&amp;$A276,'Aceite de Oliva'!$B$6:$B$257,"&lt;="&amp;$B276)</f>
        <v>1.1600000000000001</v>
      </c>
      <c r="TS276" s="4">
        <f>SUMIFS('Aceite de Oliva'!TS$6:TS$257,'Aceite de Oliva'!$A$6:$A$257,"&gt;="&amp;$A276,'Aceite de Oliva'!$B$6:$B$257,"&lt;="&amp;$B276)</f>
        <v>1.05</v>
      </c>
      <c r="TW276" s="4">
        <f>SUMIFS('Aceite de Oliva'!TW$6:TW$257,'Aceite de Oliva'!$A$6:$A$257,"&gt;="&amp;$A276,'Aceite de Oliva'!$B$6:$B$257,"&lt;="&amp;$B276)</f>
        <v>0.89</v>
      </c>
      <c r="TX276" s="4">
        <f>SUMIFS('Aceite de Oliva'!TX$6:TX$257,'Aceite de Oliva'!$A$6:$A$257,"&gt;="&amp;$A276,'Aceite de Oliva'!$B$6:$B$257,"&lt;="&amp;$B276)</f>
        <v>0.31</v>
      </c>
      <c r="TY276" s="4">
        <f>SUMIFS('Aceite de Oliva'!TY$6:TY$257,'Aceite de Oliva'!$A$6:$A$257,"&gt;="&amp;$A276,'Aceite de Oliva'!$B$6:$B$257,"&lt;="&amp;$B276)</f>
        <v>0.80999999999999994</v>
      </c>
      <c r="TZ276" s="4">
        <f>SUMIFS('Aceite de Oliva'!TZ$6:TZ$257,'Aceite de Oliva'!$A$6:$A$257,"&gt;="&amp;$A276,'Aceite de Oliva'!$B$6:$B$257,"&lt;="&amp;$B276)</f>
        <v>1.6099999999999999</v>
      </c>
      <c r="UD276" s="4">
        <f>SUMIFS('Aceite de Oliva'!UD$6:UD$257,'Aceite de Oliva'!$A$6:$A$257,"&gt;="&amp;$A276,'Aceite de Oliva'!$B$6:$B$257,"&lt;="&amp;$B276)</f>
        <v>1.1499999999999999</v>
      </c>
      <c r="UE276" s="4">
        <f>SUMIFS('Aceite de Oliva'!UE$6:UE$257,'Aceite de Oliva'!$A$6:$A$257,"&gt;="&amp;$A276,'Aceite de Oliva'!$B$6:$B$257,"&lt;="&amp;$B276)</f>
        <v>2.2400000000000002</v>
      </c>
      <c r="UF276" s="4">
        <f>SUMIFS('Aceite de Oliva'!UF$6:UF$257,'Aceite de Oliva'!$A$6:$A$257,"&gt;="&amp;$A276,'Aceite de Oliva'!$B$6:$B$257,"&lt;="&amp;$B276)</f>
        <v>0.97000000000000008</v>
      </c>
      <c r="UG276" s="4">
        <f>SUMIFS('Aceite de Oliva'!UG$6:UG$257,'Aceite de Oliva'!$A$6:$A$257,"&gt;="&amp;$A276,'Aceite de Oliva'!$B$6:$B$257,"&lt;="&amp;$B276)</f>
        <v>0.44</v>
      </c>
      <c r="UK276" s="4">
        <f>SUMIFS('Aceite de Oliva'!UK$6:UK$257,'Aceite de Oliva'!$A$6:$A$257,"&gt;="&amp;$A276,'Aceite de Oliva'!$B$6:$B$257,"&lt;="&amp;$B276)</f>
        <v>2.44</v>
      </c>
      <c r="UL276" s="4">
        <f>SUMIFS('Aceite de Oliva'!UL$6:UL$257,'Aceite de Oliva'!$A$6:$A$257,"&gt;="&amp;$A276,'Aceite de Oliva'!$B$6:$B$257,"&lt;="&amp;$B276)</f>
        <v>0.45999999999999996</v>
      </c>
      <c r="UM276" s="4">
        <f>SUMIFS('Aceite de Oliva'!UM$6:UM$257,'Aceite de Oliva'!$A$6:$A$257,"&gt;="&amp;$A276,'Aceite de Oliva'!$B$6:$B$257,"&lt;="&amp;$B276)</f>
        <v>2.4699999999999998</v>
      </c>
      <c r="UN276" s="4">
        <f>SUMIFS('Aceite de Oliva'!UN$6:UN$257,'Aceite de Oliva'!$A$6:$A$257,"&gt;="&amp;$A276,'Aceite de Oliva'!$B$6:$B$257,"&lt;="&amp;$B276)</f>
        <v>4.4000000000000004</v>
      </c>
      <c r="UR276" s="4">
        <f>SUMIFS('Aceite de Oliva'!UR$6:UR$257,'Aceite de Oliva'!$A$6:$A$257,"&gt;="&amp;$A276,'Aceite de Oliva'!$B$6:$B$257,"&lt;="&amp;$B276)</f>
        <v>3.2100000000000004</v>
      </c>
      <c r="US276" s="4">
        <f>SUMIFS('Aceite de Oliva'!US$6:US$257,'Aceite de Oliva'!$A$6:$A$257,"&gt;="&amp;$A276,'Aceite de Oliva'!$B$6:$B$257,"&lt;="&amp;$B276)</f>
        <v>3.2199999999999998</v>
      </c>
      <c r="UT276" s="4">
        <f>SUMIFS('Aceite de Oliva'!UT$6:UT$257,'Aceite de Oliva'!$A$6:$A$257,"&gt;="&amp;$A276,'Aceite de Oliva'!$B$6:$B$257,"&lt;="&amp;$B276)</f>
        <v>2.9899999999999998</v>
      </c>
      <c r="UU276" s="4">
        <f>SUMIFS('Aceite de Oliva'!UU$6:UU$257,'Aceite de Oliva'!$A$6:$A$257,"&gt;="&amp;$A276,'Aceite de Oliva'!$B$6:$B$257,"&lt;="&amp;$B276)</f>
        <v>2.21</v>
      </c>
      <c r="UY276" s="4">
        <f>SUMIFS('Aceite de Oliva'!UY$6:UY$257,'Aceite de Oliva'!$A$6:$A$257,"&gt;="&amp;$A276,'Aceite de Oliva'!$B$6:$B$257,"&lt;="&amp;$B276)</f>
        <v>2.3200000000000003</v>
      </c>
      <c r="UZ276" s="4">
        <f>SUMIFS('Aceite de Oliva'!UZ$6:UZ$257,'Aceite de Oliva'!$A$6:$A$257,"&gt;="&amp;$A276,'Aceite de Oliva'!$B$6:$B$257,"&lt;="&amp;$B276)</f>
        <v>6.04</v>
      </c>
      <c r="VA276" s="4">
        <f>SUMIFS('Aceite de Oliva'!VA$6:VA$257,'Aceite de Oliva'!$A$6:$A$257,"&gt;="&amp;$A276,'Aceite de Oliva'!$B$6:$B$257,"&lt;="&amp;$B276)</f>
        <v>1.79</v>
      </c>
      <c r="VB276" s="4">
        <f>SUMIFS('Aceite de Oliva'!VB$6:VB$257,'Aceite de Oliva'!$A$6:$A$257,"&gt;="&amp;$A276,'Aceite de Oliva'!$B$6:$B$257,"&lt;="&amp;$B276)</f>
        <v>0</v>
      </c>
      <c r="VF276" s="4">
        <f>SUMIFS('Aceite de Oliva'!VF$6:VF$257,'Aceite de Oliva'!$A$6:$A$257,"&gt;="&amp;$A276,'Aceite de Oliva'!$B$6:$B$257,"&lt;="&amp;$B276)</f>
        <v>0.73</v>
      </c>
      <c r="VG276" s="4">
        <f>SUMIFS('Aceite de Oliva'!VG$6:VG$257,'Aceite de Oliva'!$A$6:$A$257,"&gt;="&amp;$A276,'Aceite de Oliva'!$B$6:$B$257,"&lt;="&amp;$B276)</f>
        <v>1.27</v>
      </c>
      <c r="VH276" s="4">
        <f>SUMIFS('Aceite de Oliva'!VH$6:VH$257,'Aceite de Oliva'!$A$6:$A$257,"&gt;="&amp;$A276,'Aceite de Oliva'!$B$6:$B$257,"&lt;="&amp;$B276)</f>
        <v>0.44999999999999996</v>
      </c>
      <c r="VI276" s="4">
        <f>SUMIFS('Aceite de Oliva'!VI$6:VI$257,'Aceite de Oliva'!$A$6:$A$257,"&gt;="&amp;$A276,'Aceite de Oliva'!$B$6:$B$257,"&lt;="&amp;$B276)</f>
        <v>0.93</v>
      </c>
      <c r="VM276" s="4">
        <f>SUMIFS('Aceite de Oliva'!VM$6:VM$257,'Aceite de Oliva'!$A$6:$A$257,"&gt;="&amp;$A276,'Aceite de Oliva'!$B$6:$B$257,"&lt;="&amp;$B276)</f>
        <v>1.3900000000000001</v>
      </c>
      <c r="VN276" s="4">
        <f>SUMIFS('Aceite de Oliva'!VN$6:VN$257,'Aceite de Oliva'!$A$6:$A$257,"&gt;="&amp;$A276,'Aceite de Oliva'!$B$6:$B$257,"&lt;="&amp;$B276)</f>
        <v>0.67</v>
      </c>
      <c r="VO276" s="4">
        <f>SUMIFS('Aceite de Oliva'!VO$6:VO$257,'Aceite de Oliva'!$A$6:$A$257,"&gt;="&amp;$A276,'Aceite de Oliva'!$B$6:$B$257,"&lt;="&amp;$B276)</f>
        <v>1.42</v>
      </c>
      <c r="VP276" s="4">
        <f>SUMIFS('Aceite de Oliva'!VP$6:VP$257,'Aceite de Oliva'!$A$6:$A$257,"&gt;="&amp;$A276,'Aceite de Oliva'!$B$6:$B$257,"&lt;="&amp;$B276)</f>
        <v>0.85</v>
      </c>
      <c r="VT276" s="4">
        <f>SUMIFS('Aceite de Oliva'!VT$6:VT$257,'Aceite de Oliva'!$A$6:$A$257,"&gt;="&amp;$A276,'Aceite de Oliva'!$B$6:$B$257,"&lt;="&amp;$B276)</f>
        <v>6.58</v>
      </c>
      <c r="VU276" s="4">
        <f>SUMIFS('Aceite de Oliva'!VU$6:VU$257,'Aceite de Oliva'!$A$6:$A$257,"&gt;="&amp;$A276,'Aceite de Oliva'!$B$6:$B$257,"&lt;="&amp;$B276)</f>
        <v>2.44</v>
      </c>
      <c r="VV276" s="4">
        <f>SUMIFS('Aceite de Oliva'!VV$6:VV$257,'Aceite de Oliva'!$A$6:$A$257,"&gt;="&amp;$A276,'Aceite de Oliva'!$B$6:$B$257,"&lt;="&amp;$B276)</f>
        <v>8.7800000000000011</v>
      </c>
      <c r="VW276" s="4">
        <f>SUMIFS('Aceite de Oliva'!VW$6:VW$257,'Aceite de Oliva'!$A$6:$A$257,"&gt;="&amp;$A276,'Aceite de Oliva'!$B$6:$B$257,"&lt;="&amp;$B276)</f>
        <v>5.74</v>
      </c>
      <c r="WA276" s="4">
        <f>SUMIFS('Aceite de Oliva'!WA$6:WA$257,'Aceite de Oliva'!$A$6:$A$257,"&gt;="&amp;$A276,'Aceite de Oliva'!$B$6:$B$257,"&lt;="&amp;$B276)</f>
        <v>0.90999999999999992</v>
      </c>
      <c r="WB276" s="4">
        <f>SUMIFS('Aceite de Oliva'!WB$6:WB$257,'Aceite de Oliva'!$A$6:$A$257,"&gt;="&amp;$A276,'Aceite de Oliva'!$B$6:$B$257,"&lt;="&amp;$B276)</f>
        <v>0.54999999999999993</v>
      </c>
      <c r="WC276" s="4">
        <f>SUMIFS('Aceite de Oliva'!WC$6:WC$257,'Aceite de Oliva'!$A$6:$A$257,"&gt;="&amp;$A276,'Aceite de Oliva'!$B$6:$B$257,"&lt;="&amp;$B276)</f>
        <v>0.75</v>
      </c>
      <c r="WD276" s="4">
        <f>SUMIFS('Aceite de Oliva'!WD$6:WD$257,'Aceite de Oliva'!$A$6:$A$257,"&gt;="&amp;$A276,'Aceite de Oliva'!$B$6:$B$257,"&lt;="&amp;$B276)</f>
        <v>2.96</v>
      </c>
      <c r="WH276" s="4">
        <f>SUMIFS('Aceite de Oliva'!WH$6:WH$257,'Aceite de Oliva'!$A$6:$A$257,"&gt;="&amp;$A276,'Aceite de Oliva'!$B$6:$B$257,"&lt;="&amp;$B276)</f>
        <v>1.1600000000000001</v>
      </c>
      <c r="WI276" s="4">
        <f>SUMIFS('Aceite de Oliva'!WI$6:WI$257,'Aceite de Oliva'!$A$6:$A$257,"&gt;="&amp;$A276,'Aceite de Oliva'!$B$6:$B$257,"&lt;="&amp;$B276)</f>
        <v>0.32</v>
      </c>
      <c r="WJ276" s="4">
        <f>SUMIFS('Aceite de Oliva'!WJ$6:WJ$257,'Aceite de Oliva'!$A$6:$A$257,"&gt;="&amp;$A276,'Aceite de Oliva'!$B$6:$B$257,"&lt;="&amp;$B276)</f>
        <v>1.5899999999999999</v>
      </c>
      <c r="WK276" s="4">
        <f>SUMIFS('Aceite de Oliva'!WK$6:WK$257,'Aceite de Oliva'!$A$6:$A$257,"&gt;="&amp;$A276,'Aceite de Oliva'!$B$6:$B$257,"&lt;="&amp;$B276)</f>
        <v>0</v>
      </c>
      <c r="WO276" s="4">
        <f>SUMIFS('Aceite de Oliva'!WO$6:WO$257,'Aceite de Oliva'!$A$6:$A$257,"&gt;="&amp;$A276,'Aceite de Oliva'!$B$6:$B$257,"&lt;="&amp;$B276)</f>
        <v>1.17</v>
      </c>
      <c r="WP276" s="4">
        <f>SUMIFS('Aceite de Oliva'!WP$6:WP$257,'Aceite de Oliva'!$A$6:$A$257,"&gt;="&amp;$A276,'Aceite de Oliva'!$B$6:$B$257,"&lt;="&amp;$B276)</f>
        <v>0.5</v>
      </c>
      <c r="WQ276" s="4">
        <f>SUMIFS('Aceite de Oliva'!WQ$6:WQ$257,'Aceite de Oliva'!$A$6:$A$257,"&gt;="&amp;$A276,'Aceite de Oliva'!$B$6:$B$257,"&lt;="&amp;$B276)</f>
        <v>1.55</v>
      </c>
      <c r="WR276" s="4">
        <f>SUMIFS('Aceite de Oliva'!WR$6:WR$257,'Aceite de Oliva'!$A$6:$A$257,"&gt;="&amp;$A276,'Aceite de Oliva'!$B$6:$B$257,"&lt;="&amp;$B276)</f>
        <v>0.44</v>
      </c>
      <c r="WV276" s="4">
        <f>SUMIFS('Aceite de Oliva'!WV$6:WV$257,'Aceite de Oliva'!$A$6:$A$257,"&gt;="&amp;$A276,'Aceite de Oliva'!$B$6:$B$257,"&lt;="&amp;$B276)</f>
        <v>0.71000000000000008</v>
      </c>
      <c r="WW276" s="4">
        <f>SUMIFS('Aceite de Oliva'!WW$6:WW$257,'Aceite de Oliva'!$A$6:$A$257,"&gt;="&amp;$A276,'Aceite de Oliva'!$B$6:$B$257,"&lt;="&amp;$B276)</f>
        <v>0.52</v>
      </c>
      <c r="WX276" s="4">
        <f>SUMIFS('Aceite de Oliva'!WX$6:WX$257,'Aceite de Oliva'!$A$6:$A$257,"&gt;="&amp;$A276,'Aceite de Oliva'!$B$6:$B$257,"&lt;="&amp;$B276)</f>
        <v>0.8</v>
      </c>
      <c r="WY276" s="4">
        <f>SUMIFS('Aceite de Oliva'!WY$6:WY$257,'Aceite de Oliva'!$A$6:$A$257,"&gt;="&amp;$A276,'Aceite de Oliva'!$B$6:$B$257,"&lt;="&amp;$B276)</f>
        <v>0</v>
      </c>
      <c r="XC276" s="4">
        <f>SUMIFS('Aceite de Oliva'!XC$6:XC$257,'Aceite de Oliva'!$A$6:$A$257,"&gt;="&amp;$A276,'Aceite de Oliva'!$B$6:$B$257,"&lt;="&amp;$B276)</f>
        <v>0.87</v>
      </c>
      <c r="XD276" s="4">
        <f>SUMIFS('Aceite de Oliva'!XD$6:XD$257,'Aceite de Oliva'!$A$6:$A$257,"&gt;="&amp;$A276,'Aceite de Oliva'!$B$6:$B$257,"&lt;="&amp;$B276)</f>
        <v>0.25</v>
      </c>
      <c r="XE276" s="4">
        <f>SUMIFS('Aceite de Oliva'!XE$6:XE$257,'Aceite de Oliva'!$A$6:$A$257,"&gt;="&amp;$A276,'Aceite de Oliva'!$B$6:$B$257,"&lt;="&amp;$B276)</f>
        <v>1.1000000000000001</v>
      </c>
      <c r="XF276" s="4">
        <f>SUMIFS('Aceite de Oliva'!XF$6:XF$257,'Aceite de Oliva'!$A$6:$A$257,"&gt;="&amp;$A276,'Aceite de Oliva'!$B$6:$B$257,"&lt;="&amp;$B276)</f>
        <v>0</v>
      </c>
      <c r="XJ276" s="4">
        <f>SUMIFS('Aceite de Oliva'!XJ$6:XJ$257,'Aceite de Oliva'!$A$6:$A$257,"&gt;="&amp;$A276,'Aceite de Oliva'!$B$6:$B$257,"&lt;="&amp;$B276)</f>
        <v>0.59000000000000008</v>
      </c>
      <c r="XK276" s="4">
        <f>SUMIFS('Aceite de Oliva'!XK$6:XK$257,'Aceite de Oliva'!$A$6:$A$257,"&gt;="&amp;$A276,'Aceite de Oliva'!$B$6:$B$257,"&lt;="&amp;$B276)</f>
        <v>0.31</v>
      </c>
      <c r="XL276" s="4">
        <f>SUMIFS('Aceite de Oliva'!XL$6:XL$257,'Aceite de Oliva'!$A$6:$A$257,"&gt;="&amp;$A276,'Aceite de Oliva'!$B$6:$B$257,"&lt;="&amp;$B276)</f>
        <v>0.67</v>
      </c>
      <c r="XM276" s="4">
        <f>SUMIFS('Aceite de Oliva'!XM$6:XM$257,'Aceite de Oliva'!$A$6:$A$257,"&gt;="&amp;$A276,'Aceite de Oliva'!$B$6:$B$257,"&lt;="&amp;$B276)</f>
        <v>0.8</v>
      </c>
      <c r="XQ276" s="4">
        <f>SUMIFS('Aceite de Oliva'!XQ$6:XQ$257,'Aceite de Oliva'!$A$6:$A$257,"&gt;="&amp;$A276,'Aceite de Oliva'!$B$6:$B$257,"&lt;="&amp;$B276)</f>
        <v>0.64</v>
      </c>
      <c r="XR276" s="4">
        <f>SUMIFS('Aceite de Oliva'!XR$6:XR$257,'Aceite de Oliva'!$A$6:$A$257,"&gt;="&amp;$A276,'Aceite de Oliva'!$B$6:$B$257,"&lt;="&amp;$B276)</f>
        <v>2.99</v>
      </c>
      <c r="XS276" s="4">
        <f>SUMIFS('Aceite de Oliva'!XS$6:XS$257,'Aceite de Oliva'!$A$6:$A$257,"&gt;="&amp;$A276,'Aceite de Oliva'!$B$6:$B$257,"&lt;="&amp;$B276)</f>
        <v>0</v>
      </c>
      <c r="XT276" s="4">
        <f>SUMIFS('Aceite de Oliva'!XT$6:XT$257,'Aceite de Oliva'!$A$6:$A$257,"&gt;="&amp;$A276,'Aceite de Oliva'!$B$6:$B$257,"&lt;="&amp;$B276)</f>
        <v>0</v>
      </c>
      <c r="XX276" s="4">
        <f>SUMIFS('Aceite de Oliva'!XX$6:XX$257,'Aceite de Oliva'!$A$6:$A$257,"&gt;="&amp;$A276,'Aceite de Oliva'!$B$6:$B$257,"&lt;="&amp;$B276)</f>
        <v>1.6800000000000002</v>
      </c>
      <c r="XY276" s="4">
        <f>SUMIFS('Aceite de Oliva'!XY$6:XY$257,'Aceite de Oliva'!$A$6:$A$257,"&gt;="&amp;$A276,'Aceite de Oliva'!$B$6:$B$257,"&lt;="&amp;$B276)</f>
        <v>5.32</v>
      </c>
      <c r="XZ276" s="4">
        <f>SUMIFS('Aceite de Oliva'!XZ$6:XZ$257,'Aceite de Oliva'!$A$6:$A$257,"&gt;="&amp;$A276,'Aceite de Oliva'!$B$6:$B$257,"&lt;="&amp;$B276)</f>
        <v>0.49</v>
      </c>
      <c r="YA276" s="4">
        <f>SUMIFS('Aceite de Oliva'!YA$6:YA$257,'Aceite de Oliva'!$A$6:$A$257,"&gt;="&amp;$A276,'Aceite de Oliva'!$B$6:$B$257,"&lt;="&amp;$B276)</f>
        <v>0.44</v>
      </c>
      <c r="YE276" s="4">
        <f>SUMIFS('Aceite de Oliva'!YE$6:YE$257,'Aceite de Oliva'!$A$6:$A$257,"&gt;="&amp;$A276,'Aceite de Oliva'!$B$6:$B$257,"&lt;="&amp;$B276)</f>
        <v>0.05</v>
      </c>
      <c r="YF276" s="4">
        <f>SUMIFS('Aceite de Oliva'!YF$6:YF$257,'Aceite de Oliva'!$A$6:$A$257,"&gt;="&amp;$A276,'Aceite de Oliva'!$B$6:$B$257,"&lt;="&amp;$B276)</f>
        <v>0</v>
      </c>
      <c r="YG276" s="4">
        <f>SUMIFS('Aceite de Oliva'!YG$6:YG$257,'Aceite de Oliva'!$A$6:$A$257,"&gt;="&amp;$A276,'Aceite de Oliva'!$B$6:$B$257,"&lt;="&amp;$B276)</f>
        <v>0</v>
      </c>
      <c r="YH276" s="4">
        <f>SUMIFS('Aceite de Oliva'!YH$6:YH$257,'Aceite de Oliva'!$A$6:$A$257,"&gt;="&amp;$A276,'Aceite de Oliva'!$B$6:$B$257,"&lt;="&amp;$B276)</f>
        <v>0.34</v>
      </c>
    </row>
    <row r="277" spans="1:658" x14ac:dyDescent="0.25">
      <c r="A277" s="9">
        <f>'TAM Aceite de Oliva'!B25</f>
        <v>8.5</v>
      </c>
      <c r="B277" s="9">
        <f>'TAM Aceite de Oliva'!C25</f>
        <v>8.75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0.05</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0.02</v>
      </c>
      <c r="IW277" s="4">
        <f>SUMIFS('Aceite de Oliva'!IW$6:IW$257,'Aceite de Oliva'!$A$6:$A$257,"&gt;="&amp;$A277,'Aceite de Oliva'!$B$6:$B$257,"&lt;="&amp;$B277)</f>
        <v>0.1</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0.05</v>
      </c>
      <c r="MC277" s="4">
        <f>SUMIFS('Aceite de Oliva'!MC$6:MC$257,'Aceite de Oliva'!$A$6:$A$257,"&gt;="&amp;$A277,'Aceite de Oliva'!$B$6:$B$257,"&lt;="&amp;$B277)</f>
        <v>0</v>
      </c>
      <c r="MD277" s="4">
        <f>SUMIFS('Aceite de Oliva'!MD$6:MD$257,'Aceite de Oliva'!$A$6:$A$257,"&gt;="&amp;$A277,'Aceite de Oliva'!$B$6:$B$257,"&lt;="&amp;$B277)</f>
        <v>0.08</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0.05</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0.09</v>
      </c>
      <c r="SV277" s="4">
        <f>SUMIFS('Aceite de Oliva'!SV$6:SV$257,'Aceite de Oliva'!$A$6:$A$257,"&gt;="&amp;$A277,'Aceite de Oliva'!$B$6:$B$257,"&lt;="&amp;$B277)</f>
        <v>0</v>
      </c>
      <c r="SW277" s="4">
        <f>SUMIFS('Aceite de Oliva'!SW$6:SW$257,'Aceite de Oliva'!$A$6:$A$257,"&gt;="&amp;$A277,'Aceite de Oliva'!$B$6:$B$257,"&lt;="&amp;$B277)</f>
        <v>0.15</v>
      </c>
      <c r="SX277" s="4">
        <f>SUMIFS('Aceite de Oliva'!SX$6:SX$257,'Aceite de Oliva'!$A$6:$A$257,"&gt;="&amp;$A277,'Aceite de Oliva'!$B$6:$B$257,"&lt;="&amp;$B277)</f>
        <v>0</v>
      </c>
      <c r="TB277" s="4">
        <f>SUMIFS('Aceite de Oliva'!TB$6:TB$257,'Aceite de Oliva'!$A$6:$A$257,"&gt;="&amp;$A277,'Aceite de Oliva'!$B$6:$B$257,"&lt;="&amp;$B277)</f>
        <v>0.05</v>
      </c>
      <c r="TC277" s="4">
        <f>SUMIFS('Aceite de Oliva'!TC$6:TC$257,'Aceite de Oliva'!$A$6:$A$257,"&gt;="&amp;$A277,'Aceite de Oliva'!$B$6:$B$257,"&lt;="&amp;$B277)</f>
        <v>0</v>
      </c>
      <c r="TD277" s="4">
        <f>SUMIFS('Aceite de Oliva'!TD$6:TD$257,'Aceite de Oliva'!$A$6:$A$257,"&gt;="&amp;$A277,'Aceite de Oliva'!$B$6:$B$257,"&lt;="&amp;$B277)</f>
        <v>0.09</v>
      </c>
      <c r="TE277" s="4">
        <f>SUMIFS('Aceite de Oliva'!TE$6:TE$257,'Aceite de Oliva'!$A$6:$A$257,"&gt;="&amp;$A277,'Aceite de Oliva'!$B$6:$B$257,"&lt;="&amp;$B277)</f>
        <v>0</v>
      </c>
      <c r="TI277" s="4">
        <f>SUMIFS('Aceite de Oliva'!TI$6:TI$257,'Aceite de Oliva'!$A$6:$A$257,"&gt;="&amp;$A277,'Aceite de Oliva'!$B$6:$B$257,"&lt;="&amp;$B277)</f>
        <v>0.04</v>
      </c>
      <c r="TJ277" s="4">
        <f>SUMIFS('Aceite de Oliva'!TJ$6:TJ$257,'Aceite de Oliva'!$A$6:$A$257,"&gt;="&amp;$A277,'Aceite de Oliva'!$B$6:$B$257,"&lt;="&amp;$B277)</f>
        <v>0</v>
      </c>
      <c r="TK277" s="4">
        <f>SUMIFS('Aceite de Oliva'!TK$6:TK$257,'Aceite de Oliva'!$A$6:$A$257,"&gt;="&amp;$A277,'Aceite de Oliva'!$B$6:$B$257,"&lt;="&amp;$B277)</f>
        <v>7.0000000000000007E-2</v>
      </c>
      <c r="TL277" s="4">
        <f>SUMIFS('Aceite de Oliva'!TL$6:TL$257,'Aceite de Oliva'!$A$6:$A$257,"&gt;="&amp;$A277,'Aceite de Oliva'!$B$6:$B$257,"&lt;="&amp;$B277)</f>
        <v>0</v>
      </c>
      <c r="TP277" s="4">
        <f>SUMIFS('Aceite de Oliva'!TP$6:TP$257,'Aceite de Oliva'!$A$6:$A$257,"&gt;="&amp;$A277,'Aceite de Oliva'!$B$6:$B$257,"&lt;="&amp;$B277)</f>
        <v>0.81</v>
      </c>
      <c r="TQ277" s="4">
        <f>SUMIFS('Aceite de Oliva'!TQ$6:TQ$257,'Aceite de Oliva'!$A$6:$A$257,"&gt;="&amp;$A277,'Aceite de Oliva'!$B$6:$B$257,"&lt;="&amp;$B277)</f>
        <v>1</v>
      </c>
      <c r="TR277" s="4">
        <f>SUMIFS('Aceite de Oliva'!TR$6:TR$257,'Aceite de Oliva'!$A$6:$A$257,"&gt;="&amp;$A277,'Aceite de Oliva'!$B$6:$B$257,"&lt;="&amp;$B277)</f>
        <v>0.63</v>
      </c>
      <c r="TS277" s="4">
        <f>SUMIFS('Aceite de Oliva'!TS$6:TS$257,'Aceite de Oliva'!$A$6:$A$257,"&gt;="&amp;$A277,'Aceite de Oliva'!$B$6:$B$257,"&lt;="&amp;$B277)</f>
        <v>0.51</v>
      </c>
      <c r="TW277" s="4">
        <f>SUMIFS('Aceite de Oliva'!TW$6:TW$257,'Aceite de Oliva'!$A$6:$A$257,"&gt;="&amp;$A277,'Aceite de Oliva'!$B$6:$B$257,"&lt;="&amp;$B277)</f>
        <v>1.48</v>
      </c>
      <c r="TX277" s="4">
        <f>SUMIFS('Aceite de Oliva'!TX$6:TX$257,'Aceite de Oliva'!$A$6:$A$257,"&gt;="&amp;$A277,'Aceite de Oliva'!$B$6:$B$257,"&lt;="&amp;$B277)</f>
        <v>0.45</v>
      </c>
      <c r="TY277" s="4">
        <f>SUMIFS('Aceite de Oliva'!TY$6:TY$257,'Aceite de Oliva'!$A$6:$A$257,"&gt;="&amp;$A277,'Aceite de Oliva'!$B$6:$B$257,"&lt;="&amp;$B277)</f>
        <v>1.81</v>
      </c>
      <c r="TZ277" s="4">
        <f>SUMIFS('Aceite de Oliva'!TZ$6:TZ$257,'Aceite de Oliva'!$A$6:$A$257,"&gt;="&amp;$A277,'Aceite de Oliva'!$B$6:$B$257,"&lt;="&amp;$B277)</f>
        <v>2.25</v>
      </c>
      <c r="UD277" s="4">
        <f>SUMIFS('Aceite de Oliva'!UD$6:UD$257,'Aceite de Oliva'!$A$6:$A$257,"&gt;="&amp;$A277,'Aceite de Oliva'!$B$6:$B$257,"&lt;="&amp;$B277)</f>
        <v>0.96</v>
      </c>
      <c r="UE277" s="4">
        <f>SUMIFS('Aceite de Oliva'!UE$6:UE$257,'Aceite de Oliva'!$A$6:$A$257,"&gt;="&amp;$A277,'Aceite de Oliva'!$B$6:$B$257,"&lt;="&amp;$B277)</f>
        <v>0</v>
      </c>
      <c r="UF277" s="4">
        <f>SUMIFS('Aceite de Oliva'!UF$6:UF$257,'Aceite de Oliva'!$A$6:$A$257,"&gt;="&amp;$A277,'Aceite de Oliva'!$B$6:$B$257,"&lt;="&amp;$B277)</f>
        <v>0.98</v>
      </c>
      <c r="UG277" s="4">
        <f>SUMIFS('Aceite de Oliva'!UG$6:UG$257,'Aceite de Oliva'!$A$6:$A$257,"&gt;="&amp;$A277,'Aceite de Oliva'!$B$6:$B$257,"&lt;="&amp;$B277)</f>
        <v>0</v>
      </c>
      <c r="UK277" s="4">
        <f>SUMIFS('Aceite de Oliva'!UK$6:UK$257,'Aceite de Oliva'!$A$6:$A$257,"&gt;="&amp;$A277,'Aceite de Oliva'!$B$6:$B$257,"&lt;="&amp;$B277)</f>
        <v>1.96</v>
      </c>
      <c r="UL277" s="4">
        <f>SUMIFS('Aceite de Oliva'!UL$6:UL$257,'Aceite de Oliva'!$A$6:$A$257,"&gt;="&amp;$A277,'Aceite de Oliva'!$B$6:$B$257,"&lt;="&amp;$B277)</f>
        <v>1.47</v>
      </c>
      <c r="UM277" s="4">
        <f>SUMIFS('Aceite de Oliva'!UM$6:UM$257,'Aceite de Oliva'!$A$6:$A$257,"&gt;="&amp;$A277,'Aceite de Oliva'!$B$6:$B$257,"&lt;="&amp;$B277)</f>
        <v>2.0700000000000003</v>
      </c>
      <c r="UN277" s="4">
        <f>SUMIFS('Aceite de Oliva'!UN$6:UN$257,'Aceite de Oliva'!$A$6:$A$257,"&gt;="&amp;$A277,'Aceite de Oliva'!$B$6:$B$257,"&lt;="&amp;$B277)</f>
        <v>2.96</v>
      </c>
      <c r="UR277" s="4">
        <f>SUMIFS('Aceite de Oliva'!UR$6:UR$257,'Aceite de Oliva'!$A$6:$A$257,"&gt;="&amp;$A277,'Aceite de Oliva'!$B$6:$B$257,"&lt;="&amp;$B277)</f>
        <v>0.65</v>
      </c>
      <c r="US277" s="4">
        <f>SUMIFS('Aceite de Oliva'!US$6:US$257,'Aceite de Oliva'!$A$6:$A$257,"&gt;="&amp;$A277,'Aceite de Oliva'!$B$6:$B$257,"&lt;="&amp;$B277)</f>
        <v>0</v>
      </c>
      <c r="UT277" s="4">
        <f>SUMIFS('Aceite de Oliva'!UT$6:UT$257,'Aceite de Oliva'!$A$6:$A$257,"&gt;="&amp;$A277,'Aceite de Oliva'!$B$6:$B$257,"&lt;="&amp;$B277)</f>
        <v>0.59000000000000008</v>
      </c>
      <c r="UU277" s="4">
        <f>SUMIFS('Aceite de Oliva'!UU$6:UU$257,'Aceite de Oliva'!$A$6:$A$257,"&gt;="&amp;$A277,'Aceite de Oliva'!$B$6:$B$257,"&lt;="&amp;$B277)</f>
        <v>0</v>
      </c>
      <c r="UY277" s="4">
        <f>SUMIFS('Aceite de Oliva'!UY$6:UY$257,'Aceite de Oliva'!$A$6:$A$257,"&gt;="&amp;$A277,'Aceite de Oliva'!$B$6:$B$257,"&lt;="&amp;$B277)</f>
        <v>1.4000000000000001</v>
      </c>
      <c r="UZ277" s="4">
        <f>SUMIFS('Aceite de Oliva'!UZ$6:UZ$257,'Aceite de Oliva'!$A$6:$A$257,"&gt;="&amp;$A277,'Aceite de Oliva'!$B$6:$B$257,"&lt;="&amp;$B277)</f>
        <v>0.64</v>
      </c>
      <c r="VA277" s="4">
        <f>SUMIFS('Aceite de Oliva'!VA$6:VA$257,'Aceite de Oliva'!$A$6:$A$257,"&gt;="&amp;$A277,'Aceite de Oliva'!$B$6:$B$257,"&lt;="&amp;$B277)</f>
        <v>0.91999999999999993</v>
      </c>
      <c r="VB277" s="4">
        <f>SUMIFS('Aceite de Oliva'!VB$6:VB$257,'Aceite de Oliva'!$A$6:$A$257,"&gt;="&amp;$A277,'Aceite de Oliva'!$B$6:$B$257,"&lt;="&amp;$B277)</f>
        <v>0.35</v>
      </c>
      <c r="VF277" s="4">
        <f>SUMIFS('Aceite de Oliva'!VF$6:VF$257,'Aceite de Oliva'!$A$6:$A$257,"&gt;="&amp;$A277,'Aceite de Oliva'!$B$6:$B$257,"&lt;="&amp;$B277)</f>
        <v>1.77</v>
      </c>
      <c r="VG277" s="4">
        <f>SUMIFS('Aceite de Oliva'!VG$6:VG$257,'Aceite de Oliva'!$A$6:$A$257,"&gt;="&amp;$A277,'Aceite de Oliva'!$B$6:$B$257,"&lt;="&amp;$B277)</f>
        <v>0.61</v>
      </c>
      <c r="VH277" s="4">
        <f>SUMIFS('Aceite de Oliva'!VH$6:VH$257,'Aceite de Oliva'!$A$6:$A$257,"&gt;="&amp;$A277,'Aceite de Oliva'!$B$6:$B$257,"&lt;="&amp;$B277)</f>
        <v>1.46</v>
      </c>
      <c r="VI277" s="4">
        <f>SUMIFS('Aceite de Oliva'!VI$6:VI$257,'Aceite de Oliva'!$A$6:$A$257,"&gt;="&amp;$A277,'Aceite de Oliva'!$B$6:$B$257,"&lt;="&amp;$B277)</f>
        <v>0.57999999999999996</v>
      </c>
      <c r="VM277" s="4">
        <f>SUMIFS('Aceite de Oliva'!VM$6:VM$257,'Aceite de Oliva'!$A$6:$A$257,"&gt;="&amp;$A277,'Aceite de Oliva'!$B$6:$B$257,"&lt;="&amp;$B277)</f>
        <v>3.0199999999999996</v>
      </c>
      <c r="VN277" s="4">
        <f>SUMIFS('Aceite de Oliva'!VN$6:VN$257,'Aceite de Oliva'!$A$6:$A$257,"&gt;="&amp;$A277,'Aceite de Oliva'!$B$6:$B$257,"&lt;="&amp;$B277)</f>
        <v>3.1200000000000006</v>
      </c>
      <c r="VO277" s="4">
        <f>SUMIFS('Aceite de Oliva'!VO$6:VO$257,'Aceite de Oliva'!$A$6:$A$257,"&gt;="&amp;$A277,'Aceite de Oliva'!$B$6:$B$257,"&lt;="&amp;$B277)</f>
        <v>2.64</v>
      </c>
      <c r="VP277" s="4">
        <f>SUMIFS('Aceite de Oliva'!VP$6:VP$257,'Aceite de Oliva'!$A$6:$A$257,"&gt;="&amp;$A277,'Aceite de Oliva'!$B$6:$B$257,"&lt;="&amp;$B277)</f>
        <v>1.61</v>
      </c>
      <c r="VT277" s="4">
        <f>SUMIFS('Aceite de Oliva'!VT$6:VT$257,'Aceite de Oliva'!$A$6:$A$257,"&gt;="&amp;$A277,'Aceite de Oliva'!$B$6:$B$257,"&lt;="&amp;$B277)</f>
        <v>2.9400000000000004</v>
      </c>
      <c r="VU277" s="4">
        <f>SUMIFS('Aceite de Oliva'!VU$6:VU$257,'Aceite de Oliva'!$A$6:$A$257,"&gt;="&amp;$A277,'Aceite de Oliva'!$B$6:$B$257,"&lt;="&amp;$B277)</f>
        <v>1.95</v>
      </c>
      <c r="VV277" s="4">
        <f>SUMIFS('Aceite de Oliva'!VV$6:VV$257,'Aceite de Oliva'!$A$6:$A$257,"&gt;="&amp;$A277,'Aceite de Oliva'!$B$6:$B$257,"&lt;="&amp;$B277)</f>
        <v>3.65</v>
      </c>
      <c r="VW277" s="4">
        <f>SUMIFS('Aceite de Oliva'!VW$6:VW$257,'Aceite de Oliva'!$A$6:$A$257,"&gt;="&amp;$A277,'Aceite de Oliva'!$B$6:$B$257,"&lt;="&amp;$B277)</f>
        <v>2.16</v>
      </c>
      <c r="WA277" s="4">
        <f>SUMIFS('Aceite de Oliva'!WA$6:WA$257,'Aceite de Oliva'!$A$6:$A$257,"&gt;="&amp;$A277,'Aceite de Oliva'!$B$6:$B$257,"&lt;="&amp;$B277)</f>
        <v>2.83</v>
      </c>
      <c r="WB277" s="4">
        <f>SUMIFS('Aceite de Oliva'!WB$6:WB$257,'Aceite de Oliva'!$A$6:$A$257,"&gt;="&amp;$A277,'Aceite de Oliva'!$B$6:$B$257,"&lt;="&amp;$B277)</f>
        <v>6.98</v>
      </c>
      <c r="WC277" s="4">
        <f>SUMIFS('Aceite de Oliva'!WC$6:WC$257,'Aceite de Oliva'!$A$6:$A$257,"&gt;="&amp;$A277,'Aceite de Oliva'!$B$6:$B$257,"&lt;="&amp;$B277)</f>
        <v>1.7100000000000002</v>
      </c>
      <c r="WD277" s="4">
        <f>SUMIFS('Aceite de Oliva'!WD$6:WD$257,'Aceite de Oliva'!$A$6:$A$257,"&gt;="&amp;$A277,'Aceite de Oliva'!$B$6:$B$257,"&lt;="&amp;$B277)</f>
        <v>1.7</v>
      </c>
      <c r="WH277" s="4">
        <f>SUMIFS('Aceite de Oliva'!WH$6:WH$257,'Aceite de Oliva'!$A$6:$A$257,"&gt;="&amp;$A277,'Aceite de Oliva'!$B$6:$B$257,"&lt;="&amp;$B277)</f>
        <v>0.44999999999999996</v>
      </c>
      <c r="WI277" s="4">
        <f>SUMIFS('Aceite de Oliva'!WI$6:WI$257,'Aceite de Oliva'!$A$6:$A$257,"&gt;="&amp;$A277,'Aceite de Oliva'!$B$6:$B$257,"&lt;="&amp;$B277)</f>
        <v>1.62</v>
      </c>
      <c r="WJ277" s="4">
        <f>SUMIFS('Aceite de Oliva'!WJ$6:WJ$257,'Aceite de Oliva'!$A$6:$A$257,"&gt;="&amp;$A277,'Aceite de Oliva'!$B$6:$B$257,"&lt;="&amp;$B277)</f>
        <v>0.18</v>
      </c>
      <c r="WK277" s="4">
        <f>SUMIFS('Aceite de Oliva'!WK$6:WK$257,'Aceite de Oliva'!$A$6:$A$257,"&gt;="&amp;$A277,'Aceite de Oliva'!$B$6:$B$257,"&lt;="&amp;$B277)</f>
        <v>0</v>
      </c>
      <c r="WO277" s="4">
        <f>SUMIFS('Aceite de Oliva'!WO$6:WO$257,'Aceite de Oliva'!$A$6:$A$257,"&gt;="&amp;$A277,'Aceite de Oliva'!$B$6:$B$257,"&lt;="&amp;$B277)</f>
        <v>1.1000000000000001</v>
      </c>
      <c r="WP277" s="4">
        <f>SUMIFS('Aceite de Oliva'!WP$6:WP$257,'Aceite de Oliva'!$A$6:$A$257,"&gt;="&amp;$A277,'Aceite de Oliva'!$B$6:$B$257,"&lt;="&amp;$B277)</f>
        <v>0.11</v>
      </c>
      <c r="WQ277" s="4">
        <f>SUMIFS('Aceite de Oliva'!WQ$6:WQ$257,'Aceite de Oliva'!$A$6:$A$257,"&gt;="&amp;$A277,'Aceite de Oliva'!$B$6:$B$257,"&lt;="&amp;$B277)</f>
        <v>1.59</v>
      </c>
      <c r="WR277" s="4">
        <f>SUMIFS('Aceite de Oliva'!WR$6:WR$257,'Aceite de Oliva'!$A$6:$A$257,"&gt;="&amp;$A277,'Aceite de Oliva'!$B$6:$B$257,"&lt;="&amp;$B277)</f>
        <v>0.28999999999999998</v>
      </c>
      <c r="WV277" s="4">
        <f>SUMIFS('Aceite de Oliva'!WV$6:WV$257,'Aceite de Oliva'!$A$6:$A$257,"&gt;="&amp;$A277,'Aceite de Oliva'!$B$6:$B$257,"&lt;="&amp;$B277)</f>
        <v>1.07</v>
      </c>
      <c r="WW277" s="4">
        <f>SUMIFS('Aceite de Oliva'!WW$6:WW$257,'Aceite de Oliva'!$A$6:$A$257,"&gt;="&amp;$A277,'Aceite de Oliva'!$B$6:$B$257,"&lt;="&amp;$B277)</f>
        <v>1.02</v>
      </c>
      <c r="WX277" s="4">
        <f>SUMIFS('Aceite de Oliva'!WX$6:WX$257,'Aceite de Oliva'!$A$6:$A$257,"&gt;="&amp;$A277,'Aceite de Oliva'!$B$6:$B$257,"&lt;="&amp;$B277)</f>
        <v>1</v>
      </c>
      <c r="WY277" s="4">
        <f>SUMIFS('Aceite de Oliva'!WY$6:WY$257,'Aceite de Oliva'!$A$6:$A$257,"&gt;="&amp;$A277,'Aceite de Oliva'!$B$6:$B$257,"&lt;="&amp;$B277)</f>
        <v>0.57999999999999996</v>
      </c>
      <c r="XC277" s="4">
        <f>SUMIFS('Aceite de Oliva'!XC$6:XC$257,'Aceite de Oliva'!$A$6:$A$257,"&gt;="&amp;$A277,'Aceite de Oliva'!$B$6:$B$257,"&lt;="&amp;$B277)</f>
        <v>0.24000000000000002</v>
      </c>
      <c r="XD277" s="4">
        <f>SUMIFS('Aceite de Oliva'!XD$6:XD$257,'Aceite de Oliva'!$A$6:$A$257,"&gt;="&amp;$A277,'Aceite de Oliva'!$B$6:$B$257,"&lt;="&amp;$B277)</f>
        <v>0.13</v>
      </c>
      <c r="XE277" s="4">
        <f>SUMIFS('Aceite de Oliva'!XE$6:XE$257,'Aceite de Oliva'!$A$6:$A$257,"&gt;="&amp;$A277,'Aceite de Oliva'!$B$6:$B$257,"&lt;="&amp;$B277)</f>
        <v>0.24</v>
      </c>
      <c r="XF277" s="4">
        <f>SUMIFS('Aceite de Oliva'!XF$6:XF$257,'Aceite de Oliva'!$A$6:$A$257,"&gt;="&amp;$A277,'Aceite de Oliva'!$B$6:$B$257,"&lt;="&amp;$B277)</f>
        <v>0</v>
      </c>
      <c r="XJ277" s="4">
        <f>SUMIFS('Aceite de Oliva'!XJ$6:XJ$257,'Aceite de Oliva'!$A$6:$A$257,"&gt;="&amp;$A277,'Aceite de Oliva'!$B$6:$B$257,"&lt;="&amp;$B277)</f>
        <v>0.69</v>
      </c>
      <c r="XK277" s="4">
        <f>SUMIFS('Aceite de Oliva'!XK$6:XK$257,'Aceite de Oliva'!$A$6:$A$257,"&gt;="&amp;$A277,'Aceite de Oliva'!$B$6:$B$257,"&lt;="&amp;$B277)</f>
        <v>2.0299999999999998</v>
      </c>
      <c r="XL277" s="4">
        <f>SUMIFS('Aceite de Oliva'!XL$6:XL$257,'Aceite de Oliva'!$A$6:$A$257,"&gt;="&amp;$A277,'Aceite de Oliva'!$B$6:$B$257,"&lt;="&amp;$B277)</f>
        <v>0.17</v>
      </c>
      <c r="XM277" s="4">
        <f>SUMIFS('Aceite de Oliva'!XM$6:XM$257,'Aceite de Oliva'!$A$6:$A$257,"&gt;="&amp;$A277,'Aceite de Oliva'!$B$6:$B$257,"&lt;="&amp;$B277)</f>
        <v>0</v>
      </c>
      <c r="XQ277" s="4">
        <f>SUMIFS('Aceite de Oliva'!XQ$6:XQ$257,'Aceite de Oliva'!$A$6:$A$257,"&gt;="&amp;$A277,'Aceite de Oliva'!$B$6:$B$257,"&lt;="&amp;$B277)</f>
        <v>0.08</v>
      </c>
      <c r="XR277" s="4">
        <f>SUMIFS('Aceite de Oliva'!XR$6:XR$257,'Aceite de Oliva'!$A$6:$A$257,"&gt;="&amp;$A277,'Aceite de Oliva'!$B$6:$B$257,"&lt;="&amp;$B277)</f>
        <v>0</v>
      </c>
      <c r="XS277" s="4">
        <f>SUMIFS('Aceite de Oliva'!XS$6:XS$257,'Aceite de Oliva'!$A$6:$A$257,"&gt;="&amp;$A277,'Aceite de Oliva'!$B$6:$B$257,"&lt;="&amp;$B277)</f>
        <v>0.14000000000000001</v>
      </c>
      <c r="XT277" s="4">
        <f>SUMIFS('Aceite de Oliva'!XT$6:XT$257,'Aceite de Oliva'!$A$6:$A$257,"&gt;="&amp;$A277,'Aceite de Oliva'!$B$6:$B$257,"&lt;="&amp;$B277)</f>
        <v>0</v>
      </c>
      <c r="XX277" s="4">
        <f>SUMIFS('Aceite de Oliva'!XX$6:XX$257,'Aceite de Oliva'!$A$6:$A$257,"&gt;="&amp;$A277,'Aceite de Oliva'!$B$6:$B$257,"&lt;="&amp;$B277)</f>
        <v>0</v>
      </c>
      <c r="XY277" s="4">
        <f>SUMIFS('Aceite de Oliva'!XY$6:XY$257,'Aceite de Oliva'!$A$6:$A$257,"&gt;="&amp;$A277,'Aceite de Oliva'!$B$6:$B$257,"&lt;="&amp;$B277)</f>
        <v>0</v>
      </c>
      <c r="XZ277" s="4">
        <f>SUMIFS('Aceite de Oliva'!XZ$6:XZ$257,'Aceite de Oliva'!$A$6:$A$257,"&gt;="&amp;$A277,'Aceite de Oliva'!$B$6:$B$257,"&lt;="&amp;$B277)</f>
        <v>0</v>
      </c>
      <c r="YA277" s="4">
        <f>SUMIFS('Aceite de Oliva'!YA$6:YA$257,'Aceite de Oliva'!$A$6:$A$257,"&gt;="&amp;$A277,'Aceite de Oliva'!$B$6:$B$257,"&lt;="&amp;$B277)</f>
        <v>0</v>
      </c>
      <c r="YE277" s="4">
        <f>SUMIFS('Aceite de Oliva'!YE$6:YE$257,'Aceite de Oliva'!$A$6:$A$257,"&gt;="&amp;$A277,'Aceite de Oliva'!$B$6:$B$257,"&lt;="&amp;$B277)</f>
        <v>0</v>
      </c>
      <c r="YF277" s="4">
        <f>SUMIFS('Aceite de Oliva'!YF$6:YF$257,'Aceite de Oliva'!$A$6:$A$257,"&gt;="&amp;$A277,'Aceite de Oliva'!$B$6:$B$257,"&lt;="&amp;$B277)</f>
        <v>0</v>
      </c>
      <c r="YG277" s="4">
        <f>SUMIFS('Aceite de Oliva'!YG$6:YG$257,'Aceite de Oliva'!$A$6:$A$257,"&gt;="&amp;$A277,'Aceite de Oliva'!$B$6:$B$257,"&lt;="&amp;$B277)</f>
        <v>0</v>
      </c>
      <c r="YH277" s="4">
        <f>SUMIFS('Aceite de Oliva'!YH$6:YH$257,'Aceite de Oliva'!$A$6:$A$257,"&gt;="&amp;$A277,'Aceite de Oliva'!$B$6:$B$257,"&lt;="&amp;$B277)</f>
        <v>0</v>
      </c>
    </row>
    <row r="278" spans="1:658" x14ac:dyDescent="0.25">
      <c r="A278" s="9">
        <f>'TAM Aceite de Oliva'!B26</f>
        <v>8.75</v>
      </c>
      <c r="B278" s="9">
        <f>'TAM Aceite de Oliva'!C26</f>
        <v>9</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0.05</v>
      </c>
      <c r="DT278" s="4">
        <f>SUMIFS('Aceite de Oliva'!DT$6:DT$257,'Aceite de Oliva'!$A$6:$A$257,"&gt;="&amp;$A278,'Aceite de Oliva'!$B$6:$B$257,"&lt;="&amp;$B278)</f>
        <v>0</v>
      </c>
      <c r="DU278" s="4">
        <f>SUMIFS('Aceite de Oliva'!DU$6:DU$257,'Aceite de Oliva'!$A$6:$A$257,"&gt;="&amp;$A278,'Aceite de Oliva'!$B$6:$B$257,"&lt;="&amp;$B278)</f>
        <v>0.1</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0.06</v>
      </c>
      <c r="EV278" s="4">
        <f>SUMIFS('Aceite de Oliva'!EV$6:EV$257,'Aceite de Oliva'!$A$6:$A$257,"&gt;="&amp;$A278,'Aceite de Oliva'!$B$6:$B$257,"&lt;="&amp;$B278)</f>
        <v>0</v>
      </c>
      <c r="EW278" s="4">
        <f>SUMIFS('Aceite de Oliva'!EW$6:EW$257,'Aceite de Oliva'!$A$6:$A$257,"&gt;="&amp;$A278,'Aceite de Oliva'!$B$6:$B$257,"&lt;="&amp;$B278)</f>
        <v>0.09</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0.13</v>
      </c>
      <c r="GS278" s="4">
        <f>SUMIFS('Aceite de Oliva'!GS$6:GS$257,'Aceite de Oliva'!$A$6:$A$257,"&gt;="&amp;$A278,'Aceite de Oliva'!$B$6:$B$257,"&lt;="&amp;$B278)</f>
        <v>0.68</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0.04</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0.04</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0.06</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0.03</v>
      </c>
      <c r="NS278" s="4">
        <f>SUMIFS('Aceite de Oliva'!NS$6:NS$257,'Aceite de Oliva'!$A$6:$A$257,"&gt;="&amp;$A278,'Aceite de Oliva'!$B$6:$B$257,"&lt;="&amp;$B278)</f>
        <v>0</v>
      </c>
      <c r="NT278" s="4">
        <f>SUMIFS('Aceite de Oliva'!NT$6:NT$257,'Aceite de Oliva'!$A$6:$A$257,"&gt;="&amp;$A278,'Aceite de Oliva'!$B$6:$B$257,"&lt;="&amp;$B278)</f>
        <v>0.05</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0.3</v>
      </c>
      <c r="SV278" s="4">
        <f>SUMIFS('Aceite de Oliva'!SV$6:SV$257,'Aceite de Oliva'!$A$6:$A$257,"&gt;="&amp;$A278,'Aceite de Oliva'!$B$6:$B$257,"&lt;="&amp;$B278)</f>
        <v>1.22</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3.28</v>
      </c>
      <c r="TC278" s="4">
        <f>SUMIFS('Aceite de Oliva'!TC$6:TC$257,'Aceite de Oliva'!$A$6:$A$257,"&gt;="&amp;$A278,'Aceite de Oliva'!$B$6:$B$257,"&lt;="&amp;$B278)</f>
        <v>9.99</v>
      </c>
      <c r="TD278" s="4">
        <f>SUMIFS('Aceite de Oliva'!TD$6:TD$257,'Aceite de Oliva'!$A$6:$A$257,"&gt;="&amp;$A278,'Aceite de Oliva'!$B$6:$B$257,"&lt;="&amp;$B278)</f>
        <v>0.27</v>
      </c>
      <c r="TE278" s="4">
        <f>SUMIFS('Aceite de Oliva'!TE$6:TE$257,'Aceite de Oliva'!$A$6:$A$257,"&gt;="&amp;$A278,'Aceite de Oliva'!$B$6:$B$257,"&lt;="&amp;$B278)</f>
        <v>4.66</v>
      </c>
      <c r="TI278" s="4">
        <f>SUMIFS('Aceite de Oliva'!TI$6:TI$257,'Aceite de Oliva'!$A$6:$A$257,"&gt;="&amp;$A278,'Aceite de Oliva'!$B$6:$B$257,"&lt;="&amp;$B278)</f>
        <v>1.3</v>
      </c>
      <c r="TJ278" s="4">
        <f>SUMIFS('Aceite de Oliva'!TJ$6:TJ$257,'Aceite de Oliva'!$A$6:$A$257,"&gt;="&amp;$A278,'Aceite de Oliva'!$B$6:$B$257,"&lt;="&amp;$B278)</f>
        <v>3.36</v>
      </c>
      <c r="TK278" s="4">
        <f>SUMIFS('Aceite de Oliva'!TK$6:TK$257,'Aceite de Oliva'!$A$6:$A$257,"&gt;="&amp;$A278,'Aceite de Oliva'!$B$6:$B$257,"&lt;="&amp;$B278)</f>
        <v>0.65</v>
      </c>
      <c r="TL278" s="4">
        <f>SUMIFS('Aceite de Oliva'!TL$6:TL$257,'Aceite de Oliva'!$A$6:$A$257,"&gt;="&amp;$A278,'Aceite de Oliva'!$B$6:$B$257,"&lt;="&amp;$B278)</f>
        <v>0.28000000000000003</v>
      </c>
      <c r="TP278" s="4">
        <f>SUMIFS('Aceite de Oliva'!TP$6:TP$257,'Aceite de Oliva'!$A$6:$A$257,"&gt;="&amp;$A278,'Aceite de Oliva'!$B$6:$B$257,"&lt;="&amp;$B278)</f>
        <v>1.62</v>
      </c>
      <c r="TQ278" s="4">
        <f>SUMIFS('Aceite de Oliva'!TQ$6:TQ$257,'Aceite de Oliva'!$A$6:$A$257,"&gt;="&amp;$A278,'Aceite de Oliva'!$B$6:$B$257,"&lt;="&amp;$B278)</f>
        <v>0.82000000000000006</v>
      </c>
      <c r="TR278" s="4">
        <f>SUMIFS('Aceite de Oliva'!TR$6:TR$257,'Aceite de Oliva'!$A$6:$A$257,"&gt;="&amp;$A278,'Aceite de Oliva'!$B$6:$B$257,"&lt;="&amp;$B278)</f>
        <v>2.02</v>
      </c>
      <c r="TS278" s="4">
        <f>SUMIFS('Aceite de Oliva'!TS$6:TS$257,'Aceite de Oliva'!$A$6:$A$257,"&gt;="&amp;$A278,'Aceite de Oliva'!$B$6:$B$257,"&lt;="&amp;$B278)</f>
        <v>0</v>
      </c>
      <c r="TW278" s="4">
        <f>SUMIFS('Aceite de Oliva'!TW$6:TW$257,'Aceite de Oliva'!$A$6:$A$257,"&gt;="&amp;$A278,'Aceite de Oliva'!$B$6:$B$257,"&lt;="&amp;$B278)</f>
        <v>1.1099999999999999</v>
      </c>
      <c r="TX278" s="4">
        <f>SUMIFS('Aceite de Oliva'!TX$6:TX$257,'Aceite de Oliva'!$A$6:$A$257,"&gt;="&amp;$A278,'Aceite de Oliva'!$B$6:$B$257,"&lt;="&amp;$B278)</f>
        <v>1.47</v>
      </c>
      <c r="TY278" s="4">
        <f>SUMIFS('Aceite de Oliva'!TY$6:TY$257,'Aceite de Oliva'!$A$6:$A$257,"&gt;="&amp;$A278,'Aceite de Oliva'!$B$6:$B$257,"&lt;="&amp;$B278)</f>
        <v>1.27</v>
      </c>
      <c r="TZ278" s="4">
        <f>SUMIFS('Aceite de Oliva'!TZ$6:TZ$257,'Aceite de Oliva'!$A$6:$A$257,"&gt;="&amp;$A278,'Aceite de Oliva'!$B$6:$B$257,"&lt;="&amp;$B278)</f>
        <v>0</v>
      </c>
      <c r="UD278" s="4">
        <f>SUMIFS('Aceite de Oliva'!UD$6:UD$257,'Aceite de Oliva'!$A$6:$A$257,"&gt;="&amp;$A278,'Aceite de Oliva'!$B$6:$B$257,"&lt;="&amp;$B278)</f>
        <v>1.6600000000000001</v>
      </c>
      <c r="UE278" s="4">
        <f>SUMIFS('Aceite de Oliva'!UE$6:UE$257,'Aceite de Oliva'!$A$6:$A$257,"&gt;="&amp;$A278,'Aceite de Oliva'!$B$6:$B$257,"&lt;="&amp;$B278)</f>
        <v>1.73</v>
      </c>
      <c r="UF278" s="4">
        <f>SUMIFS('Aceite de Oliva'!UF$6:UF$257,'Aceite de Oliva'!$A$6:$A$257,"&gt;="&amp;$A278,'Aceite de Oliva'!$B$6:$B$257,"&lt;="&amp;$B278)</f>
        <v>1.88</v>
      </c>
      <c r="UG278" s="4">
        <f>SUMIFS('Aceite de Oliva'!UG$6:UG$257,'Aceite de Oliva'!$A$6:$A$257,"&gt;="&amp;$A278,'Aceite de Oliva'!$B$6:$B$257,"&lt;="&amp;$B278)</f>
        <v>0.75</v>
      </c>
      <c r="UK278" s="4">
        <f>SUMIFS('Aceite de Oliva'!UK$6:UK$257,'Aceite de Oliva'!$A$6:$A$257,"&gt;="&amp;$A278,'Aceite de Oliva'!$B$6:$B$257,"&lt;="&amp;$B278)</f>
        <v>1.9</v>
      </c>
      <c r="UL278" s="4">
        <f>SUMIFS('Aceite de Oliva'!UL$6:UL$257,'Aceite de Oliva'!$A$6:$A$257,"&gt;="&amp;$A278,'Aceite de Oliva'!$B$6:$B$257,"&lt;="&amp;$B278)</f>
        <v>2.52</v>
      </c>
      <c r="UM278" s="4">
        <f>SUMIFS('Aceite de Oliva'!UM$6:UM$257,'Aceite de Oliva'!$A$6:$A$257,"&gt;="&amp;$A278,'Aceite de Oliva'!$B$6:$B$257,"&lt;="&amp;$B278)</f>
        <v>2.12</v>
      </c>
      <c r="UN278" s="4">
        <f>SUMIFS('Aceite de Oliva'!UN$6:UN$257,'Aceite de Oliva'!$A$6:$A$257,"&gt;="&amp;$A278,'Aceite de Oliva'!$B$6:$B$257,"&lt;="&amp;$B278)</f>
        <v>0.2</v>
      </c>
      <c r="UR278" s="4">
        <f>SUMIFS('Aceite de Oliva'!UR$6:UR$257,'Aceite de Oliva'!$A$6:$A$257,"&gt;="&amp;$A278,'Aceite de Oliva'!$B$6:$B$257,"&lt;="&amp;$B278)</f>
        <v>8.6999999999999993</v>
      </c>
      <c r="US278" s="4">
        <f>SUMIFS('Aceite de Oliva'!US$6:US$257,'Aceite de Oliva'!$A$6:$A$257,"&gt;="&amp;$A278,'Aceite de Oliva'!$B$6:$B$257,"&lt;="&amp;$B278)</f>
        <v>5.79</v>
      </c>
      <c r="UT278" s="4">
        <f>SUMIFS('Aceite de Oliva'!UT$6:UT$257,'Aceite de Oliva'!$A$6:$A$257,"&gt;="&amp;$A278,'Aceite de Oliva'!$B$6:$B$257,"&lt;="&amp;$B278)</f>
        <v>11.530000000000001</v>
      </c>
      <c r="UU278" s="4">
        <f>SUMIFS('Aceite de Oliva'!UU$6:UU$257,'Aceite de Oliva'!$A$6:$A$257,"&gt;="&amp;$A278,'Aceite de Oliva'!$B$6:$B$257,"&lt;="&amp;$B278)</f>
        <v>3.92</v>
      </c>
      <c r="UY278" s="4">
        <f>SUMIFS('Aceite de Oliva'!UY$6:UY$257,'Aceite de Oliva'!$A$6:$A$257,"&gt;="&amp;$A278,'Aceite de Oliva'!$B$6:$B$257,"&lt;="&amp;$B278)</f>
        <v>12.82</v>
      </c>
      <c r="UZ278" s="4">
        <f>SUMIFS('Aceite de Oliva'!UZ$6:UZ$257,'Aceite de Oliva'!$A$6:$A$257,"&gt;="&amp;$A278,'Aceite de Oliva'!$B$6:$B$257,"&lt;="&amp;$B278)</f>
        <v>16.68</v>
      </c>
      <c r="VA278" s="4">
        <f>SUMIFS('Aceite de Oliva'!VA$6:VA$257,'Aceite de Oliva'!$A$6:$A$257,"&gt;="&amp;$A278,'Aceite de Oliva'!$B$6:$B$257,"&lt;="&amp;$B278)</f>
        <v>13.37</v>
      </c>
      <c r="VB278" s="4">
        <f>SUMIFS('Aceite de Oliva'!VB$6:VB$257,'Aceite de Oliva'!$A$6:$A$257,"&gt;="&amp;$A278,'Aceite de Oliva'!$B$6:$B$257,"&lt;="&amp;$B278)</f>
        <v>1.87</v>
      </c>
      <c r="VF278" s="4">
        <f>SUMIFS('Aceite de Oliva'!VF$6:VF$257,'Aceite de Oliva'!$A$6:$A$257,"&gt;="&amp;$A278,'Aceite de Oliva'!$B$6:$B$257,"&lt;="&amp;$B278)</f>
        <v>34.620000000000005</v>
      </c>
      <c r="VG278" s="4">
        <f>SUMIFS('Aceite de Oliva'!VG$6:VG$257,'Aceite de Oliva'!$A$6:$A$257,"&gt;="&amp;$A278,'Aceite de Oliva'!$B$6:$B$257,"&lt;="&amp;$B278)</f>
        <v>24.68</v>
      </c>
      <c r="VH278" s="4">
        <f>SUMIFS('Aceite de Oliva'!VH$6:VH$257,'Aceite de Oliva'!$A$6:$A$257,"&gt;="&amp;$A278,'Aceite de Oliva'!$B$6:$B$257,"&lt;="&amp;$B278)</f>
        <v>40.910000000000004</v>
      </c>
      <c r="VI278" s="4">
        <f>SUMIFS('Aceite de Oliva'!VI$6:VI$257,'Aceite de Oliva'!$A$6:$A$257,"&gt;="&amp;$A278,'Aceite de Oliva'!$B$6:$B$257,"&lt;="&amp;$B278)</f>
        <v>24.71</v>
      </c>
      <c r="VM278" s="4">
        <f>SUMIFS('Aceite de Oliva'!VM$6:VM$257,'Aceite de Oliva'!$A$6:$A$257,"&gt;="&amp;$A278,'Aceite de Oliva'!$B$6:$B$257,"&lt;="&amp;$B278)</f>
        <v>35.849999999999994</v>
      </c>
      <c r="VN278" s="4">
        <f>SUMIFS('Aceite de Oliva'!VN$6:VN$257,'Aceite de Oliva'!$A$6:$A$257,"&gt;="&amp;$A278,'Aceite de Oliva'!$B$6:$B$257,"&lt;="&amp;$B278)</f>
        <v>19.240000000000002</v>
      </c>
      <c r="VO278" s="4">
        <f>SUMIFS('Aceite de Oliva'!VO$6:VO$257,'Aceite de Oliva'!$A$6:$A$257,"&gt;="&amp;$A278,'Aceite de Oliva'!$B$6:$B$257,"&lt;="&amp;$B278)</f>
        <v>43.36</v>
      </c>
      <c r="VP278" s="4">
        <f>SUMIFS('Aceite de Oliva'!VP$6:VP$257,'Aceite de Oliva'!$A$6:$A$257,"&gt;="&amp;$A278,'Aceite de Oliva'!$B$6:$B$257,"&lt;="&amp;$B278)</f>
        <v>40.82</v>
      </c>
      <c r="VT278" s="4">
        <f>SUMIFS('Aceite de Oliva'!VT$6:VT$257,'Aceite de Oliva'!$A$6:$A$257,"&gt;="&amp;$A278,'Aceite de Oliva'!$B$6:$B$257,"&lt;="&amp;$B278)</f>
        <v>6.68</v>
      </c>
      <c r="VU278" s="4">
        <f>SUMIFS('Aceite de Oliva'!VU$6:VU$257,'Aceite de Oliva'!$A$6:$A$257,"&gt;="&amp;$A278,'Aceite de Oliva'!$B$6:$B$257,"&lt;="&amp;$B278)</f>
        <v>5.55</v>
      </c>
      <c r="VV278" s="4">
        <f>SUMIFS('Aceite de Oliva'!VV$6:VV$257,'Aceite de Oliva'!$A$6:$A$257,"&gt;="&amp;$A278,'Aceite de Oliva'!$B$6:$B$257,"&lt;="&amp;$B278)</f>
        <v>7.48</v>
      </c>
      <c r="VW278" s="4">
        <f>SUMIFS('Aceite de Oliva'!VW$6:VW$257,'Aceite de Oliva'!$A$6:$A$257,"&gt;="&amp;$A278,'Aceite de Oliva'!$B$6:$B$257,"&lt;="&amp;$B278)</f>
        <v>5.99</v>
      </c>
      <c r="WA278" s="4">
        <f>SUMIFS('Aceite de Oliva'!WA$6:WA$257,'Aceite de Oliva'!$A$6:$A$257,"&gt;="&amp;$A278,'Aceite de Oliva'!$B$6:$B$257,"&lt;="&amp;$B278)</f>
        <v>3.13</v>
      </c>
      <c r="WB278" s="4">
        <f>SUMIFS('Aceite de Oliva'!WB$6:WB$257,'Aceite de Oliva'!$A$6:$A$257,"&gt;="&amp;$A278,'Aceite de Oliva'!$B$6:$B$257,"&lt;="&amp;$B278)</f>
        <v>2.9699999999999998</v>
      </c>
      <c r="WC278" s="4">
        <f>SUMIFS('Aceite de Oliva'!WC$6:WC$257,'Aceite de Oliva'!$A$6:$A$257,"&gt;="&amp;$A278,'Aceite de Oliva'!$B$6:$B$257,"&lt;="&amp;$B278)</f>
        <v>3.09</v>
      </c>
      <c r="WD278" s="4">
        <f>SUMIFS('Aceite de Oliva'!WD$6:WD$257,'Aceite de Oliva'!$A$6:$A$257,"&gt;="&amp;$A278,'Aceite de Oliva'!$B$6:$B$257,"&lt;="&amp;$B278)</f>
        <v>1.06</v>
      </c>
      <c r="WH278" s="4">
        <f>SUMIFS('Aceite de Oliva'!WH$6:WH$257,'Aceite de Oliva'!$A$6:$A$257,"&gt;="&amp;$A278,'Aceite de Oliva'!$B$6:$B$257,"&lt;="&amp;$B278)</f>
        <v>2.5</v>
      </c>
      <c r="WI278" s="4">
        <f>SUMIFS('Aceite de Oliva'!WI$6:WI$257,'Aceite de Oliva'!$A$6:$A$257,"&gt;="&amp;$A278,'Aceite de Oliva'!$B$6:$B$257,"&lt;="&amp;$B278)</f>
        <v>2.37</v>
      </c>
      <c r="WJ278" s="4">
        <f>SUMIFS('Aceite de Oliva'!WJ$6:WJ$257,'Aceite de Oliva'!$A$6:$A$257,"&gt;="&amp;$A278,'Aceite de Oliva'!$B$6:$B$257,"&lt;="&amp;$B278)</f>
        <v>3.4099999999999997</v>
      </c>
      <c r="WK278" s="4">
        <f>SUMIFS('Aceite de Oliva'!WK$6:WK$257,'Aceite de Oliva'!$A$6:$A$257,"&gt;="&amp;$A278,'Aceite de Oliva'!$B$6:$B$257,"&lt;="&amp;$B278)</f>
        <v>0.13</v>
      </c>
      <c r="WO278" s="4">
        <f>SUMIFS('Aceite de Oliva'!WO$6:WO$257,'Aceite de Oliva'!$A$6:$A$257,"&gt;="&amp;$A278,'Aceite de Oliva'!$B$6:$B$257,"&lt;="&amp;$B278)</f>
        <v>1.8900000000000001</v>
      </c>
      <c r="WP278" s="4">
        <f>SUMIFS('Aceite de Oliva'!WP$6:WP$257,'Aceite de Oliva'!$A$6:$A$257,"&gt;="&amp;$A278,'Aceite de Oliva'!$B$6:$B$257,"&lt;="&amp;$B278)</f>
        <v>2.2999999999999998</v>
      </c>
      <c r="WQ278" s="4">
        <f>SUMIFS('Aceite de Oliva'!WQ$6:WQ$257,'Aceite de Oliva'!$A$6:$A$257,"&gt;="&amp;$A278,'Aceite de Oliva'!$B$6:$B$257,"&lt;="&amp;$B278)</f>
        <v>1.8900000000000001</v>
      </c>
      <c r="WR278" s="4">
        <f>SUMIFS('Aceite de Oliva'!WR$6:WR$257,'Aceite de Oliva'!$A$6:$A$257,"&gt;="&amp;$A278,'Aceite de Oliva'!$B$6:$B$257,"&lt;="&amp;$B278)</f>
        <v>0</v>
      </c>
      <c r="WV278" s="4">
        <f>SUMIFS('Aceite de Oliva'!WV$6:WV$257,'Aceite de Oliva'!$A$6:$A$257,"&gt;="&amp;$A278,'Aceite de Oliva'!$B$6:$B$257,"&lt;="&amp;$B278)</f>
        <v>1.27</v>
      </c>
      <c r="WW278" s="4">
        <f>SUMIFS('Aceite de Oliva'!WW$6:WW$257,'Aceite de Oliva'!$A$6:$A$257,"&gt;="&amp;$A278,'Aceite de Oliva'!$B$6:$B$257,"&lt;="&amp;$B278)</f>
        <v>2.71</v>
      </c>
      <c r="WX278" s="4">
        <f>SUMIFS('Aceite de Oliva'!WX$6:WX$257,'Aceite de Oliva'!$A$6:$A$257,"&gt;="&amp;$A278,'Aceite de Oliva'!$B$6:$B$257,"&lt;="&amp;$B278)</f>
        <v>0.87000000000000011</v>
      </c>
      <c r="WY278" s="4">
        <f>SUMIFS('Aceite de Oliva'!WY$6:WY$257,'Aceite de Oliva'!$A$6:$A$257,"&gt;="&amp;$A278,'Aceite de Oliva'!$B$6:$B$257,"&lt;="&amp;$B278)</f>
        <v>0.23</v>
      </c>
      <c r="XC278" s="4">
        <f>SUMIFS('Aceite de Oliva'!XC$6:XC$257,'Aceite de Oliva'!$A$6:$A$257,"&gt;="&amp;$A278,'Aceite de Oliva'!$B$6:$B$257,"&lt;="&amp;$B278)</f>
        <v>0.9</v>
      </c>
      <c r="XD278" s="4">
        <f>SUMIFS('Aceite de Oliva'!XD$6:XD$257,'Aceite de Oliva'!$A$6:$A$257,"&gt;="&amp;$A278,'Aceite de Oliva'!$B$6:$B$257,"&lt;="&amp;$B278)</f>
        <v>0.17</v>
      </c>
      <c r="XE278" s="4">
        <f>SUMIFS('Aceite de Oliva'!XE$6:XE$257,'Aceite de Oliva'!$A$6:$A$257,"&gt;="&amp;$A278,'Aceite de Oliva'!$B$6:$B$257,"&lt;="&amp;$B278)</f>
        <v>1.3</v>
      </c>
      <c r="XF278" s="4">
        <f>SUMIFS('Aceite de Oliva'!XF$6:XF$257,'Aceite de Oliva'!$A$6:$A$257,"&gt;="&amp;$A278,'Aceite de Oliva'!$B$6:$B$257,"&lt;="&amp;$B278)</f>
        <v>0</v>
      </c>
      <c r="XJ278" s="4">
        <f>SUMIFS('Aceite de Oliva'!XJ$6:XJ$257,'Aceite de Oliva'!$A$6:$A$257,"&gt;="&amp;$A278,'Aceite de Oliva'!$B$6:$B$257,"&lt;="&amp;$B278)</f>
        <v>0.39</v>
      </c>
      <c r="XK278" s="4">
        <f>SUMIFS('Aceite de Oliva'!XK$6:XK$257,'Aceite de Oliva'!$A$6:$A$257,"&gt;="&amp;$A278,'Aceite de Oliva'!$B$6:$B$257,"&lt;="&amp;$B278)</f>
        <v>0.16</v>
      </c>
      <c r="XL278" s="4">
        <f>SUMIFS('Aceite de Oliva'!XL$6:XL$257,'Aceite de Oliva'!$A$6:$A$257,"&gt;="&amp;$A278,'Aceite de Oliva'!$B$6:$B$257,"&lt;="&amp;$B278)</f>
        <v>0.33</v>
      </c>
      <c r="XM278" s="4">
        <f>SUMIFS('Aceite de Oliva'!XM$6:XM$257,'Aceite de Oliva'!$A$6:$A$257,"&gt;="&amp;$A278,'Aceite de Oliva'!$B$6:$B$257,"&lt;="&amp;$B278)</f>
        <v>0</v>
      </c>
      <c r="XQ278" s="4">
        <f>SUMIFS('Aceite de Oliva'!XQ$6:XQ$257,'Aceite de Oliva'!$A$6:$A$257,"&gt;="&amp;$A278,'Aceite de Oliva'!$B$6:$B$257,"&lt;="&amp;$B278)</f>
        <v>2.35</v>
      </c>
      <c r="XR278" s="4">
        <f>SUMIFS('Aceite de Oliva'!XR$6:XR$257,'Aceite de Oliva'!$A$6:$A$257,"&gt;="&amp;$A278,'Aceite de Oliva'!$B$6:$B$257,"&lt;="&amp;$B278)</f>
        <v>7.41</v>
      </c>
      <c r="XS278" s="4">
        <f>SUMIFS('Aceite de Oliva'!XS$6:XS$257,'Aceite de Oliva'!$A$6:$A$257,"&gt;="&amp;$A278,'Aceite de Oliva'!$B$6:$B$257,"&lt;="&amp;$B278)</f>
        <v>0.93</v>
      </c>
      <c r="XT278" s="4">
        <f>SUMIFS('Aceite de Oliva'!XT$6:XT$257,'Aceite de Oliva'!$A$6:$A$257,"&gt;="&amp;$A278,'Aceite de Oliva'!$B$6:$B$257,"&lt;="&amp;$B278)</f>
        <v>0</v>
      </c>
      <c r="XX278" s="4">
        <f>SUMIFS('Aceite de Oliva'!XX$6:XX$257,'Aceite de Oliva'!$A$6:$A$257,"&gt;="&amp;$A278,'Aceite de Oliva'!$B$6:$B$257,"&lt;="&amp;$B278)</f>
        <v>0.82</v>
      </c>
      <c r="XY278" s="4">
        <f>SUMIFS('Aceite de Oliva'!XY$6:XY$257,'Aceite de Oliva'!$A$6:$A$257,"&gt;="&amp;$A278,'Aceite de Oliva'!$B$6:$B$257,"&lt;="&amp;$B278)</f>
        <v>1.58</v>
      </c>
      <c r="XZ278" s="4">
        <f>SUMIFS('Aceite de Oliva'!XZ$6:XZ$257,'Aceite de Oliva'!$A$6:$A$257,"&gt;="&amp;$A278,'Aceite de Oliva'!$B$6:$B$257,"&lt;="&amp;$B278)</f>
        <v>0.39</v>
      </c>
      <c r="YA278" s="4">
        <f>SUMIFS('Aceite de Oliva'!YA$6:YA$257,'Aceite de Oliva'!$A$6:$A$257,"&gt;="&amp;$A278,'Aceite de Oliva'!$B$6:$B$257,"&lt;="&amp;$B278)</f>
        <v>0</v>
      </c>
      <c r="YE278" s="4">
        <f>SUMIFS('Aceite de Oliva'!YE$6:YE$257,'Aceite de Oliva'!$A$6:$A$257,"&gt;="&amp;$A278,'Aceite de Oliva'!$B$6:$B$257,"&lt;="&amp;$B278)</f>
        <v>0.51</v>
      </c>
      <c r="YF278" s="4">
        <f>SUMIFS('Aceite de Oliva'!YF$6:YF$257,'Aceite de Oliva'!$A$6:$A$257,"&gt;="&amp;$A278,'Aceite de Oliva'!$B$6:$B$257,"&lt;="&amp;$B278)</f>
        <v>0.37</v>
      </c>
      <c r="YG278" s="4">
        <f>SUMIFS('Aceite de Oliva'!YG$6:YG$257,'Aceite de Oliva'!$A$6:$A$257,"&gt;="&amp;$A278,'Aceite de Oliva'!$B$6:$B$257,"&lt;="&amp;$B278)</f>
        <v>0.35</v>
      </c>
      <c r="YH278" s="4">
        <f>SUMIFS('Aceite de Oliva'!YH$6:YH$257,'Aceite de Oliva'!$A$6:$A$257,"&gt;="&amp;$A278,'Aceite de Oliva'!$B$6:$B$257,"&lt;="&amp;$B278)</f>
        <v>0.51</v>
      </c>
    </row>
    <row r="279" spans="1:658" x14ac:dyDescent="0.25">
      <c r="A279" s="9">
        <f>'TAM Aceite de Oliva'!B27</f>
        <v>9</v>
      </c>
      <c r="B279" s="9">
        <f>'TAM Aceite de Oliva'!C27</f>
        <v>9.25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0.36</v>
      </c>
      <c r="BP279" s="4">
        <f>SUMIFS('Aceite de Oliva'!BP$6:BP$257,'Aceite de Oliva'!$A$6:$A$257,"&gt;="&amp;$A279,'Aceite de Oliva'!$B$6:$B$257,"&lt;="&amp;$B279)</f>
        <v>0</v>
      </c>
      <c r="BQ279" s="4">
        <f>SUMIFS('Aceite de Oliva'!BQ$6:BQ$257,'Aceite de Oliva'!$A$6:$A$257,"&gt;="&amp;$A279,'Aceite de Oliva'!$B$6:$B$257,"&lt;="&amp;$B279)</f>
        <v>0.75</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0.11</v>
      </c>
      <c r="EV279" s="4">
        <f>SUMIFS('Aceite de Oliva'!EV$6:EV$257,'Aceite de Oliva'!$A$6:$A$257,"&gt;="&amp;$A279,'Aceite de Oliva'!$B$6:$B$257,"&lt;="&amp;$B279)</f>
        <v>0</v>
      </c>
      <c r="EW279" s="4">
        <f>SUMIFS('Aceite de Oliva'!EW$6:EW$257,'Aceite de Oliva'!$A$6:$A$257,"&gt;="&amp;$A279,'Aceite de Oliva'!$B$6:$B$257,"&lt;="&amp;$B279)</f>
        <v>0.17</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0.05</v>
      </c>
      <c r="MX279" s="4">
        <f>SUMIFS('Aceite de Oliva'!MX$6:MX$257,'Aceite de Oliva'!$A$6:$A$257,"&gt;="&amp;$A279,'Aceite de Oliva'!$B$6:$B$257,"&lt;="&amp;$B279)</f>
        <v>0</v>
      </c>
      <c r="MY279" s="4">
        <f>SUMIFS('Aceite de Oliva'!MY$6:MY$257,'Aceite de Oliva'!$A$6:$A$257,"&gt;="&amp;$A279,'Aceite de Oliva'!$B$6:$B$257,"&lt;="&amp;$B279)</f>
        <v>0.08</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0.1</v>
      </c>
      <c r="TC279" s="4">
        <f>SUMIFS('Aceite de Oliva'!TC$6:TC$257,'Aceite de Oliva'!$A$6:$A$257,"&gt;="&amp;$A279,'Aceite de Oliva'!$B$6:$B$257,"&lt;="&amp;$B279)</f>
        <v>0.4</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0.28999999999999998</v>
      </c>
      <c r="TQ279" s="4">
        <f>SUMIFS('Aceite de Oliva'!TQ$6:TQ$257,'Aceite de Oliva'!$A$6:$A$257,"&gt;="&amp;$A279,'Aceite de Oliva'!$B$6:$B$257,"&lt;="&amp;$B279)</f>
        <v>0.4</v>
      </c>
      <c r="TR279" s="4">
        <f>SUMIFS('Aceite de Oliva'!TR$6:TR$257,'Aceite de Oliva'!$A$6:$A$257,"&gt;="&amp;$A279,'Aceite de Oliva'!$B$6:$B$257,"&lt;="&amp;$B279)</f>
        <v>0.13</v>
      </c>
      <c r="TS279" s="4">
        <f>SUMIFS('Aceite de Oliva'!TS$6:TS$257,'Aceite de Oliva'!$A$6:$A$257,"&gt;="&amp;$A279,'Aceite de Oliva'!$B$6:$B$257,"&lt;="&amp;$B279)</f>
        <v>0</v>
      </c>
      <c r="TW279" s="4">
        <f>SUMIFS('Aceite de Oliva'!TW$6:TW$257,'Aceite de Oliva'!$A$6:$A$257,"&gt;="&amp;$A279,'Aceite de Oliva'!$B$6:$B$257,"&lt;="&amp;$B279)</f>
        <v>0.52</v>
      </c>
      <c r="TX279" s="4">
        <f>SUMIFS('Aceite de Oliva'!TX$6:TX$257,'Aceite de Oliva'!$A$6:$A$257,"&gt;="&amp;$A279,'Aceite de Oliva'!$B$6:$B$257,"&lt;="&amp;$B279)</f>
        <v>0</v>
      </c>
      <c r="TY279" s="4">
        <f>SUMIFS('Aceite de Oliva'!TY$6:TY$257,'Aceite de Oliva'!$A$6:$A$257,"&gt;="&amp;$A279,'Aceite de Oliva'!$B$6:$B$257,"&lt;="&amp;$B279)</f>
        <v>0.13</v>
      </c>
      <c r="TZ279" s="4">
        <f>SUMIFS('Aceite de Oliva'!TZ$6:TZ$257,'Aceite de Oliva'!$A$6:$A$257,"&gt;="&amp;$A279,'Aceite de Oliva'!$B$6:$B$257,"&lt;="&amp;$B279)</f>
        <v>0.64</v>
      </c>
      <c r="UD279" s="4">
        <f>SUMIFS('Aceite de Oliva'!UD$6:UD$257,'Aceite de Oliva'!$A$6:$A$257,"&gt;="&amp;$A279,'Aceite de Oliva'!$B$6:$B$257,"&lt;="&amp;$B279)</f>
        <v>0</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5.38</v>
      </c>
      <c r="UL279" s="4">
        <f>SUMIFS('Aceite de Oliva'!UL$6:UL$257,'Aceite de Oliva'!$A$6:$A$257,"&gt;="&amp;$A279,'Aceite de Oliva'!$B$6:$B$257,"&lt;="&amp;$B279)</f>
        <v>0.75</v>
      </c>
      <c r="UM279" s="4">
        <f>SUMIFS('Aceite de Oliva'!UM$6:UM$257,'Aceite de Oliva'!$A$6:$A$257,"&gt;="&amp;$A279,'Aceite de Oliva'!$B$6:$B$257,"&lt;="&amp;$B279)</f>
        <v>7.16</v>
      </c>
      <c r="UN279" s="4">
        <f>SUMIFS('Aceite de Oliva'!UN$6:UN$257,'Aceite de Oliva'!$A$6:$A$257,"&gt;="&amp;$A279,'Aceite de Oliva'!$B$6:$B$257,"&lt;="&amp;$B279)</f>
        <v>7.6899999999999995</v>
      </c>
      <c r="UR279" s="4">
        <f>SUMIFS('Aceite de Oliva'!UR$6:UR$257,'Aceite de Oliva'!$A$6:$A$257,"&gt;="&amp;$A279,'Aceite de Oliva'!$B$6:$B$257,"&lt;="&amp;$B279)</f>
        <v>8.42</v>
      </c>
      <c r="US279" s="4">
        <f>SUMIFS('Aceite de Oliva'!US$6:US$257,'Aceite de Oliva'!$A$6:$A$257,"&gt;="&amp;$A279,'Aceite de Oliva'!$B$6:$B$257,"&lt;="&amp;$B279)</f>
        <v>2.33</v>
      </c>
      <c r="UT279" s="4">
        <f>SUMIFS('Aceite de Oliva'!UT$6:UT$257,'Aceite de Oliva'!$A$6:$A$257,"&gt;="&amp;$A279,'Aceite de Oliva'!$B$6:$B$257,"&lt;="&amp;$B279)</f>
        <v>10.809999999999999</v>
      </c>
      <c r="UU279" s="4">
        <f>SUMIFS('Aceite de Oliva'!UU$6:UU$257,'Aceite de Oliva'!$A$6:$A$257,"&gt;="&amp;$A279,'Aceite de Oliva'!$B$6:$B$257,"&lt;="&amp;$B279)</f>
        <v>12.98</v>
      </c>
      <c r="UY279" s="4">
        <f>SUMIFS('Aceite de Oliva'!UY$6:UY$257,'Aceite de Oliva'!$A$6:$A$257,"&gt;="&amp;$A279,'Aceite de Oliva'!$B$6:$B$257,"&lt;="&amp;$B279)</f>
        <v>12.86</v>
      </c>
      <c r="UZ279" s="4">
        <f>SUMIFS('Aceite de Oliva'!UZ$6:UZ$257,'Aceite de Oliva'!$A$6:$A$257,"&gt;="&amp;$A279,'Aceite de Oliva'!$B$6:$B$257,"&lt;="&amp;$B279)</f>
        <v>3.67</v>
      </c>
      <c r="VA279" s="4">
        <f>SUMIFS('Aceite de Oliva'!VA$6:VA$257,'Aceite de Oliva'!$A$6:$A$257,"&gt;="&amp;$A279,'Aceite de Oliva'!$B$6:$B$257,"&lt;="&amp;$B279)</f>
        <v>16.259999999999998</v>
      </c>
      <c r="VB279" s="4">
        <f>SUMIFS('Aceite de Oliva'!VB$6:VB$257,'Aceite de Oliva'!$A$6:$A$257,"&gt;="&amp;$A279,'Aceite de Oliva'!$B$6:$B$257,"&lt;="&amp;$B279)</f>
        <v>7.4</v>
      </c>
      <c r="VF279" s="4">
        <f>SUMIFS('Aceite de Oliva'!VF$6:VF$257,'Aceite de Oliva'!$A$6:$A$257,"&gt;="&amp;$A279,'Aceite de Oliva'!$B$6:$B$257,"&lt;="&amp;$B279)</f>
        <v>4.22</v>
      </c>
      <c r="VG279" s="4">
        <f>SUMIFS('Aceite de Oliva'!VG$6:VG$257,'Aceite de Oliva'!$A$6:$A$257,"&gt;="&amp;$A279,'Aceite de Oliva'!$B$6:$B$257,"&lt;="&amp;$B279)</f>
        <v>2.0100000000000002</v>
      </c>
      <c r="VH279" s="4">
        <f>SUMIFS('Aceite de Oliva'!VH$6:VH$257,'Aceite de Oliva'!$A$6:$A$257,"&gt;="&amp;$A279,'Aceite de Oliva'!$B$6:$B$257,"&lt;="&amp;$B279)</f>
        <v>5.27</v>
      </c>
      <c r="VI279" s="4">
        <f>SUMIFS('Aceite de Oliva'!VI$6:VI$257,'Aceite de Oliva'!$A$6:$A$257,"&gt;="&amp;$A279,'Aceite de Oliva'!$B$6:$B$257,"&lt;="&amp;$B279)</f>
        <v>3.46</v>
      </c>
      <c r="VM279" s="4">
        <f>SUMIFS('Aceite de Oliva'!VM$6:VM$257,'Aceite de Oliva'!$A$6:$A$257,"&gt;="&amp;$A279,'Aceite de Oliva'!$B$6:$B$257,"&lt;="&amp;$B279)</f>
        <v>1.9900000000000002</v>
      </c>
      <c r="VN279" s="4">
        <f>SUMIFS('Aceite de Oliva'!VN$6:VN$257,'Aceite de Oliva'!$A$6:$A$257,"&gt;="&amp;$A279,'Aceite de Oliva'!$B$6:$B$257,"&lt;="&amp;$B279)</f>
        <v>2.0999999999999996</v>
      </c>
      <c r="VO279" s="4">
        <f>SUMIFS('Aceite de Oliva'!VO$6:VO$257,'Aceite de Oliva'!$A$6:$A$257,"&gt;="&amp;$A279,'Aceite de Oliva'!$B$6:$B$257,"&lt;="&amp;$B279)</f>
        <v>1.52</v>
      </c>
      <c r="VP279" s="4">
        <f>SUMIFS('Aceite de Oliva'!VP$6:VP$257,'Aceite de Oliva'!$A$6:$A$257,"&gt;="&amp;$A279,'Aceite de Oliva'!$B$6:$B$257,"&lt;="&amp;$B279)</f>
        <v>0.27</v>
      </c>
      <c r="VT279" s="4">
        <f>SUMIFS('Aceite de Oliva'!VT$6:VT$257,'Aceite de Oliva'!$A$6:$A$257,"&gt;="&amp;$A279,'Aceite de Oliva'!$B$6:$B$257,"&lt;="&amp;$B279)</f>
        <v>0.66</v>
      </c>
      <c r="VU279" s="4">
        <f>SUMIFS('Aceite de Oliva'!VU$6:VU$257,'Aceite de Oliva'!$A$6:$A$257,"&gt;="&amp;$A279,'Aceite de Oliva'!$B$6:$B$257,"&lt;="&amp;$B279)</f>
        <v>0.86</v>
      </c>
      <c r="VV279" s="4">
        <f>SUMIFS('Aceite de Oliva'!VV$6:VV$257,'Aceite de Oliva'!$A$6:$A$257,"&gt;="&amp;$A279,'Aceite de Oliva'!$B$6:$B$257,"&lt;="&amp;$B279)</f>
        <v>0.56999999999999995</v>
      </c>
      <c r="VW279" s="4">
        <f>SUMIFS('Aceite de Oliva'!VW$6:VW$257,'Aceite de Oliva'!$A$6:$A$257,"&gt;="&amp;$A279,'Aceite de Oliva'!$B$6:$B$257,"&lt;="&amp;$B279)</f>
        <v>0.28000000000000003</v>
      </c>
      <c r="WA279" s="4">
        <f>SUMIFS('Aceite de Oliva'!WA$6:WA$257,'Aceite de Oliva'!$A$6:$A$257,"&gt;="&amp;$A279,'Aceite de Oliva'!$B$6:$B$257,"&lt;="&amp;$B279)</f>
        <v>0.79999999999999993</v>
      </c>
      <c r="WB279" s="4">
        <f>SUMIFS('Aceite de Oliva'!WB$6:WB$257,'Aceite de Oliva'!$A$6:$A$257,"&gt;="&amp;$A279,'Aceite de Oliva'!$B$6:$B$257,"&lt;="&amp;$B279)</f>
        <v>1.8599999999999999</v>
      </c>
      <c r="WC279" s="4">
        <f>SUMIFS('Aceite de Oliva'!WC$6:WC$257,'Aceite de Oliva'!$A$6:$A$257,"&gt;="&amp;$A279,'Aceite de Oliva'!$B$6:$B$257,"&lt;="&amp;$B279)</f>
        <v>0.51</v>
      </c>
      <c r="WD279" s="4">
        <f>SUMIFS('Aceite de Oliva'!WD$6:WD$257,'Aceite de Oliva'!$A$6:$A$257,"&gt;="&amp;$A279,'Aceite de Oliva'!$B$6:$B$257,"&lt;="&amp;$B279)</f>
        <v>0</v>
      </c>
      <c r="WH279" s="4">
        <f>SUMIFS('Aceite de Oliva'!WH$6:WH$257,'Aceite de Oliva'!$A$6:$A$257,"&gt;="&amp;$A279,'Aceite de Oliva'!$B$6:$B$257,"&lt;="&amp;$B279)</f>
        <v>0.77</v>
      </c>
      <c r="WI279" s="4">
        <f>SUMIFS('Aceite de Oliva'!WI$6:WI$257,'Aceite de Oliva'!$A$6:$A$257,"&gt;="&amp;$A279,'Aceite de Oliva'!$B$6:$B$257,"&lt;="&amp;$B279)</f>
        <v>0.89000000000000012</v>
      </c>
      <c r="WJ279" s="4">
        <f>SUMIFS('Aceite de Oliva'!WJ$6:WJ$257,'Aceite de Oliva'!$A$6:$A$257,"&gt;="&amp;$A279,'Aceite de Oliva'!$B$6:$B$257,"&lt;="&amp;$B279)</f>
        <v>1.03</v>
      </c>
      <c r="WK279" s="4">
        <f>SUMIFS('Aceite de Oliva'!WK$6:WK$257,'Aceite de Oliva'!$A$6:$A$257,"&gt;="&amp;$A279,'Aceite de Oliva'!$B$6:$B$257,"&lt;="&amp;$B279)</f>
        <v>0</v>
      </c>
      <c r="WO279" s="4">
        <f>SUMIFS('Aceite de Oliva'!WO$6:WO$257,'Aceite de Oliva'!$A$6:$A$257,"&gt;="&amp;$A279,'Aceite de Oliva'!$B$6:$B$257,"&lt;="&amp;$B279)</f>
        <v>0.78</v>
      </c>
      <c r="WP279" s="4">
        <f>SUMIFS('Aceite de Oliva'!WP$6:WP$257,'Aceite de Oliva'!$A$6:$A$257,"&gt;="&amp;$A279,'Aceite de Oliva'!$B$6:$B$257,"&lt;="&amp;$B279)</f>
        <v>0.36</v>
      </c>
      <c r="WQ279" s="4">
        <f>SUMIFS('Aceite de Oliva'!WQ$6:WQ$257,'Aceite de Oliva'!$A$6:$A$257,"&gt;="&amp;$A279,'Aceite de Oliva'!$B$6:$B$257,"&lt;="&amp;$B279)</f>
        <v>1.04</v>
      </c>
      <c r="WR279" s="4">
        <f>SUMIFS('Aceite de Oliva'!WR$6:WR$257,'Aceite de Oliva'!$A$6:$A$257,"&gt;="&amp;$A279,'Aceite de Oliva'!$B$6:$B$257,"&lt;="&amp;$B279)</f>
        <v>0</v>
      </c>
      <c r="WV279" s="4">
        <f>SUMIFS('Aceite de Oliva'!WV$6:WV$257,'Aceite de Oliva'!$A$6:$A$257,"&gt;="&amp;$A279,'Aceite de Oliva'!$B$6:$B$257,"&lt;="&amp;$B279)</f>
        <v>0.47</v>
      </c>
      <c r="WW279" s="4">
        <f>SUMIFS('Aceite de Oliva'!WW$6:WW$257,'Aceite de Oliva'!$A$6:$A$257,"&gt;="&amp;$A279,'Aceite de Oliva'!$B$6:$B$257,"&lt;="&amp;$B279)</f>
        <v>0.77</v>
      </c>
      <c r="WX279" s="4">
        <f>SUMIFS('Aceite de Oliva'!WX$6:WX$257,'Aceite de Oliva'!$A$6:$A$257,"&gt;="&amp;$A279,'Aceite de Oliva'!$B$6:$B$257,"&lt;="&amp;$B279)</f>
        <v>0.41</v>
      </c>
      <c r="WY279" s="4">
        <f>SUMIFS('Aceite de Oliva'!WY$6:WY$257,'Aceite de Oliva'!$A$6:$A$257,"&gt;="&amp;$A279,'Aceite de Oliva'!$B$6:$B$257,"&lt;="&amp;$B279)</f>
        <v>0.44</v>
      </c>
      <c r="XC279" s="4">
        <f>SUMIFS('Aceite de Oliva'!XC$6:XC$257,'Aceite de Oliva'!$A$6:$A$257,"&gt;="&amp;$A279,'Aceite de Oliva'!$B$6:$B$257,"&lt;="&amp;$B279)</f>
        <v>0.24</v>
      </c>
      <c r="XD279" s="4">
        <f>SUMIFS('Aceite de Oliva'!XD$6:XD$257,'Aceite de Oliva'!$A$6:$A$257,"&gt;="&amp;$A279,'Aceite de Oliva'!$B$6:$B$257,"&lt;="&amp;$B279)</f>
        <v>0.39</v>
      </c>
      <c r="XE279" s="4">
        <f>SUMIFS('Aceite de Oliva'!XE$6:XE$257,'Aceite de Oliva'!$A$6:$A$257,"&gt;="&amp;$A279,'Aceite de Oliva'!$B$6:$B$257,"&lt;="&amp;$B279)</f>
        <v>7.0000000000000007E-2</v>
      </c>
      <c r="XF279" s="4">
        <f>SUMIFS('Aceite de Oliva'!XF$6:XF$257,'Aceite de Oliva'!$A$6:$A$257,"&gt;="&amp;$A279,'Aceite de Oliva'!$B$6:$B$257,"&lt;="&amp;$B279)</f>
        <v>0</v>
      </c>
      <c r="XJ279" s="4">
        <f>SUMIFS('Aceite de Oliva'!XJ$6:XJ$257,'Aceite de Oliva'!$A$6:$A$257,"&gt;="&amp;$A279,'Aceite de Oliva'!$B$6:$B$257,"&lt;="&amp;$B279)</f>
        <v>0.19</v>
      </c>
      <c r="XK279" s="4">
        <f>SUMIFS('Aceite de Oliva'!XK$6:XK$257,'Aceite de Oliva'!$A$6:$A$257,"&gt;="&amp;$A279,'Aceite de Oliva'!$B$6:$B$257,"&lt;="&amp;$B279)</f>
        <v>0.17</v>
      </c>
      <c r="XL279" s="4">
        <f>SUMIFS('Aceite de Oliva'!XL$6:XL$257,'Aceite de Oliva'!$A$6:$A$257,"&gt;="&amp;$A279,'Aceite de Oliva'!$B$6:$B$257,"&lt;="&amp;$B279)</f>
        <v>0.09</v>
      </c>
      <c r="XM279" s="4">
        <f>SUMIFS('Aceite de Oliva'!XM$6:XM$257,'Aceite de Oliva'!$A$6:$A$257,"&gt;="&amp;$A279,'Aceite de Oliva'!$B$6:$B$257,"&lt;="&amp;$B279)</f>
        <v>0</v>
      </c>
      <c r="XQ279" s="4">
        <f>SUMIFS('Aceite de Oliva'!XQ$6:XQ$257,'Aceite de Oliva'!$A$6:$A$257,"&gt;="&amp;$A279,'Aceite de Oliva'!$B$6:$B$257,"&lt;="&amp;$B279)</f>
        <v>0.88</v>
      </c>
      <c r="XR279" s="4">
        <f>SUMIFS('Aceite de Oliva'!XR$6:XR$257,'Aceite de Oliva'!$A$6:$A$257,"&gt;="&amp;$A279,'Aceite de Oliva'!$B$6:$B$257,"&lt;="&amp;$B279)</f>
        <v>0.73</v>
      </c>
      <c r="XS279" s="4">
        <f>SUMIFS('Aceite de Oliva'!XS$6:XS$257,'Aceite de Oliva'!$A$6:$A$257,"&gt;="&amp;$A279,'Aceite de Oliva'!$B$6:$B$257,"&lt;="&amp;$B279)</f>
        <v>0.92</v>
      </c>
      <c r="XT279" s="4">
        <f>SUMIFS('Aceite de Oliva'!XT$6:XT$257,'Aceite de Oliva'!$A$6:$A$257,"&gt;="&amp;$A279,'Aceite de Oliva'!$B$6:$B$257,"&lt;="&amp;$B279)</f>
        <v>0</v>
      </c>
      <c r="XX279" s="4">
        <f>SUMIFS('Aceite de Oliva'!XX$6:XX$257,'Aceite de Oliva'!$A$6:$A$257,"&gt;="&amp;$A279,'Aceite de Oliva'!$B$6:$B$257,"&lt;="&amp;$B279)</f>
        <v>0.63000000000000012</v>
      </c>
      <c r="XY279" s="4">
        <f>SUMIFS('Aceite de Oliva'!XY$6:XY$257,'Aceite de Oliva'!$A$6:$A$257,"&gt;="&amp;$A279,'Aceite de Oliva'!$B$6:$B$257,"&lt;="&amp;$B279)</f>
        <v>0.63</v>
      </c>
      <c r="XZ279" s="4">
        <f>SUMIFS('Aceite de Oliva'!XZ$6:XZ$257,'Aceite de Oliva'!$A$6:$A$257,"&gt;="&amp;$A279,'Aceite de Oliva'!$B$6:$B$257,"&lt;="&amp;$B279)</f>
        <v>0.31000000000000005</v>
      </c>
      <c r="YA279" s="4">
        <f>SUMIFS('Aceite de Oliva'!YA$6:YA$257,'Aceite de Oliva'!$A$6:$A$257,"&gt;="&amp;$A279,'Aceite de Oliva'!$B$6:$B$257,"&lt;="&amp;$B279)</f>
        <v>0</v>
      </c>
      <c r="YE279" s="4">
        <f>SUMIFS('Aceite de Oliva'!YE$6:YE$257,'Aceite de Oliva'!$A$6:$A$257,"&gt;="&amp;$A279,'Aceite de Oliva'!$B$6:$B$257,"&lt;="&amp;$B279)</f>
        <v>0.39</v>
      </c>
      <c r="YF279" s="4">
        <f>SUMIFS('Aceite de Oliva'!YF$6:YF$257,'Aceite de Oliva'!$A$6:$A$257,"&gt;="&amp;$A279,'Aceite de Oliva'!$B$6:$B$257,"&lt;="&amp;$B279)</f>
        <v>0.62</v>
      </c>
      <c r="YG279" s="4">
        <f>SUMIFS('Aceite de Oliva'!YG$6:YG$257,'Aceite de Oliva'!$A$6:$A$257,"&gt;="&amp;$A279,'Aceite de Oliva'!$B$6:$B$257,"&lt;="&amp;$B279)</f>
        <v>0.4</v>
      </c>
      <c r="YH279" s="4">
        <f>SUMIFS('Aceite de Oliva'!YH$6:YH$257,'Aceite de Oliva'!$A$6:$A$257,"&gt;="&amp;$A279,'Aceite de Oliva'!$B$6:$B$257,"&lt;="&amp;$B279)</f>
        <v>0</v>
      </c>
    </row>
    <row r="280" spans="1:658" x14ac:dyDescent="0.25">
      <c r="A280" s="9">
        <f>'TAM Aceite de Oliva'!B28</f>
        <v>9.25</v>
      </c>
      <c r="B280" s="9">
        <f>'TAM Aceite de Oliva'!C28</f>
        <v>9.5</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0.02</v>
      </c>
      <c r="GZ280" s="4">
        <f>SUMIFS('Aceite de Oliva'!GZ$6:GZ$257,'Aceite de Oliva'!$A$6:$A$257,"&gt;="&amp;$A280,'Aceite de Oliva'!$B$6:$B$257,"&lt;="&amp;$B280)</f>
        <v>0.14000000000000001</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0.03</v>
      </c>
      <c r="HG280" s="4">
        <f>SUMIFS('Aceite de Oliva'!HG$6:HG$257,'Aceite de Oliva'!$A$6:$A$257,"&gt;="&amp;$A280,'Aceite de Oliva'!$B$6:$B$257,"&lt;="&amp;$B280)</f>
        <v>0.16</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0.13</v>
      </c>
      <c r="JD280" s="4">
        <f>SUMIFS('Aceite de Oliva'!JD$6:JD$257,'Aceite de Oliva'!$A$6:$A$257,"&gt;="&amp;$A280,'Aceite de Oliva'!$B$6:$B$257,"&lt;="&amp;$B280)</f>
        <v>0.69</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0.32</v>
      </c>
      <c r="JR280" s="4">
        <f>SUMIFS('Aceite de Oliva'!JR$6:JR$257,'Aceite de Oliva'!$A$6:$A$257,"&gt;="&amp;$A280,'Aceite de Oliva'!$B$6:$B$257,"&lt;="&amp;$B280)</f>
        <v>1.29</v>
      </c>
      <c r="JS280" s="4">
        <f>SUMIFS('Aceite de Oliva'!JS$6:JS$257,'Aceite de Oliva'!$A$6:$A$257,"&gt;="&amp;$A280,'Aceite de Oliva'!$B$6:$B$257,"&lt;="&amp;$B280)</f>
        <v>0.13</v>
      </c>
      <c r="JT280" s="4">
        <f>SUMIFS('Aceite de Oliva'!JT$6:JT$257,'Aceite de Oliva'!$A$6:$A$257,"&gt;="&amp;$A280,'Aceite de Oliva'!$B$6:$B$257,"&lt;="&amp;$B280)</f>
        <v>0</v>
      </c>
      <c r="JX280" s="4">
        <f>SUMIFS('Aceite de Oliva'!JX$6:JX$257,'Aceite de Oliva'!$A$6:$A$257,"&gt;="&amp;$A280,'Aceite de Oliva'!$B$6:$B$257,"&lt;="&amp;$B280)</f>
        <v>0.02</v>
      </c>
      <c r="JY280" s="4">
        <f>SUMIFS('Aceite de Oliva'!JY$6:JY$257,'Aceite de Oliva'!$A$6:$A$257,"&gt;="&amp;$A280,'Aceite de Oliva'!$B$6:$B$257,"&lt;="&amp;$B280)</f>
        <v>0</v>
      </c>
      <c r="JZ280" s="4">
        <f>SUMIFS('Aceite de Oliva'!JZ$6:JZ$257,'Aceite de Oliva'!$A$6:$A$257,"&gt;="&amp;$A280,'Aceite de Oliva'!$B$6:$B$257,"&lt;="&amp;$B280)</f>
        <v>0.03</v>
      </c>
      <c r="KA280" s="4">
        <f>SUMIFS('Aceite de Oliva'!KA$6:KA$257,'Aceite de Oliva'!$A$6:$A$257,"&gt;="&amp;$A280,'Aceite de Oliva'!$B$6:$B$257,"&lt;="&amp;$B280)</f>
        <v>0</v>
      </c>
      <c r="KE280" s="4">
        <f>SUMIFS('Aceite de Oliva'!KE$6:KE$257,'Aceite de Oliva'!$A$6:$A$257,"&gt;="&amp;$A280,'Aceite de Oliva'!$B$6:$B$257,"&lt;="&amp;$B280)</f>
        <v>7.0000000000000007E-2</v>
      </c>
      <c r="KF280" s="4">
        <f>SUMIFS('Aceite de Oliva'!KF$6:KF$257,'Aceite de Oliva'!$A$6:$A$257,"&gt;="&amp;$A280,'Aceite de Oliva'!$B$6:$B$257,"&lt;="&amp;$B280)</f>
        <v>0.38</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0.11</v>
      </c>
      <c r="KM280" s="4">
        <f>SUMIFS('Aceite de Oliva'!KM$6:KM$257,'Aceite de Oliva'!$A$6:$A$257,"&gt;="&amp;$A280,'Aceite de Oliva'!$B$6:$B$257,"&lt;="&amp;$B280)</f>
        <v>0.67</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0.45</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1.18</v>
      </c>
      <c r="TC280" s="4">
        <f>SUMIFS('Aceite de Oliva'!TC$6:TC$257,'Aceite de Oliva'!$A$6:$A$257,"&gt;="&amp;$A280,'Aceite de Oliva'!$B$6:$B$257,"&lt;="&amp;$B280)</f>
        <v>4.96</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0.3</v>
      </c>
      <c r="TJ280" s="4">
        <f>SUMIFS('Aceite de Oliva'!TJ$6:TJ$257,'Aceite de Oliva'!$A$6:$A$257,"&gt;="&amp;$A280,'Aceite de Oliva'!$B$6:$B$257,"&lt;="&amp;$B280)</f>
        <v>1.1100000000000001</v>
      </c>
      <c r="TK280" s="4">
        <f>SUMIFS('Aceite de Oliva'!TK$6:TK$257,'Aceite de Oliva'!$A$6:$A$257,"&gt;="&amp;$A280,'Aceite de Oliva'!$B$6:$B$257,"&lt;="&amp;$B280)</f>
        <v>0.09</v>
      </c>
      <c r="TL280" s="4">
        <f>SUMIFS('Aceite de Oliva'!TL$6:TL$257,'Aceite de Oliva'!$A$6:$A$257,"&gt;="&amp;$A280,'Aceite de Oliva'!$B$6:$B$257,"&lt;="&amp;$B280)</f>
        <v>0</v>
      </c>
      <c r="TP280" s="4">
        <f>SUMIFS('Aceite de Oliva'!TP$6:TP$257,'Aceite de Oliva'!$A$6:$A$257,"&gt;="&amp;$A280,'Aceite de Oliva'!$B$6:$B$257,"&lt;="&amp;$B280)</f>
        <v>0.26</v>
      </c>
      <c r="TQ280" s="4">
        <f>SUMIFS('Aceite de Oliva'!TQ$6:TQ$257,'Aceite de Oliva'!$A$6:$A$257,"&gt;="&amp;$A280,'Aceite de Oliva'!$B$6:$B$257,"&lt;="&amp;$B280)</f>
        <v>0.25</v>
      </c>
      <c r="TR280" s="4">
        <f>SUMIFS('Aceite de Oliva'!TR$6:TR$257,'Aceite de Oliva'!$A$6:$A$257,"&gt;="&amp;$A280,'Aceite de Oliva'!$B$6:$B$257,"&lt;="&amp;$B280)</f>
        <v>0.13</v>
      </c>
      <c r="TS280" s="4">
        <f>SUMIFS('Aceite de Oliva'!TS$6:TS$257,'Aceite de Oliva'!$A$6:$A$257,"&gt;="&amp;$A280,'Aceite de Oliva'!$B$6:$B$257,"&lt;="&amp;$B280)</f>
        <v>0</v>
      </c>
      <c r="TW280" s="4">
        <f>SUMIFS('Aceite de Oliva'!TW$6:TW$257,'Aceite de Oliva'!$A$6:$A$257,"&gt;="&amp;$A280,'Aceite de Oliva'!$B$6:$B$257,"&lt;="&amp;$B280)</f>
        <v>0.14000000000000001</v>
      </c>
      <c r="TX280" s="4">
        <f>SUMIFS('Aceite de Oliva'!TX$6:TX$257,'Aceite de Oliva'!$A$6:$A$257,"&gt;="&amp;$A280,'Aceite de Oliva'!$B$6:$B$257,"&lt;="&amp;$B280)</f>
        <v>0</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0.05</v>
      </c>
      <c r="UE280" s="4">
        <f>SUMIFS('Aceite de Oliva'!UE$6:UE$257,'Aceite de Oliva'!$A$6:$A$257,"&gt;="&amp;$A280,'Aceite de Oliva'!$B$6:$B$257,"&lt;="&amp;$B280)</f>
        <v>0</v>
      </c>
      <c r="UF280" s="4">
        <f>SUMIFS('Aceite de Oliva'!UF$6:UF$257,'Aceite de Oliva'!$A$6:$A$257,"&gt;="&amp;$A280,'Aceite de Oliva'!$B$6:$B$257,"&lt;="&amp;$B280)</f>
        <v>0</v>
      </c>
      <c r="UG280" s="4">
        <f>SUMIFS('Aceite de Oliva'!UG$6:UG$257,'Aceite de Oliva'!$A$6:$A$257,"&gt;="&amp;$A280,'Aceite de Oliva'!$B$6:$B$257,"&lt;="&amp;$B280)</f>
        <v>0</v>
      </c>
      <c r="UK280" s="4">
        <f>SUMIFS('Aceite de Oliva'!UK$6:UK$257,'Aceite de Oliva'!$A$6:$A$257,"&gt;="&amp;$A280,'Aceite de Oliva'!$B$6:$B$257,"&lt;="&amp;$B280)</f>
        <v>11.299999999999999</v>
      </c>
      <c r="UL280" s="4">
        <f>SUMIFS('Aceite de Oliva'!UL$6:UL$257,'Aceite de Oliva'!$A$6:$A$257,"&gt;="&amp;$A280,'Aceite de Oliva'!$B$6:$B$257,"&lt;="&amp;$B280)</f>
        <v>0.98</v>
      </c>
      <c r="UM280" s="4">
        <f>SUMIFS('Aceite de Oliva'!UM$6:UM$257,'Aceite de Oliva'!$A$6:$A$257,"&gt;="&amp;$A280,'Aceite de Oliva'!$B$6:$B$257,"&lt;="&amp;$B280)</f>
        <v>16.8</v>
      </c>
      <c r="UN280" s="4">
        <f>SUMIFS('Aceite de Oliva'!UN$6:UN$257,'Aceite de Oliva'!$A$6:$A$257,"&gt;="&amp;$A280,'Aceite de Oliva'!$B$6:$B$257,"&lt;="&amp;$B280)</f>
        <v>8.9500000000000011</v>
      </c>
      <c r="UR280" s="4">
        <f>SUMIFS('Aceite de Oliva'!UR$6:UR$257,'Aceite de Oliva'!$A$6:$A$257,"&gt;="&amp;$A280,'Aceite de Oliva'!$B$6:$B$257,"&lt;="&amp;$B280)</f>
        <v>30.11</v>
      </c>
      <c r="US280" s="4">
        <f>SUMIFS('Aceite de Oliva'!US$6:US$257,'Aceite de Oliva'!$A$6:$A$257,"&gt;="&amp;$A280,'Aceite de Oliva'!$B$6:$B$257,"&lt;="&amp;$B280)</f>
        <v>11.91</v>
      </c>
      <c r="UT280" s="4">
        <f>SUMIFS('Aceite de Oliva'!UT$6:UT$257,'Aceite de Oliva'!$A$6:$A$257,"&gt;="&amp;$A280,'Aceite de Oliva'!$B$6:$B$257,"&lt;="&amp;$B280)</f>
        <v>38.949999999999996</v>
      </c>
      <c r="UU280" s="4">
        <f>SUMIFS('Aceite de Oliva'!UU$6:UU$257,'Aceite de Oliva'!$A$6:$A$257,"&gt;="&amp;$A280,'Aceite de Oliva'!$B$6:$B$257,"&lt;="&amp;$B280)</f>
        <v>39.580000000000005</v>
      </c>
      <c r="UY280" s="4">
        <f>SUMIFS('Aceite de Oliva'!UY$6:UY$257,'Aceite de Oliva'!$A$6:$A$257,"&gt;="&amp;$A280,'Aceite de Oliva'!$B$6:$B$257,"&lt;="&amp;$B280)</f>
        <v>36.620000000000005</v>
      </c>
      <c r="UZ280" s="4">
        <f>SUMIFS('Aceite de Oliva'!UZ$6:UZ$257,'Aceite de Oliva'!$A$6:$A$257,"&gt;="&amp;$A280,'Aceite de Oliva'!$B$6:$B$257,"&lt;="&amp;$B280)</f>
        <v>15.9</v>
      </c>
      <c r="VA280" s="4">
        <f>SUMIFS('Aceite de Oliva'!VA$6:VA$257,'Aceite de Oliva'!$A$6:$A$257,"&gt;="&amp;$A280,'Aceite de Oliva'!$B$6:$B$257,"&lt;="&amp;$B280)</f>
        <v>43.34</v>
      </c>
      <c r="VB280" s="4">
        <f>SUMIFS('Aceite de Oliva'!VB$6:VB$257,'Aceite de Oliva'!$A$6:$A$257,"&gt;="&amp;$A280,'Aceite de Oliva'!$B$6:$B$257,"&lt;="&amp;$B280)</f>
        <v>46.79</v>
      </c>
      <c r="VF280" s="4">
        <f>SUMIFS('Aceite de Oliva'!VF$6:VF$257,'Aceite de Oliva'!$A$6:$A$257,"&gt;="&amp;$A280,'Aceite de Oliva'!$B$6:$B$257,"&lt;="&amp;$B280)</f>
        <v>15.360000000000001</v>
      </c>
      <c r="VG280" s="4">
        <f>SUMIFS('Aceite de Oliva'!VG$6:VG$257,'Aceite de Oliva'!$A$6:$A$257,"&gt;="&amp;$A280,'Aceite de Oliva'!$B$6:$B$257,"&lt;="&amp;$B280)</f>
        <v>4.97</v>
      </c>
      <c r="VH280" s="4">
        <f>SUMIFS('Aceite de Oliva'!VH$6:VH$257,'Aceite de Oliva'!$A$6:$A$257,"&gt;="&amp;$A280,'Aceite de Oliva'!$B$6:$B$257,"&lt;="&amp;$B280)</f>
        <v>18.729999999999997</v>
      </c>
      <c r="VI280" s="4">
        <f>SUMIFS('Aceite de Oliva'!VI$6:VI$257,'Aceite de Oliva'!$A$6:$A$257,"&gt;="&amp;$A280,'Aceite de Oliva'!$B$6:$B$257,"&lt;="&amp;$B280)</f>
        <v>20.260000000000002</v>
      </c>
      <c r="VM280" s="4">
        <f>SUMIFS('Aceite de Oliva'!VM$6:VM$257,'Aceite de Oliva'!$A$6:$A$257,"&gt;="&amp;$A280,'Aceite de Oliva'!$B$6:$B$257,"&lt;="&amp;$B280)</f>
        <v>1.5499999999999998</v>
      </c>
      <c r="VN280" s="4">
        <f>SUMIFS('Aceite de Oliva'!VN$6:VN$257,'Aceite de Oliva'!$A$6:$A$257,"&gt;="&amp;$A280,'Aceite de Oliva'!$B$6:$B$257,"&lt;="&amp;$B280)</f>
        <v>1.9300000000000002</v>
      </c>
      <c r="VO280" s="4">
        <f>SUMIFS('Aceite de Oliva'!VO$6:VO$257,'Aceite de Oliva'!$A$6:$A$257,"&gt;="&amp;$A280,'Aceite de Oliva'!$B$6:$B$257,"&lt;="&amp;$B280)</f>
        <v>1.2999999999999998</v>
      </c>
      <c r="VP280" s="4">
        <f>SUMIFS('Aceite de Oliva'!VP$6:VP$257,'Aceite de Oliva'!$A$6:$A$257,"&gt;="&amp;$A280,'Aceite de Oliva'!$B$6:$B$257,"&lt;="&amp;$B280)</f>
        <v>2.89</v>
      </c>
      <c r="VT280" s="4">
        <f>SUMIFS('Aceite de Oliva'!VT$6:VT$257,'Aceite de Oliva'!$A$6:$A$257,"&gt;="&amp;$A280,'Aceite de Oliva'!$B$6:$B$257,"&lt;="&amp;$B280)</f>
        <v>1.37</v>
      </c>
      <c r="VU280" s="4">
        <f>SUMIFS('Aceite de Oliva'!VU$6:VU$257,'Aceite de Oliva'!$A$6:$A$257,"&gt;="&amp;$A280,'Aceite de Oliva'!$B$6:$B$257,"&lt;="&amp;$B280)</f>
        <v>0.64</v>
      </c>
      <c r="VV280" s="4">
        <f>SUMIFS('Aceite de Oliva'!VV$6:VV$257,'Aceite de Oliva'!$A$6:$A$257,"&gt;="&amp;$A280,'Aceite de Oliva'!$B$6:$B$257,"&lt;="&amp;$B280)</f>
        <v>1.83</v>
      </c>
      <c r="VW280" s="4">
        <f>SUMIFS('Aceite de Oliva'!VW$6:VW$257,'Aceite de Oliva'!$A$6:$A$257,"&gt;="&amp;$A280,'Aceite de Oliva'!$B$6:$B$257,"&lt;="&amp;$B280)</f>
        <v>0.55000000000000004</v>
      </c>
      <c r="WA280" s="4">
        <f>SUMIFS('Aceite de Oliva'!WA$6:WA$257,'Aceite de Oliva'!$A$6:$A$257,"&gt;="&amp;$A280,'Aceite de Oliva'!$B$6:$B$257,"&lt;="&amp;$B280)</f>
        <v>0.36</v>
      </c>
      <c r="WB280" s="4">
        <f>SUMIFS('Aceite de Oliva'!WB$6:WB$257,'Aceite de Oliva'!$A$6:$A$257,"&gt;="&amp;$A280,'Aceite de Oliva'!$B$6:$B$257,"&lt;="&amp;$B280)</f>
        <v>0</v>
      </c>
      <c r="WC280" s="4">
        <f>SUMIFS('Aceite de Oliva'!WC$6:WC$257,'Aceite de Oliva'!$A$6:$A$257,"&gt;="&amp;$A280,'Aceite de Oliva'!$B$6:$B$257,"&lt;="&amp;$B280)</f>
        <v>0.57999999999999996</v>
      </c>
      <c r="WD280" s="4">
        <f>SUMIFS('Aceite de Oliva'!WD$6:WD$257,'Aceite de Oliva'!$A$6:$A$257,"&gt;="&amp;$A280,'Aceite de Oliva'!$B$6:$B$257,"&lt;="&amp;$B280)</f>
        <v>0</v>
      </c>
      <c r="WH280" s="4">
        <f>SUMIFS('Aceite de Oliva'!WH$6:WH$257,'Aceite de Oliva'!$A$6:$A$257,"&gt;="&amp;$A280,'Aceite de Oliva'!$B$6:$B$257,"&lt;="&amp;$B280)</f>
        <v>0.16</v>
      </c>
      <c r="WI280" s="4">
        <f>SUMIFS('Aceite de Oliva'!WI$6:WI$257,'Aceite de Oliva'!$A$6:$A$257,"&gt;="&amp;$A280,'Aceite de Oliva'!$B$6:$B$257,"&lt;="&amp;$B280)</f>
        <v>0</v>
      </c>
      <c r="WJ280" s="4">
        <f>SUMIFS('Aceite de Oliva'!WJ$6:WJ$257,'Aceite de Oliva'!$A$6:$A$257,"&gt;="&amp;$A280,'Aceite de Oliva'!$B$6:$B$257,"&lt;="&amp;$B280)</f>
        <v>0.28999999999999998</v>
      </c>
      <c r="WK280" s="4">
        <f>SUMIFS('Aceite de Oliva'!WK$6:WK$257,'Aceite de Oliva'!$A$6:$A$257,"&gt;="&amp;$A280,'Aceite de Oliva'!$B$6:$B$257,"&lt;="&amp;$B280)</f>
        <v>0</v>
      </c>
      <c r="WO280" s="4">
        <f>SUMIFS('Aceite de Oliva'!WO$6:WO$257,'Aceite de Oliva'!$A$6:$A$257,"&gt;="&amp;$A280,'Aceite de Oliva'!$B$6:$B$257,"&lt;="&amp;$B280)</f>
        <v>0.1</v>
      </c>
      <c r="WP280" s="4">
        <f>SUMIFS('Aceite de Oliva'!WP$6:WP$257,'Aceite de Oliva'!$A$6:$A$257,"&gt;="&amp;$A280,'Aceite de Oliva'!$B$6:$B$257,"&lt;="&amp;$B280)</f>
        <v>0.31</v>
      </c>
      <c r="WQ280" s="4">
        <f>SUMIFS('Aceite de Oliva'!WQ$6:WQ$257,'Aceite de Oliva'!$A$6:$A$257,"&gt;="&amp;$A280,'Aceite de Oliva'!$B$6:$B$257,"&lt;="&amp;$B280)</f>
        <v>0</v>
      </c>
      <c r="WR280" s="4">
        <f>SUMIFS('Aceite de Oliva'!WR$6:WR$257,'Aceite de Oliva'!$A$6:$A$257,"&gt;="&amp;$A280,'Aceite de Oliva'!$B$6:$B$257,"&lt;="&amp;$B280)</f>
        <v>0.37</v>
      </c>
      <c r="WV280" s="4">
        <f>SUMIFS('Aceite de Oliva'!WV$6:WV$257,'Aceite de Oliva'!$A$6:$A$257,"&gt;="&amp;$A280,'Aceite de Oliva'!$B$6:$B$257,"&lt;="&amp;$B280)</f>
        <v>0.11</v>
      </c>
      <c r="WW280" s="4">
        <f>SUMIFS('Aceite de Oliva'!WW$6:WW$257,'Aceite de Oliva'!$A$6:$A$257,"&gt;="&amp;$A280,'Aceite de Oliva'!$B$6:$B$257,"&lt;="&amp;$B280)</f>
        <v>0.36</v>
      </c>
      <c r="WX280" s="4">
        <f>SUMIFS('Aceite de Oliva'!WX$6:WX$257,'Aceite de Oliva'!$A$6:$A$257,"&gt;="&amp;$A280,'Aceite de Oliva'!$B$6:$B$257,"&lt;="&amp;$B280)</f>
        <v>0</v>
      </c>
      <c r="WY280" s="4">
        <f>SUMIFS('Aceite de Oliva'!WY$6:WY$257,'Aceite de Oliva'!$A$6:$A$257,"&gt;="&amp;$A280,'Aceite de Oliva'!$B$6:$B$257,"&lt;="&amp;$B280)</f>
        <v>0</v>
      </c>
      <c r="XC280" s="4">
        <f>SUMIFS('Aceite de Oliva'!XC$6:XC$257,'Aceite de Oliva'!$A$6:$A$257,"&gt;="&amp;$A280,'Aceite de Oliva'!$B$6:$B$257,"&lt;="&amp;$B280)</f>
        <v>0.63</v>
      </c>
      <c r="XD280" s="4">
        <f>SUMIFS('Aceite de Oliva'!XD$6:XD$257,'Aceite de Oliva'!$A$6:$A$257,"&gt;="&amp;$A280,'Aceite de Oliva'!$B$6:$B$257,"&lt;="&amp;$B280)</f>
        <v>0</v>
      </c>
      <c r="XE280" s="4">
        <f>SUMIFS('Aceite de Oliva'!XE$6:XE$257,'Aceite de Oliva'!$A$6:$A$257,"&gt;="&amp;$A280,'Aceite de Oliva'!$B$6:$B$257,"&lt;="&amp;$B280)</f>
        <v>0.69</v>
      </c>
      <c r="XF280" s="4">
        <f>SUMIFS('Aceite de Oliva'!XF$6:XF$257,'Aceite de Oliva'!$A$6:$A$257,"&gt;="&amp;$A280,'Aceite de Oliva'!$B$6:$B$257,"&lt;="&amp;$B280)</f>
        <v>0</v>
      </c>
      <c r="XJ280" s="4">
        <f>SUMIFS('Aceite de Oliva'!XJ$6:XJ$257,'Aceite de Oliva'!$A$6:$A$257,"&gt;="&amp;$A280,'Aceite de Oliva'!$B$6:$B$257,"&lt;="&amp;$B280)</f>
        <v>7.0000000000000007E-2</v>
      </c>
      <c r="XK280" s="4">
        <f>SUMIFS('Aceite de Oliva'!XK$6:XK$257,'Aceite de Oliva'!$A$6:$A$257,"&gt;="&amp;$A280,'Aceite de Oliva'!$B$6:$B$257,"&lt;="&amp;$B280)</f>
        <v>0</v>
      </c>
      <c r="XL280" s="4">
        <f>SUMIFS('Aceite de Oliva'!XL$6:XL$257,'Aceite de Oliva'!$A$6:$A$257,"&gt;="&amp;$A280,'Aceite de Oliva'!$B$6:$B$257,"&lt;="&amp;$B280)</f>
        <v>7.0000000000000007E-2</v>
      </c>
      <c r="XM280" s="4">
        <f>SUMIFS('Aceite de Oliva'!XM$6:XM$257,'Aceite de Oliva'!$A$6:$A$257,"&gt;="&amp;$A280,'Aceite de Oliva'!$B$6:$B$257,"&lt;="&amp;$B280)</f>
        <v>0</v>
      </c>
      <c r="XQ280" s="4">
        <f>SUMIFS('Aceite de Oliva'!XQ$6:XQ$257,'Aceite de Oliva'!$A$6:$A$257,"&gt;="&amp;$A280,'Aceite de Oliva'!$B$6:$B$257,"&lt;="&amp;$B280)</f>
        <v>0</v>
      </c>
      <c r="XR280" s="4">
        <f>SUMIFS('Aceite de Oliva'!XR$6:XR$257,'Aceite de Oliva'!$A$6:$A$257,"&gt;="&amp;$A280,'Aceite de Oliva'!$B$6:$B$257,"&lt;="&amp;$B280)</f>
        <v>0</v>
      </c>
      <c r="XS280" s="4">
        <f>SUMIFS('Aceite de Oliva'!XS$6:XS$257,'Aceite de Oliva'!$A$6:$A$257,"&gt;="&amp;$A280,'Aceite de Oliva'!$B$6:$B$257,"&lt;="&amp;$B280)</f>
        <v>0</v>
      </c>
      <c r="XT280" s="4">
        <f>SUMIFS('Aceite de Oliva'!XT$6:XT$257,'Aceite de Oliva'!$A$6:$A$257,"&gt;="&amp;$A280,'Aceite de Oliva'!$B$6:$B$257,"&lt;="&amp;$B280)</f>
        <v>0</v>
      </c>
      <c r="XX280" s="4">
        <f>SUMIFS('Aceite de Oliva'!XX$6:XX$257,'Aceite de Oliva'!$A$6:$A$257,"&gt;="&amp;$A280,'Aceite de Oliva'!$B$6:$B$257,"&lt;="&amp;$B280)</f>
        <v>0</v>
      </c>
      <c r="XY280" s="4">
        <f>SUMIFS('Aceite de Oliva'!XY$6:XY$257,'Aceite de Oliva'!$A$6:$A$257,"&gt;="&amp;$A280,'Aceite de Oliva'!$B$6:$B$257,"&lt;="&amp;$B280)</f>
        <v>0</v>
      </c>
      <c r="XZ280" s="4">
        <f>SUMIFS('Aceite de Oliva'!XZ$6:XZ$257,'Aceite de Oliva'!$A$6:$A$257,"&gt;="&amp;$A280,'Aceite de Oliva'!$B$6:$B$257,"&lt;="&amp;$B280)</f>
        <v>0</v>
      </c>
      <c r="YA280" s="4">
        <f>SUMIFS('Aceite de Oliva'!YA$6:YA$257,'Aceite de Oliva'!$A$6:$A$257,"&gt;="&amp;$A280,'Aceite de Oliva'!$B$6:$B$257,"&lt;="&amp;$B280)</f>
        <v>0</v>
      </c>
      <c r="YE280" s="4">
        <f>SUMIFS('Aceite de Oliva'!YE$6:YE$257,'Aceite de Oliva'!$A$6:$A$257,"&gt;="&amp;$A280,'Aceite de Oliva'!$B$6:$B$257,"&lt;="&amp;$B280)</f>
        <v>0.3</v>
      </c>
      <c r="YF280" s="4">
        <f>SUMIFS('Aceite de Oliva'!YF$6:YF$257,'Aceite de Oliva'!$A$6:$A$257,"&gt;="&amp;$A280,'Aceite de Oliva'!$B$6:$B$257,"&lt;="&amp;$B280)</f>
        <v>0</v>
      </c>
      <c r="YG280" s="4">
        <f>SUMIFS('Aceite de Oliva'!YG$6:YG$257,'Aceite de Oliva'!$A$6:$A$257,"&gt;="&amp;$A280,'Aceite de Oliva'!$B$6:$B$257,"&lt;="&amp;$B280)</f>
        <v>0.53</v>
      </c>
      <c r="YH280" s="4">
        <f>SUMIFS('Aceite de Oliva'!YH$6:YH$257,'Aceite de Oliva'!$A$6:$A$257,"&gt;="&amp;$A280,'Aceite de Oliva'!$B$6:$B$257,"&lt;="&amp;$B280)</f>
        <v>0</v>
      </c>
    </row>
    <row r="281" spans="1:658" x14ac:dyDescent="0.25">
      <c r="A281" s="9">
        <f>'TAM Aceite de Oliva'!B29</f>
        <v>9.5</v>
      </c>
      <c r="B281" s="9">
        <f>'TAM Aceite de Oliva'!C29</f>
        <v>9.75</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0.08</v>
      </c>
      <c r="KT281" s="4">
        <f>SUMIFS('Aceite de Oliva'!KT$6:KT$257,'Aceite de Oliva'!$A$6:$A$257,"&gt;="&amp;$A281,'Aceite de Oliva'!$B$6:$B$257,"&lt;="&amp;$B281)</f>
        <v>0</v>
      </c>
      <c r="KU281" s="4">
        <f>SUMIFS('Aceite de Oliva'!KU$6:KU$257,'Aceite de Oliva'!$A$6:$A$257,"&gt;="&amp;$A281,'Aceite de Oliva'!$B$6:$B$257,"&lt;="&amp;$B281)</f>
        <v>0.14000000000000001</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0.06</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0.41</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0.08</v>
      </c>
      <c r="TJ281" s="4">
        <f>SUMIFS('Aceite de Oliva'!TJ$6:TJ$257,'Aceite de Oliva'!$A$6:$A$257,"&gt;="&amp;$A281,'Aceite de Oliva'!$B$6:$B$257,"&lt;="&amp;$B281)</f>
        <v>0.18</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v>
      </c>
      <c r="TQ281" s="4">
        <f>SUMIFS('Aceite de Oliva'!TQ$6:TQ$257,'Aceite de Oliva'!$A$6:$A$257,"&gt;="&amp;$A281,'Aceite de Oliva'!$B$6:$B$257,"&lt;="&amp;$B281)</f>
        <v>0</v>
      </c>
      <c r="TR281" s="4">
        <f>SUMIFS('Aceite de Oliva'!TR$6:TR$257,'Aceite de Oliva'!$A$6:$A$257,"&gt;="&amp;$A281,'Aceite de Oliva'!$B$6:$B$257,"&lt;="&amp;$B281)</f>
        <v>0</v>
      </c>
      <c r="TS281" s="4">
        <f>SUMIFS('Aceite de Oliva'!TS$6:TS$257,'Aceite de Oliva'!$A$6:$A$257,"&gt;="&amp;$A281,'Aceite de Oliva'!$B$6:$B$257,"&lt;="&amp;$B281)</f>
        <v>0</v>
      </c>
      <c r="TW281" s="4">
        <f>SUMIFS('Aceite de Oliva'!TW$6:TW$257,'Aceite de Oliva'!$A$6:$A$257,"&gt;="&amp;$A281,'Aceite de Oliva'!$B$6:$B$257,"&lt;="&amp;$B281)</f>
        <v>0.18000000000000002</v>
      </c>
      <c r="TX281" s="4">
        <f>SUMIFS('Aceite de Oliva'!TX$6:TX$257,'Aceite de Oliva'!$A$6:$A$257,"&gt;="&amp;$A281,'Aceite de Oliva'!$B$6:$B$257,"&lt;="&amp;$B281)</f>
        <v>0.86999999999999988</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0.13</v>
      </c>
      <c r="UE281" s="4">
        <f>SUMIFS('Aceite de Oliva'!UE$6:UE$257,'Aceite de Oliva'!$A$6:$A$257,"&gt;="&amp;$A281,'Aceite de Oliva'!$B$6:$B$257,"&lt;="&amp;$B281)</f>
        <v>0.26</v>
      </c>
      <c r="UF281" s="4">
        <f>SUMIFS('Aceite de Oliva'!UF$6:UF$257,'Aceite de Oliva'!$A$6:$A$257,"&gt;="&amp;$A281,'Aceite de Oliva'!$B$6:$B$257,"&lt;="&amp;$B281)</f>
        <v>0.05</v>
      </c>
      <c r="UG281" s="4">
        <f>SUMIFS('Aceite de Oliva'!UG$6:UG$257,'Aceite de Oliva'!$A$6:$A$257,"&gt;="&amp;$A281,'Aceite de Oliva'!$B$6:$B$257,"&lt;="&amp;$B281)</f>
        <v>0</v>
      </c>
      <c r="UK281" s="4">
        <f>SUMIFS('Aceite de Oliva'!UK$6:UK$257,'Aceite de Oliva'!$A$6:$A$257,"&gt;="&amp;$A281,'Aceite de Oliva'!$B$6:$B$257,"&lt;="&amp;$B281)</f>
        <v>0.69</v>
      </c>
      <c r="UL281" s="4">
        <f>SUMIFS('Aceite de Oliva'!UL$6:UL$257,'Aceite de Oliva'!$A$6:$A$257,"&gt;="&amp;$A281,'Aceite de Oliva'!$B$6:$B$257,"&lt;="&amp;$B281)</f>
        <v>2.39</v>
      </c>
      <c r="UM281" s="4">
        <f>SUMIFS('Aceite de Oliva'!UM$6:UM$257,'Aceite de Oliva'!$A$6:$A$257,"&gt;="&amp;$A281,'Aceite de Oliva'!$B$6:$B$257,"&lt;="&amp;$B281)</f>
        <v>0.1</v>
      </c>
      <c r="UN281" s="4">
        <f>SUMIFS('Aceite de Oliva'!UN$6:UN$257,'Aceite de Oliva'!$A$6:$A$257,"&gt;="&amp;$A281,'Aceite de Oliva'!$B$6:$B$257,"&lt;="&amp;$B281)</f>
        <v>0</v>
      </c>
      <c r="UR281" s="4">
        <f>SUMIFS('Aceite de Oliva'!UR$6:UR$257,'Aceite de Oliva'!$A$6:$A$257,"&gt;="&amp;$A281,'Aceite de Oliva'!$B$6:$B$257,"&lt;="&amp;$B281)</f>
        <v>1.1099999999999999</v>
      </c>
      <c r="US281" s="4">
        <f>SUMIFS('Aceite de Oliva'!US$6:US$257,'Aceite de Oliva'!$A$6:$A$257,"&gt;="&amp;$A281,'Aceite de Oliva'!$B$6:$B$257,"&lt;="&amp;$B281)</f>
        <v>1.58</v>
      </c>
      <c r="UT281" s="4">
        <f>SUMIFS('Aceite de Oliva'!UT$6:UT$257,'Aceite de Oliva'!$A$6:$A$257,"&gt;="&amp;$A281,'Aceite de Oliva'!$B$6:$B$257,"&lt;="&amp;$B281)</f>
        <v>0.94000000000000006</v>
      </c>
      <c r="UU281" s="4">
        <f>SUMIFS('Aceite de Oliva'!UU$6:UU$257,'Aceite de Oliva'!$A$6:$A$257,"&gt;="&amp;$A281,'Aceite de Oliva'!$B$6:$B$257,"&lt;="&amp;$B281)</f>
        <v>1.4</v>
      </c>
      <c r="UY281" s="4">
        <f>SUMIFS('Aceite de Oliva'!UY$6:UY$257,'Aceite de Oliva'!$A$6:$A$257,"&gt;="&amp;$A281,'Aceite de Oliva'!$B$6:$B$257,"&lt;="&amp;$B281)</f>
        <v>3.69</v>
      </c>
      <c r="UZ281" s="4">
        <f>SUMIFS('Aceite de Oliva'!UZ$6:UZ$257,'Aceite de Oliva'!$A$6:$A$257,"&gt;="&amp;$A281,'Aceite de Oliva'!$B$6:$B$257,"&lt;="&amp;$B281)</f>
        <v>5.0100000000000007</v>
      </c>
      <c r="VA281" s="4">
        <f>SUMIFS('Aceite de Oliva'!VA$6:VA$257,'Aceite de Oliva'!$A$6:$A$257,"&gt;="&amp;$A281,'Aceite de Oliva'!$B$6:$B$257,"&lt;="&amp;$B281)</f>
        <v>2.58</v>
      </c>
      <c r="VB281" s="4">
        <f>SUMIFS('Aceite de Oliva'!VB$6:VB$257,'Aceite de Oliva'!$A$6:$A$257,"&gt;="&amp;$A281,'Aceite de Oliva'!$B$6:$B$257,"&lt;="&amp;$B281)</f>
        <v>12.02</v>
      </c>
      <c r="VF281" s="4">
        <f>SUMIFS('Aceite de Oliva'!VF$6:VF$257,'Aceite de Oliva'!$A$6:$A$257,"&gt;="&amp;$A281,'Aceite de Oliva'!$B$6:$B$257,"&lt;="&amp;$B281)</f>
        <v>1.3900000000000001</v>
      </c>
      <c r="VG281" s="4">
        <f>SUMIFS('Aceite de Oliva'!VG$6:VG$257,'Aceite de Oliva'!$A$6:$A$257,"&gt;="&amp;$A281,'Aceite de Oliva'!$B$6:$B$257,"&lt;="&amp;$B281)</f>
        <v>0</v>
      </c>
      <c r="VH281" s="4">
        <f>SUMIFS('Aceite de Oliva'!VH$6:VH$257,'Aceite de Oliva'!$A$6:$A$257,"&gt;="&amp;$A281,'Aceite de Oliva'!$B$6:$B$257,"&lt;="&amp;$B281)</f>
        <v>2.0699999999999998</v>
      </c>
      <c r="VI281" s="4">
        <f>SUMIFS('Aceite de Oliva'!VI$6:VI$257,'Aceite de Oliva'!$A$6:$A$257,"&gt;="&amp;$A281,'Aceite de Oliva'!$B$6:$B$257,"&lt;="&amp;$B281)</f>
        <v>0</v>
      </c>
      <c r="VM281" s="4">
        <f>SUMIFS('Aceite de Oliva'!VM$6:VM$257,'Aceite de Oliva'!$A$6:$A$257,"&gt;="&amp;$A281,'Aceite de Oliva'!$B$6:$B$257,"&lt;="&amp;$B281)</f>
        <v>1.74</v>
      </c>
      <c r="VN281" s="4">
        <f>SUMIFS('Aceite de Oliva'!VN$6:VN$257,'Aceite de Oliva'!$A$6:$A$257,"&gt;="&amp;$A281,'Aceite de Oliva'!$B$6:$B$257,"&lt;="&amp;$B281)</f>
        <v>0.66</v>
      </c>
      <c r="VO281" s="4">
        <f>SUMIFS('Aceite de Oliva'!VO$6:VO$257,'Aceite de Oliva'!$A$6:$A$257,"&gt;="&amp;$A281,'Aceite de Oliva'!$B$6:$B$257,"&lt;="&amp;$B281)</f>
        <v>2.02</v>
      </c>
      <c r="VP281" s="4">
        <f>SUMIFS('Aceite de Oliva'!VP$6:VP$257,'Aceite de Oliva'!$A$6:$A$257,"&gt;="&amp;$A281,'Aceite de Oliva'!$B$6:$B$257,"&lt;="&amp;$B281)</f>
        <v>0.83</v>
      </c>
      <c r="VT281" s="4">
        <f>SUMIFS('Aceite de Oliva'!VT$6:VT$257,'Aceite de Oliva'!$A$6:$A$257,"&gt;="&amp;$A281,'Aceite de Oliva'!$B$6:$B$257,"&lt;="&amp;$B281)</f>
        <v>1.5899999999999999</v>
      </c>
      <c r="VU281" s="4">
        <f>SUMIFS('Aceite de Oliva'!VU$6:VU$257,'Aceite de Oliva'!$A$6:$A$257,"&gt;="&amp;$A281,'Aceite de Oliva'!$B$6:$B$257,"&lt;="&amp;$B281)</f>
        <v>1.1100000000000001</v>
      </c>
      <c r="VV281" s="4">
        <f>SUMIFS('Aceite de Oliva'!VV$6:VV$257,'Aceite de Oliva'!$A$6:$A$257,"&gt;="&amp;$A281,'Aceite de Oliva'!$B$6:$B$257,"&lt;="&amp;$B281)</f>
        <v>1.85</v>
      </c>
      <c r="VW281" s="4">
        <f>SUMIFS('Aceite de Oliva'!VW$6:VW$257,'Aceite de Oliva'!$A$6:$A$257,"&gt;="&amp;$A281,'Aceite de Oliva'!$B$6:$B$257,"&lt;="&amp;$B281)</f>
        <v>0.77</v>
      </c>
      <c r="WA281" s="4">
        <f>SUMIFS('Aceite de Oliva'!WA$6:WA$257,'Aceite de Oliva'!$A$6:$A$257,"&gt;="&amp;$A281,'Aceite de Oliva'!$B$6:$B$257,"&lt;="&amp;$B281)</f>
        <v>0.91</v>
      </c>
      <c r="WB281" s="4">
        <f>SUMIFS('Aceite de Oliva'!WB$6:WB$257,'Aceite de Oliva'!$A$6:$A$257,"&gt;="&amp;$A281,'Aceite de Oliva'!$B$6:$B$257,"&lt;="&amp;$B281)</f>
        <v>2.9899999999999998</v>
      </c>
      <c r="WC281" s="4">
        <f>SUMIFS('Aceite de Oliva'!WC$6:WC$257,'Aceite de Oliva'!$A$6:$A$257,"&gt;="&amp;$A281,'Aceite de Oliva'!$B$6:$B$257,"&lt;="&amp;$B281)</f>
        <v>0.43</v>
      </c>
      <c r="WD281" s="4">
        <f>SUMIFS('Aceite de Oliva'!WD$6:WD$257,'Aceite de Oliva'!$A$6:$A$257,"&gt;="&amp;$A281,'Aceite de Oliva'!$B$6:$B$257,"&lt;="&amp;$B281)</f>
        <v>0</v>
      </c>
      <c r="WH281" s="4">
        <f>SUMIFS('Aceite de Oliva'!WH$6:WH$257,'Aceite de Oliva'!$A$6:$A$257,"&gt;="&amp;$A281,'Aceite de Oliva'!$B$6:$B$257,"&lt;="&amp;$B281)</f>
        <v>0.2</v>
      </c>
      <c r="WI281" s="4">
        <f>SUMIFS('Aceite de Oliva'!WI$6:WI$257,'Aceite de Oliva'!$A$6:$A$257,"&gt;="&amp;$A281,'Aceite de Oliva'!$B$6:$B$257,"&lt;="&amp;$B281)</f>
        <v>0.94</v>
      </c>
      <c r="WJ281" s="4">
        <f>SUMIFS('Aceite de Oliva'!WJ$6:WJ$257,'Aceite de Oliva'!$A$6:$A$257,"&gt;="&amp;$A281,'Aceite de Oliva'!$B$6:$B$257,"&lt;="&amp;$B281)</f>
        <v>0</v>
      </c>
      <c r="WK281" s="4">
        <f>SUMIFS('Aceite de Oliva'!WK$6:WK$257,'Aceite de Oliva'!$A$6:$A$257,"&gt;="&amp;$A281,'Aceite de Oliva'!$B$6:$B$257,"&lt;="&amp;$B281)</f>
        <v>0</v>
      </c>
      <c r="WO281" s="4">
        <f>SUMIFS('Aceite de Oliva'!WO$6:WO$257,'Aceite de Oliva'!$A$6:$A$257,"&gt;="&amp;$A281,'Aceite de Oliva'!$B$6:$B$257,"&lt;="&amp;$B281)</f>
        <v>0.05</v>
      </c>
      <c r="WP281" s="4">
        <f>SUMIFS('Aceite de Oliva'!WP$6:WP$257,'Aceite de Oliva'!$A$6:$A$257,"&gt;="&amp;$A281,'Aceite de Oliva'!$B$6:$B$257,"&lt;="&amp;$B281)</f>
        <v>0</v>
      </c>
      <c r="WQ281" s="4">
        <f>SUMIFS('Aceite de Oliva'!WQ$6:WQ$257,'Aceite de Oliva'!$A$6:$A$257,"&gt;="&amp;$A281,'Aceite de Oliva'!$B$6:$B$257,"&lt;="&amp;$B281)</f>
        <v>0.08</v>
      </c>
      <c r="WR281" s="4">
        <f>SUMIFS('Aceite de Oliva'!WR$6:WR$257,'Aceite de Oliva'!$A$6:$A$257,"&gt;="&amp;$A281,'Aceite de Oliva'!$B$6:$B$257,"&lt;="&amp;$B281)</f>
        <v>0</v>
      </c>
      <c r="WV281" s="4">
        <f>SUMIFS('Aceite de Oliva'!WV$6:WV$257,'Aceite de Oliva'!$A$6:$A$257,"&gt;="&amp;$A281,'Aceite de Oliva'!$B$6:$B$257,"&lt;="&amp;$B281)</f>
        <v>0</v>
      </c>
      <c r="WW281" s="4">
        <f>SUMIFS('Aceite de Oliva'!WW$6:WW$257,'Aceite de Oliva'!$A$6:$A$257,"&gt;="&amp;$A281,'Aceite de Oliva'!$B$6:$B$257,"&lt;="&amp;$B281)</f>
        <v>0</v>
      </c>
      <c r="WX281" s="4">
        <f>SUMIFS('Aceite de Oliva'!WX$6:WX$257,'Aceite de Oliva'!$A$6:$A$257,"&gt;="&amp;$A281,'Aceite de Oliva'!$B$6:$B$257,"&lt;="&amp;$B281)</f>
        <v>0</v>
      </c>
      <c r="WY281" s="4">
        <f>SUMIFS('Aceite de Oliva'!WY$6:WY$257,'Aceite de Oliva'!$A$6:$A$257,"&gt;="&amp;$A281,'Aceite de Oliva'!$B$6:$B$257,"&lt;="&amp;$B281)</f>
        <v>0</v>
      </c>
      <c r="XC281" s="4">
        <f>SUMIFS('Aceite de Oliva'!XC$6:XC$257,'Aceite de Oliva'!$A$6:$A$257,"&gt;="&amp;$A281,'Aceite de Oliva'!$B$6:$B$257,"&lt;="&amp;$B281)</f>
        <v>0.25</v>
      </c>
      <c r="XD281" s="4">
        <f>SUMIFS('Aceite de Oliva'!XD$6:XD$257,'Aceite de Oliva'!$A$6:$A$257,"&gt;="&amp;$A281,'Aceite de Oliva'!$B$6:$B$257,"&lt;="&amp;$B281)</f>
        <v>0</v>
      </c>
      <c r="XE281" s="4">
        <f>SUMIFS('Aceite de Oliva'!XE$6:XE$257,'Aceite de Oliva'!$A$6:$A$257,"&gt;="&amp;$A281,'Aceite de Oliva'!$B$6:$B$257,"&lt;="&amp;$B281)</f>
        <v>0.1</v>
      </c>
      <c r="XF281" s="4">
        <f>SUMIFS('Aceite de Oliva'!XF$6:XF$257,'Aceite de Oliva'!$A$6:$A$257,"&gt;="&amp;$A281,'Aceite de Oliva'!$B$6:$B$257,"&lt;="&amp;$B281)</f>
        <v>0</v>
      </c>
      <c r="XJ281" s="4">
        <f>SUMIFS('Aceite de Oliva'!XJ$6:XJ$257,'Aceite de Oliva'!$A$6:$A$257,"&gt;="&amp;$A281,'Aceite de Oliva'!$B$6:$B$257,"&lt;="&amp;$B281)</f>
        <v>0.15</v>
      </c>
      <c r="XK281" s="4">
        <f>SUMIFS('Aceite de Oliva'!XK$6:XK$257,'Aceite de Oliva'!$A$6:$A$257,"&gt;="&amp;$A281,'Aceite de Oliva'!$B$6:$B$257,"&lt;="&amp;$B281)</f>
        <v>0</v>
      </c>
      <c r="XL281" s="4">
        <f>SUMIFS('Aceite de Oliva'!XL$6:XL$257,'Aceite de Oliva'!$A$6:$A$257,"&gt;="&amp;$A281,'Aceite de Oliva'!$B$6:$B$257,"&lt;="&amp;$B281)</f>
        <v>0</v>
      </c>
      <c r="XM281" s="4">
        <f>SUMIFS('Aceite de Oliva'!XM$6:XM$257,'Aceite de Oliva'!$A$6:$A$257,"&gt;="&amp;$A281,'Aceite de Oliva'!$B$6:$B$257,"&lt;="&amp;$B281)</f>
        <v>0</v>
      </c>
      <c r="XQ281" s="4">
        <f>SUMIFS('Aceite de Oliva'!XQ$6:XQ$257,'Aceite de Oliva'!$A$6:$A$257,"&gt;="&amp;$A281,'Aceite de Oliva'!$B$6:$B$257,"&lt;="&amp;$B281)</f>
        <v>0.25</v>
      </c>
      <c r="XR281" s="4">
        <f>SUMIFS('Aceite de Oliva'!XR$6:XR$257,'Aceite de Oliva'!$A$6:$A$257,"&gt;="&amp;$A281,'Aceite de Oliva'!$B$6:$B$257,"&lt;="&amp;$B281)</f>
        <v>1.1499999999999999</v>
      </c>
      <c r="XS281" s="4">
        <f>SUMIFS('Aceite de Oliva'!XS$6:XS$257,'Aceite de Oliva'!$A$6:$A$257,"&gt;="&amp;$A281,'Aceite de Oliva'!$B$6:$B$257,"&lt;="&amp;$B281)</f>
        <v>0</v>
      </c>
      <c r="XT281" s="4">
        <f>SUMIFS('Aceite de Oliva'!XT$6:XT$257,'Aceite de Oliva'!$A$6:$A$257,"&gt;="&amp;$A281,'Aceite de Oliva'!$B$6:$B$257,"&lt;="&amp;$B281)</f>
        <v>0</v>
      </c>
      <c r="XX281" s="4">
        <f>SUMIFS('Aceite de Oliva'!XX$6:XX$257,'Aceite de Oliva'!$A$6:$A$257,"&gt;="&amp;$A281,'Aceite de Oliva'!$B$6:$B$257,"&lt;="&amp;$B281)</f>
        <v>0</v>
      </c>
      <c r="XY281" s="4">
        <f>SUMIFS('Aceite de Oliva'!XY$6:XY$257,'Aceite de Oliva'!$A$6:$A$257,"&gt;="&amp;$A281,'Aceite de Oliva'!$B$6:$B$257,"&lt;="&amp;$B281)</f>
        <v>0</v>
      </c>
      <c r="XZ281" s="4">
        <f>SUMIFS('Aceite de Oliva'!XZ$6:XZ$257,'Aceite de Oliva'!$A$6:$A$257,"&gt;="&amp;$A281,'Aceite de Oliva'!$B$6:$B$257,"&lt;="&amp;$B281)</f>
        <v>0</v>
      </c>
      <c r="YA281" s="4">
        <f>SUMIFS('Aceite de Oliva'!YA$6:YA$257,'Aceite de Oliva'!$A$6:$A$257,"&gt;="&amp;$A281,'Aceite de Oliva'!$B$6:$B$257,"&lt;="&amp;$B281)</f>
        <v>0</v>
      </c>
      <c r="YE281" s="4">
        <f>SUMIFS('Aceite de Oliva'!YE$6:YE$257,'Aceite de Oliva'!$A$6:$A$257,"&gt;="&amp;$A281,'Aceite de Oliva'!$B$6:$B$257,"&lt;="&amp;$B281)</f>
        <v>0.05</v>
      </c>
      <c r="YF281" s="4">
        <f>SUMIFS('Aceite de Oliva'!YF$6:YF$257,'Aceite de Oliva'!$A$6:$A$257,"&gt;="&amp;$A281,'Aceite de Oliva'!$B$6:$B$257,"&lt;="&amp;$B281)</f>
        <v>0</v>
      </c>
      <c r="YG281" s="4">
        <f>SUMIFS('Aceite de Oliva'!YG$6:YG$257,'Aceite de Oliva'!$A$6:$A$257,"&gt;="&amp;$A281,'Aceite de Oliva'!$B$6:$B$257,"&lt;="&amp;$B281)</f>
        <v>0.1</v>
      </c>
      <c r="YH281" s="4">
        <f>SUMIFS('Aceite de Oliva'!YH$6:YH$257,'Aceite de Oliva'!$A$6:$A$257,"&gt;="&amp;$A281,'Aceite de Oliva'!$B$6:$B$257,"&lt;="&amp;$B281)</f>
        <v>0</v>
      </c>
    </row>
    <row r="282" spans="1:658" x14ac:dyDescent="0.25">
      <c r="A282" s="9">
        <f>'TAM Aceite de Oliva'!B30</f>
        <v>9.75</v>
      </c>
      <c r="B282" s="9">
        <f>'TAM Aceite de Oliva'!C30</f>
        <v>10</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0.05</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0.33999999999999997</v>
      </c>
      <c r="MC282" s="4">
        <f>SUMIFS('Aceite de Oliva'!MC$6:MC$257,'Aceite de Oliva'!$A$6:$A$257,"&gt;="&amp;$A282,'Aceite de Oliva'!$B$6:$B$257,"&lt;="&amp;$B282)</f>
        <v>1.81</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0.31</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1.97</v>
      </c>
      <c r="TQ282" s="4">
        <f>SUMIFS('Aceite de Oliva'!TQ$6:TQ$257,'Aceite de Oliva'!$A$6:$A$257,"&gt;="&amp;$A282,'Aceite de Oliva'!$B$6:$B$257,"&lt;="&amp;$B282)</f>
        <v>5.4</v>
      </c>
      <c r="TR282" s="4">
        <f>SUMIFS('Aceite de Oliva'!TR$6:TR$257,'Aceite de Oliva'!$A$6:$A$257,"&gt;="&amp;$A282,'Aceite de Oliva'!$B$6:$B$257,"&lt;="&amp;$B282)</f>
        <v>1.22</v>
      </c>
      <c r="TS282" s="4">
        <f>SUMIFS('Aceite de Oliva'!TS$6:TS$257,'Aceite de Oliva'!$A$6:$A$257,"&gt;="&amp;$A282,'Aceite de Oliva'!$B$6:$B$257,"&lt;="&amp;$B282)</f>
        <v>0</v>
      </c>
      <c r="TW282" s="4">
        <f>SUMIFS('Aceite de Oliva'!TW$6:TW$257,'Aceite de Oliva'!$A$6:$A$257,"&gt;="&amp;$A282,'Aceite de Oliva'!$B$6:$B$257,"&lt;="&amp;$B282)</f>
        <v>0.87</v>
      </c>
      <c r="TX282" s="4">
        <f>SUMIFS('Aceite de Oliva'!TX$6:TX$257,'Aceite de Oliva'!$A$6:$A$257,"&gt;="&amp;$A282,'Aceite de Oliva'!$B$6:$B$257,"&lt;="&amp;$B282)</f>
        <v>0.62</v>
      </c>
      <c r="TY282" s="4">
        <f>SUMIFS('Aceite de Oliva'!TY$6:TY$257,'Aceite de Oliva'!$A$6:$A$257,"&gt;="&amp;$A282,'Aceite de Oliva'!$B$6:$B$257,"&lt;="&amp;$B282)</f>
        <v>0.95</v>
      </c>
      <c r="TZ282" s="4">
        <f>SUMIFS('Aceite de Oliva'!TZ$6:TZ$257,'Aceite de Oliva'!$A$6:$A$257,"&gt;="&amp;$A282,'Aceite de Oliva'!$B$6:$B$257,"&lt;="&amp;$B282)</f>
        <v>0.3</v>
      </c>
      <c r="UD282" s="4">
        <f>SUMIFS('Aceite de Oliva'!UD$6:UD$257,'Aceite de Oliva'!$A$6:$A$257,"&gt;="&amp;$A282,'Aceite de Oliva'!$B$6:$B$257,"&lt;="&amp;$B282)</f>
        <v>2.8899999999999997</v>
      </c>
      <c r="UE282" s="4">
        <f>SUMIFS('Aceite de Oliva'!UE$6:UE$257,'Aceite de Oliva'!$A$6:$A$257,"&gt;="&amp;$A282,'Aceite de Oliva'!$B$6:$B$257,"&lt;="&amp;$B282)</f>
        <v>0</v>
      </c>
      <c r="UF282" s="4">
        <f>SUMIFS('Aceite de Oliva'!UF$6:UF$257,'Aceite de Oliva'!$A$6:$A$257,"&gt;="&amp;$A282,'Aceite de Oliva'!$B$6:$B$257,"&lt;="&amp;$B282)</f>
        <v>3.89</v>
      </c>
      <c r="UG282" s="4">
        <f>SUMIFS('Aceite de Oliva'!UG$6:UG$257,'Aceite de Oliva'!$A$6:$A$257,"&gt;="&amp;$A282,'Aceite de Oliva'!$B$6:$B$257,"&lt;="&amp;$B282)</f>
        <v>2.19</v>
      </c>
      <c r="UK282" s="4">
        <f>SUMIFS('Aceite de Oliva'!UK$6:UK$257,'Aceite de Oliva'!$A$6:$A$257,"&gt;="&amp;$A282,'Aceite de Oliva'!$B$6:$B$257,"&lt;="&amp;$B282)</f>
        <v>1.48</v>
      </c>
      <c r="UL282" s="4">
        <f>SUMIFS('Aceite de Oliva'!UL$6:UL$257,'Aceite de Oliva'!$A$6:$A$257,"&gt;="&amp;$A282,'Aceite de Oliva'!$B$6:$B$257,"&lt;="&amp;$B282)</f>
        <v>1.1099999999999999</v>
      </c>
      <c r="UM282" s="4">
        <f>SUMIFS('Aceite de Oliva'!UM$6:UM$257,'Aceite de Oliva'!$A$6:$A$257,"&gt;="&amp;$A282,'Aceite de Oliva'!$B$6:$B$257,"&lt;="&amp;$B282)</f>
        <v>1.9000000000000001</v>
      </c>
      <c r="UN282" s="4">
        <f>SUMIFS('Aceite de Oliva'!UN$6:UN$257,'Aceite de Oliva'!$A$6:$A$257,"&gt;="&amp;$A282,'Aceite de Oliva'!$B$6:$B$257,"&lt;="&amp;$B282)</f>
        <v>1.08</v>
      </c>
      <c r="UR282" s="4">
        <f>SUMIFS('Aceite de Oliva'!UR$6:UR$257,'Aceite de Oliva'!$A$6:$A$257,"&gt;="&amp;$A282,'Aceite de Oliva'!$B$6:$B$257,"&lt;="&amp;$B282)</f>
        <v>3.01</v>
      </c>
      <c r="US282" s="4">
        <f>SUMIFS('Aceite de Oliva'!US$6:US$257,'Aceite de Oliva'!$A$6:$A$257,"&gt;="&amp;$A282,'Aceite de Oliva'!$B$6:$B$257,"&lt;="&amp;$B282)</f>
        <v>6.46</v>
      </c>
      <c r="UT282" s="4">
        <f>SUMIFS('Aceite de Oliva'!UT$6:UT$257,'Aceite de Oliva'!$A$6:$A$257,"&gt;="&amp;$A282,'Aceite de Oliva'!$B$6:$B$257,"&lt;="&amp;$B282)</f>
        <v>1.28</v>
      </c>
      <c r="UU282" s="4">
        <f>SUMIFS('Aceite de Oliva'!UU$6:UU$257,'Aceite de Oliva'!$A$6:$A$257,"&gt;="&amp;$A282,'Aceite de Oliva'!$B$6:$B$257,"&lt;="&amp;$B282)</f>
        <v>0.56999999999999995</v>
      </c>
      <c r="UY282" s="4">
        <f>SUMIFS('Aceite de Oliva'!UY$6:UY$257,'Aceite de Oliva'!$A$6:$A$257,"&gt;="&amp;$A282,'Aceite de Oliva'!$B$6:$B$257,"&lt;="&amp;$B282)</f>
        <v>3.9700000000000006</v>
      </c>
      <c r="UZ282" s="4">
        <f>SUMIFS('Aceite de Oliva'!UZ$6:UZ$257,'Aceite de Oliva'!$A$6:$A$257,"&gt;="&amp;$A282,'Aceite de Oliva'!$B$6:$B$257,"&lt;="&amp;$B282)</f>
        <v>6.45</v>
      </c>
      <c r="VA282" s="4">
        <f>SUMIFS('Aceite de Oliva'!VA$6:VA$257,'Aceite de Oliva'!$A$6:$A$257,"&gt;="&amp;$A282,'Aceite de Oliva'!$B$6:$B$257,"&lt;="&amp;$B282)</f>
        <v>3.82</v>
      </c>
      <c r="VB282" s="4">
        <f>SUMIFS('Aceite de Oliva'!VB$6:VB$257,'Aceite de Oliva'!$A$6:$A$257,"&gt;="&amp;$A282,'Aceite de Oliva'!$B$6:$B$257,"&lt;="&amp;$B282)</f>
        <v>1.05</v>
      </c>
      <c r="VF282" s="4">
        <f>SUMIFS('Aceite de Oliva'!VF$6:VF$257,'Aceite de Oliva'!$A$6:$A$257,"&gt;="&amp;$A282,'Aceite de Oliva'!$B$6:$B$257,"&lt;="&amp;$B282)</f>
        <v>3.49</v>
      </c>
      <c r="VG282" s="4">
        <f>SUMIFS('Aceite de Oliva'!VG$6:VG$257,'Aceite de Oliva'!$A$6:$A$257,"&gt;="&amp;$A282,'Aceite de Oliva'!$B$6:$B$257,"&lt;="&amp;$B282)</f>
        <v>3.7800000000000002</v>
      </c>
      <c r="VH282" s="4">
        <f>SUMIFS('Aceite de Oliva'!VH$6:VH$257,'Aceite de Oliva'!$A$6:$A$257,"&gt;="&amp;$A282,'Aceite de Oliva'!$B$6:$B$257,"&lt;="&amp;$B282)</f>
        <v>3.51</v>
      </c>
      <c r="VI282" s="4">
        <f>SUMIFS('Aceite de Oliva'!VI$6:VI$257,'Aceite de Oliva'!$A$6:$A$257,"&gt;="&amp;$A282,'Aceite de Oliva'!$B$6:$B$257,"&lt;="&amp;$B282)</f>
        <v>3.02</v>
      </c>
      <c r="VM282" s="4">
        <f>SUMIFS('Aceite de Oliva'!VM$6:VM$257,'Aceite de Oliva'!$A$6:$A$257,"&gt;="&amp;$A282,'Aceite de Oliva'!$B$6:$B$257,"&lt;="&amp;$B282)</f>
        <v>2.8499999999999996</v>
      </c>
      <c r="VN282" s="4">
        <f>SUMIFS('Aceite de Oliva'!VN$6:VN$257,'Aceite de Oliva'!$A$6:$A$257,"&gt;="&amp;$A282,'Aceite de Oliva'!$B$6:$B$257,"&lt;="&amp;$B282)</f>
        <v>2.5299999999999998</v>
      </c>
      <c r="VO282" s="4">
        <f>SUMIFS('Aceite de Oliva'!VO$6:VO$257,'Aceite de Oliva'!$A$6:$A$257,"&gt;="&amp;$A282,'Aceite de Oliva'!$B$6:$B$257,"&lt;="&amp;$B282)</f>
        <v>2.9299999999999997</v>
      </c>
      <c r="VP282" s="4">
        <f>SUMIFS('Aceite de Oliva'!VP$6:VP$257,'Aceite de Oliva'!$A$6:$A$257,"&gt;="&amp;$A282,'Aceite de Oliva'!$B$6:$B$257,"&lt;="&amp;$B282)</f>
        <v>3.7699999999999996</v>
      </c>
      <c r="VT282" s="4">
        <f>SUMIFS('Aceite de Oliva'!VT$6:VT$257,'Aceite de Oliva'!$A$6:$A$257,"&gt;="&amp;$A282,'Aceite de Oliva'!$B$6:$B$257,"&lt;="&amp;$B282)</f>
        <v>0.84000000000000008</v>
      </c>
      <c r="VU282" s="4">
        <f>SUMIFS('Aceite de Oliva'!VU$6:VU$257,'Aceite de Oliva'!$A$6:$A$257,"&gt;="&amp;$A282,'Aceite de Oliva'!$B$6:$B$257,"&lt;="&amp;$B282)</f>
        <v>1.38</v>
      </c>
      <c r="VV282" s="4">
        <f>SUMIFS('Aceite de Oliva'!VV$6:VV$257,'Aceite de Oliva'!$A$6:$A$257,"&gt;="&amp;$A282,'Aceite de Oliva'!$B$6:$B$257,"&lt;="&amp;$B282)</f>
        <v>0.21</v>
      </c>
      <c r="VW282" s="4">
        <f>SUMIFS('Aceite de Oliva'!VW$6:VW$257,'Aceite de Oliva'!$A$6:$A$257,"&gt;="&amp;$A282,'Aceite de Oliva'!$B$6:$B$257,"&lt;="&amp;$B282)</f>
        <v>0</v>
      </c>
      <c r="WA282" s="4">
        <f>SUMIFS('Aceite de Oliva'!WA$6:WA$257,'Aceite de Oliva'!$A$6:$A$257,"&gt;="&amp;$A282,'Aceite de Oliva'!$B$6:$B$257,"&lt;="&amp;$B282)</f>
        <v>0.60000000000000009</v>
      </c>
      <c r="WB282" s="4">
        <f>SUMIFS('Aceite de Oliva'!WB$6:WB$257,'Aceite de Oliva'!$A$6:$A$257,"&gt;="&amp;$A282,'Aceite de Oliva'!$B$6:$B$257,"&lt;="&amp;$B282)</f>
        <v>0.25</v>
      </c>
      <c r="WC282" s="4">
        <f>SUMIFS('Aceite de Oliva'!WC$6:WC$257,'Aceite de Oliva'!$A$6:$A$257,"&gt;="&amp;$A282,'Aceite de Oliva'!$B$6:$B$257,"&lt;="&amp;$B282)</f>
        <v>0.32</v>
      </c>
      <c r="WD282" s="4">
        <f>SUMIFS('Aceite de Oliva'!WD$6:WD$257,'Aceite de Oliva'!$A$6:$A$257,"&gt;="&amp;$A282,'Aceite de Oliva'!$B$6:$B$257,"&lt;="&amp;$B282)</f>
        <v>0</v>
      </c>
      <c r="WH282" s="4">
        <f>SUMIFS('Aceite de Oliva'!WH$6:WH$257,'Aceite de Oliva'!$A$6:$A$257,"&gt;="&amp;$A282,'Aceite de Oliva'!$B$6:$B$257,"&lt;="&amp;$B282)</f>
        <v>0.42000000000000004</v>
      </c>
      <c r="WI282" s="4">
        <f>SUMIFS('Aceite de Oliva'!WI$6:WI$257,'Aceite de Oliva'!$A$6:$A$257,"&gt;="&amp;$A282,'Aceite de Oliva'!$B$6:$B$257,"&lt;="&amp;$B282)</f>
        <v>0.77</v>
      </c>
      <c r="WJ282" s="4">
        <f>SUMIFS('Aceite de Oliva'!WJ$6:WJ$257,'Aceite de Oliva'!$A$6:$A$257,"&gt;="&amp;$A282,'Aceite de Oliva'!$B$6:$B$257,"&lt;="&amp;$B282)</f>
        <v>0.46</v>
      </c>
      <c r="WK282" s="4">
        <f>SUMIFS('Aceite de Oliva'!WK$6:WK$257,'Aceite de Oliva'!$A$6:$A$257,"&gt;="&amp;$A282,'Aceite de Oliva'!$B$6:$B$257,"&lt;="&amp;$B282)</f>
        <v>0</v>
      </c>
      <c r="WO282" s="4">
        <f>SUMIFS('Aceite de Oliva'!WO$6:WO$257,'Aceite de Oliva'!$A$6:$A$257,"&gt;="&amp;$A282,'Aceite de Oliva'!$B$6:$B$257,"&lt;="&amp;$B282)</f>
        <v>0.05</v>
      </c>
      <c r="WP282" s="4">
        <f>SUMIFS('Aceite de Oliva'!WP$6:WP$257,'Aceite de Oliva'!$A$6:$A$257,"&gt;="&amp;$A282,'Aceite de Oliva'!$B$6:$B$257,"&lt;="&amp;$B282)</f>
        <v>0</v>
      </c>
      <c r="WQ282" s="4">
        <f>SUMIFS('Aceite de Oliva'!WQ$6:WQ$257,'Aceite de Oliva'!$A$6:$A$257,"&gt;="&amp;$A282,'Aceite de Oliva'!$B$6:$B$257,"&lt;="&amp;$B282)</f>
        <v>7.0000000000000007E-2</v>
      </c>
      <c r="WR282" s="4">
        <f>SUMIFS('Aceite de Oliva'!WR$6:WR$257,'Aceite de Oliva'!$A$6:$A$257,"&gt;="&amp;$A282,'Aceite de Oliva'!$B$6:$B$257,"&lt;="&amp;$B282)</f>
        <v>0</v>
      </c>
      <c r="WV282" s="4">
        <f>SUMIFS('Aceite de Oliva'!WV$6:WV$257,'Aceite de Oliva'!$A$6:$A$257,"&gt;="&amp;$A282,'Aceite de Oliva'!$B$6:$B$257,"&lt;="&amp;$B282)</f>
        <v>0.90999999999999992</v>
      </c>
      <c r="WW282" s="4">
        <f>SUMIFS('Aceite de Oliva'!WW$6:WW$257,'Aceite de Oliva'!$A$6:$A$257,"&gt;="&amp;$A282,'Aceite de Oliva'!$B$6:$B$257,"&lt;="&amp;$B282)</f>
        <v>1.27</v>
      </c>
      <c r="WX282" s="4">
        <f>SUMIFS('Aceite de Oliva'!WX$6:WX$257,'Aceite de Oliva'!$A$6:$A$257,"&gt;="&amp;$A282,'Aceite de Oliva'!$B$6:$B$257,"&lt;="&amp;$B282)</f>
        <v>0.13</v>
      </c>
      <c r="WY282" s="4">
        <f>SUMIFS('Aceite de Oliva'!WY$6:WY$257,'Aceite de Oliva'!$A$6:$A$257,"&gt;="&amp;$A282,'Aceite de Oliva'!$B$6:$B$257,"&lt;="&amp;$B282)</f>
        <v>2.5299999999999998</v>
      </c>
      <c r="XC282" s="4">
        <f>SUMIFS('Aceite de Oliva'!XC$6:XC$257,'Aceite de Oliva'!$A$6:$A$257,"&gt;="&amp;$A282,'Aceite de Oliva'!$B$6:$B$257,"&lt;="&amp;$B282)</f>
        <v>0.4</v>
      </c>
      <c r="XD282" s="4">
        <f>SUMIFS('Aceite de Oliva'!XD$6:XD$257,'Aceite de Oliva'!$A$6:$A$257,"&gt;="&amp;$A282,'Aceite de Oliva'!$B$6:$B$257,"&lt;="&amp;$B282)</f>
        <v>0</v>
      </c>
      <c r="XE282" s="4">
        <f>SUMIFS('Aceite de Oliva'!XE$6:XE$257,'Aceite de Oliva'!$A$6:$A$257,"&gt;="&amp;$A282,'Aceite de Oliva'!$B$6:$B$257,"&lt;="&amp;$B282)</f>
        <v>0.53</v>
      </c>
      <c r="XF282" s="4">
        <f>SUMIFS('Aceite de Oliva'!XF$6:XF$257,'Aceite de Oliva'!$A$6:$A$257,"&gt;="&amp;$A282,'Aceite de Oliva'!$B$6:$B$257,"&lt;="&amp;$B282)</f>
        <v>0</v>
      </c>
      <c r="XJ282" s="4">
        <f>SUMIFS('Aceite de Oliva'!XJ$6:XJ$257,'Aceite de Oliva'!$A$6:$A$257,"&gt;="&amp;$A282,'Aceite de Oliva'!$B$6:$B$257,"&lt;="&amp;$B282)</f>
        <v>2.25</v>
      </c>
      <c r="XK282" s="4">
        <f>SUMIFS('Aceite de Oliva'!XK$6:XK$257,'Aceite de Oliva'!$A$6:$A$257,"&gt;="&amp;$A282,'Aceite de Oliva'!$B$6:$B$257,"&lt;="&amp;$B282)</f>
        <v>7.8800000000000008</v>
      </c>
      <c r="XL282" s="4">
        <f>SUMIFS('Aceite de Oliva'!XL$6:XL$257,'Aceite de Oliva'!$A$6:$A$257,"&gt;="&amp;$A282,'Aceite de Oliva'!$B$6:$B$257,"&lt;="&amp;$B282)</f>
        <v>0.17</v>
      </c>
      <c r="XM282" s="4">
        <f>SUMIFS('Aceite de Oliva'!XM$6:XM$257,'Aceite de Oliva'!$A$6:$A$257,"&gt;="&amp;$A282,'Aceite de Oliva'!$B$6:$B$257,"&lt;="&amp;$B282)</f>
        <v>0</v>
      </c>
      <c r="XQ282" s="4">
        <f>SUMIFS('Aceite de Oliva'!XQ$6:XQ$257,'Aceite de Oliva'!$A$6:$A$257,"&gt;="&amp;$A282,'Aceite de Oliva'!$B$6:$B$257,"&lt;="&amp;$B282)</f>
        <v>0.68</v>
      </c>
      <c r="XR282" s="4">
        <f>SUMIFS('Aceite de Oliva'!XR$6:XR$257,'Aceite de Oliva'!$A$6:$A$257,"&gt;="&amp;$A282,'Aceite de Oliva'!$B$6:$B$257,"&lt;="&amp;$B282)</f>
        <v>0.76</v>
      </c>
      <c r="XS282" s="4">
        <f>SUMIFS('Aceite de Oliva'!XS$6:XS$257,'Aceite de Oliva'!$A$6:$A$257,"&gt;="&amp;$A282,'Aceite de Oliva'!$B$6:$B$257,"&lt;="&amp;$B282)</f>
        <v>0</v>
      </c>
      <c r="XT282" s="4">
        <f>SUMIFS('Aceite de Oliva'!XT$6:XT$257,'Aceite de Oliva'!$A$6:$A$257,"&gt;="&amp;$A282,'Aceite de Oliva'!$B$6:$B$257,"&lt;="&amp;$B282)</f>
        <v>2.4700000000000002</v>
      </c>
      <c r="XX282" s="4">
        <f>SUMIFS('Aceite de Oliva'!XX$6:XX$257,'Aceite de Oliva'!$A$6:$A$257,"&gt;="&amp;$A282,'Aceite de Oliva'!$B$6:$B$257,"&lt;="&amp;$B282)</f>
        <v>0.44</v>
      </c>
      <c r="XY282" s="4">
        <f>SUMIFS('Aceite de Oliva'!XY$6:XY$257,'Aceite de Oliva'!$A$6:$A$257,"&gt;="&amp;$A282,'Aceite de Oliva'!$B$6:$B$257,"&lt;="&amp;$B282)</f>
        <v>0</v>
      </c>
      <c r="XZ282" s="4">
        <f>SUMIFS('Aceite de Oliva'!XZ$6:XZ$257,'Aceite de Oliva'!$A$6:$A$257,"&gt;="&amp;$A282,'Aceite de Oliva'!$B$6:$B$257,"&lt;="&amp;$B282)</f>
        <v>0.56999999999999995</v>
      </c>
      <c r="YA282" s="4">
        <f>SUMIFS('Aceite de Oliva'!YA$6:YA$257,'Aceite de Oliva'!$A$6:$A$257,"&gt;="&amp;$A282,'Aceite de Oliva'!$B$6:$B$257,"&lt;="&amp;$B282)</f>
        <v>0.99</v>
      </c>
      <c r="YE282" s="4">
        <f>SUMIFS('Aceite de Oliva'!YE$6:YE$257,'Aceite de Oliva'!$A$6:$A$257,"&gt;="&amp;$A282,'Aceite de Oliva'!$B$6:$B$257,"&lt;="&amp;$B282)</f>
        <v>0.04</v>
      </c>
      <c r="YF282" s="4">
        <f>SUMIFS('Aceite de Oliva'!YF$6:YF$257,'Aceite de Oliva'!$A$6:$A$257,"&gt;="&amp;$A282,'Aceite de Oliva'!$B$6:$B$257,"&lt;="&amp;$B282)</f>
        <v>0</v>
      </c>
      <c r="YG282" s="4">
        <f>SUMIFS('Aceite de Oliva'!YG$6:YG$257,'Aceite de Oliva'!$A$6:$A$257,"&gt;="&amp;$A282,'Aceite de Oliva'!$B$6:$B$257,"&lt;="&amp;$B282)</f>
        <v>0</v>
      </c>
      <c r="YH282" s="4">
        <f>SUMIFS('Aceite de Oliva'!YH$6:YH$257,'Aceite de Oliva'!$A$6:$A$257,"&gt;="&amp;$A282,'Aceite de Oliva'!$B$6:$B$257,"&lt;="&amp;$B282)</f>
        <v>0.28000000000000003</v>
      </c>
    </row>
    <row r="283" spans="1:658" x14ac:dyDescent="0.25">
      <c r="A283" s="9">
        <f>'TAM Aceite de Oliva'!B31</f>
        <v>10</v>
      </c>
      <c r="B283" s="9">
        <f>'TAM Aceite de Oliva'!C31</f>
        <v>10.25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0.11</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0.05</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0.19</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0.27</v>
      </c>
      <c r="JR283" s="4">
        <f>SUMIFS('Aceite de Oliva'!JR$6:JR$257,'Aceite de Oliva'!$A$6:$A$257,"&gt;="&amp;$A283,'Aceite de Oliva'!$B$6:$B$257,"&lt;="&amp;$B283)</f>
        <v>0.81</v>
      </c>
      <c r="JS283" s="4">
        <f>SUMIFS('Aceite de Oliva'!JS$6:JS$257,'Aceite de Oliva'!$A$6:$A$257,"&gt;="&amp;$A283,'Aceite de Oliva'!$B$6:$B$257,"&lt;="&amp;$B283)</f>
        <v>0.1</v>
      </c>
      <c r="JT283" s="4">
        <f>SUMIFS('Aceite de Oliva'!JT$6:JT$257,'Aceite de Oliva'!$A$6:$A$257,"&gt;="&amp;$A283,'Aceite de Oliva'!$B$6:$B$257,"&lt;="&amp;$B283)</f>
        <v>0</v>
      </c>
      <c r="JX283" s="4">
        <f>SUMIFS('Aceite de Oliva'!JX$6:JX$257,'Aceite de Oliva'!$A$6:$A$257,"&gt;="&amp;$A283,'Aceite de Oliva'!$B$6:$B$257,"&lt;="&amp;$B283)</f>
        <v>0.36</v>
      </c>
      <c r="JY283" s="4">
        <f>SUMIFS('Aceite de Oliva'!JY$6:JY$257,'Aceite de Oliva'!$A$6:$A$257,"&gt;="&amp;$A283,'Aceite de Oliva'!$B$6:$B$257,"&lt;="&amp;$B283)</f>
        <v>0.3</v>
      </c>
      <c r="JZ283" s="4">
        <f>SUMIFS('Aceite de Oliva'!JZ$6:JZ$257,'Aceite de Oliva'!$A$6:$A$257,"&gt;="&amp;$A283,'Aceite de Oliva'!$B$6:$B$257,"&lt;="&amp;$B283)</f>
        <v>0.27</v>
      </c>
      <c r="KA283" s="4">
        <f>SUMIFS('Aceite de Oliva'!KA$6:KA$257,'Aceite de Oliva'!$A$6:$A$257,"&gt;="&amp;$A283,'Aceite de Oliva'!$B$6:$B$257,"&lt;="&amp;$B283)</f>
        <v>0</v>
      </c>
      <c r="KE283" s="4">
        <f>SUMIFS('Aceite de Oliva'!KE$6:KE$257,'Aceite de Oliva'!$A$6:$A$257,"&gt;="&amp;$A283,'Aceite de Oliva'!$B$6:$B$257,"&lt;="&amp;$B283)</f>
        <v>0.2</v>
      </c>
      <c r="KF283" s="4">
        <f>SUMIFS('Aceite de Oliva'!KF$6:KF$257,'Aceite de Oliva'!$A$6:$A$257,"&gt;="&amp;$A283,'Aceite de Oliva'!$B$6:$B$257,"&lt;="&amp;$B283)</f>
        <v>0.31</v>
      </c>
      <c r="KG283" s="4">
        <f>SUMIFS('Aceite de Oliva'!KG$6:KG$257,'Aceite de Oliva'!$A$6:$A$257,"&gt;="&amp;$A283,'Aceite de Oliva'!$B$6:$B$257,"&lt;="&amp;$B283)</f>
        <v>0.21</v>
      </c>
      <c r="KH283" s="4">
        <f>SUMIFS('Aceite de Oliva'!KH$6:KH$257,'Aceite de Oliva'!$A$6:$A$257,"&gt;="&amp;$A283,'Aceite de Oliva'!$B$6:$B$257,"&lt;="&amp;$B283)</f>
        <v>0</v>
      </c>
      <c r="KL283" s="4">
        <f>SUMIFS('Aceite de Oliva'!KL$6:KL$257,'Aceite de Oliva'!$A$6:$A$257,"&gt;="&amp;$A283,'Aceite de Oliva'!$B$6:$B$257,"&lt;="&amp;$B283)</f>
        <v>0.04</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0.14000000000000001</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7.0000000000000007E-2</v>
      </c>
      <c r="NL283" s="4">
        <f>SUMIFS('Aceite de Oliva'!NL$6:NL$257,'Aceite de Oliva'!$A$6:$A$257,"&gt;="&amp;$A283,'Aceite de Oliva'!$B$6:$B$257,"&lt;="&amp;$B283)</f>
        <v>0.4</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0.05</v>
      </c>
      <c r="NS283" s="4">
        <f>SUMIFS('Aceite de Oliva'!NS$6:NS$257,'Aceite de Oliva'!$A$6:$A$257,"&gt;="&amp;$A283,'Aceite de Oliva'!$B$6:$B$257,"&lt;="&amp;$B283)</f>
        <v>0</v>
      </c>
      <c r="NT283" s="4">
        <f>SUMIFS('Aceite de Oliva'!NT$6:NT$257,'Aceite de Oliva'!$A$6:$A$257,"&gt;="&amp;$A283,'Aceite de Oliva'!$B$6:$B$257,"&lt;="&amp;$B283)</f>
        <v>0.08</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0.04</v>
      </c>
      <c r="PW283" s="4">
        <f>SUMIFS('Aceite de Oliva'!PW$6:PW$257,'Aceite de Oliva'!$A$6:$A$257,"&gt;="&amp;$A283,'Aceite de Oliva'!$B$6:$B$257,"&lt;="&amp;$B283)</f>
        <v>0.19</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0.04</v>
      </c>
      <c r="QD283" s="4">
        <f>SUMIFS('Aceite de Oliva'!QD$6:QD$257,'Aceite de Oliva'!$A$6:$A$257,"&gt;="&amp;$A283,'Aceite de Oliva'!$B$6:$B$257,"&lt;="&amp;$B283)</f>
        <v>0.19</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0.06</v>
      </c>
      <c r="SV283" s="4">
        <f>SUMIFS('Aceite de Oliva'!SV$6:SV$257,'Aceite de Oliva'!$A$6:$A$257,"&gt;="&amp;$A283,'Aceite de Oliva'!$B$6:$B$257,"&lt;="&amp;$B283)</f>
        <v>0.27</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0.03</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0.05</v>
      </c>
      <c r="TQ283" s="4">
        <f>SUMIFS('Aceite de Oliva'!TQ$6:TQ$257,'Aceite de Oliva'!$A$6:$A$257,"&gt;="&amp;$A283,'Aceite de Oliva'!$B$6:$B$257,"&lt;="&amp;$B283)</f>
        <v>0</v>
      </c>
      <c r="TR283" s="4">
        <f>SUMIFS('Aceite de Oliva'!TR$6:TR$257,'Aceite de Oliva'!$A$6:$A$257,"&gt;="&amp;$A283,'Aceite de Oliva'!$B$6:$B$257,"&lt;="&amp;$B283)</f>
        <v>0.09</v>
      </c>
      <c r="TS283" s="4">
        <f>SUMIFS('Aceite de Oliva'!TS$6:TS$257,'Aceite de Oliva'!$A$6:$A$257,"&gt;="&amp;$A283,'Aceite de Oliva'!$B$6:$B$257,"&lt;="&amp;$B283)</f>
        <v>0</v>
      </c>
      <c r="TW283" s="4">
        <f>SUMIFS('Aceite de Oliva'!TW$6:TW$257,'Aceite de Oliva'!$A$6:$A$257,"&gt;="&amp;$A283,'Aceite de Oliva'!$B$6:$B$257,"&lt;="&amp;$B283)</f>
        <v>0.4</v>
      </c>
      <c r="TX283" s="4">
        <f>SUMIFS('Aceite de Oliva'!TX$6:TX$257,'Aceite de Oliva'!$A$6:$A$257,"&gt;="&amp;$A283,'Aceite de Oliva'!$B$6:$B$257,"&lt;="&amp;$B283)</f>
        <v>0.22</v>
      </c>
      <c r="TY283" s="4">
        <f>SUMIFS('Aceite de Oliva'!TY$6:TY$257,'Aceite de Oliva'!$A$6:$A$257,"&gt;="&amp;$A283,'Aceite de Oliva'!$B$6:$B$257,"&lt;="&amp;$B283)</f>
        <v>0</v>
      </c>
      <c r="TZ283" s="4">
        <f>SUMIFS('Aceite de Oliva'!TZ$6:TZ$257,'Aceite de Oliva'!$A$6:$A$257,"&gt;="&amp;$A283,'Aceite de Oliva'!$B$6:$B$257,"&lt;="&amp;$B283)</f>
        <v>2.68</v>
      </c>
      <c r="UD283" s="4">
        <f>SUMIFS('Aceite de Oliva'!UD$6:UD$257,'Aceite de Oliva'!$A$6:$A$257,"&gt;="&amp;$A283,'Aceite de Oliva'!$B$6:$B$257,"&lt;="&amp;$B283)</f>
        <v>0.28000000000000003</v>
      </c>
      <c r="UE283" s="4">
        <f>SUMIFS('Aceite de Oliva'!UE$6:UE$257,'Aceite de Oliva'!$A$6:$A$257,"&gt;="&amp;$A283,'Aceite de Oliva'!$B$6:$B$257,"&lt;="&amp;$B283)</f>
        <v>0.23</v>
      </c>
      <c r="UF283" s="4">
        <f>SUMIFS('Aceite de Oliva'!UF$6:UF$257,'Aceite de Oliva'!$A$6:$A$257,"&gt;="&amp;$A283,'Aceite de Oliva'!$B$6:$B$257,"&lt;="&amp;$B283)</f>
        <v>0</v>
      </c>
      <c r="UG283" s="4">
        <f>SUMIFS('Aceite de Oliva'!UG$6:UG$257,'Aceite de Oliva'!$A$6:$A$257,"&gt;="&amp;$A283,'Aceite de Oliva'!$B$6:$B$257,"&lt;="&amp;$B283)</f>
        <v>1.62</v>
      </c>
      <c r="UK283" s="4">
        <f>SUMIFS('Aceite de Oliva'!UK$6:UK$257,'Aceite de Oliva'!$A$6:$A$257,"&gt;="&amp;$A283,'Aceite de Oliva'!$B$6:$B$257,"&lt;="&amp;$B283)</f>
        <v>1.1100000000000001</v>
      </c>
      <c r="UL283" s="4">
        <f>SUMIFS('Aceite de Oliva'!UL$6:UL$257,'Aceite de Oliva'!$A$6:$A$257,"&gt;="&amp;$A283,'Aceite de Oliva'!$B$6:$B$257,"&lt;="&amp;$B283)</f>
        <v>2.11</v>
      </c>
      <c r="UM283" s="4">
        <f>SUMIFS('Aceite de Oliva'!UM$6:UM$257,'Aceite de Oliva'!$A$6:$A$257,"&gt;="&amp;$A283,'Aceite de Oliva'!$B$6:$B$257,"&lt;="&amp;$B283)</f>
        <v>0.41</v>
      </c>
      <c r="UN283" s="4">
        <f>SUMIFS('Aceite de Oliva'!UN$6:UN$257,'Aceite de Oliva'!$A$6:$A$257,"&gt;="&amp;$A283,'Aceite de Oliva'!$B$6:$B$257,"&lt;="&amp;$B283)</f>
        <v>2.95</v>
      </c>
      <c r="UR283" s="4">
        <f>SUMIFS('Aceite de Oliva'!UR$6:UR$257,'Aceite de Oliva'!$A$6:$A$257,"&gt;="&amp;$A283,'Aceite de Oliva'!$B$6:$B$257,"&lt;="&amp;$B283)</f>
        <v>0.76</v>
      </c>
      <c r="US283" s="4">
        <f>SUMIFS('Aceite de Oliva'!US$6:US$257,'Aceite de Oliva'!$A$6:$A$257,"&gt;="&amp;$A283,'Aceite de Oliva'!$B$6:$B$257,"&lt;="&amp;$B283)</f>
        <v>0</v>
      </c>
      <c r="UT283" s="4">
        <f>SUMIFS('Aceite de Oliva'!UT$6:UT$257,'Aceite de Oliva'!$A$6:$A$257,"&gt;="&amp;$A283,'Aceite de Oliva'!$B$6:$B$257,"&lt;="&amp;$B283)</f>
        <v>0.56000000000000005</v>
      </c>
      <c r="UU283" s="4">
        <f>SUMIFS('Aceite de Oliva'!UU$6:UU$257,'Aceite de Oliva'!$A$6:$A$257,"&gt;="&amp;$A283,'Aceite de Oliva'!$B$6:$B$257,"&lt;="&amp;$B283)</f>
        <v>0.48</v>
      </c>
      <c r="UY283" s="4">
        <f>SUMIFS('Aceite de Oliva'!UY$6:UY$257,'Aceite de Oliva'!$A$6:$A$257,"&gt;="&amp;$A283,'Aceite de Oliva'!$B$6:$B$257,"&lt;="&amp;$B283)</f>
        <v>1.25</v>
      </c>
      <c r="UZ283" s="4">
        <f>SUMIFS('Aceite de Oliva'!UZ$6:UZ$257,'Aceite de Oliva'!$A$6:$A$257,"&gt;="&amp;$A283,'Aceite de Oliva'!$B$6:$B$257,"&lt;="&amp;$B283)</f>
        <v>0.82</v>
      </c>
      <c r="VA283" s="4">
        <f>SUMIFS('Aceite de Oliva'!VA$6:VA$257,'Aceite de Oliva'!$A$6:$A$257,"&gt;="&amp;$A283,'Aceite de Oliva'!$B$6:$B$257,"&lt;="&amp;$B283)</f>
        <v>0.79</v>
      </c>
      <c r="VB283" s="4">
        <f>SUMIFS('Aceite de Oliva'!VB$6:VB$257,'Aceite de Oliva'!$A$6:$A$257,"&gt;="&amp;$A283,'Aceite de Oliva'!$B$6:$B$257,"&lt;="&amp;$B283)</f>
        <v>2.59</v>
      </c>
      <c r="VF283" s="4">
        <f>SUMIFS('Aceite de Oliva'!VF$6:VF$257,'Aceite de Oliva'!$A$6:$A$257,"&gt;="&amp;$A283,'Aceite de Oliva'!$B$6:$B$257,"&lt;="&amp;$B283)</f>
        <v>1.0000000000000002</v>
      </c>
      <c r="VG283" s="4">
        <f>SUMIFS('Aceite de Oliva'!VG$6:VG$257,'Aceite de Oliva'!$A$6:$A$257,"&gt;="&amp;$A283,'Aceite de Oliva'!$B$6:$B$257,"&lt;="&amp;$B283)</f>
        <v>0.66</v>
      </c>
      <c r="VH283" s="4">
        <f>SUMIFS('Aceite de Oliva'!VH$6:VH$257,'Aceite de Oliva'!$A$6:$A$257,"&gt;="&amp;$A283,'Aceite de Oliva'!$B$6:$B$257,"&lt;="&amp;$B283)</f>
        <v>0.94000000000000006</v>
      </c>
      <c r="VI283" s="4">
        <f>SUMIFS('Aceite de Oliva'!VI$6:VI$257,'Aceite de Oliva'!$A$6:$A$257,"&gt;="&amp;$A283,'Aceite de Oliva'!$B$6:$B$257,"&lt;="&amp;$B283)</f>
        <v>0.97</v>
      </c>
      <c r="VM283" s="4">
        <f>SUMIFS('Aceite de Oliva'!VM$6:VM$257,'Aceite de Oliva'!$A$6:$A$257,"&gt;="&amp;$A283,'Aceite de Oliva'!$B$6:$B$257,"&lt;="&amp;$B283)</f>
        <v>0.53</v>
      </c>
      <c r="VN283" s="4">
        <f>SUMIFS('Aceite de Oliva'!VN$6:VN$257,'Aceite de Oliva'!$A$6:$A$257,"&gt;="&amp;$A283,'Aceite de Oliva'!$B$6:$B$257,"&lt;="&amp;$B283)</f>
        <v>0.21</v>
      </c>
      <c r="VO283" s="4">
        <f>SUMIFS('Aceite de Oliva'!VO$6:VO$257,'Aceite de Oliva'!$A$6:$A$257,"&gt;="&amp;$A283,'Aceite de Oliva'!$B$6:$B$257,"&lt;="&amp;$B283)</f>
        <v>0.61</v>
      </c>
      <c r="VP283" s="4">
        <f>SUMIFS('Aceite de Oliva'!VP$6:VP$257,'Aceite de Oliva'!$A$6:$A$257,"&gt;="&amp;$A283,'Aceite de Oliva'!$B$6:$B$257,"&lt;="&amp;$B283)</f>
        <v>0.77</v>
      </c>
      <c r="VT283" s="4">
        <f>SUMIFS('Aceite de Oliva'!VT$6:VT$257,'Aceite de Oliva'!$A$6:$A$257,"&gt;="&amp;$A283,'Aceite de Oliva'!$B$6:$B$257,"&lt;="&amp;$B283)</f>
        <v>0.36</v>
      </c>
      <c r="VU283" s="4">
        <f>SUMIFS('Aceite de Oliva'!VU$6:VU$257,'Aceite de Oliva'!$A$6:$A$257,"&gt;="&amp;$A283,'Aceite de Oliva'!$B$6:$B$257,"&lt;="&amp;$B283)</f>
        <v>0</v>
      </c>
      <c r="VV283" s="4">
        <f>SUMIFS('Aceite de Oliva'!VV$6:VV$257,'Aceite de Oliva'!$A$6:$A$257,"&gt;="&amp;$A283,'Aceite de Oliva'!$B$6:$B$257,"&lt;="&amp;$B283)</f>
        <v>0.12</v>
      </c>
      <c r="VW283" s="4">
        <f>SUMIFS('Aceite de Oliva'!VW$6:VW$257,'Aceite de Oliva'!$A$6:$A$257,"&gt;="&amp;$A283,'Aceite de Oliva'!$B$6:$B$257,"&lt;="&amp;$B283)</f>
        <v>0</v>
      </c>
      <c r="WA283" s="4">
        <f>SUMIFS('Aceite de Oliva'!WA$6:WA$257,'Aceite de Oliva'!$A$6:$A$257,"&gt;="&amp;$A283,'Aceite de Oliva'!$B$6:$B$257,"&lt;="&amp;$B283)</f>
        <v>7.0000000000000007E-2</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c r="WH283" s="4">
        <f>SUMIFS('Aceite de Oliva'!WH$6:WH$257,'Aceite de Oliva'!$A$6:$A$257,"&gt;="&amp;$A283,'Aceite de Oliva'!$B$6:$B$257,"&lt;="&amp;$B283)</f>
        <v>0.2</v>
      </c>
      <c r="WI283" s="4">
        <f>SUMIFS('Aceite de Oliva'!WI$6:WI$257,'Aceite de Oliva'!$A$6:$A$257,"&gt;="&amp;$A283,'Aceite de Oliva'!$B$6:$B$257,"&lt;="&amp;$B283)</f>
        <v>0.15</v>
      </c>
      <c r="WJ283" s="4">
        <f>SUMIFS('Aceite de Oliva'!WJ$6:WJ$257,'Aceite de Oliva'!$A$6:$A$257,"&gt;="&amp;$A283,'Aceite de Oliva'!$B$6:$B$257,"&lt;="&amp;$B283)</f>
        <v>0.3</v>
      </c>
      <c r="WK283" s="4">
        <f>SUMIFS('Aceite de Oliva'!WK$6:WK$257,'Aceite de Oliva'!$A$6:$A$257,"&gt;="&amp;$A283,'Aceite de Oliva'!$B$6:$B$257,"&lt;="&amp;$B283)</f>
        <v>0</v>
      </c>
      <c r="WO283" s="4">
        <f>SUMIFS('Aceite de Oliva'!WO$6:WO$257,'Aceite de Oliva'!$A$6:$A$257,"&gt;="&amp;$A283,'Aceite de Oliva'!$B$6:$B$257,"&lt;="&amp;$B283)</f>
        <v>0.43000000000000005</v>
      </c>
      <c r="WP283" s="4">
        <f>SUMIFS('Aceite de Oliva'!WP$6:WP$257,'Aceite de Oliva'!$A$6:$A$257,"&gt;="&amp;$A283,'Aceite de Oliva'!$B$6:$B$257,"&lt;="&amp;$B283)</f>
        <v>0</v>
      </c>
      <c r="WQ283" s="4">
        <f>SUMIFS('Aceite de Oliva'!WQ$6:WQ$257,'Aceite de Oliva'!$A$6:$A$257,"&gt;="&amp;$A283,'Aceite de Oliva'!$B$6:$B$257,"&lt;="&amp;$B283)</f>
        <v>0.28000000000000003</v>
      </c>
      <c r="WR283" s="4">
        <f>SUMIFS('Aceite de Oliva'!WR$6:WR$257,'Aceite de Oliva'!$A$6:$A$257,"&gt;="&amp;$A283,'Aceite de Oliva'!$B$6:$B$257,"&lt;="&amp;$B283)</f>
        <v>0</v>
      </c>
      <c r="WV283" s="4">
        <f>SUMIFS('Aceite de Oliva'!WV$6:WV$257,'Aceite de Oliva'!$A$6:$A$257,"&gt;="&amp;$A283,'Aceite de Oliva'!$B$6:$B$257,"&lt;="&amp;$B283)</f>
        <v>0.2</v>
      </c>
      <c r="WW283" s="4">
        <f>SUMIFS('Aceite de Oliva'!WW$6:WW$257,'Aceite de Oliva'!$A$6:$A$257,"&gt;="&amp;$A283,'Aceite de Oliva'!$B$6:$B$257,"&lt;="&amp;$B283)</f>
        <v>0.08</v>
      </c>
      <c r="WX283" s="4">
        <f>SUMIFS('Aceite de Oliva'!WX$6:WX$257,'Aceite de Oliva'!$A$6:$A$257,"&gt;="&amp;$A283,'Aceite de Oliva'!$B$6:$B$257,"&lt;="&amp;$B283)</f>
        <v>0.15</v>
      </c>
      <c r="WY283" s="4">
        <f>SUMIFS('Aceite de Oliva'!WY$6:WY$257,'Aceite de Oliva'!$A$6:$A$257,"&gt;="&amp;$A283,'Aceite de Oliva'!$B$6:$B$257,"&lt;="&amp;$B283)</f>
        <v>0</v>
      </c>
      <c r="XC283" s="4">
        <f>SUMIFS('Aceite de Oliva'!XC$6:XC$257,'Aceite de Oliva'!$A$6:$A$257,"&gt;="&amp;$A283,'Aceite de Oliva'!$B$6:$B$257,"&lt;="&amp;$B283)</f>
        <v>0.38</v>
      </c>
      <c r="XD283" s="4">
        <f>SUMIFS('Aceite de Oliva'!XD$6:XD$257,'Aceite de Oliva'!$A$6:$A$257,"&gt;="&amp;$A283,'Aceite de Oliva'!$B$6:$B$257,"&lt;="&amp;$B283)</f>
        <v>0</v>
      </c>
      <c r="XE283" s="4">
        <f>SUMIFS('Aceite de Oliva'!XE$6:XE$257,'Aceite de Oliva'!$A$6:$A$257,"&gt;="&amp;$A283,'Aceite de Oliva'!$B$6:$B$257,"&lt;="&amp;$B283)</f>
        <v>0.33999999999999997</v>
      </c>
      <c r="XF283" s="4">
        <f>SUMIFS('Aceite de Oliva'!XF$6:XF$257,'Aceite de Oliva'!$A$6:$A$257,"&gt;="&amp;$A283,'Aceite de Oliva'!$B$6:$B$257,"&lt;="&amp;$B283)</f>
        <v>1.48</v>
      </c>
      <c r="XJ283" s="4">
        <f>SUMIFS('Aceite de Oliva'!XJ$6:XJ$257,'Aceite de Oliva'!$A$6:$A$257,"&gt;="&amp;$A283,'Aceite de Oliva'!$B$6:$B$257,"&lt;="&amp;$B283)</f>
        <v>0.44</v>
      </c>
      <c r="XK283" s="4">
        <f>SUMIFS('Aceite de Oliva'!XK$6:XK$257,'Aceite de Oliva'!$A$6:$A$257,"&gt;="&amp;$A283,'Aceite de Oliva'!$B$6:$B$257,"&lt;="&amp;$B283)</f>
        <v>0</v>
      </c>
      <c r="XL283" s="4">
        <f>SUMIFS('Aceite de Oliva'!XL$6:XL$257,'Aceite de Oliva'!$A$6:$A$257,"&gt;="&amp;$A283,'Aceite de Oliva'!$B$6:$B$257,"&lt;="&amp;$B283)</f>
        <v>0.39</v>
      </c>
      <c r="XM283" s="4">
        <f>SUMIFS('Aceite de Oliva'!XM$6:XM$257,'Aceite de Oliva'!$A$6:$A$257,"&gt;="&amp;$A283,'Aceite de Oliva'!$B$6:$B$257,"&lt;="&amp;$B283)</f>
        <v>0</v>
      </c>
      <c r="XQ283" s="4">
        <f>SUMIFS('Aceite de Oliva'!XQ$6:XQ$257,'Aceite de Oliva'!$A$6:$A$257,"&gt;="&amp;$A283,'Aceite de Oliva'!$B$6:$B$257,"&lt;="&amp;$B283)</f>
        <v>0.05</v>
      </c>
      <c r="XR283" s="4">
        <f>SUMIFS('Aceite de Oliva'!XR$6:XR$257,'Aceite de Oliva'!$A$6:$A$257,"&gt;="&amp;$A283,'Aceite de Oliva'!$B$6:$B$257,"&lt;="&amp;$B283)</f>
        <v>0</v>
      </c>
      <c r="XS283" s="4">
        <f>SUMIFS('Aceite de Oliva'!XS$6:XS$257,'Aceite de Oliva'!$A$6:$A$257,"&gt;="&amp;$A283,'Aceite de Oliva'!$B$6:$B$257,"&lt;="&amp;$B283)</f>
        <v>0.08</v>
      </c>
      <c r="XT283" s="4">
        <f>SUMIFS('Aceite de Oliva'!XT$6:XT$257,'Aceite de Oliva'!$A$6:$A$257,"&gt;="&amp;$A283,'Aceite de Oliva'!$B$6:$B$257,"&lt;="&amp;$B283)</f>
        <v>0</v>
      </c>
      <c r="XX283" s="4">
        <f>SUMIFS('Aceite de Oliva'!XX$6:XX$257,'Aceite de Oliva'!$A$6:$A$257,"&gt;="&amp;$A283,'Aceite de Oliva'!$B$6:$B$257,"&lt;="&amp;$B283)</f>
        <v>0.14000000000000001</v>
      </c>
      <c r="XY283" s="4">
        <f>SUMIFS('Aceite de Oliva'!XY$6:XY$257,'Aceite de Oliva'!$A$6:$A$257,"&gt;="&amp;$A283,'Aceite de Oliva'!$B$6:$B$257,"&lt;="&amp;$B283)</f>
        <v>0.56000000000000005</v>
      </c>
      <c r="XZ283" s="4">
        <f>SUMIFS('Aceite de Oliva'!XZ$6:XZ$257,'Aceite de Oliva'!$A$6:$A$257,"&gt;="&amp;$A283,'Aceite de Oliva'!$B$6:$B$257,"&lt;="&amp;$B283)</f>
        <v>0</v>
      </c>
      <c r="YA283" s="4">
        <f>SUMIFS('Aceite de Oliva'!YA$6:YA$257,'Aceite de Oliva'!$A$6:$A$257,"&gt;="&amp;$A283,'Aceite de Oliva'!$B$6:$B$257,"&lt;="&amp;$B283)</f>
        <v>0</v>
      </c>
      <c r="YE283" s="4">
        <f>SUMIFS('Aceite de Oliva'!YE$6:YE$257,'Aceite de Oliva'!$A$6:$A$257,"&gt;="&amp;$A283,'Aceite de Oliva'!$B$6:$B$257,"&lt;="&amp;$B283)</f>
        <v>0.32</v>
      </c>
      <c r="YF283" s="4">
        <f>SUMIFS('Aceite de Oliva'!YF$6:YF$257,'Aceite de Oliva'!$A$6:$A$257,"&gt;="&amp;$A283,'Aceite de Oliva'!$B$6:$B$257,"&lt;="&amp;$B283)</f>
        <v>1.33</v>
      </c>
      <c r="YG283" s="4">
        <f>SUMIFS('Aceite de Oliva'!YG$6:YG$257,'Aceite de Oliva'!$A$6:$A$257,"&gt;="&amp;$A283,'Aceite de Oliva'!$B$6:$B$257,"&lt;="&amp;$B283)</f>
        <v>0</v>
      </c>
      <c r="YH283" s="4">
        <f>SUMIFS('Aceite de Oliva'!YH$6:YH$257,'Aceite de Oliva'!$A$6:$A$257,"&gt;="&amp;$A283,'Aceite de Oliva'!$B$6:$B$257,"&lt;="&amp;$B283)</f>
        <v>0</v>
      </c>
    </row>
    <row r="284" spans="1:658" x14ac:dyDescent="0.25">
      <c r="A284" s="9">
        <f>'TAM Aceite de Oliva'!B32</f>
        <v>10.25</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1.81</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4.55</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0.28000000000000003</v>
      </c>
      <c r="UL284" s="4">
        <f>SUMIFS('Aceite de Oliva'!UL$6:UL$257,'Aceite de Oliva'!$A$6:$A$257,"&gt;="&amp;$A284,'Aceite de Oliva'!$B$6:$B$257,"&lt;="&amp;$B284)</f>
        <v>0</v>
      </c>
      <c r="UM284" s="4">
        <f>SUMIFS('Aceite de Oliva'!UM$6:UM$257,'Aceite de Oliva'!$A$6:$A$257,"&gt;="&amp;$A284,'Aceite de Oliva'!$B$6:$B$257,"&lt;="&amp;$B284)</f>
        <v>0.38</v>
      </c>
      <c r="UN284" s="4">
        <f>SUMIFS('Aceite de Oliva'!UN$6:UN$257,'Aceite de Oliva'!$A$6:$A$257,"&gt;="&amp;$A284,'Aceite de Oliva'!$B$6:$B$257,"&lt;="&amp;$B284)</f>
        <v>0</v>
      </c>
      <c r="UR284" s="4">
        <f>SUMIFS('Aceite de Oliva'!UR$6:UR$257,'Aceite de Oliva'!$A$6:$A$257,"&gt;="&amp;$A284,'Aceite de Oliva'!$B$6:$B$257,"&lt;="&amp;$B284)</f>
        <v>0.92999999999999994</v>
      </c>
      <c r="US284" s="4">
        <f>SUMIFS('Aceite de Oliva'!US$6:US$257,'Aceite de Oliva'!$A$6:$A$257,"&gt;="&amp;$A284,'Aceite de Oliva'!$B$6:$B$257,"&lt;="&amp;$B284)</f>
        <v>0.47</v>
      </c>
      <c r="UT284" s="4">
        <f>SUMIFS('Aceite de Oliva'!UT$6:UT$257,'Aceite de Oliva'!$A$6:$A$257,"&gt;="&amp;$A284,'Aceite de Oliva'!$B$6:$B$257,"&lt;="&amp;$B284)</f>
        <v>1.38</v>
      </c>
      <c r="UU284" s="4">
        <f>SUMIFS('Aceite de Oliva'!UU$6:UU$257,'Aceite de Oliva'!$A$6:$A$257,"&gt;="&amp;$A284,'Aceite de Oliva'!$B$6:$B$257,"&lt;="&amp;$B284)</f>
        <v>0.28999999999999998</v>
      </c>
      <c r="UY284" s="4">
        <f>SUMIFS('Aceite de Oliva'!UY$6:UY$257,'Aceite de Oliva'!$A$6:$A$257,"&gt;="&amp;$A284,'Aceite de Oliva'!$B$6:$B$257,"&lt;="&amp;$B284)</f>
        <v>1.17</v>
      </c>
      <c r="UZ284" s="4">
        <f>SUMIFS('Aceite de Oliva'!UZ$6:UZ$257,'Aceite de Oliva'!$A$6:$A$257,"&gt;="&amp;$A284,'Aceite de Oliva'!$B$6:$B$257,"&lt;="&amp;$B284)</f>
        <v>1.1200000000000001</v>
      </c>
      <c r="VA284" s="4">
        <f>SUMIFS('Aceite de Oliva'!VA$6:VA$257,'Aceite de Oliva'!$A$6:$A$257,"&gt;="&amp;$A284,'Aceite de Oliva'!$B$6:$B$257,"&lt;="&amp;$B284)</f>
        <v>1.04</v>
      </c>
      <c r="VB284" s="4">
        <f>SUMIFS('Aceite de Oliva'!VB$6:VB$257,'Aceite de Oliva'!$A$6:$A$257,"&gt;="&amp;$A284,'Aceite de Oliva'!$B$6:$B$257,"&lt;="&amp;$B284)</f>
        <v>0</v>
      </c>
      <c r="VF284" s="4">
        <f>SUMIFS('Aceite de Oliva'!VF$6:VF$257,'Aceite de Oliva'!$A$6:$A$257,"&gt;="&amp;$A284,'Aceite de Oliva'!$B$6:$B$257,"&lt;="&amp;$B284)</f>
        <v>2</v>
      </c>
      <c r="VG284" s="4">
        <f>SUMIFS('Aceite de Oliva'!VG$6:VG$257,'Aceite de Oliva'!$A$6:$A$257,"&gt;="&amp;$A284,'Aceite de Oliva'!$B$6:$B$257,"&lt;="&amp;$B284)</f>
        <v>2.3199999999999998</v>
      </c>
      <c r="VH284" s="4">
        <f>SUMIFS('Aceite de Oliva'!VH$6:VH$257,'Aceite de Oliva'!$A$6:$A$257,"&gt;="&amp;$A284,'Aceite de Oliva'!$B$6:$B$257,"&lt;="&amp;$B284)</f>
        <v>2.25</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c r="VT284" s="4">
        <f>SUMIFS('Aceite de Oliva'!VT$6:VT$257,'Aceite de Oliva'!$A$6:$A$257,"&gt;="&amp;$A284,'Aceite de Oliva'!$B$6:$B$257,"&lt;="&amp;$B284)</f>
        <v>7.0000000000000007E-2</v>
      </c>
      <c r="VU284" s="4">
        <f>SUMIFS('Aceite de Oliva'!VU$6:VU$257,'Aceite de Oliva'!$A$6:$A$257,"&gt;="&amp;$A284,'Aceite de Oliva'!$B$6:$B$257,"&lt;="&amp;$B284)</f>
        <v>0</v>
      </c>
      <c r="VV284" s="4">
        <f>SUMIFS('Aceite de Oliva'!VV$6:VV$257,'Aceite de Oliva'!$A$6:$A$257,"&gt;="&amp;$A284,'Aceite de Oliva'!$B$6:$B$257,"&lt;="&amp;$B284)</f>
        <v>0.12</v>
      </c>
      <c r="VW284" s="4">
        <f>SUMIFS('Aceite de Oliva'!VW$6:VW$257,'Aceite de Oliva'!$A$6:$A$257,"&gt;="&amp;$A284,'Aceite de Oliva'!$B$6:$B$257,"&lt;="&amp;$B284)</f>
        <v>0</v>
      </c>
      <c r="WA284" s="4">
        <f>SUMIFS('Aceite de Oliva'!WA$6:WA$257,'Aceite de Oliva'!$A$6:$A$257,"&gt;="&amp;$A284,'Aceite de Oliva'!$B$6:$B$257,"&lt;="&amp;$B284)</f>
        <v>0.73</v>
      </c>
      <c r="WB284" s="4">
        <f>SUMIFS('Aceite de Oliva'!WB$6:WB$257,'Aceite de Oliva'!$A$6:$A$257,"&gt;="&amp;$A284,'Aceite de Oliva'!$B$6:$B$257,"&lt;="&amp;$B284)</f>
        <v>0</v>
      </c>
      <c r="WC284" s="4">
        <f>SUMIFS('Aceite de Oliva'!WC$6:WC$257,'Aceite de Oliva'!$A$6:$A$257,"&gt;="&amp;$A284,'Aceite de Oliva'!$B$6:$B$257,"&lt;="&amp;$B284)</f>
        <v>1.08</v>
      </c>
      <c r="WD284" s="4">
        <f>SUMIFS('Aceite de Oliva'!WD$6:WD$257,'Aceite de Oliva'!$A$6:$A$257,"&gt;="&amp;$A284,'Aceite de Oliva'!$B$6:$B$257,"&lt;="&amp;$B284)</f>
        <v>0</v>
      </c>
      <c r="WH284" s="4">
        <f>SUMIFS('Aceite de Oliva'!WH$6:WH$257,'Aceite de Oliva'!$A$6:$A$257,"&gt;="&amp;$A284,'Aceite de Oliva'!$B$6:$B$257,"&lt;="&amp;$B284)</f>
        <v>0.3</v>
      </c>
      <c r="WI284" s="4">
        <f>SUMIFS('Aceite de Oliva'!WI$6:WI$257,'Aceite de Oliva'!$A$6:$A$257,"&gt;="&amp;$A284,'Aceite de Oliva'!$B$6:$B$257,"&lt;="&amp;$B284)</f>
        <v>0</v>
      </c>
      <c r="WJ284" s="4">
        <f>SUMIFS('Aceite de Oliva'!WJ$6:WJ$257,'Aceite de Oliva'!$A$6:$A$257,"&gt;="&amp;$A284,'Aceite de Oliva'!$B$6:$B$257,"&lt;="&amp;$B284)</f>
        <v>0.43</v>
      </c>
      <c r="WK284" s="4">
        <f>SUMIFS('Aceite de Oliva'!WK$6:WK$257,'Aceite de Oliva'!$A$6:$A$257,"&gt;="&amp;$A284,'Aceite de Oliva'!$B$6:$B$257,"&lt;="&amp;$B284)</f>
        <v>0</v>
      </c>
      <c r="WO284" s="4">
        <f>SUMIFS('Aceite de Oliva'!WO$6:WO$257,'Aceite de Oliva'!$A$6:$A$257,"&gt;="&amp;$A284,'Aceite de Oliva'!$B$6:$B$257,"&lt;="&amp;$B284)</f>
        <v>0.11</v>
      </c>
      <c r="WP284" s="4">
        <f>SUMIFS('Aceite de Oliva'!WP$6:WP$257,'Aceite de Oliva'!$A$6:$A$257,"&gt;="&amp;$A284,'Aceite de Oliva'!$B$6:$B$257,"&lt;="&amp;$B284)</f>
        <v>0</v>
      </c>
      <c r="WQ284" s="4">
        <f>SUMIFS('Aceite de Oliva'!WQ$6:WQ$257,'Aceite de Oliva'!$A$6:$A$257,"&gt;="&amp;$A284,'Aceite de Oliva'!$B$6:$B$257,"&lt;="&amp;$B284)</f>
        <v>0.16</v>
      </c>
      <c r="WR284" s="4">
        <f>SUMIFS('Aceite de Oliva'!WR$6:WR$257,'Aceite de Oliva'!$A$6:$A$257,"&gt;="&amp;$A284,'Aceite de Oliva'!$B$6:$B$257,"&lt;="&amp;$B284)</f>
        <v>0</v>
      </c>
      <c r="WV284" s="4">
        <f>SUMIFS('Aceite de Oliva'!WV$6:WV$257,'Aceite de Oliva'!$A$6:$A$257,"&gt;="&amp;$A284,'Aceite de Oliva'!$B$6:$B$257,"&lt;="&amp;$B284)</f>
        <v>2.2200000000000002</v>
      </c>
      <c r="WW284" s="4">
        <f>SUMIFS('Aceite de Oliva'!WW$6:WW$257,'Aceite de Oliva'!$A$6:$A$257,"&gt;="&amp;$A284,'Aceite de Oliva'!$B$6:$B$257,"&lt;="&amp;$B284)</f>
        <v>7.89</v>
      </c>
      <c r="WX284" s="4">
        <f>SUMIFS('Aceite de Oliva'!WX$6:WX$257,'Aceite de Oliva'!$A$6:$A$257,"&gt;="&amp;$A284,'Aceite de Oliva'!$B$6:$B$257,"&lt;="&amp;$B284)</f>
        <v>0.43</v>
      </c>
      <c r="WY284" s="4">
        <f>SUMIFS('Aceite de Oliva'!WY$6:WY$257,'Aceite de Oliva'!$A$6:$A$257,"&gt;="&amp;$A284,'Aceite de Oliva'!$B$6:$B$257,"&lt;="&amp;$B284)</f>
        <v>0</v>
      </c>
      <c r="XC284" s="4">
        <f>SUMIFS('Aceite de Oliva'!XC$6:XC$257,'Aceite de Oliva'!$A$6:$A$257,"&gt;="&amp;$A284,'Aceite de Oliva'!$B$6:$B$257,"&lt;="&amp;$B284)</f>
        <v>2.71</v>
      </c>
      <c r="XD284" s="4">
        <f>SUMIFS('Aceite de Oliva'!XD$6:XD$257,'Aceite de Oliva'!$A$6:$A$257,"&gt;="&amp;$A284,'Aceite de Oliva'!$B$6:$B$257,"&lt;="&amp;$B284)</f>
        <v>12.77</v>
      </c>
      <c r="XE284" s="4">
        <f>SUMIFS('Aceite de Oliva'!XE$6:XE$257,'Aceite de Oliva'!$A$6:$A$257,"&gt;="&amp;$A284,'Aceite de Oliva'!$B$6:$B$257,"&lt;="&amp;$B284)</f>
        <v>0.23</v>
      </c>
      <c r="XF284" s="4">
        <f>SUMIFS('Aceite de Oliva'!XF$6:XF$257,'Aceite de Oliva'!$A$6:$A$257,"&gt;="&amp;$A284,'Aceite de Oliva'!$B$6:$B$257,"&lt;="&amp;$B284)</f>
        <v>0</v>
      </c>
      <c r="XJ284" s="4">
        <f>SUMIFS('Aceite de Oliva'!XJ$6:XJ$257,'Aceite de Oliva'!$A$6:$A$257,"&gt;="&amp;$A284,'Aceite de Oliva'!$B$6:$B$257,"&lt;="&amp;$B284)</f>
        <v>0.18</v>
      </c>
      <c r="XK284" s="4">
        <f>SUMIFS('Aceite de Oliva'!XK$6:XK$257,'Aceite de Oliva'!$A$6:$A$257,"&gt;="&amp;$A284,'Aceite de Oliva'!$B$6:$B$257,"&lt;="&amp;$B284)</f>
        <v>0.43</v>
      </c>
      <c r="XL284" s="4">
        <f>SUMIFS('Aceite de Oliva'!XL$6:XL$257,'Aceite de Oliva'!$A$6:$A$257,"&gt;="&amp;$A284,'Aceite de Oliva'!$B$6:$B$257,"&lt;="&amp;$B284)</f>
        <v>0</v>
      </c>
      <c r="XM284" s="4">
        <f>SUMIFS('Aceite de Oliva'!XM$6:XM$257,'Aceite de Oliva'!$A$6:$A$257,"&gt;="&amp;$A284,'Aceite de Oliva'!$B$6:$B$257,"&lt;="&amp;$B284)</f>
        <v>0</v>
      </c>
      <c r="XQ284" s="4">
        <f>SUMIFS('Aceite de Oliva'!XQ$6:XQ$257,'Aceite de Oliva'!$A$6:$A$257,"&gt;="&amp;$A284,'Aceite de Oliva'!$B$6:$B$257,"&lt;="&amp;$B284)</f>
        <v>0.04</v>
      </c>
      <c r="XR284" s="4">
        <f>SUMIFS('Aceite de Oliva'!XR$6:XR$257,'Aceite de Oliva'!$A$6:$A$257,"&gt;="&amp;$A284,'Aceite de Oliva'!$B$6:$B$257,"&lt;="&amp;$B284)</f>
        <v>0</v>
      </c>
      <c r="XS284" s="4">
        <f>SUMIFS('Aceite de Oliva'!XS$6:XS$257,'Aceite de Oliva'!$A$6:$A$257,"&gt;="&amp;$A284,'Aceite de Oliva'!$B$6:$B$257,"&lt;="&amp;$B284)</f>
        <v>0</v>
      </c>
      <c r="XT284" s="4">
        <f>SUMIFS('Aceite de Oliva'!XT$6:XT$257,'Aceite de Oliva'!$A$6:$A$257,"&gt;="&amp;$A284,'Aceite de Oliva'!$B$6:$B$257,"&lt;="&amp;$B284)</f>
        <v>0.17</v>
      </c>
      <c r="XX284" s="4">
        <f>SUMIFS('Aceite de Oliva'!XX$6:XX$257,'Aceite de Oliva'!$A$6:$A$257,"&gt;="&amp;$A284,'Aceite de Oliva'!$B$6:$B$257,"&lt;="&amp;$B284)</f>
        <v>0</v>
      </c>
      <c r="XY284" s="4">
        <f>SUMIFS('Aceite de Oliva'!XY$6:XY$257,'Aceite de Oliva'!$A$6:$A$257,"&gt;="&amp;$A284,'Aceite de Oliva'!$B$6:$B$257,"&lt;="&amp;$B284)</f>
        <v>0</v>
      </c>
      <c r="XZ284" s="4">
        <f>SUMIFS('Aceite de Oliva'!XZ$6:XZ$257,'Aceite de Oliva'!$A$6:$A$257,"&gt;="&amp;$A284,'Aceite de Oliva'!$B$6:$B$257,"&lt;="&amp;$B284)</f>
        <v>0</v>
      </c>
      <c r="YA284" s="4">
        <f>SUMIFS('Aceite de Oliva'!YA$6:YA$257,'Aceite de Oliva'!$A$6:$A$257,"&gt;="&amp;$A284,'Aceite de Oliva'!$B$6:$B$257,"&lt;="&amp;$B284)</f>
        <v>0</v>
      </c>
      <c r="YE284" s="4">
        <f>SUMIFS('Aceite de Oliva'!YE$6:YE$257,'Aceite de Oliva'!$A$6:$A$257,"&gt;="&amp;$A284,'Aceite de Oliva'!$B$6:$B$257,"&lt;="&amp;$B284)</f>
        <v>0</v>
      </c>
      <c r="YF284" s="4">
        <f>SUMIFS('Aceite de Oliva'!YF$6:YF$257,'Aceite de Oliva'!$A$6:$A$257,"&gt;="&amp;$A284,'Aceite de Oliva'!$B$6:$B$257,"&lt;="&amp;$B284)</f>
        <v>0</v>
      </c>
      <c r="YG284" s="4">
        <f>SUMIFS('Aceite de Oliva'!YG$6:YG$257,'Aceite de Oliva'!$A$6:$A$257,"&gt;="&amp;$A284,'Aceite de Oliva'!$B$6:$B$257,"&lt;="&amp;$B284)</f>
        <v>0</v>
      </c>
      <c r="YH284" s="4">
        <f>SUMIFS('Aceite de Oliva'!YH$6:YH$257,'Aceite de Oliva'!$A$6:$A$257,"&gt;="&amp;$A284,'Aceite de Oliva'!$B$6:$B$257,"&lt;="&amp;$B284)</f>
        <v>0</v>
      </c>
    </row>
    <row r="285" spans="1:658" x14ac:dyDescent="0.25">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c r="VT285" s="4">
        <f>SUMIF('Aceite de Oliva'!$A$6:$A$257,"&gt;="&amp;$A285,'Aceite de Oliva'!VT$6:VT$257)</f>
        <v>9.65</v>
      </c>
      <c r="VU285" s="4">
        <f>SUMIF('Aceite de Oliva'!$A$6:$A$257,"&gt;="&amp;$A285,'Aceite de Oliva'!VU$6:VU$257)</f>
        <v>29.1</v>
      </c>
      <c r="VV285" s="4">
        <f>SUMIF('Aceite de Oliva'!$A$6:$A$257,"&gt;="&amp;$A285,'Aceite de Oliva'!VV$6:VV$257)</f>
        <v>3.7</v>
      </c>
      <c r="VW285" s="4">
        <f>SUMIF('Aceite de Oliva'!$A$6:$A$257,"&gt;="&amp;$A285,'Aceite de Oliva'!VW$6:VW$257)</f>
        <v>0.22</v>
      </c>
      <c r="WA285" s="4">
        <f>SUMIF('Aceite de Oliva'!$A$6:$A$257,"&gt;="&amp;$A285,'Aceite de Oliva'!WA$6:WA$257)</f>
        <v>7.1000000000000005</v>
      </c>
      <c r="WB285" s="4">
        <f>SUMIF('Aceite de Oliva'!$A$6:$A$257,"&gt;="&amp;$A285,'Aceite de Oliva'!WB$6:WB$257)</f>
        <v>19.149999999999999</v>
      </c>
      <c r="WC285" s="4">
        <f>SUMIF('Aceite de Oliva'!$A$6:$A$257,"&gt;="&amp;$A285,'Aceite de Oliva'!WC$6:WC$257)</f>
        <v>2.66</v>
      </c>
      <c r="WD285" s="4">
        <f>SUMIF('Aceite de Oliva'!$A$6:$A$257,"&gt;="&amp;$A285,'Aceite de Oliva'!WD$6:WD$257)</f>
        <v>7.23</v>
      </c>
      <c r="WH285" s="4">
        <f>SUMIF('Aceite de Oliva'!$A$6:$A$257,"&gt;="&amp;$A285,'Aceite de Oliva'!WH$6:WH$257)</f>
        <v>9.2099999999999991</v>
      </c>
      <c r="WI285" s="4">
        <f>SUMIF('Aceite de Oliva'!$A$6:$A$257,"&gt;="&amp;$A285,'Aceite de Oliva'!WI$6:WI$257)</f>
        <v>30.85</v>
      </c>
      <c r="WJ285" s="4">
        <f>SUMIF('Aceite de Oliva'!$A$6:$A$257,"&gt;="&amp;$A285,'Aceite de Oliva'!WJ$6:WJ$257)</f>
        <v>3.65</v>
      </c>
      <c r="WK285" s="4">
        <f>SUMIF('Aceite de Oliva'!$A$6:$A$257,"&gt;="&amp;$A285,'Aceite de Oliva'!WK$6:WK$257)</f>
        <v>1.91</v>
      </c>
      <c r="WO285" s="4">
        <f>SUMIF('Aceite de Oliva'!$A$6:$A$257,"&gt;="&amp;$A285,'Aceite de Oliva'!WO$6:WO$257)</f>
        <v>8.2100000000000009</v>
      </c>
      <c r="WP285" s="4">
        <f>SUMIF('Aceite de Oliva'!$A$6:$A$257,"&gt;="&amp;$A285,'Aceite de Oliva'!WP$6:WP$257)</f>
        <v>26.020000000000003</v>
      </c>
      <c r="WQ285" s="4">
        <f>SUMIF('Aceite de Oliva'!$A$6:$A$257,"&gt;="&amp;$A285,'Aceite de Oliva'!WQ$6:WQ$257)</f>
        <v>2.77</v>
      </c>
      <c r="WR285" s="4">
        <f>SUMIF('Aceite de Oliva'!$A$6:$A$257,"&gt;="&amp;$A285,'Aceite de Oliva'!WR$6:WR$257)</f>
        <v>6.4</v>
      </c>
      <c r="WV285" s="4">
        <f>SUMIF('Aceite de Oliva'!$A$6:$A$257,"&gt;="&amp;$A285,'Aceite de Oliva'!WV$6:WV$257)</f>
        <v>3.73</v>
      </c>
      <c r="WW285" s="4">
        <f>SUMIF('Aceite de Oliva'!$A$6:$A$257,"&gt;="&amp;$A285,'Aceite de Oliva'!WW$6:WW$257)</f>
        <v>7.4899999999999984</v>
      </c>
      <c r="WX285" s="4">
        <f>SUMIF('Aceite de Oliva'!$A$6:$A$257,"&gt;="&amp;$A285,'Aceite de Oliva'!WX$6:WX$257)</f>
        <v>1.76</v>
      </c>
      <c r="WY285" s="4">
        <f>SUMIF('Aceite de Oliva'!$A$6:$A$257,"&gt;="&amp;$A285,'Aceite de Oliva'!WY$6:WY$257)</f>
        <v>7.25</v>
      </c>
      <c r="XC285" s="4">
        <f>SUMIF('Aceite de Oliva'!$A$6:$A$257,"&gt;="&amp;$A285,'Aceite de Oliva'!XC$6:XC$257)</f>
        <v>7.1899999999999995</v>
      </c>
      <c r="XD285" s="4">
        <f>SUMIF('Aceite de Oliva'!$A$6:$A$257,"&gt;="&amp;$A285,'Aceite de Oliva'!XD$6:XD$257)</f>
        <v>13.57</v>
      </c>
      <c r="XE285" s="4">
        <f>SUMIF('Aceite de Oliva'!$A$6:$A$257,"&gt;="&amp;$A285,'Aceite de Oliva'!XE$6:XE$257)</f>
        <v>3.5</v>
      </c>
      <c r="XF285" s="4">
        <f>SUMIF('Aceite de Oliva'!$A$6:$A$257,"&gt;="&amp;$A285,'Aceite de Oliva'!XF$6:XF$257)</f>
        <v>15.23</v>
      </c>
      <c r="XJ285" s="4">
        <f>SUMIF('Aceite de Oliva'!$A$6:$A$257,"&gt;="&amp;$A285,'Aceite de Oliva'!XJ$6:XJ$257)</f>
        <v>2.82</v>
      </c>
      <c r="XK285" s="4">
        <f>SUMIF('Aceite de Oliva'!$A$6:$A$257,"&gt;="&amp;$A285,'Aceite de Oliva'!XK$6:XK$257)</f>
        <v>5.72</v>
      </c>
      <c r="XL285" s="4">
        <f>SUMIF('Aceite de Oliva'!$A$6:$A$257,"&gt;="&amp;$A285,'Aceite de Oliva'!XL$6:XL$257)</f>
        <v>0.81</v>
      </c>
      <c r="XM285" s="4">
        <f>SUMIF('Aceite de Oliva'!$A$6:$A$257,"&gt;="&amp;$A285,'Aceite de Oliva'!XM$6:XM$257)</f>
        <v>5.98</v>
      </c>
      <c r="XQ285" s="4">
        <f>SUMIF('Aceite de Oliva'!$A$6:$A$257,"&gt;="&amp;$A285,'Aceite de Oliva'!XQ$6:XQ$257)</f>
        <v>1.57</v>
      </c>
      <c r="XR285" s="4">
        <f>SUMIF('Aceite de Oliva'!$A$6:$A$257,"&gt;="&amp;$A285,'Aceite de Oliva'!XR$6:XR$257)</f>
        <v>0.99</v>
      </c>
      <c r="XS285" s="4">
        <f>SUMIF('Aceite de Oliva'!$A$6:$A$257,"&gt;="&amp;$A285,'Aceite de Oliva'!XS$6:XS$257)</f>
        <v>1.5</v>
      </c>
      <c r="XT285" s="4">
        <f>SUMIF('Aceite de Oliva'!$A$6:$A$257,"&gt;="&amp;$A285,'Aceite de Oliva'!XT$6:XT$257)</f>
        <v>1.89</v>
      </c>
      <c r="XX285" s="4">
        <f>SUMIF('Aceite de Oliva'!$A$6:$A$257,"&gt;="&amp;$A285,'Aceite de Oliva'!XX$6:XX$257)</f>
        <v>1.3199999999999998</v>
      </c>
      <c r="XY285" s="4">
        <f>SUMIF('Aceite de Oliva'!$A$6:$A$257,"&gt;="&amp;$A285,'Aceite de Oliva'!XY$6:XY$257)</f>
        <v>1.6500000000000001</v>
      </c>
      <c r="XZ285" s="4">
        <f>SUMIF('Aceite de Oliva'!$A$6:$A$257,"&gt;="&amp;$A285,'Aceite de Oliva'!XZ$6:XZ$257)</f>
        <v>0.52</v>
      </c>
      <c r="YA285" s="4">
        <f>SUMIF('Aceite de Oliva'!$A$6:$A$257,"&gt;="&amp;$A285,'Aceite de Oliva'!YA$6:YA$257)</f>
        <v>3.4299999999999997</v>
      </c>
      <c r="YE285" s="4">
        <f>SUMIF('Aceite de Oliva'!$A$6:$A$257,"&gt;="&amp;$A285,'Aceite de Oliva'!YE$6:YE$257)</f>
        <v>1</v>
      </c>
      <c r="YF285" s="4">
        <f>SUMIF('Aceite de Oliva'!$A$6:$A$257,"&gt;="&amp;$A285,'Aceite de Oliva'!YF$6:YF$257)</f>
        <v>1.26</v>
      </c>
      <c r="YG285" s="4">
        <f>SUMIF('Aceite de Oliva'!$A$6:$A$257,"&gt;="&amp;$A285,'Aceite de Oliva'!YG$6:YG$257)</f>
        <v>0.73</v>
      </c>
      <c r="YH285" s="4">
        <f>SUMIF('Aceite de Oliva'!$A$6:$A$257,"&gt;="&amp;$A285,'Aceite de Oliva'!YH$6:YH$257)</f>
        <v>1.52</v>
      </c>
    </row>
    <row r="287" spans="1:658" x14ac:dyDescent="0.25">
      <c r="D287" s="1">
        <f>SUM(D262:D285)</f>
        <v>100.00999999999998</v>
      </c>
      <c r="E287" s="1">
        <f>SUM(E262:E285)</f>
        <v>100.00999999999996</v>
      </c>
      <c r="F287" s="1">
        <f>SUM(F262:F285)</f>
        <v>99.99</v>
      </c>
      <c r="G287" s="1">
        <f>SUM(G262:G285)</f>
        <v>100</v>
      </c>
      <c r="K287" s="1">
        <f>SUM(K262:K285)</f>
        <v>100.02</v>
      </c>
      <c r="L287" s="1">
        <f>SUM(L262:L285)</f>
        <v>100.03</v>
      </c>
      <c r="M287" s="1">
        <f>SUM(M262:M285)</f>
        <v>100.01000000000002</v>
      </c>
      <c r="N287" s="1">
        <f>SUM(N262:N285)</f>
        <v>99.999999999999986</v>
      </c>
      <c r="R287" s="1">
        <f>SUM(R262:R285)</f>
        <v>100.02000000000001</v>
      </c>
      <c r="S287" s="1">
        <f>SUM(S262:S285)</f>
        <v>100.02000000000001</v>
      </c>
      <c r="T287" s="1">
        <f>SUM(T262:T285)</f>
        <v>99.980000000000018</v>
      </c>
      <c r="U287" s="1">
        <f>SUM(U262:U285)</f>
        <v>100.00000000000001</v>
      </c>
      <c r="Y287" s="1">
        <f>SUM(Y262:Y285)</f>
        <v>99.99</v>
      </c>
      <c r="Z287" s="1">
        <f>SUM(Z262:Z285)</f>
        <v>100.02000000000002</v>
      </c>
      <c r="AA287" s="1">
        <f>SUM(AA262:AA285)</f>
        <v>100.02</v>
      </c>
      <c r="AB287" s="1">
        <f>SUM(AB262:AB285)</f>
        <v>99.979999999999976</v>
      </c>
      <c r="AF287" s="1">
        <f>SUM(AF262:AF285)</f>
        <v>99.990000000000009</v>
      </c>
      <c r="AG287" s="1">
        <f>SUM(AG262:AG285)</f>
        <v>99.980000000000018</v>
      </c>
      <c r="AH287" s="1">
        <f>SUM(AH262:AH285)</f>
        <v>99.999999999999986</v>
      </c>
      <c r="AI287" s="1">
        <f>SUM(AI262:AI285)</f>
        <v>100.01</v>
      </c>
      <c r="AM287" s="1">
        <f>SUM(AM262:AM285)</f>
        <v>100.02</v>
      </c>
      <c r="AN287" s="1">
        <f>SUM(AN262:AN285)</f>
        <v>99.999999999999986</v>
      </c>
      <c r="AO287" s="1">
        <f>SUM(AO262:AO285)</f>
        <v>99.97</v>
      </c>
      <c r="AP287" s="1">
        <f>SUM(AP262:AP285)</f>
        <v>99.980000000000018</v>
      </c>
      <c r="AT287" s="1">
        <f>SUM(AT262:AT285)</f>
        <v>99.999999999999972</v>
      </c>
      <c r="AU287" s="1">
        <f>SUM(AU262:AU285)</f>
        <v>100.01999999999998</v>
      </c>
      <c r="AV287" s="1">
        <f>SUM(AV262:AV285)</f>
        <v>100.00000000000003</v>
      </c>
      <c r="AW287" s="1">
        <f>SUM(AW262:AW285)</f>
        <v>100</v>
      </c>
      <c r="BA287" s="1">
        <f>SUM(BA262:BA285)</f>
        <v>99.98</v>
      </c>
      <c r="BB287" s="1">
        <f>SUM(BB262:BB285)</f>
        <v>99.979999999999976</v>
      </c>
      <c r="BC287" s="1">
        <f>SUM(BC262:BC285)</f>
        <v>99.96999999999997</v>
      </c>
      <c r="BD287" s="1">
        <f>SUM(BD262:BD285)</f>
        <v>100</v>
      </c>
      <c r="BH287" s="1">
        <f>SUM(BH262:BH285)</f>
        <v>100.02999999999999</v>
      </c>
      <c r="BI287" s="1">
        <f>SUM(BI262:BI285)</f>
        <v>99.989999999999966</v>
      </c>
      <c r="BJ287" s="1">
        <f>SUM(BJ262:BJ285)</f>
        <v>99.989999999999981</v>
      </c>
      <c r="BK287" s="1">
        <f>SUM(BK262:BK285)</f>
        <v>99.99</v>
      </c>
      <c r="BO287" s="1">
        <f>SUM(BO262:BO285)</f>
        <v>100.04000000000002</v>
      </c>
      <c r="BP287" s="1">
        <f>SUM(BP262:BP285)</f>
        <v>99.97</v>
      </c>
      <c r="BQ287" s="1">
        <f>SUM(BQ262:BQ285)</f>
        <v>100.02</v>
      </c>
      <c r="BR287" s="1">
        <f>SUM(BR262:BR285)</f>
        <v>100.02000000000001</v>
      </c>
      <c r="BV287" s="1">
        <f>SUM(BV262:BV285)</f>
        <v>99.97999999999999</v>
      </c>
      <c r="BW287" s="1">
        <f>SUM(BW262:BW285)</f>
        <v>99.999999999999972</v>
      </c>
      <c r="BX287" s="1">
        <f>SUM(BX262:BX285)</f>
        <v>100.00999999999998</v>
      </c>
      <c r="BY287" s="1">
        <f>SUM(BY262:BY285)</f>
        <v>99.990000000000009</v>
      </c>
      <c r="CC287" s="1">
        <f>SUM(CC262:CC285)</f>
        <v>99.97999999999999</v>
      </c>
      <c r="CD287" s="1">
        <f>SUM(CD262:CD285)</f>
        <v>99.979999999999961</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99.979999999999976</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100.00000000000001</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100.02000000000001</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100.05000000000001</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100.00999999999999</v>
      </c>
      <c r="FX287" s="1">
        <f>SUM(FX262:FX285)</f>
        <v>100</v>
      </c>
      <c r="FY287" s="1">
        <f>SUM(FY262:FY285)</f>
        <v>99.990000000000009</v>
      </c>
      <c r="FZ287" s="1">
        <f>SUM(FZ262:FZ285)</f>
        <v>99.970000000000027</v>
      </c>
      <c r="GD287" s="1">
        <f>SUM(GD262:GD285)</f>
        <v>99.98</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99.97</v>
      </c>
      <c r="MJ287" s="32">
        <f>SUM(MJ262:MJ285)</f>
        <v>99.980000000000032</v>
      </c>
      <c r="MK287" s="32">
        <f>SUM(MK262:MK285)</f>
        <v>100</v>
      </c>
      <c r="ML287" s="32">
        <f>SUM(ML262:ML285)</f>
        <v>99.98</v>
      </c>
      <c r="MP287" s="32">
        <f>SUM(MP262:MP285)</f>
        <v>99.999999999999972</v>
      </c>
      <c r="MQ287" s="32">
        <f>SUM(MQ262:MQ285)</f>
        <v>99.970000000000013</v>
      </c>
      <c r="MR287" s="32">
        <f>SUM(MR262:MR285)</f>
        <v>99.999999999999957</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99.94999999999996</v>
      </c>
      <c r="ON287" s="32">
        <f>SUM(ON262:ON285)</f>
        <v>100.00999999999999</v>
      </c>
      <c r="OO287" s="32">
        <f>SUM(OO262:OO285)</f>
        <v>100.00999999999999</v>
      </c>
      <c r="OP287" s="32">
        <f>SUM(OP262:OP285)</f>
        <v>100.02000000000001</v>
      </c>
      <c r="OT287" s="32">
        <f>SUM(OT262:OT285)</f>
        <v>100.02000000000001</v>
      </c>
      <c r="OU287" s="32">
        <f>SUM(OU262:OU285)</f>
        <v>99.979999999999961</v>
      </c>
      <c r="OV287" s="32">
        <f>SUM(OV262:OV285)</f>
        <v>99.999999999999972</v>
      </c>
      <c r="OW287" s="32">
        <f>SUM(OW262:OW285)</f>
        <v>99.990000000000009</v>
      </c>
      <c r="PA287" s="32">
        <f>SUM(PA262:PA285)</f>
        <v>99.990000000000009</v>
      </c>
      <c r="PB287" s="32">
        <f>SUM(PB262:PB285)</f>
        <v>99.999999999999986</v>
      </c>
      <c r="PC287" s="32">
        <f>SUM(PC262:PC285)</f>
        <v>99.96</v>
      </c>
      <c r="PD287" s="32">
        <f>SUM(PD262:PD285)</f>
        <v>100</v>
      </c>
      <c r="PH287" s="32">
        <f>SUM(PH262:PH285)</f>
        <v>100.03</v>
      </c>
      <c r="PI287" s="32">
        <f>SUM(PI262:PI285)</f>
        <v>100.02999999999997</v>
      </c>
      <c r="PJ287" s="32">
        <f>SUM(PJ262:PJ285)</f>
        <v>99.960000000000022</v>
      </c>
      <c r="PK287" s="32">
        <f>SUM(PK262:PK285)</f>
        <v>99.97999999999999</v>
      </c>
      <c r="PO287" s="32">
        <f>SUM(PO262:PO285)</f>
        <v>99.999999999999986</v>
      </c>
      <c r="PP287" s="32">
        <f>SUM(PP262:PP285)</f>
        <v>99.970000000000027</v>
      </c>
      <c r="PQ287" s="32">
        <f>SUM(PQ262:PQ285)</f>
        <v>99.97</v>
      </c>
      <c r="PR287" s="32">
        <f>SUM(PR262:PR285)</f>
        <v>100.00999999999999</v>
      </c>
      <c r="PV287" s="32">
        <f>SUM(PV262:PV285)</f>
        <v>100.04000000000005</v>
      </c>
      <c r="PW287" s="32">
        <f>SUM(PW262:PW285)</f>
        <v>100.01000000000002</v>
      </c>
      <c r="PX287" s="32">
        <f>SUM(PX262:PX285)</f>
        <v>99.990000000000023</v>
      </c>
      <c r="PY287" s="32">
        <f>SUM(PY262:PY285)</f>
        <v>100.00000000000001</v>
      </c>
      <c r="QC287" s="32">
        <f>SUM(QC262:QC285)</f>
        <v>99.960000000000036</v>
      </c>
      <c r="QD287" s="32">
        <f>SUM(QD262:QD285)</f>
        <v>100.02000000000001</v>
      </c>
      <c r="QE287" s="32">
        <f>SUM(QE262:QE285)</f>
        <v>100.00000000000001</v>
      </c>
      <c r="QF287" s="32">
        <f>SUM(QF262:QF285)</f>
        <v>100.01000000000002</v>
      </c>
      <c r="QJ287" s="32">
        <f>SUM(QJ262:QJ285)</f>
        <v>100.02000000000004</v>
      </c>
      <c r="QK287" s="32">
        <f>SUM(QK262:QK285)</f>
        <v>99.990000000000038</v>
      </c>
      <c r="QL287" s="32">
        <f>SUM(QL262:QL285)</f>
        <v>99.97999999999999</v>
      </c>
      <c r="QM287" s="32">
        <f>SUM(QM262:QM285)</f>
        <v>100.01</v>
      </c>
      <c r="QQ287" s="32">
        <f>SUM(QQ262:QQ285)</f>
        <v>100.00999999999998</v>
      </c>
      <c r="QR287" s="32">
        <f>SUM(QR262:QR285)</f>
        <v>99.980000000000018</v>
      </c>
      <c r="QS287" s="32">
        <f>SUM(QS262:QS285)</f>
        <v>100</v>
      </c>
      <c r="QT287" s="32">
        <f>SUM(QT262:QT285)</f>
        <v>99.999999999999986</v>
      </c>
      <c r="QX287" s="32">
        <f>SUM(QX262:QX285)</f>
        <v>100.02999999999999</v>
      </c>
      <c r="QY287" s="32">
        <f>SUM(QY262:QY285)</f>
        <v>99.990000000000023</v>
      </c>
      <c r="QZ287" s="32">
        <f>SUM(QZ262:QZ285)</f>
        <v>100.00999999999999</v>
      </c>
      <c r="RA287" s="32">
        <f>SUM(RA262:RA285)</f>
        <v>100</v>
      </c>
      <c r="RE287" s="32">
        <f>SUM(RE262:RE285)</f>
        <v>100.01</v>
      </c>
      <c r="RF287" s="32">
        <f>SUM(RF262:RF285)</f>
        <v>99.98</v>
      </c>
      <c r="RG287" s="32">
        <f>SUM(RG262:RG285)</f>
        <v>99.99</v>
      </c>
      <c r="RH287" s="32">
        <f>SUM(RH262:RH285)</f>
        <v>100.03</v>
      </c>
      <c r="RL287" s="32">
        <f>SUM(RL262:RL285)</f>
        <v>100.00999999999998</v>
      </c>
      <c r="RM287" s="32">
        <f>SUM(RM262:RM285)</f>
        <v>100.00999999999999</v>
      </c>
      <c r="RN287" s="32">
        <f>SUM(RN262:RN285)</f>
        <v>100.00999999999996</v>
      </c>
      <c r="RO287" s="32">
        <f>SUM(RO262:RO285)</f>
        <v>100</v>
      </c>
      <c r="RS287" s="32">
        <f>SUM(RS262:RS285)</f>
        <v>100.01</v>
      </c>
      <c r="RT287" s="32">
        <f>SUM(RT262:RT285)</f>
        <v>100.02000000000001</v>
      </c>
      <c r="RU287" s="32">
        <f>SUM(RU262:RU285)</f>
        <v>99.940000000000012</v>
      </c>
      <c r="RV287" s="32">
        <f>SUM(RV262:RV285)</f>
        <v>100</v>
      </c>
      <c r="RZ287" s="32">
        <f>SUM(RZ262:RZ285)</f>
        <v>100</v>
      </c>
      <c r="SA287" s="32">
        <f>SUM(SA262:SA285)</f>
        <v>99.990000000000009</v>
      </c>
      <c r="SB287" s="32">
        <f>SUM(SB262:SB285)</f>
        <v>99.97</v>
      </c>
      <c r="SC287" s="32">
        <f>SUM(SC262:SC285)</f>
        <v>99.98</v>
      </c>
      <c r="SG287" s="32">
        <f>SUM(SG262:SG285)</f>
        <v>100.03000000000002</v>
      </c>
      <c r="SH287" s="32">
        <f>SUM(SH262:SH285)</f>
        <v>99.990000000000038</v>
      </c>
      <c r="SI287" s="32">
        <f>SUM(SI262:SI285)</f>
        <v>100</v>
      </c>
      <c r="SJ287" s="32">
        <f>SUM(SJ262:SJ285)</f>
        <v>100.01</v>
      </c>
      <c r="SN287" s="32">
        <f>SUM(SN262:SN285)</f>
        <v>100.06</v>
      </c>
      <c r="SO287" s="32">
        <f>SUM(SO262:SO285)</f>
        <v>100.00999999999998</v>
      </c>
      <c r="SP287" s="32">
        <f>SUM(SP262:SP285)</f>
        <v>100.00999999999998</v>
      </c>
      <c r="SQ287" s="32">
        <f>SUM(SQ262:SQ285)</f>
        <v>99.999999999999972</v>
      </c>
      <c r="SU287" s="32">
        <f>SUM(SU262:SU285)</f>
        <v>99.97999999999999</v>
      </c>
      <c r="SV287" s="32">
        <f>SUM(SV262:SV285)</f>
        <v>99.970000000000013</v>
      </c>
      <c r="SW287" s="32">
        <f>SUM(SW262:SW285)</f>
        <v>100.03000000000003</v>
      </c>
      <c r="SX287" s="32">
        <f>SUM(SX262:SX285)</f>
        <v>99.97999999999999</v>
      </c>
      <c r="TB287" s="32">
        <f>SUM(TB262:TB285)</f>
        <v>100.05000000000001</v>
      </c>
      <c r="TC287" s="32">
        <f>SUM(TC262:TC285)</f>
        <v>99.970000000000013</v>
      </c>
      <c r="TD287" s="32">
        <f>SUM(TD262:TD285)</f>
        <v>99.98</v>
      </c>
      <c r="TE287" s="32">
        <f>SUM(TE262:TE285)</f>
        <v>99.99</v>
      </c>
      <c r="TI287" s="32">
        <f>SUM(TI262:TI285)</f>
        <v>99.990000000000009</v>
      </c>
      <c r="TJ287" s="32">
        <f>SUM(TJ262:TJ285)</f>
        <v>99.999999999999986</v>
      </c>
      <c r="TK287" s="32">
        <f>SUM(TK262:TK285)</f>
        <v>100.00999999999999</v>
      </c>
      <c r="TL287" s="32">
        <f>SUM(TL262:TL285)</f>
        <v>100.01</v>
      </c>
      <c r="TP287" s="32">
        <f>SUM(TP262:TP285)</f>
        <v>100.01000000000002</v>
      </c>
      <c r="TQ287" s="32">
        <f>SUM(TQ262:TQ285)</f>
        <v>100.01999999999998</v>
      </c>
      <c r="TR287" s="32">
        <f>SUM(TR262:TR285)</f>
        <v>99.989999999999966</v>
      </c>
      <c r="TS287" s="32">
        <f>SUM(TS262:TS285)</f>
        <v>100</v>
      </c>
      <c r="TW287" s="32">
        <f>SUM(TW262:TW285)</f>
        <v>99.98</v>
      </c>
      <c r="TX287" s="32">
        <f>SUM(TX262:TX285)</f>
        <v>99.990000000000009</v>
      </c>
      <c r="TY287" s="32">
        <f>SUM(TY262:TY285)</f>
        <v>99.98</v>
      </c>
      <c r="TZ287" s="32">
        <f>SUM(TZ262:TZ285)</f>
        <v>99.99</v>
      </c>
      <c r="UD287" s="32">
        <f>SUM(UD262:UD285)</f>
        <v>100.00999999999998</v>
      </c>
      <c r="UE287" s="32">
        <f>SUM(UE262:UE285)</f>
        <v>99.960000000000008</v>
      </c>
      <c r="UF287" s="32">
        <f>SUM(UF262:UF285)</f>
        <v>100.03</v>
      </c>
      <c r="UG287" s="32">
        <f>SUM(UG262:UG285)</f>
        <v>99.980000000000018</v>
      </c>
      <c r="UK287" s="32">
        <f>SUM(UK262:UK285)</f>
        <v>99.949999999999989</v>
      </c>
      <c r="UL287" s="32">
        <f>SUM(UL262:UL285)</f>
        <v>99.99</v>
      </c>
      <c r="UM287" s="32">
        <f>SUM(UM262:UM285)</f>
        <v>99.97999999999999</v>
      </c>
      <c r="UN287" s="32">
        <f>SUM(UN262:UN285)</f>
        <v>100</v>
      </c>
      <c r="UR287" s="32">
        <f>SUM(UR262:UR285)</f>
        <v>100.00000000000001</v>
      </c>
      <c r="US287" s="32">
        <f>SUM(US262:US285)</f>
        <v>100.00999999999999</v>
      </c>
      <c r="UT287" s="32">
        <f>SUM(UT262:UT285)</f>
        <v>99.97999999999999</v>
      </c>
      <c r="UU287" s="32">
        <f>SUM(UU262:UU285)</f>
        <v>99.98</v>
      </c>
      <c r="UY287" s="32">
        <f>SUM(UY262:UY285)</f>
        <v>99.970000000000013</v>
      </c>
      <c r="UZ287" s="32">
        <f>SUM(UZ262:UZ285)</f>
        <v>99.97</v>
      </c>
      <c r="VA287" s="32">
        <f>SUM(VA262:VA285)</f>
        <v>99.990000000000009</v>
      </c>
      <c r="VB287" s="32">
        <f>SUM(VB262:VB285)</f>
        <v>99.99</v>
      </c>
      <c r="VF287" s="32">
        <f>SUM(VF262:VF285)</f>
        <v>100.00999999999999</v>
      </c>
      <c r="VG287" s="32">
        <f>SUM(VG262:VG285)</f>
        <v>100.02</v>
      </c>
      <c r="VH287" s="32">
        <f>SUM(VH262:VH285)</f>
        <v>100.03999999999998</v>
      </c>
      <c r="VI287" s="32">
        <f>SUM(VI262:VI285)</f>
        <v>100.02999999999999</v>
      </c>
      <c r="VM287" s="32">
        <f>SUM(VM262:VM285)</f>
        <v>99.999999999999986</v>
      </c>
      <c r="VN287" s="32">
        <f>SUM(VN262:VN285)</f>
        <v>99.97</v>
      </c>
      <c r="VO287" s="32">
        <f>SUM(VO262:VO285)</f>
        <v>100.00999999999999</v>
      </c>
      <c r="VP287" s="32">
        <f>SUM(VP262:VP285)</f>
        <v>100.00999999999999</v>
      </c>
      <c r="VT287" s="32">
        <f>SUM(VT262:VT285)</f>
        <v>99.95</v>
      </c>
      <c r="VU287" s="32">
        <f>SUM(VU262:VU285)</f>
        <v>100.03999999999999</v>
      </c>
      <c r="VV287" s="32">
        <f>SUM(VV262:VV285)</f>
        <v>100</v>
      </c>
      <c r="VW287" s="32">
        <f>SUM(VW262:VW285)</f>
        <v>100.00999999999999</v>
      </c>
      <c r="WA287" s="32">
        <f>SUM(WA262:WA285)</f>
        <v>99.989999999999981</v>
      </c>
      <c r="WB287" s="32">
        <f>SUM(WB262:WB285)</f>
        <v>99.999999999999972</v>
      </c>
      <c r="WC287" s="32">
        <f>SUM(WC262:WC285)</f>
        <v>100.02</v>
      </c>
      <c r="WD287" s="32">
        <f>SUM(WD262:WD285)</f>
        <v>100.00999999999999</v>
      </c>
      <c r="WH287" s="32">
        <f>SUM(WH262:WH285)</f>
        <v>99.989999999999981</v>
      </c>
      <c r="WI287" s="32">
        <f>SUM(WI262:WI285)</f>
        <v>100.02000000000001</v>
      </c>
      <c r="WJ287" s="32">
        <f>SUM(WJ262:WJ285)</f>
        <v>99.980000000000018</v>
      </c>
      <c r="WK287" s="32">
        <f>SUM(WK262:WK285)</f>
        <v>99.999999999999986</v>
      </c>
      <c r="WO287" s="32">
        <f>SUM(WO262:WO285)</f>
        <v>100.00999999999999</v>
      </c>
      <c r="WP287" s="32">
        <f>SUM(WP262:WP285)</f>
        <v>100</v>
      </c>
      <c r="WQ287" s="32">
        <f>SUM(WQ262:WQ285)</f>
        <v>99.989999999999981</v>
      </c>
      <c r="WR287" s="32">
        <f>SUM(WR262:WR285)</f>
        <v>99.99</v>
      </c>
      <c r="WV287" s="32">
        <f>SUM(WV262:WV285)</f>
        <v>99.949999999999989</v>
      </c>
      <c r="WW287" s="32">
        <f>SUM(WW262:WW285)</f>
        <v>99.989999999999966</v>
      </c>
      <c r="WX287" s="32">
        <f>SUM(WX262:WX285)</f>
        <v>99.990000000000023</v>
      </c>
      <c r="WY287" s="32">
        <f>SUM(WY262:WY285)</f>
        <v>100</v>
      </c>
      <c r="XC287" s="32">
        <f>SUM(XC262:XC285)</f>
        <v>100.02999999999997</v>
      </c>
      <c r="XD287" s="32">
        <f>SUM(XD262:XD285)</f>
        <v>99.989999999999981</v>
      </c>
      <c r="XE287" s="32">
        <f>SUM(XE262:XE285)</f>
        <v>100.00999999999999</v>
      </c>
      <c r="XF287" s="32">
        <f>SUM(XF262:XF285)</f>
        <v>99.990000000000023</v>
      </c>
      <c r="XJ287" s="32">
        <f>SUM(XJ262:XJ285)</f>
        <v>100.00999999999998</v>
      </c>
      <c r="XK287" s="32">
        <f>SUM(XK262:XK285)</f>
        <v>99.98</v>
      </c>
      <c r="XL287" s="32">
        <f>SUM(XL262:XL285)</f>
        <v>99.990000000000009</v>
      </c>
      <c r="XM287" s="32">
        <f>SUM(XM262:XM285)</f>
        <v>100</v>
      </c>
      <c r="XQ287" s="32">
        <f>SUM(XQ262:XQ285)</f>
        <v>99.97999999999999</v>
      </c>
      <c r="XR287" s="32">
        <f>SUM(XR262:XR285)</f>
        <v>100.01</v>
      </c>
      <c r="XS287" s="32">
        <f>SUM(XS262:XS285)</f>
        <v>100.03</v>
      </c>
      <c r="XT287" s="32">
        <f>SUM(XT262:XT285)</f>
        <v>100.02</v>
      </c>
      <c r="XX287" s="32">
        <f>SUM(XX262:XX285)</f>
        <v>100.02999999999999</v>
      </c>
      <c r="XY287" s="32">
        <f>SUM(XY262:XY285)</f>
        <v>99.99</v>
      </c>
      <c r="XZ287" s="32">
        <f>SUM(XZ262:XZ285)</f>
        <v>100.02000000000001</v>
      </c>
      <c r="YA287" s="32">
        <f>SUM(YA262:YA285)</f>
        <v>100</v>
      </c>
      <c r="YE287" s="32">
        <f>SUM(YE262:YE285)</f>
        <v>100.02000000000002</v>
      </c>
      <c r="YF287" s="32">
        <f>SUM(YF262:YF285)</f>
        <v>100</v>
      </c>
      <c r="YG287" s="32">
        <f>SUM(YG262:YG285)</f>
        <v>99.999999999999986</v>
      </c>
      <c r="YH287" s="32">
        <f>SUM(YH262:YH285)</f>
        <v>100</v>
      </c>
    </row>
  </sheetData>
  <mergeCells count="1">
    <mergeCell ref="A260:B260"/>
  </mergeCells>
  <conditionalFormatting sqref="D287:G287">
    <cfRule type="cellIs" dxfId="762" priority="253" operator="lessThan">
      <formula>99.8</formula>
    </cfRule>
    <cfRule type="cellIs" dxfId="761" priority="252" operator="greaterThan">
      <formula>99.8</formula>
    </cfRule>
    <cfRule type="cellIs" dxfId="760" priority="251" operator="greaterThan">
      <formula>100.1</formula>
    </cfRule>
  </conditionalFormatting>
  <conditionalFormatting sqref="K287:N287">
    <cfRule type="cellIs" dxfId="759" priority="256" operator="lessThan">
      <formula>99.8</formula>
    </cfRule>
    <cfRule type="cellIs" dxfId="758" priority="255" operator="greaterThan">
      <formula>99.8</formula>
    </cfRule>
    <cfRule type="cellIs" dxfId="757" priority="254" operator="greaterThan">
      <formula>100.1</formula>
    </cfRule>
  </conditionalFormatting>
  <conditionalFormatting sqref="R287:U287">
    <cfRule type="cellIs" dxfId="756" priority="259" operator="lessThan">
      <formula>99.8</formula>
    </cfRule>
    <cfRule type="cellIs" dxfId="755" priority="258" operator="greaterThan">
      <formula>99.8</formula>
    </cfRule>
    <cfRule type="cellIs" dxfId="754" priority="257" operator="greaterThan">
      <formula>100.1</formula>
    </cfRule>
  </conditionalFormatting>
  <conditionalFormatting sqref="Y287:AB287">
    <cfRule type="cellIs" dxfId="753" priority="262" operator="lessThan">
      <formula>99.8</formula>
    </cfRule>
    <cfRule type="cellIs" dxfId="752" priority="261" operator="greaterThan">
      <formula>99.8</formula>
    </cfRule>
    <cfRule type="cellIs" dxfId="751" priority="260" operator="greaterThan">
      <formula>100.1</formula>
    </cfRule>
  </conditionalFormatting>
  <conditionalFormatting sqref="AF287:AI287">
    <cfRule type="cellIs" dxfId="750" priority="265" operator="lessThan">
      <formula>99.8</formula>
    </cfRule>
    <cfRule type="cellIs" dxfId="749" priority="264" operator="greaterThan">
      <formula>99.8</formula>
    </cfRule>
    <cfRule type="cellIs" dxfId="748" priority="263" operator="greaterThan">
      <formula>100.1</formula>
    </cfRule>
  </conditionalFormatting>
  <conditionalFormatting sqref="AM287:AP287">
    <cfRule type="cellIs" dxfId="747" priority="268" operator="lessThan">
      <formula>99.8</formula>
    </cfRule>
    <cfRule type="cellIs" dxfId="746" priority="266" operator="greaterThan">
      <formula>100.1</formula>
    </cfRule>
    <cfRule type="cellIs" dxfId="745" priority="267" operator="greaterThan">
      <formula>99.8</formula>
    </cfRule>
  </conditionalFormatting>
  <conditionalFormatting sqref="AT287:AW287">
    <cfRule type="cellIs" dxfId="744" priority="269" operator="greaterThan">
      <formula>100.1</formula>
    </cfRule>
    <cfRule type="cellIs" dxfId="743" priority="270" operator="greaterThan">
      <formula>99.8</formula>
    </cfRule>
    <cfRule type="cellIs" dxfId="742" priority="271" operator="lessThan">
      <formula>99.8</formula>
    </cfRule>
  </conditionalFormatting>
  <conditionalFormatting sqref="BA287:BD287">
    <cfRule type="cellIs" dxfId="741" priority="282" operator="greaterThan">
      <formula>99.8</formula>
    </cfRule>
    <cfRule type="cellIs" dxfId="740" priority="281" operator="greaterThan">
      <formula>100.1</formula>
    </cfRule>
    <cfRule type="cellIs" dxfId="739" priority="283" operator="lessThan">
      <formula>99.8</formula>
    </cfRule>
  </conditionalFormatting>
  <conditionalFormatting sqref="BH287:BK287">
    <cfRule type="cellIs" dxfId="738" priority="278" operator="greaterThan">
      <formula>100.1</formula>
    </cfRule>
    <cfRule type="cellIs" dxfId="737" priority="280" operator="lessThan">
      <formula>99.8</formula>
    </cfRule>
    <cfRule type="cellIs" dxfId="736" priority="279" operator="greaterThan">
      <formula>99.8</formula>
    </cfRule>
  </conditionalFormatting>
  <conditionalFormatting sqref="BO287:BR287">
    <cfRule type="cellIs" dxfId="735" priority="276" operator="greaterThan">
      <formula>99.8</formula>
    </cfRule>
    <cfRule type="cellIs" dxfId="734" priority="275" operator="greaterThan">
      <formula>100.1</formula>
    </cfRule>
    <cfRule type="cellIs" dxfId="733" priority="277" operator="lessThan">
      <formula>99.8</formula>
    </cfRule>
  </conditionalFormatting>
  <conditionalFormatting sqref="BV287:BY287">
    <cfRule type="cellIs" dxfId="732" priority="272" operator="greaterThan">
      <formula>100.1</formula>
    </cfRule>
    <cfRule type="cellIs" dxfId="731" priority="274" operator="lessThan">
      <formula>99.8</formula>
    </cfRule>
    <cfRule type="cellIs" dxfId="730" priority="273" operator="greaterThan">
      <formula>99.8</formula>
    </cfRule>
  </conditionalFormatting>
  <conditionalFormatting sqref="CC287:CF287">
    <cfRule type="cellIs" dxfId="729" priority="250" operator="lessThan">
      <formula>99.8</formula>
    </cfRule>
    <cfRule type="cellIs" dxfId="728" priority="249" operator="greaterThan">
      <formula>99.8</formula>
    </cfRule>
    <cfRule type="cellIs" dxfId="727" priority="248" operator="greaterThan">
      <formula>100.1</formula>
    </cfRule>
  </conditionalFormatting>
  <conditionalFormatting sqref="CJ287:CM287">
    <cfRule type="cellIs" dxfId="726" priority="245" operator="greaterThan">
      <formula>100.1</formula>
    </cfRule>
    <cfRule type="cellIs" dxfId="725" priority="247" operator="lessThan">
      <formula>99.8</formula>
    </cfRule>
    <cfRule type="cellIs" dxfId="724" priority="246" operator="greaterThan">
      <formula>99.8</formula>
    </cfRule>
  </conditionalFormatting>
  <conditionalFormatting sqref="CQ287:CT287">
    <cfRule type="cellIs" dxfId="723" priority="242" operator="greaterThan">
      <formula>100.1</formula>
    </cfRule>
    <cfRule type="cellIs" dxfId="722" priority="244" operator="lessThan">
      <formula>99.8</formula>
    </cfRule>
    <cfRule type="cellIs" dxfId="721" priority="243" operator="greaterThan">
      <formula>99.8</formula>
    </cfRule>
  </conditionalFormatting>
  <conditionalFormatting sqref="CX287:DA287">
    <cfRule type="cellIs" dxfId="720" priority="241" operator="lessThan">
      <formula>99.8</formula>
    </cfRule>
    <cfRule type="cellIs" dxfId="719" priority="240" operator="greaterThan">
      <formula>99.8</formula>
    </cfRule>
    <cfRule type="cellIs" dxfId="718" priority="239" operator="greaterThan">
      <formula>100.1</formula>
    </cfRule>
  </conditionalFormatting>
  <conditionalFormatting sqref="DE287:DH287">
    <cfRule type="cellIs" dxfId="717" priority="238" operator="lessThan">
      <formula>99.8</formula>
    </cfRule>
    <cfRule type="cellIs" dxfId="716" priority="237" operator="greaterThan">
      <formula>99.8</formula>
    </cfRule>
    <cfRule type="cellIs" dxfId="715" priority="236" operator="greaterThan">
      <formula>100.1</formula>
    </cfRule>
  </conditionalFormatting>
  <conditionalFormatting sqref="DL287:DO287">
    <cfRule type="cellIs" dxfId="714" priority="235" operator="lessThan">
      <formula>99.8</formula>
    </cfRule>
    <cfRule type="cellIs" dxfId="713" priority="234" operator="greaterThan">
      <formula>99.8</formula>
    </cfRule>
    <cfRule type="cellIs" dxfId="712" priority="233" operator="greaterThan">
      <formula>100.1</formula>
    </cfRule>
  </conditionalFormatting>
  <conditionalFormatting sqref="DS287:DV287">
    <cfRule type="cellIs" dxfId="711" priority="232" operator="lessThan">
      <formula>99.8</formula>
    </cfRule>
    <cfRule type="cellIs" dxfId="710" priority="231" operator="greaterThan">
      <formula>99.8</formula>
    </cfRule>
    <cfRule type="cellIs" dxfId="709" priority="230" operator="greaterThan">
      <formula>100.1</formula>
    </cfRule>
  </conditionalFormatting>
  <conditionalFormatting sqref="DZ287:EC287">
    <cfRule type="cellIs" dxfId="708" priority="229" operator="lessThan">
      <formula>99.8</formula>
    </cfRule>
    <cfRule type="cellIs" dxfId="707" priority="228" operator="greaterThan">
      <formula>99.8</formula>
    </cfRule>
    <cfRule type="cellIs" dxfId="706" priority="227" operator="greaterThan">
      <formula>100.1</formula>
    </cfRule>
  </conditionalFormatting>
  <conditionalFormatting sqref="EG287:EJ287">
    <cfRule type="cellIs" dxfId="705" priority="226" operator="lessThan">
      <formula>99.8</formula>
    </cfRule>
    <cfRule type="cellIs" dxfId="704" priority="225" operator="greaterThan">
      <formula>99.8</formula>
    </cfRule>
    <cfRule type="cellIs" dxfId="703" priority="224" operator="greaterThan">
      <formula>100.1</formula>
    </cfRule>
  </conditionalFormatting>
  <conditionalFormatting sqref="EN287:EQ287">
    <cfRule type="cellIs" dxfId="702" priority="221" operator="greaterThan">
      <formula>100.1</formula>
    </cfRule>
    <cfRule type="cellIs" dxfId="701" priority="223" operator="lessThan">
      <formula>99.8</formula>
    </cfRule>
    <cfRule type="cellIs" dxfId="700" priority="222" operator="greaterThan">
      <formula>99.8</formula>
    </cfRule>
  </conditionalFormatting>
  <conditionalFormatting sqref="EU287:EX287">
    <cfRule type="cellIs" dxfId="699" priority="219" operator="greaterThan">
      <formula>99.8</formula>
    </cfRule>
    <cfRule type="cellIs" dxfId="698" priority="220" operator="lessThan">
      <formula>99.8</formula>
    </cfRule>
    <cfRule type="cellIs" dxfId="697" priority="218" operator="greaterThan">
      <formula>100.1</formula>
    </cfRule>
  </conditionalFormatting>
  <conditionalFormatting sqref="FB287:FE287">
    <cfRule type="cellIs" dxfId="696" priority="214" operator="lessThan">
      <formula>99.8</formula>
    </cfRule>
    <cfRule type="cellIs" dxfId="695" priority="213" operator="greaterThan">
      <formula>99.8</formula>
    </cfRule>
    <cfRule type="cellIs" dxfId="694" priority="212" operator="greaterThan">
      <formula>100.1</formula>
    </cfRule>
  </conditionalFormatting>
  <conditionalFormatting sqref="FI287:FL287">
    <cfRule type="cellIs" dxfId="693" priority="211" operator="lessThan">
      <formula>99.8</formula>
    </cfRule>
    <cfRule type="cellIs" dxfId="692" priority="210" operator="greaterThan">
      <formula>99.8</formula>
    </cfRule>
    <cfRule type="cellIs" dxfId="691" priority="209" operator="greaterThan">
      <formula>100.1</formula>
    </cfRule>
  </conditionalFormatting>
  <conditionalFormatting sqref="FP287:FS287">
    <cfRule type="cellIs" dxfId="690" priority="208" operator="lessThan">
      <formula>99.8</formula>
    </cfRule>
    <cfRule type="cellIs" dxfId="689" priority="207" operator="greaterThan">
      <formula>99.8</formula>
    </cfRule>
    <cfRule type="cellIs" dxfId="688" priority="206" operator="greaterThan">
      <formula>100.1</formula>
    </cfRule>
  </conditionalFormatting>
  <conditionalFormatting sqref="FW287:FZ287">
    <cfRule type="cellIs" dxfId="687" priority="205" operator="lessThan">
      <formula>99.8</formula>
    </cfRule>
    <cfRule type="cellIs" dxfId="686" priority="204" operator="greaterThan">
      <formula>99.8</formula>
    </cfRule>
    <cfRule type="cellIs" dxfId="685" priority="203" operator="greaterThan">
      <formula>100.1</formula>
    </cfRule>
  </conditionalFormatting>
  <conditionalFormatting sqref="GD287:GG287">
    <cfRule type="cellIs" dxfId="684" priority="201" operator="greaterThan">
      <formula>99.8</formula>
    </cfRule>
    <cfRule type="cellIs" dxfId="683" priority="202" operator="lessThan">
      <formula>99.8</formula>
    </cfRule>
    <cfRule type="cellIs" dxfId="682" priority="200" operator="greaterThan">
      <formula>100.1</formula>
    </cfRule>
  </conditionalFormatting>
  <conditionalFormatting sqref="GK287:GN287">
    <cfRule type="cellIs" dxfId="681" priority="193" operator="lessThan">
      <formula>99.8</formula>
    </cfRule>
    <cfRule type="cellIs" dxfId="680" priority="192" operator="greaterThan">
      <formula>99.8</formula>
    </cfRule>
    <cfRule type="cellIs" dxfId="679" priority="191" operator="greaterThan">
      <formula>100.1</formula>
    </cfRule>
  </conditionalFormatting>
  <conditionalFormatting sqref="GR287:GU287">
    <cfRule type="cellIs" dxfId="678" priority="190" operator="lessThan">
      <formula>99.8</formula>
    </cfRule>
    <cfRule type="cellIs" dxfId="677" priority="189" operator="greaterThan">
      <formula>99.8</formula>
    </cfRule>
    <cfRule type="cellIs" dxfId="676" priority="188" operator="greaterThan">
      <formula>100.1</formula>
    </cfRule>
  </conditionalFormatting>
  <conditionalFormatting sqref="GY287:HB287">
    <cfRule type="cellIs" dxfId="675" priority="187" operator="lessThan">
      <formula>99.8</formula>
    </cfRule>
    <cfRule type="cellIs" dxfId="674" priority="186" operator="greaterThan">
      <formula>99.8</formula>
    </cfRule>
    <cfRule type="cellIs" dxfId="673" priority="185" operator="greaterThan">
      <formula>100.1</formula>
    </cfRule>
  </conditionalFormatting>
  <conditionalFormatting sqref="HF287:HI287">
    <cfRule type="cellIs" dxfId="672" priority="184" operator="lessThan">
      <formula>99.8</formula>
    </cfRule>
    <cfRule type="cellIs" dxfId="671" priority="183" operator="greaterThan">
      <formula>99.8</formula>
    </cfRule>
    <cfRule type="cellIs" dxfId="670" priority="182" operator="greaterThan">
      <formula>100.1</formula>
    </cfRule>
  </conditionalFormatting>
  <conditionalFormatting sqref="HM287:HP287">
    <cfRule type="cellIs" dxfId="669" priority="179" operator="greaterThan">
      <formula>100.1</formula>
    </cfRule>
    <cfRule type="cellIs" dxfId="668" priority="181" operator="lessThan">
      <formula>99.8</formula>
    </cfRule>
    <cfRule type="cellIs" dxfId="667" priority="180" operator="greaterThan">
      <formula>99.8</formula>
    </cfRule>
  </conditionalFormatting>
  <conditionalFormatting sqref="HT287:HW287">
    <cfRule type="cellIs" dxfId="666" priority="176" operator="greaterThan">
      <formula>100.1</formula>
    </cfRule>
    <cfRule type="cellIs" dxfId="665" priority="178" operator="lessThan">
      <formula>99.8</formula>
    </cfRule>
    <cfRule type="cellIs" dxfId="664" priority="177" operator="greaterThan">
      <formula>99.8</formula>
    </cfRule>
  </conditionalFormatting>
  <conditionalFormatting sqref="IA287:ID287">
    <cfRule type="cellIs" dxfId="663" priority="175" operator="lessThan">
      <formula>99.8</formula>
    </cfRule>
    <cfRule type="cellIs" dxfId="662" priority="174" operator="greaterThan">
      <formula>99.8</formula>
    </cfRule>
    <cfRule type="cellIs" dxfId="661" priority="173" operator="greaterThan">
      <formula>100.1</formula>
    </cfRule>
  </conditionalFormatting>
  <conditionalFormatting sqref="IH287:IK287">
    <cfRule type="cellIs" dxfId="660" priority="172" operator="lessThan">
      <formula>99.8</formula>
    </cfRule>
    <cfRule type="cellIs" dxfId="659" priority="171" operator="greaterThan">
      <formula>99.8</formula>
    </cfRule>
    <cfRule type="cellIs" dxfId="658" priority="170" operator="greaterThan">
      <formula>100.1</formula>
    </cfRule>
  </conditionalFormatting>
  <conditionalFormatting sqref="IO287:IR287">
    <cfRule type="cellIs" dxfId="657" priority="169" operator="lessThan">
      <formula>99.8</formula>
    </cfRule>
    <cfRule type="cellIs" dxfId="656" priority="168" operator="greaterThan">
      <formula>99.8</formula>
    </cfRule>
    <cfRule type="cellIs" dxfId="655" priority="167" operator="greaterThan">
      <formula>100.1</formula>
    </cfRule>
  </conditionalFormatting>
  <conditionalFormatting sqref="IV287:IY287">
    <cfRule type="cellIs" dxfId="654" priority="163" operator="lessThan">
      <formula>99.8</formula>
    </cfRule>
    <cfRule type="cellIs" dxfId="653" priority="162" operator="greaterThan">
      <formula>99.8</formula>
    </cfRule>
    <cfRule type="cellIs" dxfId="652" priority="161" operator="greaterThan">
      <formula>100.1</formula>
    </cfRule>
  </conditionalFormatting>
  <conditionalFormatting sqref="JC287:JF287">
    <cfRule type="cellIs" dxfId="651" priority="160" operator="lessThan">
      <formula>99.8</formula>
    </cfRule>
    <cfRule type="cellIs" dxfId="650" priority="159" operator="greaterThan">
      <formula>99.8</formula>
    </cfRule>
    <cfRule type="cellIs" dxfId="649" priority="158" operator="greaterThan">
      <formula>100.1</formula>
    </cfRule>
  </conditionalFormatting>
  <conditionalFormatting sqref="JJ287:JM287">
    <cfRule type="cellIs" dxfId="648" priority="157" operator="lessThan">
      <formula>99.8</formula>
    </cfRule>
    <cfRule type="cellIs" dxfId="647" priority="156" operator="greaterThan">
      <formula>99.8</formula>
    </cfRule>
    <cfRule type="cellIs" dxfId="646" priority="155" operator="greaterThan">
      <formula>100.1</formula>
    </cfRule>
  </conditionalFormatting>
  <conditionalFormatting sqref="JQ287:JT287">
    <cfRule type="cellIs" dxfId="645" priority="154" operator="lessThan">
      <formula>99.8</formula>
    </cfRule>
    <cfRule type="cellIs" dxfId="644" priority="153" operator="greaterThan">
      <formula>99.8</formula>
    </cfRule>
    <cfRule type="cellIs" dxfId="643" priority="152" operator="greaterThan">
      <formula>100.1</formula>
    </cfRule>
  </conditionalFormatting>
  <conditionalFormatting sqref="JX287:KA287">
    <cfRule type="cellIs" dxfId="642" priority="151" operator="lessThan">
      <formula>99.8</formula>
    </cfRule>
    <cfRule type="cellIs" dxfId="641" priority="150" operator="greaterThan">
      <formula>99.8</formula>
    </cfRule>
    <cfRule type="cellIs" dxfId="640" priority="149" operator="greaterThan">
      <formula>100.1</formula>
    </cfRule>
  </conditionalFormatting>
  <conditionalFormatting sqref="KE287:KH287">
    <cfRule type="cellIs" dxfId="639" priority="148" operator="lessThan">
      <formula>99.8</formula>
    </cfRule>
    <cfRule type="cellIs" dxfId="638" priority="147" operator="greaterThan">
      <formula>99.8</formula>
    </cfRule>
    <cfRule type="cellIs" dxfId="637" priority="146" operator="greaterThan">
      <formula>100.1</formula>
    </cfRule>
  </conditionalFormatting>
  <conditionalFormatting sqref="KL287:KO287">
    <cfRule type="cellIs" dxfId="636" priority="143" operator="greaterThan">
      <formula>100.1</formula>
    </cfRule>
    <cfRule type="cellIs" dxfId="635" priority="145" operator="lessThan">
      <formula>99.8</formula>
    </cfRule>
    <cfRule type="cellIs" dxfId="634" priority="144" operator="greaterThan">
      <formula>99.8</formula>
    </cfRule>
  </conditionalFormatting>
  <conditionalFormatting sqref="KS287:KV287">
    <cfRule type="cellIs" dxfId="633" priority="142" operator="lessThan">
      <formula>99.8</formula>
    </cfRule>
    <cfRule type="cellIs" dxfId="632" priority="140" operator="greaterThan">
      <formula>100.1</formula>
    </cfRule>
    <cfRule type="cellIs" dxfId="631" priority="141" operator="greaterThan">
      <formula>99.8</formula>
    </cfRule>
  </conditionalFormatting>
  <conditionalFormatting sqref="KZ287:LC287">
    <cfRule type="cellIs" dxfId="630" priority="139" operator="lessThan">
      <formula>99.8</formula>
    </cfRule>
    <cfRule type="cellIs" dxfId="629" priority="138" operator="greaterThan">
      <formula>99.8</formula>
    </cfRule>
    <cfRule type="cellIs" dxfId="628" priority="137" operator="greaterThan">
      <formula>100.1</formula>
    </cfRule>
  </conditionalFormatting>
  <conditionalFormatting sqref="LG287:LJ287">
    <cfRule type="cellIs" dxfId="627" priority="136" operator="lessThan">
      <formula>99.8</formula>
    </cfRule>
    <cfRule type="cellIs" dxfId="626" priority="135" operator="greaterThan">
      <formula>99.8</formula>
    </cfRule>
    <cfRule type="cellIs" dxfId="625" priority="134" operator="greaterThan">
      <formula>100.1</formula>
    </cfRule>
  </conditionalFormatting>
  <conditionalFormatting sqref="LN287:LQ287">
    <cfRule type="cellIs" dxfId="624" priority="133" operator="lessThan">
      <formula>99.8</formula>
    </cfRule>
    <cfRule type="cellIs" dxfId="623" priority="132" operator="greaterThan">
      <formula>99.8</formula>
    </cfRule>
    <cfRule type="cellIs" dxfId="622" priority="131" operator="greaterThan">
      <formula>100.1</formula>
    </cfRule>
  </conditionalFormatting>
  <conditionalFormatting sqref="LU287:LX287">
    <cfRule type="cellIs" dxfId="621" priority="130" operator="lessThan">
      <formula>99.8</formula>
    </cfRule>
    <cfRule type="cellIs" dxfId="620" priority="129" operator="greaterThan">
      <formula>99.8</formula>
    </cfRule>
    <cfRule type="cellIs" dxfId="619" priority="128" operator="greaterThan">
      <formula>100.1</formula>
    </cfRule>
  </conditionalFormatting>
  <conditionalFormatting sqref="MB287:ME287">
    <cfRule type="cellIs" dxfId="618" priority="126" operator="greaterThan">
      <formula>99.8</formula>
    </cfRule>
    <cfRule type="cellIs" dxfId="617" priority="127" operator="lessThan">
      <formula>99.8</formula>
    </cfRule>
    <cfRule type="cellIs" dxfId="616" priority="125" operator="greaterThan">
      <formula>100.1</formula>
    </cfRule>
  </conditionalFormatting>
  <conditionalFormatting sqref="MI287:ML287">
    <cfRule type="cellIs" dxfId="615" priority="124" operator="lessThan">
      <formula>99.8</formula>
    </cfRule>
    <cfRule type="cellIs" dxfId="614" priority="123" operator="greaterThan">
      <formula>99.8</formula>
    </cfRule>
    <cfRule type="cellIs" dxfId="613" priority="122" operator="greaterThan">
      <formula>100.1</formula>
    </cfRule>
  </conditionalFormatting>
  <conditionalFormatting sqref="MP287:MS287">
    <cfRule type="cellIs" dxfId="612" priority="121" operator="lessThan">
      <formula>99.8</formula>
    </cfRule>
    <cfRule type="cellIs" dxfId="611" priority="120" operator="greaterThan">
      <formula>99.8</formula>
    </cfRule>
    <cfRule type="cellIs" dxfId="610" priority="119" operator="greaterThan">
      <formula>100.1</formula>
    </cfRule>
  </conditionalFormatting>
  <conditionalFormatting sqref="MW287:MZ287">
    <cfRule type="cellIs" dxfId="609" priority="118" operator="lessThan">
      <formula>99.8</formula>
    </cfRule>
    <cfRule type="cellIs" dxfId="608" priority="117" operator="greaterThan">
      <formula>99.8</formula>
    </cfRule>
    <cfRule type="cellIs" dxfId="607" priority="116" operator="greaterThan">
      <formula>100.1</formula>
    </cfRule>
  </conditionalFormatting>
  <conditionalFormatting sqref="ND287:NG287">
    <cfRule type="cellIs" dxfId="606" priority="115" operator="lessThan">
      <formula>99.8</formula>
    </cfRule>
    <cfRule type="cellIs" dxfId="605" priority="114" operator="greaterThan">
      <formula>99.8</formula>
    </cfRule>
    <cfRule type="cellIs" dxfId="604" priority="113" operator="greaterThan">
      <formula>100.1</formula>
    </cfRule>
  </conditionalFormatting>
  <conditionalFormatting sqref="NK287:NN287">
    <cfRule type="cellIs" dxfId="603" priority="110" operator="greaterThan">
      <formula>100.1</formula>
    </cfRule>
    <cfRule type="cellIs" dxfId="602" priority="112" operator="lessThan">
      <formula>99.8</formula>
    </cfRule>
    <cfRule type="cellIs" dxfId="601" priority="111" operator="greaterThan">
      <formula>99.8</formula>
    </cfRule>
  </conditionalFormatting>
  <conditionalFormatting sqref="NR287:NU287">
    <cfRule type="cellIs" dxfId="600" priority="108" operator="greaterThan">
      <formula>99.8</formula>
    </cfRule>
    <cfRule type="cellIs" dxfId="599" priority="109" operator="lessThan">
      <formula>99.8</formula>
    </cfRule>
    <cfRule type="cellIs" dxfId="598" priority="107" operator="greaterThan">
      <formula>100.1</formula>
    </cfRule>
  </conditionalFormatting>
  <conditionalFormatting sqref="NY287:OB287">
    <cfRule type="cellIs" dxfId="597" priority="103" operator="lessThan">
      <formula>99.8</formula>
    </cfRule>
    <cfRule type="cellIs" dxfId="596" priority="102" operator="greaterThan">
      <formula>99.8</formula>
    </cfRule>
    <cfRule type="cellIs" dxfId="595" priority="101" operator="greaterThan">
      <formula>100.1</formula>
    </cfRule>
  </conditionalFormatting>
  <conditionalFormatting sqref="OF287:OI287">
    <cfRule type="cellIs" dxfId="594" priority="97" operator="lessThan">
      <formula>99.8</formula>
    </cfRule>
    <cfRule type="cellIs" dxfId="593" priority="96" operator="greaterThan">
      <formula>99.8</formula>
    </cfRule>
    <cfRule type="cellIs" dxfId="592" priority="95" operator="greaterThan">
      <formula>100.1</formula>
    </cfRule>
  </conditionalFormatting>
  <conditionalFormatting sqref="OM287:OP287">
    <cfRule type="cellIs" dxfId="591" priority="94" operator="lessThan">
      <formula>99.8</formula>
    </cfRule>
    <cfRule type="cellIs" dxfId="590" priority="93" operator="greaterThan">
      <formula>99.8</formula>
    </cfRule>
    <cfRule type="cellIs" dxfId="589" priority="92" operator="greaterThan">
      <formula>100.1</formula>
    </cfRule>
  </conditionalFormatting>
  <conditionalFormatting sqref="OT287:OW287">
    <cfRule type="cellIs" dxfId="588" priority="91" operator="lessThan">
      <formula>99.8</formula>
    </cfRule>
    <cfRule type="cellIs" dxfId="587" priority="90" operator="greaterThan">
      <formula>99.8</formula>
    </cfRule>
    <cfRule type="cellIs" dxfId="586" priority="89" operator="greaterThan">
      <formula>100.1</formula>
    </cfRule>
  </conditionalFormatting>
  <conditionalFormatting sqref="PA287:PD287">
    <cfRule type="cellIs" dxfId="585" priority="88" operator="lessThan">
      <formula>99.8</formula>
    </cfRule>
    <cfRule type="cellIs" dxfId="584" priority="87" operator="greaterThan">
      <formula>99.8</formula>
    </cfRule>
    <cfRule type="cellIs" dxfId="583" priority="86" operator="greaterThan">
      <formula>100.1</formula>
    </cfRule>
  </conditionalFormatting>
  <conditionalFormatting sqref="PH287:PK287">
    <cfRule type="cellIs" dxfId="582" priority="85" operator="lessThan">
      <formula>99.8</formula>
    </cfRule>
    <cfRule type="cellIs" dxfId="581" priority="84" operator="greaterThan">
      <formula>99.8</formula>
    </cfRule>
    <cfRule type="cellIs" dxfId="580" priority="83" operator="greaterThan">
      <formula>100.1</formula>
    </cfRule>
  </conditionalFormatting>
  <conditionalFormatting sqref="PO287:PR287">
    <cfRule type="cellIs" dxfId="579" priority="82" operator="lessThan">
      <formula>99.8</formula>
    </cfRule>
    <cfRule type="cellIs" dxfId="578" priority="81" operator="greaterThan">
      <formula>99.8</formula>
    </cfRule>
    <cfRule type="cellIs" dxfId="577" priority="80" operator="greaterThan">
      <formula>100.1</formula>
    </cfRule>
  </conditionalFormatting>
  <conditionalFormatting sqref="PV287:PY287">
    <cfRule type="cellIs" dxfId="576" priority="79" operator="lessThan">
      <formula>99.8</formula>
    </cfRule>
    <cfRule type="cellIs" dxfId="575" priority="78" operator="greaterThan">
      <formula>99.8</formula>
    </cfRule>
    <cfRule type="cellIs" dxfId="574" priority="77" operator="greaterThan">
      <formula>100.1</formula>
    </cfRule>
  </conditionalFormatting>
  <conditionalFormatting sqref="QC287:QF287">
    <cfRule type="cellIs" dxfId="573" priority="73" operator="lessThan">
      <formula>99.8</formula>
    </cfRule>
    <cfRule type="cellIs" dxfId="572" priority="72" operator="greaterThan">
      <formula>99.8</formula>
    </cfRule>
    <cfRule type="cellIs" dxfId="571" priority="71" operator="greaterThan">
      <formula>100.1</formula>
    </cfRule>
  </conditionalFormatting>
  <conditionalFormatting sqref="QJ287:QM287">
    <cfRule type="cellIs" dxfId="570" priority="68" operator="greaterThan">
      <formula>100.1</formula>
    </cfRule>
    <cfRule type="cellIs" dxfId="569" priority="70" operator="lessThan">
      <formula>99.8</formula>
    </cfRule>
    <cfRule type="cellIs" dxfId="568" priority="69" operator="greaterThan">
      <formula>99.8</formula>
    </cfRule>
  </conditionalFormatting>
  <conditionalFormatting sqref="QQ287:QT287">
    <cfRule type="cellIs" dxfId="567" priority="65" operator="greaterThan">
      <formula>100.1</formula>
    </cfRule>
    <cfRule type="cellIs" dxfId="566" priority="67" operator="lessThan">
      <formula>99.8</formula>
    </cfRule>
    <cfRule type="cellIs" dxfId="565" priority="66" operator="greaterThan">
      <formula>99.8</formula>
    </cfRule>
  </conditionalFormatting>
  <conditionalFormatting sqref="QX287:RA287">
    <cfRule type="cellIs" dxfId="564" priority="64" operator="lessThan">
      <formula>99.8</formula>
    </cfRule>
    <cfRule type="cellIs" dxfId="563" priority="63" operator="greaterThan">
      <formula>99.8</formula>
    </cfRule>
    <cfRule type="cellIs" dxfId="562" priority="62" operator="greaterThan">
      <formula>100.1</formula>
    </cfRule>
  </conditionalFormatting>
  <conditionalFormatting sqref="RE287:RH287">
    <cfRule type="cellIs" dxfId="561" priority="61" operator="lessThan">
      <formula>99.8</formula>
    </cfRule>
    <cfRule type="cellIs" dxfId="560" priority="60" operator="greaterThan">
      <formula>99.8</formula>
    </cfRule>
    <cfRule type="cellIs" dxfId="559" priority="59" operator="greaterThan">
      <formula>100.1</formula>
    </cfRule>
  </conditionalFormatting>
  <conditionalFormatting sqref="RL287:RO287 RS287:RV287">
    <cfRule type="cellIs" dxfId="558" priority="57" operator="greaterThan">
      <formula>99.8</formula>
    </cfRule>
    <cfRule type="cellIs" dxfId="557" priority="58" operator="lessThan">
      <formula>99.8</formula>
    </cfRule>
    <cfRule type="cellIs" dxfId="556" priority="56" operator="greaterThan">
      <formula>100.1</formula>
    </cfRule>
  </conditionalFormatting>
  <conditionalFormatting sqref="RZ287:SC287">
    <cfRule type="cellIs" dxfId="555" priority="55" operator="lessThan">
      <formula>99.8</formula>
    </cfRule>
    <cfRule type="cellIs" dxfId="554" priority="54" operator="greaterThan">
      <formula>99.8</formula>
    </cfRule>
    <cfRule type="cellIs" dxfId="553" priority="53" operator="greaterThan">
      <formula>100.1</formula>
    </cfRule>
  </conditionalFormatting>
  <conditionalFormatting sqref="SG287:SJ287">
    <cfRule type="cellIs" dxfId="552" priority="52" operator="lessThan">
      <formula>99.8</formula>
    </cfRule>
    <cfRule type="cellIs" dxfId="551" priority="51" operator="greaterThan">
      <formula>99.8</formula>
    </cfRule>
    <cfRule type="cellIs" dxfId="550" priority="50" operator="greaterThan">
      <formula>100.1</formula>
    </cfRule>
  </conditionalFormatting>
  <conditionalFormatting sqref="SN287:SQ287">
    <cfRule type="cellIs" dxfId="549" priority="49" operator="lessThan">
      <formula>99.8</formula>
    </cfRule>
    <cfRule type="cellIs" dxfId="548" priority="48" operator="greaterThan">
      <formula>99.8</formula>
    </cfRule>
    <cfRule type="cellIs" dxfId="547" priority="47" operator="greaterThan">
      <formula>100.1</formula>
    </cfRule>
  </conditionalFormatting>
  <conditionalFormatting sqref="SU287:SX287">
    <cfRule type="cellIs" dxfId="546" priority="46" operator="lessThan">
      <formula>99.8</formula>
    </cfRule>
    <cfRule type="cellIs" dxfId="545" priority="45" operator="greaterThan">
      <formula>99.8</formula>
    </cfRule>
    <cfRule type="cellIs" dxfId="544" priority="44" operator="greaterThan">
      <formula>100.1</formula>
    </cfRule>
  </conditionalFormatting>
  <conditionalFormatting sqref="TB287:TE287">
    <cfRule type="cellIs" dxfId="543" priority="43" operator="lessThan">
      <formula>99.8</formula>
    </cfRule>
    <cfRule type="cellIs" dxfId="542" priority="42" operator="greaterThan">
      <formula>99.8</formula>
    </cfRule>
    <cfRule type="cellIs" dxfId="541" priority="41" operator="greaterThan">
      <formula>100.1</formula>
    </cfRule>
  </conditionalFormatting>
  <conditionalFormatting sqref="TI287:TL287">
    <cfRule type="cellIs" dxfId="540" priority="40" operator="lessThan">
      <formula>99.8</formula>
    </cfRule>
    <cfRule type="cellIs" dxfId="539" priority="39" operator="greaterThan">
      <formula>99.8</formula>
    </cfRule>
    <cfRule type="cellIs" dxfId="538" priority="38" operator="greaterThan">
      <formula>100.1</formula>
    </cfRule>
  </conditionalFormatting>
  <conditionalFormatting sqref="TP287:TS287">
    <cfRule type="cellIs" dxfId="537" priority="35" operator="greaterThan">
      <formula>100.1</formula>
    </cfRule>
    <cfRule type="cellIs" dxfId="536" priority="37" operator="lessThan">
      <formula>99.8</formula>
    </cfRule>
    <cfRule type="cellIs" dxfId="535" priority="36" operator="greaterThan">
      <formula>99.8</formula>
    </cfRule>
  </conditionalFormatting>
  <conditionalFormatting sqref="TW287:TZ287">
    <cfRule type="cellIs" dxfId="534" priority="32" operator="greaterThan">
      <formula>100.1</formula>
    </cfRule>
    <cfRule type="cellIs" dxfId="533" priority="33" operator="greaterThan">
      <formula>99.8</formula>
    </cfRule>
    <cfRule type="cellIs" dxfId="532" priority="34" operator="lessThan">
      <formula>99.8</formula>
    </cfRule>
  </conditionalFormatting>
  <conditionalFormatting sqref="UD287:UG287">
    <cfRule type="cellIs" dxfId="531" priority="31" operator="lessThan">
      <formula>99.8</formula>
    </cfRule>
    <cfRule type="cellIs" dxfId="530" priority="30" operator="greaterThan">
      <formula>99.8</formula>
    </cfRule>
    <cfRule type="cellIs" dxfId="529" priority="29" operator="greaterThan">
      <formula>100.1</formula>
    </cfRule>
  </conditionalFormatting>
  <conditionalFormatting sqref="UK287:UN287">
    <cfRule type="cellIs" dxfId="528" priority="28" operator="lessThan">
      <formula>99.8</formula>
    </cfRule>
    <cfRule type="cellIs" dxfId="527" priority="27" operator="greaterThan">
      <formula>99.8</formula>
    </cfRule>
    <cfRule type="cellIs" dxfId="526" priority="26" operator="greaterThan">
      <formula>100.1</formula>
    </cfRule>
  </conditionalFormatting>
  <conditionalFormatting sqref="UR287:UU287">
    <cfRule type="cellIs" dxfId="525" priority="25" operator="lessThan">
      <formula>99.8</formula>
    </cfRule>
    <cfRule type="cellIs" dxfId="524" priority="24" operator="greaterThan">
      <formula>99.8</formula>
    </cfRule>
    <cfRule type="cellIs" dxfId="523" priority="23" operator="greaterThan">
      <formula>100.1</formula>
    </cfRule>
  </conditionalFormatting>
  <conditionalFormatting sqref="UY287:VB287">
    <cfRule type="cellIs" dxfId="522" priority="22" operator="lessThan">
      <formula>99.8</formula>
    </cfRule>
    <cfRule type="cellIs" dxfId="521" priority="21" operator="greaterThan">
      <formula>99.8</formula>
    </cfRule>
    <cfRule type="cellIs" dxfId="520" priority="20" operator="greaterThan">
      <formula>100.1</formula>
    </cfRule>
  </conditionalFormatting>
  <conditionalFormatting sqref="VF287:VI287 VM287:VP287 VT287:VW287 WA287:WD287 WH287:WK287">
    <cfRule type="cellIs" dxfId="519" priority="19" operator="lessThan">
      <formula>99.8</formula>
    </cfRule>
    <cfRule type="cellIs" dxfId="518" priority="18" operator="greaterThan">
      <formula>99.8</formula>
    </cfRule>
    <cfRule type="cellIs" dxfId="517" priority="17" operator="greaterThan">
      <formula>100.1</formula>
    </cfRule>
  </conditionalFormatting>
  <conditionalFormatting sqref="WO287:WR287">
    <cfRule type="cellIs" dxfId="516" priority="16" operator="lessThan">
      <formula>99.8</formula>
    </cfRule>
    <cfRule type="cellIs" dxfId="515" priority="15" operator="greaterThan">
      <formula>99.8</formula>
    </cfRule>
    <cfRule type="cellIs" dxfId="514" priority="14" operator="greaterThan">
      <formula>100.1</formula>
    </cfRule>
  </conditionalFormatting>
  <conditionalFormatting sqref="WV287:WY287 XC287:XF287 XJ287:XM287">
    <cfRule type="cellIs" dxfId="513" priority="13" operator="lessThan">
      <formula>99.8</formula>
    </cfRule>
    <cfRule type="cellIs" dxfId="512" priority="12" operator="greaterThan">
      <formula>99.8</formula>
    </cfRule>
    <cfRule type="cellIs" dxfId="511" priority="11" operator="greaterThan">
      <formula>100.1</formula>
    </cfRule>
  </conditionalFormatting>
  <conditionalFormatting sqref="XQ287:XT287">
    <cfRule type="cellIs" dxfId="510" priority="10" operator="lessThan">
      <formula>99.8</formula>
    </cfRule>
    <cfRule type="cellIs" dxfId="509" priority="9" operator="greaterThan">
      <formula>99.8</formula>
    </cfRule>
    <cfRule type="cellIs" dxfId="508" priority="8" operator="greaterThan">
      <formula>100.1</formula>
    </cfRule>
  </conditionalFormatting>
  <conditionalFormatting sqref="XX287:YA287">
    <cfRule type="cellIs" dxfId="507" priority="7" operator="lessThan">
      <formula>99.8</formula>
    </cfRule>
    <cfRule type="cellIs" dxfId="506" priority="6" operator="greaterThan">
      <formula>99.8</formula>
    </cfRule>
    <cfRule type="cellIs" dxfId="505" priority="5" operator="greaterThan">
      <formula>100.1</formula>
    </cfRule>
  </conditionalFormatting>
  <conditionalFormatting sqref="YE6:YE257">
    <cfRule type="colorScale" priority="1">
      <colorScale>
        <cfvo type="min"/>
        <cfvo type="percentile" val="50"/>
        <cfvo type="max"/>
        <color rgb="FFF8696B"/>
        <color rgb="FFFFEB84"/>
        <color rgb="FF63BE7B"/>
      </colorScale>
    </cfRule>
  </conditionalFormatting>
  <conditionalFormatting sqref="YE287:YH287">
    <cfRule type="cellIs" dxfId="504" priority="4" operator="lessThan">
      <formula>99.8</formula>
    </cfRule>
    <cfRule type="cellIs" dxfId="503" priority="3" operator="greaterThan">
      <formula>99.8</formula>
    </cfRule>
    <cfRule type="cellIs" dxfId="502" priority="2" operator="greaterThan">
      <formula>100.1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A2" zoomScale="62" zoomScaleNormal="80" workbookViewId="0">
      <selection activeCell="YD4" sqref="YD4:YH257"/>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VLOOKUP(Enlaces!C1,Enlaces!B2:C5,2,0)</f>
        <v>T.España</v>
      </c>
      <c r="H2" s="33" t="s">
        <v>443</v>
      </c>
    </row>
    <row r="4" spans="2:17" x14ac:dyDescent="0.25">
      <c r="B4" s="19" t="s">
        <v>444</v>
      </c>
    </row>
    <row r="5" spans="2:17" ht="15.75" hidden="1" thickBot="1" x14ac:dyDescent="0.3">
      <c r="E5" s="31" t="str">
        <f t="shared" ref="E5:P5" si="0">E9&amp;$C$2</f>
        <v xml:space="preserve"> ABRIL 24T.España</v>
      </c>
      <c r="F5" s="31" t="str">
        <f t="shared" si="0"/>
        <v xml:space="preserve"> MAYO 24T.España</v>
      </c>
      <c r="G5" s="31" t="str">
        <f t="shared" si="0"/>
        <v xml:space="preserve"> JUNIO 24T.España</v>
      </c>
      <c r="H5" s="31" t="str">
        <f t="shared" si="0"/>
        <v xml:space="preserve"> JULIO 24T.España</v>
      </c>
      <c r="I5" s="31" t="str">
        <f t="shared" si="0"/>
        <v xml:space="preserve"> AGOSTO 24T.España</v>
      </c>
      <c r="J5" s="31" t="str">
        <f t="shared" si="0"/>
        <v xml:space="preserve"> SEPTIEMBRE 24T.España</v>
      </c>
      <c r="K5" s="31" t="str">
        <f t="shared" si="0"/>
        <v xml:space="preserve"> OCTUBRE 24T.España</v>
      </c>
      <c r="L5" s="31" t="str">
        <f t="shared" si="0"/>
        <v xml:space="preserve"> NOVIEMBRE 24T.España</v>
      </c>
      <c r="M5" s="31" t="str">
        <f t="shared" si="0"/>
        <v xml:space="preserve"> DICIEMBRE 24T.España</v>
      </c>
      <c r="N5" s="31" t="str">
        <f t="shared" si="0"/>
        <v xml:space="preserve"> ENERO 25T.España</v>
      </c>
      <c r="O5" s="31" t="str">
        <f t="shared" si="0"/>
        <v xml:space="preserve"> FEBRERO 25T.España</v>
      </c>
      <c r="P5" s="31" t="str">
        <f t="shared" si="0"/>
        <v xml:space="preserve"> MARZO 25T.España</v>
      </c>
      <c r="Q5" s="31"/>
    </row>
    <row r="6" spans="2:17" ht="15.75" thickBot="1" x14ac:dyDescent="0.3">
      <c r="E6" s="31"/>
      <c r="F6" s="31"/>
      <c r="G6" s="31"/>
      <c r="H6" s="31"/>
      <c r="I6" s="31"/>
      <c r="J6" s="31"/>
      <c r="K6" s="31"/>
      <c r="L6" s="31"/>
      <c r="M6" s="31"/>
      <c r="N6" s="31"/>
      <c r="O6" s="31"/>
      <c r="P6" s="31"/>
      <c r="Q6" s="31"/>
    </row>
    <row r="7" spans="2:17" ht="15.75" thickBot="1" x14ac:dyDescent="0.3">
      <c r="B7" s="8" t="s">
        <v>445</v>
      </c>
      <c r="C7" s="7">
        <v>0.25</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ABRIL 24</v>
      </c>
      <c r="F9" t="str">
        <f t="array" ref="F9">INDEX('Aceite de Oliva'!$A$260:$ACR$260,,MAX(IF('Aceite de Oliva'!$A$260:$ACR$260&lt;&gt;"",COLUMN('Aceite de Oliva'!$A$260:$ACR$260)))-(7*F8))</f>
        <v xml:space="preserve"> MAYO 24</v>
      </c>
      <c r="G9" t="str">
        <f t="array" ref="G9">INDEX('Aceite de Oliva'!$A$260:$ACR$260,,MAX(IF('Aceite de Oliva'!$A$260:$ACR$260&lt;&gt;"",COLUMN('Aceite de Oliva'!$A$260:$ACR$260)))-(7*G8))</f>
        <v xml:space="preserve"> JUNIO 24</v>
      </c>
      <c r="H9" t="str">
        <f t="array" ref="H9">INDEX('Aceite de Oliva'!$A$260:$ACR$260,,MAX(IF('Aceite de Oliva'!$A$260:$ACR$260&lt;&gt;"",COLUMN('Aceite de Oliva'!$A$260:$ACR$260)))-(7*H8))</f>
        <v xml:space="preserve"> JULIO 24</v>
      </c>
      <c r="I9" t="str">
        <f t="array" ref="I9">INDEX('Aceite de Oliva'!$A$260:$ACR$260,,MAX(IF('Aceite de Oliva'!$A$260:$ACR$260&lt;&gt;"",COLUMN('Aceite de Oliva'!$A$260:$ACR$260)))-(7*I8))</f>
        <v xml:space="preserve"> AGOSTO 24</v>
      </c>
      <c r="J9" t="str">
        <f t="array" ref="J9">INDEX('Aceite de Oliva'!$A$260:$ACR$260,,MAX(IF('Aceite de Oliva'!$A$260:$ACR$260&lt;&gt;"",COLUMN('Aceite de Oliva'!$A$260:$ACR$260)))-(7*J8))</f>
        <v xml:space="preserve"> SEPTIEMBRE 24</v>
      </c>
      <c r="K9" t="str">
        <f t="array" ref="K9">INDEX('Aceite de Oliva'!$A$260:$ACR$260,,MAX(IF('Aceite de Oliva'!$A$260:$ACR$260&lt;&gt;"",COLUMN('Aceite de Oliva'!$A$260:$ACR$260)))-(7*K8))</f>
        <v xml:space="preserve"> OCTUBRE 24</v>
      </c>
      <c r="L9" t="str">
        <f t="array" ref="L9">INDEX('Aceite de Oliva'!$A$260:$ACR$260,,MAX(IF('Aceite de Oliva'!$A$260:$ACR$260&lt;&gt;"",COLUMN('Aceite de Oliva'!$A$260:$ACR$260)))-(7*L8))</f>
        <v xml:space="preserve"> NOVIEMBRE 24</v>
      </c>
      <c r="M9" t="str">
        <f t="array" ref="M9">INDEX('Aceite de Oliva'!$A$260:$ACR$260,,MAX(IF('Aceite de Oliva'!$A$260:$ACR$260&lt;&gt;"",COLUMN('Aceite de Oliva'!$A$260:$ACR$260)))-(7*M8))</f>
        <v xml:space="preserve"> DICIEMBRE 24</v>
      </c>
      <c r="N9" t="str">
        <f t="array" ref="N9">INDEX('Aceite de Oliva'!$A$260:$ACR$260,,MAX(IF('Aceite de Oliva'!$A$260:$ACR$260&lt;&gt;"",COLUMN('Aceite de Oliva'!$A$260:$ACR$260)))-(7*N8))</f>
        <v xml:space="preserve"> ENERO 25</v>
      </c>
      <c r="O9" t="str">
        <f t="array" ref="O9">INDEX('Aceite de Oliva'!$A$260:$ACR$260,,MAX(IF('Aceite de Oliva'!$A$260:$ACR$260&lt;&gt;"",COLUMN('Aceite de Oliva'!$A$260:$ACR$260)))-(7*O8))</f>
        <v xml:space="preserve"> FEBRERO 25</v>
      </c>
      <c r="P9" t="str">
        <f t="array" ref="P9">INDEX('Aceite de Oliva'!$A$260:$ACR$260,,MAX(IF('Aceite de Oliva'!$A$260:$ACR$260&lt;&gt;"",COLUMN('Aceite de Oliva'!$A$260:$ACR$260))))</f>
        <v xml:space="preserve"> MARZO 25</v>
      </c>
    </row>
    <row r="10" spans="2:17" x14ac:dyDescent="0.25">
      <c r="B10" s="10"/>
      <c r="C10" s="18">
        <v>5</v>
      </c>
      <c r="E10" s="32">
        <f>INDEX('Aceite de Oliva'!$A$259:$ACR$285,MATCH($B10,'Aceite de Oliva'!$A$259:$A$285,0),MATCH(E$5,'Aceite de Oliva'!$A$259:$ACR$259,0))</f>
        <v>3.4299999999999993</v>
      </c>
      <c r="F10" s="32">
        <f>INDEX('Aceite de Oliva'!$A$259:$ACR$285,MATCH($B10,'Aceite de Oliva'!$A$259:$A$285,0),MATCH(F$5,'Aceite de Oliva'!$A$259:$ACR$259,0))</f>
        <v>2.79</v>
      </c>
      <c r="G10" s="32">
        <f>INDEX('Aceite de Oliva'!$A$259:$ACR$285,MATCH($B10,'Aceite de Oliva'!$A$259:$A$285,0),MATCH(G$5,'Aceite de Oliva'!$A$259:$ACR$259,0))</f>
        <v>1.9400000000000002</v>
      </c>
      <c r="H10" s="32">
        <f>INDEX('Aceite de Oliva'!$A$259:$ACR$285,MATCH($B10,'Aceite de Oliva'!$A$259:$A$285,0),MATCH(H$5,'Aceite de Oliva'!$A$259:$ACR$259,0))</f>
        <v>1.7600000000000002</v>
      </c>
      <c r="I10" s="32">
        <f>INDEX('Aceite de Oliva'!$A$259:$ACR$285,MATCH($B10,'Aceite de Oliva'!$A$259:$A$285,0),MATCH(I$5,'Aceite de Oliva'!$A$259:$ACR$259,0))</f>
        <v>2.39</v>
      </c>
      <c r="J10" s="32">
        <f>INDEX('Aceite de Oliva'!$A$259:$ACR$285,MATCH($B10,'Aceite de Oliva'!$A$259:$A$285,0),MATCH(J$5,'Aceite de Oliva'!$A$259:$ACR$259,0))</f>
        <v>2.3899999999999997</v>
      </c>
      <c r="K10" s="32">
        <f>INDEX('Aceite de Oliva'!$A$259:$ACR$285,MATCH($B10,'Aceite de Oliva'!$A$259:$A$285,0),MATCH(K$5,'Aceite de Oliva'!$A$259:$ACR$259,0))</f>
        <v>2.4</v>
      </c>
      <c r="L10" s="32">
        <f>INDEX('Aceite de Oliva'!$A$259:$ACR$285,MATCH($B10,'Aceite de Oliva'!$A$259:$A$285,0),MATCH(L$5,'Aceite de Oliva'!$A$259:$ACR$259,0))</f>
        <v>1.87</v>
      </c>
      <c r="M10" s="32">
        <f>INDEX('Aceite de Oliva'!$A$259:$ACR$285,MATCH($B10,'Aceite de Oliva'!$A$259:$A$285,0),MATCH(M$5,'Aceite de Oliva'!$A$259:$ACR$259,0))</f>
        <v>2.64</v>
      </c>
      <c r="N10" s="32">
        <f>INDEX('Aceite de Oliva'!$A$259:$ACR$285,MATCH($B10,'Aceite de Oliva'!$A$259:$A$285,0),MATCH(N$5,'Aceite de Oliva'!$A$259:$ACR$259,0))</f>
        <v>17.059999999999999</v>
      </c>
      <c r="O10" s="32">
        <f>INDEX('Aceite de Oliva'!$A$259:$ACR$285,MATCH($B10,'Aceite de Oliva'!$A$259:$A$285,0),MATCH(O$5,'Aceite de Oliva'!$A$259:$ACR$259,0))</f>
        <v>71.260000000000005</v>
      </c>
      <c r="P10" s="32">
        <f>INDEX('Aceite de Oliva'!$A$259:$ACR$285,MATCH($B10,'Aceite de Oliva'!$A$259:$A$285,0),MATCH(P$5,'Aceite de Oliva'!$A$259:$ACR$259,0))</f>
        <v>85.640000000000015</v>
      </c>
    </row>
    <row r="11" spans="2:17" x14ac:dyDescent="0.25">
      <c r="B11" s="11">
        <f t="shared" ref="B11:B33" si="1">C10</f>
        <v>5</v>
      </c>
      <c r="C11" s="12">
        <f t="shared" ref="C11:C32" si="2">ROUND(B11+$C$7,2)</f>
        <v>5.25</v>
      </c>
      <c r="E11" s="32">
        <f>INDEX('Aceite de Oliva'!$A$259:$ACR$285,MATCH($B11,'Aceite de Oliva'!$A$259:$A$285,0),MATCH(E$5,'Aceite de Oliva'!$A$259:$ACR$259,0))</f>
        <v>1.04</v>
      </c>
      <c r="F11" s="32">
        <f>INDEX('Aceite de Oliva'!$A$259:$ACR$285,MATCH($B11,'Aceite de Oliva'!$A$259:$A$285,0),MATCH(F$5,'Aceite de Oliva'!$A$259:$ACR$259,0))</f>
        <v>1.46</v>
      </c>
      <c r="G11" s="32">
        <f>INDEX('Aceite de Oliva'!$A$259:$ACR$285,MATCH($B11,'Aceite de Oliva'!$A$259:$A$285,0),MATCH(G$5,'Aceite de Oliva'!$A$259:$ACR$259,0))</f>
        <v>0.94000000000000006</v>
      </c>
      <c r="H11" s="32">
        <f>INDEX('Aceite de Oliva'!$A$259:$ACR$285,MATCH($B11,'Aceite de Oliva'!$A$259:$A$285,0),MATCH(H$5,'Aceite de Oliva'!$A$259:$ACR$259,0))</f>
        <v>1.1299999999999999</v>
      </c>
      <c r="I11" s="32">
        <f>INDEX('Aceite de Oliva'!$A$259:$ACR$285,MATCH($B11,'Aceite de Oliva'!$A$259:$A$285,0),MATCH(I$5,'Aceite de Oliva'!$A$259:$ACR$259,0))</f>
        <v>0.53</v>
      </c>
      <c r="J11" s="32">
        <f>INDEX('Aceite de Oliva'!$A$259:$ACR$285,MATCH($B11,'Aceite de Oliva'!$A$259:$A$285,0),MATCH(J$5,'Aceite de Oliva'!$A$259:$ACR$259,0))</f>
        <v>0.6</v>
      </c>
      <c r="K11" s="32">
        <f>INDEX('Aceite de Oliva'!$A$259:$ACR$285,MATCH($B11,'Aceite de Oliva'!$A$259:$A$285,0),MATCH(K$5,'Aceite de Oliva'!$A$259:$ACR$259,0))</f>
        <v>3.6</v>
      </c>
      <c r="L11" s="32">
        <f>INDEX('Aceite de Oliva'!$A$259:$ACR$285,MATCH($B11,'Aceite de Oliva'!$A$259:$A$285,0),MATCH(L$5,'Aceite de Oliva'!$A$259:$ACR$259,0))</f>
        <v>0.93</v>
      </c>
      <c r="M11" s="32">
        <f>INDEX('Aceite de Oliva'!$A$259:$ACR$285,MATCH($B11,'Aceite de Oliva'!$A$259:$A$285,0),MATCH(M$5,'Aceite de Oliva'!$A$259:$ACR$259,0))</f>
        <v>0.19</v>
      </c>
      <c r="N11" s="32">
        <f>INDEX('Aceite de Oliva'!$A$259:$ACR$285,MATCH($B11,'Aceite de Oliva'!$A$259:$A$285,0),MATCH(N$5,'Aceite de Oliva'!$A$259:$ACR$259,0))</f>
        <v>32.24</v>
      </c>
      <c r="O11" s="32">
        <f>INDEX('Aceite de Oliva'!$A$259:$ACR$285,MATCH($B11,'Aceite de Oliva'!$A$259:$A$285,0),MATCH(O$5,'Aceite de Oliva'!$A$259:$ACR$259,0))</f>
        <v>6.9</v>
      </c>
      <c r="P11" s="32">
        <f>INDEX('Aceite de Oliva'!$A$259:$ACR$285,MATCH($B11,'Aceite de Oliva'!$A$259:$A$285,0),MATCH(P$5,'Aceite de Oliva'!$A$259:$ACR$259,0))</f>
        <v>1.1599999999999999</v>
      </c>
    </row>
    <row r="12" spans="2:17" x14ac:dyDescent="0.25">
      <c r="B12" s="11">
        <f t="shared" si="1"/>
        <v>5.25</v>
      </c>
      <c r="C12" s="12">
        <f t="shared" si="2"/>
        <v>5.5</v>
      </c>
      <c r="E12" s="32">
        <f>INDEX('Aceite de Oliva'!$A$259:$ACR$285,MATCH($B12,'Aceite de Oliva'!$A$259:$A$285,0),MATCH(E$5,'Aceite de Oliva'!$A$259:$ACR$259,0))</f>
        <v>0.57000000000000006</v>
      </c>
      <c r="F12" s="32">
        <f>INDEX('Aceite de Oliva'!$A$259:$ACR$285,MATCH($B12,'Aceite de Oliva'!$A$259:$A$285,0),MATCH(F$5,'Aceite de Oliva'!$A$259:$ACR$259,0))</f>
        <v>0.4</v>
      </c>
      <c r="G12" s="32">
        <f>INDEX('Aceite de Oliva'!$A$259:$ACR$285,MATCH($B12,'Aceite de Oliva'!$A$259:$A$285,0),MATCH(G$5,'Aceite de Oliva'!$A$259:$ACR$259,0))</f>
        <v>0.36</v>
      </c>
      <c r="H12" s="32">
        <f>INDEX('Aceite de Oliva'!$A$259:$ACR$285,MATCH($B12,'Aceite de Oliva'!$A$259:$A$285,0),MATCH(H$5,'Aceite de Oliva'!$A$259:$ACR$259,0))</f>
        <v>0.63</v>
      </c>
      <c r="I12" s="32">
        <f>INDEX('Aceite de Oliva'!$A$259:$ACR$285,MATCH($B12,'Aceite de Oliva'!$A$259:$A$285,0),MATCH(I$5,'Aceite de Oliva'!$A$259:$ACR$259,0))</f>
        <v>0.03</v>
      </c>
      <c r="J12" s="32">
        <f>INDEX('Aceite de Oliva'!$A$259:$ACR$285,MATCH($B12,'Aceite de Oliva'!$A$259:$A$285,0),MATCH(J$5,'Aceite de Oliva'!$A$259:$ACR$259,0))</f>
        <v>0.55000000000000004</v>
      </c>
      <c r="K12" s="32">
        <f>INDEX('Aceite de Oliva'!$A$259:$ACR$285,MATCH($B12,'Aceite de Oliva'!$A$259:$A$285,0),MATCH(K$5,'Aceite de Oliva'!$A$259:$ACR$259,0))</f>
        <v>0.71</v>
      </c>
      <c r="L12" s="32">
        <f>INDEX('Aceite de Oliva'!$A$259:$ACR$285,MATCH($B12,'Aceite de Oliva'!$A$259:$A$285,0),MATCH(L$5,'Aceite de Oliva'!$A$259:$ACR$259,0))</f>
        <v>0.3</v>
      </c>
      <c r="M12" s="32">
        <f>INDEX('Aceite de Oliva'!$A$259:$ACR$285,MATCH($B12,'Aceite de Oliva'!$A$259:$A$285,0),MATCH(M$5,'Aceite de Oliva'!$A$259:$ACR$259,0))</f>
        <v>1.3699999999999999</v>
      </c>
      <c r="N12" s="32">
        <f>INDEX('Aceite de Oliva'!$A$259:$ACR$285,MATCH($B12,'Aceite de Oliva'!$A$259:$A$285,0),MATCH(N$5,'Aceite de Oliva'!$A$259:$ACR$259,0))</f>
        <v>6.3699999999999992</v>
      </c>
      <c r="O12" s="32">
        <f>INDEX('Aceite de Oliva'!$A$259:$ACR$285,MATCH($B12,'Aceite de Oliva'!$A$259:$A$285,0),MATCH(O$5,'Aceite de Oliva'!$A$259:$ACR$259,0))</f>
        <v>3.27</v>
      </c>
      <c r="P12" s="32">
        <f>INDEX('Aceite de Oliva'!$A$259:$ACR$285,MATCH($B12,'Aceite de Oliva'!$A$259:$A$285,0),MATCH(P$5,'Aceite de Oliva'!$A$259:$ACR$259,0))</f>
        <v>1.5500000000000003</v>
      </c>
    </row>
    <row r="13" spans="2:17" x14ac:dyDescent="0.25">
      <c r="B13" s="14">
        <f t="shared" si="1"/>
        <v>5.5</v>
      </c>
      <c r="C13" s="12">
        <f t="shared" si="2"/>
        <v>5.75</v>
      </c>
      <c r="E13" s="32">
        <f>INDEX('Aceite de Oliva'!$A$259:$ACR$285,MATCH($B13,'Aceite de Oliva'!$A$259:$A$285,0),MATCH(E$5,'Aceite de Oliva'!$A$259:$ACR$259,0))</f>
        <v>0.66</v>
      </c>
      <c r="F13" s="32">
        <f>INDEX('Aceite de Oliva'!$A$259:$ACR$285,MATCH($B13,'Aceite de Oliva'!$A$259:$A$285,0),MATCH(F$5,'Aceite de Oliva'!$A$259:$ACR$259,0))</f>
        <v>0.33999999999999997</v>
      </c>
      <c r="G13" s="32">
        <f>INDEX('Aceite de Oliva'!$A$259:$ACR$285,MATCH($B13,'Aceite de Oliva'!$A$259:$A$285,0),MATCH(G$5,'Aceite de Oliva'!$A$259:$ACR$259,0))</f>
        <v>0.31</v>
      </c>
      <c r="H13" s="32">
        <f>INDEX('Aceite de Oliva'!$A$259:$ACR$285,MATCH($B13,'Aceite de Oliva'!$A$259:$A$285,0),MATCH(H$5,'Aceite de Oliva'!$A$259:$ACR$259,0))</f>
        <v>0.55000000000000004</v>
      </c>
      <c r="I13" s="32">
        <f>INDEX('Aceite de Oliva'!$A$259:$ACR$285,MATCH($B13,'Aceite de Oliva'!$A$259:$A$285,0),MATCH(I$5,'Aceite de Oliva'!$A$259:$ACR$259,0))</f>
        <v>0.33</v>
      </c>
      <c r="J13" s="32">
        <f>INDEX('Aceite de Oliva'!$A$259:$ACR$285,MATCH($B13,'Aceite de Oliva'!$A$259:$A$285,0),MATCH(J$5,'Aceite de Oliva'!$A$259:$ACR$259,0))</f>
        <v>0.56000000000000005</v>
      </c>
      <c r="K13" s="32">
        <f>INDEX('Aceite de Oliva'!$A$259:$ACR$285,MATCH($B13,'Aceite de Oliva'!$A$259:$A$285,0),MATCH(K$5,'Aceite de Oliva'!$A$259:$ACR$259,0))</f>
        <v>0.09</v>
      </c>
      <c r="L13" s="32">
        <f>INDEX('Aceite de Oliva'!$A$259:$ACR$285,MATCH($B13,'Aceite de Oliva'!$A$259:$A$285,0),MATCH(L$5,'Aceite de Oliva'!$A$259:$ACR$259,0))</f>
        <v>2.0799999999999996</v>
      </c>
      <c r="M13" s="32">
        <f>INDEX('Aceite de Oliva'!$A$259:$ACR$285,MATCH($B13,'Aceite de Oliva'!$A$259:$A$285,0),MATCH(M$5,'Aceite de Oliva'!$A$259:$ACR$259,0))</f>
        <v>11.98</v>
      </c>
      <c r="N13" s="32">
        <f>INDEX('Aceite de Oliva'!$A$259:$ACR$285,MATCH($B13,'Aceite de Oliva'!$A$259:$A$285,0),MATCH(N$5,'Aceite de Oliva'!$A$259:$ACR$259,0))</f>
        <v>5.24</v>
      </c>
      <c r="O13" s="32">
        <f>INDEX('Aceite de Oliva'!$A$259:$ACR$285,MATCH($B13,'Aceite de Oliva'!$A$259:$A$285,0),MATCH(O$5,'Aceite de Oliva'!$A$259:$ACR$259,0))</f>
        <v>1.3199999999999998</v>
      </c>
      <c r="P13" s="32">
        <f>INDEX('Aceite de Oliva'!$A$259:$ACR$285,MATCH($B13,'Aceite de Oliva'!$A$259:$A$285,0),MATCH(P$5,'Aceite de Oliva'!$A$259:$ACR$259,0))</f>
        <v>0.68</v>
      </c>
    </row>
    <row r="14" spans="2:17" x14ac:dyDescent="0.25">
      <c r="B14" s="11">
        <f t="shared" si="1"/>
        <v>5.75</v>
      </c>
      <c r="C14" s="12">
        <f t="shared" si="2"/>
        <v>6</v>
      </c>
      <c r="E14" s="32">
        <f>INDEX('Aceite de Oliva'!$A$259:$ACR$285,MATCH($B14,'Aceite de Oliva'!$A$259:$A$285,0),MATCH(E$5,'Aceite de Oliva'!$A$259:$ACR$259,0))</f>
        <v>0.83</v>
      </c>
      <c r="F14" s="32">
        <f>INDEX('Aceite de Oliva'!$A$259:$ACR$285,MATCH($B14,'Aceite de Oliva'!$A$259:$A$285,0),MATCH(F$5,'Aceite de Oliva'!$A$259:$ACR$259,0))</f>
        <v>0.45</v>
      </c>
      <c r="G14" s="32">
        <f>INDEX('Aceite de Oliva'!$A$259:$ACR$285,MATCH($B14,'Aceite de Oliva'!$A$259:$A$285,0),MATCH(G$5,'Aceite de Oliva'!$A$259:$ACR$259,0))</f>
        <v>1.49</v>
      </c>
      <c r="H14" s="32">
        <f>INDEX('Aceite de Oliva'!$A$259:$ACR$285,MATCH($B14,'Aceite de Oliva'!$A$259:$A$285,0),MATCH(H$5,'Aceite de Oliva'!$A$259:$ACR$259,0))</f>
        <v>0.53</v>
      </c>
      <c r="I14" s="32">
        <f>INDEX('Aceite de Oliva'!$A$259:$ACR$285,MATCH($B14,'Aceite de Oliva'!$A$259:$A$285,0),MATCH(I$5,'Aceite de Oliva'!$A$259:$ACR$259,0))</f>
        <v>1.25</v>
      </c>
      <c r="J14" s="32">
        <f>INDEX('Aceite de Oliva'!$A$259:$ACR$285,MATCH($B14,'Aceite de Oliva'!$A$259:$A$285,0),MATCH(J$5,'Aceite de Oliva'!$A$259:$ACR$259,0))</f>
        <v>0.32</v>
      </c>
      <c r="K14" s="32">
        <f>INDEX('Aceite de Oliva'!$A$259:$ACR$285,MATCH($B14,'Aceite de Oliva'!$A$259:$A$285,0),MATCH(K$5,'Aceite de Oliva'!$A$259:$ACR$259,0))</f>
        <v>0.79</v>
      </c>
      <c r="L14" s="32">
        <f>INDEX('Aceite de Oliva'!$A$259:$ACR$285,MATCH($B14,'Aceite de Oliva'!$A$259:$A$285,0),MATCH(L$5,'Aceite de Oliva'!$A$259:$ACR$259,0))</f>
        <v>14.45</v>
      </c>
      <c r="M14" s="32">
        <f>INDEX('Aceite de Oliva'!$A$259:$ACR$285,MATCH($B14,'Aceite de Oliva'!$A$259:$A$285,0),MATCH(M$5,'Aceite de Oliva'!$A$259:$ACR$259,0))</f>
        <v>57.11</v>
      </c>
      <c r="N14" s="32">
        <f>INDEX('Aceite de Oliva'!$A$259:$ACR$285,MATCH($B14,'Aceite de Oliva'!$A$259:$A$285,0),MATCH(N$5,'Aceite de Oliva'!$A$259:$ACR$259,0))</f>
        <v>21.93</v>
      </c>
      <c r="O14" s="32">
        <f>INDEX('Aceite de Oliva'!$A$259:$ACR$285,MATCH($B14,'Aceite de Oliva'!$A$259:$A$285,0),MATCH(O$5,'Aceite de Oliva'!$A$259:$ACR$259,0))</f>
        <v>2.29</v>
      </c>
      <c r="P14" s="32">
        <f>INDEX('Aceite de Oliva'!$A$259:$ACR$285,MATCH($B14,'Aceite de Oliva'!$A$259:$A$285,0),MATCH(P$5,'Aceite de Oliva'!$A$259:$ACR$259,0))</f>
        <v>1.28</v>
      </c>
    </row>
    <row r="15" spans="2:17" x14ac:dyDescent="0.25">
      <c r="B15" s="11">
        <f t="shared" si="1"/>
        <v>6</v>
      </c>
      <c r="C15" s="12">
        <f t="shared" si="2"/>
        <v>6.25</v>
      </c>
      <c r="E15" s="32">
        <f>INDEX('Aceite de Oliva'!$A$259:$ACR$285,MATCH($B15,'Aceite de Oliva'!$A$259:$A$285,0),MATCH(E$5,'Aceite de Oliva'!$A$259:$ACR$259,0))</f>
        <v>1.42</v>
      </c>
      <c r="F15" s="32">
        <f>INDEX('Aceite de Oliva'!$A$259:$ACR$285,MATCH($B15,'Aceite de Oliva'!$A$259:$A$285,0),MATCH(F$5,'Aceite de Oliva'!$A$259:$ACR$259,0))</f>
        <v>0.63000000000000012</v>
      </c>
      <c r="G15" s="32">
        <f>INDEX('Aceite de Oliva'!$A$259:$ACR$285,MATCH($B15,'Aceite de Oliva'!$A$259:$A$285,0),MATCH(G$5,'Aceite de Oliva'!$A$259:$ACR$259,0))</f>
        <v>0.32</v>
      </c>
      <c r="H15" s="32">
        <f>INDEX('Aceite de Oliva'!$A$259:$ACR$285,MATCH($B15,'Aceite de Oliva'!$A$259:$A$285,0),MATCH(H$5,'Aceite de Oliva'!$A$259:$ACR$259,0))</f>
        <v>0.43999999999999995</v>
      </c>
      <c r="I15" s="32">
        <f>INDEX('Aceite de Oliva'!$A$259:$ACR$285,MATCH($B15,'Aceite de Oliva'!$A$259:$A$285,0),MATCH(I$5,'Aceite de Oliva'!$A$259:$ACR$259,0))</f>
        <v>0.34</v>
      </c>
      <c r="J15" s="32">
        <f>INDEX('Aceite de Oliva'!$A$259:$ACR$285,MATCH($B15,'Aceite de Oliva'!$A$259:$A$285,0),MATCH(J$5,'Aceite de Oliva'!$A$259:$ACR$259,0))</f>
        <v>0.61</v>
      </c>
      <c r="K15" s="32">
        <f>INDEX('Aceite de Oliva'!$A$259:$ACR$285,MATCH($B15,'Aceite de Oliva'!$A$259:$A$285,0),MATCH(K$5,'Aceite de Oliva'!$A$259:$ACR$259,0))</f>
        <v>0.23</v>
      </c>
      <c r="L15" s="32">
        <f>INDEX('Aceite de Oliva'!$A$259:$ACR$285,MATCH($B15,'Aceite de Oliva'!$A$259:$A$285,0),MATCH(L$5,'Aceite de Oliva'!$A$259:$ACR$259,0))</f>
        <v>1.1300000000000001</v>
      </c>
      <c r="M15" s="32">
        <f>INDEX('Aceite de Oliva'!$A$259:$ACR$285,MATCH($B15,'Aceite de Oliva'!$A$259:$A$285,0),MATCH(M$5,'Aceite de Oliva'!$A$259:$ACR$259,0))</f>
        <v>2.2999999999999998</v>
      </c>
      <c r="N15" s="32">
        <f>INDEX('Aceite de Oliva'!$A$259:$ACR$285,MATCH($B15,'Aceite de Oliva'!$A$259:$A$285,0),MATCH(N$5,'Aceite de Oliva'!$A$259:$ACR$259,0))</f>
        <v>2</v>
      </c>
      <c r="O15" s="32">
        <f>INDEX('Aceite de Oliva'!$A$259:$ACR$285,MATCH($B15,'Aceite de Oliva'!$A$259:$A$285,0),MATCH(O$5,'Aceite de Oliva'!$A$259:$ACR$259,0))</f>
        <v>0.35</v>
      </c>
      <c r="P15" s="32">
        <f>INDEX('Aceite de Oliva'!$A$259:$ACR$285,MATCH($B15,'Aceite de Oliva'!$A$259:$A$285,0),MATCH(P$5,'Aceite de Oliva'!$A$259:$ACR$259,0))</f>
        <v>0.37000000000000005</v>
      </c>
    </row>
    <row r="16" spans="2:17" x14ac:dyDescent="0.25">
      <c r="B16" s="11">
        <f t="shared" si="1"/>
        <v>6.25</v>
      </c>
      <c r="C16" s="12">
        <f t="shared" si="2"/>
        <v>6.5</v>
      </c>
      <c r="E16" s="32">
        <f>INDEX('Aceite de Oliva'!$A$259:$ACR$285,MATCH($B16,'Aceite de Oliva'!$A$259:$A$285,0),MATCH(E$5,'Aceite de Oliva'!$A$259:$ACR$259,0))</f>
        <v>1.96</v>
      </c>
      <c r="F16" s="32">
        <f>INDEX('Aceite de Oliva'!$A$259:$ACR$285,MATCH($B16,'Aceite de Oliva'!$A$259:$A$285,0),MATCH(F$5,'Aceite de Oliva'!$A$259:$ACR$259,0))</f>
        <v>1.3199999999999998</v>
      </c>
      <c r="G16" s="32">
        <f>INDEX('Aceite de Oliva'!$A$259:$ACR$285,MATCH($B16,'Aceite de Oliva'!$A$259:$A$285,0),MATCH(G$5,'Aceite de Oliva'!$A$259:$ACR$259,0))</f>
        <v>0.73</v>
      </c>
      <c r="H16" s="32">
        <f>INDEX('Aceite de Oliva'!$A$259:$ACR$285,MATCH($B16,'Aceite de Oliva'!$A$259:$A$285,0),MATCH(H$5,'Aceite de Oliva'!$A$259:$ACR$259,0))</f>
        <v>0.92999999999999994</v>
      </c>
      <c r="I16" s="32">
        <f>INDEX('Aceite de Oliva'!$A$259:$ACR$285,MATCH($B16,'Aceite de Oliva'!$A$259:$A$285,0),MATCH(I$5,'Aceite de Oliva'!$A$259:$ACR$259,0))</f>
        <v>2.21</v>
      </c>
      <c r="J16" s="32">
        <f>INDEX('Aceite de Oliva'!$A$259:$ACR$285,MATCH($B16,'Aceite de Oliva'!$A$259:$A$285,0),MATCH(J$5,'Aceite de Oliva'!$A$259:$ACR$259,0))</f>
        <v>2.19</v>
      </c>
      <c r="K16" s="32">
        <f>INDEX('Aceite de Oliva'!$A$259:$ACR$285,MATCH($B16,'Aceite de Oliva'!$A$259:$A$285,0),MATCH(K$5,'Aceite de Oliva'!$A$259:$ACR$259,0))</f>
        <v>7.96</v>
      </c>
      <c r="L16" s="32">
        <f>INDEX('Aceite de Oliva'!$A$259:$ACR$285,MATCH($B16,'Aceite de Oliva'!$A$259:$A$285,0),MATCH(L$5,'Aceite de Oliva'!$A$259:$ACR$259,0))</f>
        <v>14.11</v>
      </c>
      <c r="M16" s="32">
        <f>INDEX('Aceite de Oliva'!$A$259:$ACR$285,MATCH($B16,'Aceite de Oliva'!$A$259:$A$285,0),MATCH(M$5,'Aceite de Oliva'!$A$259:$ACR$259,0))</f>
        <v>2.92</v>
      </c>
      <c r="N16" s="32">
        <f>INDEX('Aceite de Oliva'!$A$259:$ACR$285,MATCH($B16,'Aceite de Oliva'!$A$259:$A$285,0),MATCH(N$5,'Aceite de Oliva'!$A$259:$ACR$259,0))</f>
        <v>1.56</v>
      </c>
      <c r="O16" s="32">
        <f>INDEX('Aceite de Oliva'!$A$259:$ACR$285,MATCH($B16,'Aceite de Oliva'!$A$259:$A$285,0),MATCH(O$5,'Aceite de Oliva'!$A$259:$ACR$259,0))</f>
        <v>1.05</v>
      </c>
      <c r="P16" s="32">
        <f>INDEX('Aceite de Oliva'!$A$259:$ACR$285,MATCH($B16,'Aceite de Oliva'!$A$259:$A$285,0),MATCH(P$5,'Aceite de Oliva'!$A$259:$ACR$259,0))</f>
        <v>1.51</v>
      </c>
    </row>
    <row r="17" spans="2:16" x14ac:dyDescent="0.25">
      <c r="B17" s="11">
        <f t="shared" si="1"/>
        <v>6.5</v>
      </c>
      <c r="C17" s="12">
        <f t="shared" si="2"/>
        <v>6.75</v>
      </c>
      <c r="E17" s="32">
        <f>INDEX('Aceite de Oliva'!$A$259:$ACR$285,MATCH($B17,'Aceite de Oliva'!$A$259:$A$285,0),MATCH(E$5,'Aceite de Oliva'!$A$259:$ACR$259,0))</f>
        <v>0.53</v>
      </c>
      <c r="F17" s="32">
        <f>INDEX('Aceite de Oliva'!$A$259:$ACR$285,MATCH($B17,'Aceite de Oliva'!$A$259:$A$285,0),MATCH(F$5,'Aceite de Oliva'!$A$259:$ACR$259,0))</f>
        <v>0.82000000000000006</v>
      </c>
      <c r="G17" s="32">
        <f>INDEX('Aceite de Oliva'!$A$259:$ACR$285,MATCH($B17,'Aceite de Oliva'!$A$259:$A$285,0),MATCH(G$5,'Aceite de Oliva'!$A$259:$ACR$259,0))</f>
        <v>0.77</v>
      </c>
      <c r="H17" s="32">
        <f>INDEX('Aceite de Oliva'!$A$259:$ACR$285,MATCH($B17,'Aceite de Oliva'!$A$259:$A$285,0),MATCH(H$5,'Aceite de Oliva'!$A$259:$ACR$259,0))</f>
        <v>0.89999999999999991</v>
      </c>
      <c r="I17" s="32">
        <f>INDEX('Aceite de Oliva'!$A$259:$ACR$285,MATCH($B17,'Aceite de Oliva'!$A$259:$A$285,0),MATCH(I$5,'Aceite de Oliva'!$A$259:$ACR$259,0))</f>
        <v>5.55</v>
      </c>
      <c r="J17" s="32">
        <f>INDEX('Aceite de Oliva'!$A$259:$ACR$285,MATCH($B17,'Aceite de Oliva'!$A$259:$A$285,0),MATCH(J$5,'Aceite de Oliva'!$A$259:$ACR$259,0))</f>
        <v>11.35</v>
      </c>
      <c r="K17" s="32">
        <f>INDEX('Aceite de Oliva'!$A$259:$ACR$285,MATCH($B17,'Aceite de Oliva'!$A$259:$A$285,0),MATCH(K$5,'Aceite de Oliva'!$A$259:$ACR$259,0))</f>
        <v>7.2900000000000009</v>
      </c>
      <c r="L17" s="32">
        <f>INDEX('Aceite de Oliva'!$A$259:$ACR$285,MATCH($B17,'Aceite de Oliva'!$A$259:$A$285,0),MATCH(L$5,'Aceite de Oliva'!$A$259:$ACR$259,0))</f>
        <v>8.629999999999999</v>
      </c>
      <c r="M17" s="32">
        <f>INDEX('Aceite de Oliva'!$A$259:$ACR$285,MATCH($B17,'Aceite de Oliva'!$A$259:$A$285,0),MATCH(M$5,'Aceite de Oliva'!$A$259:$ACR$259,0))</f>
        <v>4.2699999999999996</v>
      </c>
      <c r="N17" s="32">
        <f>INDEX('Aceite de Oliva'!$A$259:$ACR$285,MATCH($B17,'Aceite de Oliva'!$A$259:$A$285,0),MATCH(N$5,'Aceite de Oliva'!$A$259:$ACR$259,0))</f>
        <v>0.73</v>
      </c>
      <c r="O17" s="32">
        <f>INDEX('Aceite de Oliva'!$A$259:$ACR$285,MATCH($B17,'Aceite de Oliva'!$A$259:$A$285,0),MATCH(O$5,'Aceite de Oliva'!$A$259:$ACR$259,0))</f>
        <v>0.91</v>
      </c>
      <c r="P17" s="32">
        <f>INDEX('Aceite de Oliva'!$A$259:$ACR$285,MATCH($B17,'Aceite de Oliva'!$A$259:$A$285,0),MATCH(P$5,'Aceite de Oliva'!$A$259:$ACR$259,0))</f>
        <v>0.16999999999999998</v>
      </c>
    </row>
    <row r="18" spans="2:16" x14ac:dyDescent="0.25">
      <c r="B18" s="11">
        <f t="shared" si="1"/>
        <v>6.75</v>
      </c>
      <c r="C18" s="12">
        <f t="shared" si="2"/>
        <v>7</v>
      </c>
      <c r="E18" s="32">
        <f>INDEX('Aceite de Oliva'!$A$259:$ACR$285,MATCH($B18,'Aceite de Oliva'!$A$259:$A$285,0),MATCH(E$5,'Aceite de Oliva'!$A$259:$ACR$259,0))</f>
        <v>2.86</v>
      </c>
      <c r="F18" s="32">
        <f>INDEX('Aceite de Oliva'!$A$259:$ACR$285,MATCH($B18,'Aceite de Oliva'!$A$259:$A$285,0),MATCH(F$5,'Aceite de Oliva'!$A$259:$ACR$259,0))</f>
        <v>5.26</v>
      </c>
      <c r="G18" s="32">
        <f>INDEX('Aceite de Oliva'!$A$259:$ACR$285,MATCH($B18,'Aceite de Oliva'!$A$259:$A$285,0),MATCH(G$5,'Aceite de Oliva'!$A$259:$ACR$259,0))</f>
        <v>4.5999999999999996</v>
      </c>
      <c r="H18" s="32">
        <f>INDEX('Aceite de Oliva'!$A$259:$ACR$285,MATCH($B18,'Aceite de Oliva'!$A$259:$A$285,0),MATCH(H$5,'Aceite de Oliva'!$A$259:$ACR$259,0))</f>
        <v>2.67</v>
      </c>
      <c r="I18" s="32">
        <f>INDEX('Aceite de Oliva'!$A$259:$ACR$285,MATCH($B18,'Aceite de Oliva'!$A$259:$A$285,0),MATCH(I$5,'Aceite de Oliva'!$A$259:$ACR$259,0))</f>
        <v>25.299999999999997</v>
      </c>
      <c r="J18" s="32">
        <f>INDEX('Aceite de Oliva'!$A$259:$ACR$285,MATCH($B18,'Aceite de Oliva'!$A$259:$A$285,0),MATCH(J$5,'Aceite de Oliva'!$A$259:$ACR$259,0))</f>
        <v>54.36</v>
      </c>
      <c r="K18" s="32">
        <f>INDEX('Aceite de Oliva'!$A$259:$ACR$285,MATCH($B18,'Aceite de Oliva'!$A$259:$A$285,0),MATCH(K$5,'Aceite de Oliva'!$A$259:$ACR$259,0))</f>
        <v>44.9</v>
      </c>
      <c r="L18" s="32">
        <f>INDEX('Aceite de Oliva'!$A$259:$ACR$285,MATCH($B18,'Aceite de Oliva'!$A$259:$A$285,0),MATCH(L$5,'Aceite de Oliva'!$A$259:$ACR$259,0))</f>
        <v>36.94</v>
      </c>
      <c r="M18" s="32">
        <f>INDEX('Aceite de Oliva'!$A$259:$ACR$285,MATCH($B18,'Aceite de Oliva'!$A$259:$A$285,0),MATCH(M$5,'Aceite de Oliva'!$A$259:$ACR$259,0))</f>
        <v>4.41</v>
      </c>
      <c r="N18" s="32">
        <f>INDEX('Aceite de Oliva'!$A$259:$ACR$285,MATCH($B18,'Aceite de Oliva'!$A$259:$A$285,0),MATCH(N$5,'Aceite de Oliva'!$A$259:$ACR$259,0))</f>
        <v>3.27</v>
      </c>
      <c r="O18" s="32">
        <f>INDEX('Aceite de Oliva'!$A$259:$ACR$285,MATCH($B18,'Aceite de Oliva'!$A$259:$A$285,0),MATCH(O$5,'Aceite de Oliva'!$A$259:$ACR$259,0))</f>
        <v>5.1100000000000003</v>
      </c>
      <c r="P18" s="32">
        <f>INDEX('Aceite de Oliva'!$A$259:$ACR$285,MATCH($B18,'Aceite de Oliva'!$A$259:$A$285,0),MATCH(P$5,'Aceite de Oliva'!$A$259:$ACR$259,0))</f>
        <v>3</v>
      </c>
    </row>
    <row r="19" spans="2:16" x14ac:dyDescent="0.25">
      <c r="B19" s="11">
        <f t="shared" si="1"/>
        <v>7</v>
      </c>
      <c r="C19" s="12">
        <f t="shared" si="2"/>
        <v>7.25</v>
      </c>
      <c r="E19" s="32">
        <f>INDEX('Aceite de Oliva'!$A$259:$ACR$285,MATCH($B19,'Aceite de Oliva'!$A$259:$A$285,0),MATCH(E$5,'Aceite de Oliva'!$A$259:$ACR$259,0))</f>
        <v>3.76</v>
      </c>
      <c r="F19" s="32">
        <f>INDEX('Aceite de Oliva'!$A$259:$ACR$285,MATCH($B19,'Aceite de Oliva'!$A$259:$A$285,0),MATCH(F$5,'Aceite de Oliva'!$A$259:$ACR$259,0))</f>
        <v>3.16</v>
      </c>
      <c r="G19" s="32">
        <f>INDEX('Aceite de Oliva'!$A$259:$ACR$285,MATCH($B19,'Aceite de Oliva'!$A$259:$A$285,0),MATCH(G$5,'Aceite de Oliva'!$A$259:$ACR$259,0))</f>
        <v>2.2999999999999998</v>
      </c>
      <c r="H19" s="32">
        <f>INDEX('Aceite de Oliva'!$A$259:$ACR$285,MATCH($B19,'Aceite de Oliva'!$A$259:$A$285,0),MATCH(H$5,'Aceite de Oliva'!$A$259:$ACR$259,0))</f>
        <v>3.9000000000000004</v>
      </c>
      <c r="I19" s="32">
        <f>INDEX('Aceite de Oliva'!$A$259:$ACR$285,MATCH($B19,'Aceite de Oliva'!$A$259:$A$285,0),MATCH(I$5,'Aceite de Oliva'!$A$259:$ACR$259,0))</f>
        <v>2.9400000000000004</v>
      </c>
      <c r="J19" s="32">
        <f>INDEX('Aceite de Oliva'!$A$259:$ACR$285,MATCH($B19,'Aceite de Oliva'!$A$259:$A$285,0),MATCH(J$5,'Aceite de Oliva'!$A$259:$ACR$259,0))</f>
        <v>4.28</v>
      </c>
      <c r="K19" s="32">
        <f>INDEX('Aceite de Oliva'!$A$259:$ACR$285,MATCH($B19,'Aceite de Oliva'!$A$259:$A$285,0),MATCH(K$5,'Aceite de Oliva'!$A$259:$ACR$259,0))</f>
        <v>13.650000000000002</v>
      </c>
      <c r="L19" s="32">
        <f>INDEX('Aceite de Oliva'!$A$259:$ACR$285,MATCH($B19,'Aceite de Oliva'!$A$259:$A$285,0),MATCH(L$5,'Aceite de Oliva'!$A$259:$ACR$259,0))</f>
        <v>1.6099999999999999</v>
      </c>
      <c r="M19" s="32">
        <f>INDEX('Aceite de Oliva'!$A$259:$ACR$285,MATCH($B19,'Aceite de Oliva'!$A$259:$A$285,0),MATCH(M$5,'Aceite de Oliva'!$A$259:$ACR$259,0))</f>
        <v>0.85</v>
      </c>
      <c r="N19" s="32">
        <f>INDEX('Aceite de Oliva'!$A$259:$ACR$285,MATCH($B19,'Aceite de Oliva'!$A$259:$A$285,0),MATCH(N$5,'Aceite de Oliva'!$A$259:$ACR$259,0))</f>
        <v>0.36</v>
      </c>
      <c r="O19" s="32">
        <f>INDEX('Aceite de Oliva'!$A$259:$ACR$285,MATCH($B19,'Aceite de Oliva'!$A$259:$A$285,0),MATCH(O$5,'Aceite de Oliva'!$A$259:$ACR$259,0))</f>
        <v>0.59</v>
      </c>
      <c r="P19" s="32">
        <f>INDEX('Aceite de Oliva'!$A$259:$ACR$285,MATCH($B19,'Aceite de Oliva'!$A$259:$A$285,0),MATCH(P$5,'Aceite de Oliva'!$A$259:$ACR$259,0))</f>
        <v>0.36</v>
      </c>
    </row>
    <row r="20" spans="2:16" x14ac:dyDescent="0.25">
      <c r="B20" s="11">
        <f t="shared" si="1"/>
        <v>7.25</v>
      </c>
      <c r="C20" s="12">
        <f t="shared" si="2"/>
        <v>7.5</v>
      </c>
      <c r="E20" s="32">
        <f>INDEX('Aceite de Oliva'!$A$259:$ACR$285,MATCH($B20,'Aceite de Oliva'!$A$259:$A$285,0),MATCH(E$5,'Aceite de Oliva'!$A$259:$ACR$259,0))</f>
        <v>0.64</v>
      </c>
      <c r="F20" s="32">
        <f>INDEX('Aceite de Oliva'!$A$259:$ACR$285,MATCH($B20,'Aceite de Oliva'!$A$259:$A$285,0),MATCH(F$5,'Aceite de Oliva'!$A$259:$ACR$259,0))</f>
        <v>0.8600000000000001</v>
      </c>
      <c r="G20" s="32">
        <f>INDEX('Aceite de Oliva'!$A$259:$ACR$285,MATCH($B20,'Aceite de Oliva'!$A$259:$A$285,0),MATCH(G$5,'Aceite de Oliva'!$A$259:$ACR$259,0))</f>
        <v>0.86</v>
      </c>
      <c r="H20" s="32">
        <f>INDEX('Aceite de Oliva'!$A$259:$ACR$285,MATCH($B20,'Aceite de Oliva'!$A$259:$A$285,0),MATCH(H$5,'Aceite de Oliva'!$A$259:$ACR$259,0))</f>
        <v>3.91</v>
      </c>
      <c r="I20" s="32">
        <f>INDEX('Aceite de Oliva'!$A$259:$ACR$285,MATCH($B20,'Aceite de Oliva'!$A$259:$A$285,0),MATCH(I$5,'Aceite de Oliva'!$A$259:$ACR$259,0))</f>
        <v>5.7600000000000007</v>
      </c>
      <c r="J20" s="32">
        <f>INDEX('Aceite de Oliva'!$A$259:$ACR$285,MATCH($B20,'Aceite de Oliva'!$A$259:$A$285,0),MATCH(J$5,'Aceite de Oliva'!$A$259:$ACR$259,0))</f>
        <v>3.2900000000000005</v>
      </c>
      <c r="K20" s="32">
        <f>INDEX('Aceite de Oliva'!$A$259:$ACR$285,MATCH($B20,'Aceite de Oliva'!$A$259:$A$285,0),MATCH(K$5,'Aceite de Oliva'!$A$259:$ACR$259,0))</f>
        <v>1.69</v>
      </c>
      <c r="L20" s="32">
        <f>INDEX('Aceite de Oliva'!$A$259:$ACR$285,MATCH($B20,'Aceite de Oliva'!$A$259:$A$285,0),MATCH(L$5,'Aceite de Oliva'!$A$259:$ACR$259,0))</f>
        <v>1.05</v>
      </c>
      <c r="M20" s="32">
        <f>INDEX('Aceite de Oliva'!$A$259:$ACR$285,MATCH($B20,'Aceite de Oliva'!$A$259:$A$285,0),MATCH(M$5,'Aceite de Oliva'!$A$259:$ACR$259,0))</f>
        <v>1.5600000000000003</v>
      </c>
      <c r="N20" s="32">
        <f>INDEX('Aceite de Oliva'!$A$259:$ACR$285,MATCH($B20,'Aceite de Oliva'!$A$259:$A$285,0),MATCH(N$5,'Aceite de Oliva'!$A$259:$ACR$259,0))</f>
        <v>0.81</v>
      </c>
      <c r="O20" s="32">
        <f>INDEX('Aceite de Oliva'!$A$259:$ACR$285,MATCH($B20,'Aceite de Oliva'!$A$259:$A$285,0),MATCH(O$5,'Aceite de Oliva'!$A$259:$ACR$259,0))</f>
        <v>0.89</v>
      </c>
      <c r="P20" s="32">
        <f>INDEX('Aceite de Oliva'!$A$259:$ACR$285,MATCH($B20,'Aceite de Oliva'!$A$259:$A$285,0),MATCH(P$5,'Aceite de Oliva'!$A$259:$ACR$259,0))</f>
        <v>1</v>
      </c>
    </row>
    <row r="21" spans="2:16" x14ac:dyDescent="0.25">
      <c r="B21" s="11">
        <f t="shared" si="1"/>
        <v>7.5</v>
      </c>
      <c r="C21" s="12">
        <f t="shared" si="2"/>
        <v>7.75</v>
      </c>
      <c r="E21" s="32">
        <f>INDEX('Aceite de Oliva'!$A$259:$ACR$285,MATCH($B21,'Aceite de Oliva'!$A$259:$A$285,0),MATCH(E$5,'Aceite de Oliva'!$A$259:$ACR$259,0))</f>
        <v>0.98</v>
      </c>
      <c r="F21" s="32">
        <f>INDEX('Aceite de Oliva'!$A$259:$ACR$285,MATCH($B21,'Aceite de Oliva'!$A$259:$A$285,0),MATCH(F$5,'Aceite de Oliva'!$A$259:$ACR$259,0))</f>
        <v>1.69</v>
      </c>
      <c r="G21" s="32">
        <f>INDEX('Aceite de Oliva'!$A$259:$ACR$285,MATCH($B21,'Aceite de Oliva'!$A$259:$A$285,0),MATCH(G$5,'Aceite de Oliva'!$A$259:$ACR$259,0))</f>
        <v>4.13</v>
      </c>
      <c r="H21" s="32">
        <f>INDEX('Aceite de Oliva'!$A$259:$ACR$285,MATCH($B21,'Aceite de Oliva'!$A$259:$A$285,0),MATCH(H$5,'Aceite de Oliva'!$A$259:$ACR$259,0))</f>
        <v>52.14</v>
      </c>
      <c r="I21" s="32">
        <f>INDEX('Aceite de Oliva'!$A$259:$ACR$285,MATCH($B21,'Aceite de Oliva'!$A$259:$A$285,0),MATCH(I$5,'Aceite de Oliva'!$A$259:$ACR$259,0))</f>
        <v>33.39</v>
      </c>
      <c r="J21" s="32">
        <f>INDEX('Aceite de Oliva'!$A$259:$ACR$285,MATCH($B21,'Aceite de Oliva'!$A$259:$A$285,0),MATCH(J$5,'Aceite de Oliva'!$A$259:$ACR$259,0))</f>
        <v>3.4200000000000004</v>
      </c>
      <c r="K21" s="32">
        <f>INDEX('Aceite de Oliva'!$A$259:$ACR$285,MATCH($B21,'Aceite de Oliva'!$A$259:$A$285,0),MATCH(K$5,'Aceite de Oliva'!$A$259:$ACR$259,0))</f>
        <v>3.11</v>
      </c>
      <c r="L21" s="32">
        <f>INDEX('Aceite de Oliva'!$A$259:$ACR$285,MATCH($B21,'Aceite de Oliva'!$A$259:$A$285,0),MATCH(L$5,'Aceite de Oliva'!$A$259:$ACR$259,0))</f>
        <v>1.07</v>
      </c>
      <c r="M21" s="32">
        <f>INDEX('Aceite de Oliva'!$A$259:$ACR$285,MATCH($B21,'Aceite de Oliva'!$A$259:$A$285,0),MATCH(M$5,'Aceite de Oliva'!$A$259:$ACR$259,0))</f>
        <v>0.75</v>
      </c>
      <c r="N21" s="32">
        <f>INDEX('Aceite de Oliva'!$A$259:$ACR$285,MATCH($B21,'Aceite de Oliva'!$A$259:$A$285,0),MATCH(N$5,'Aceite de Oliva'!$A$259:$ACR$259,0))</f>
        <v>0.52</v>
      </c>
      <c r="O21" s="32">
        <f>INDEX('Aceite de Oliva'!$A$259:$ACR$285,MATCH($B21,'Aceite de Oliva'!$A$259:$A$285,0),MATCH(O$5,'Aceite de Oliva'!$A$259:$ACR$259,0))</f>
        <v>0.27999999999999997</v>
      </c>
      <c r="P21" s="32">
        <f>INDEX('Aceite de Oliva'!$A$259:$ACR$285,MATCH($B21,'Aceite de Oliva'!$A$259:$A$285,0),MATCH(P$5,'Aceite de Oliva'!$A$259:$ACR$259,0))</f>
        <v>0.28000000000000003</v>
      </c>
    </row>
    <row r="22" spans="2:16" x14ac:dyDescent="0.25">
      <c r="B22" s="11">
        <f t="shared" si="1"/>
        <v>7.75</v>
      </c>
      <c r="C22" s="12">
        <f t="shared" si="2"/>
        <v>8</v>
      </c>
      <c r="E22" s="32">
        <f>INDEX('Aceite de Oliva'!$A$259:$ACR$285,MATCH($B22,'Aceite de Oliva'!$A$259:$A$285,0),MATCH(E$5,'Aceite de Oliva'!$A$259:$ACR$259,0))</f>
        <v>1.44</v>
      </c>
      <c r="F22" s="32">
        <f>INDEX('Aceite de Oliva'!$A$259:$ACR$285,MATCH($B22,'Aceite de Oliva'!$A$259:$A$285,0),MATCH(F$5,'Aceite de Oliva'!$A$259:$ACR$259,0))</f>
        <v>10.06</v>
      </c>
      <c r="G22" s="32">
        <f>INDEX('Aceite de Oliva'!$A$259:$ACR$285,MATCH($B22,'Aceite de Oliva'!$A$259:$A$285,0),MATCH(G$5,'Aceite de Oliva'!$A$259:$ACR$259,0))</f>
        <v>20.87</v>
      </c>
      <c r="H22" s="32">
        <f>INDEX('Aceite de Oliva'!$A$259:$ACR$285,MATCH($B22,'Aceite de Oliva'!$A$259:$A$285,0),MATCH(H$5,'Aceite de Oliva'!$A$259:$ACR$259,0))</f>
        <v>8.6900000000000013</v>
      </c>
      <c r="I22" s="32">
        <f>INDEX('Aceite de Oliva'!$A$259:$ACR$285,MATCH($B22,'Aceite de Oliva'!$A$259:$A$285,0),MATCH(I$5,'Aceite de Oliva'!$A$259:$ACR$259,0))</f>
        <v>3.9</v>
      </c>
      <c r="J22" s="32">
        <f>INDEX('Aceite de Oliva'!$A$259:$ACR$285,MATCH($B22,'Aceite de Oliva'!$A$259:$A$285,0),MATCH(J$5,'Aceite de Oliva'!$A$259:$ACR$259,0))</f>
        <v>1.8800000000000001</v>
      </c>
      <c r="K22" s="32">
        <f>INDEX('Aceite de Oliva'!$A$259:$ACR$285,MATCH($B22,'Aceite de Oliva'!$A$259:$A$285,0),MATCH(K$5,'Aceite de Oliva'!$A$259:$ACR$259,0))</f>
        <v>2.33</v>
      </c>
      <c r="L22" s="32">
        <f>INDEX('Aceite de Oliva'!$A$259:$ACR$285,MATCH($B22,'Aceite de Oliva'!$A$259:$A$285,0),MATCH(L$5,'Aceite de Oliva'!$A$259:$ACR$259,0))</f>
        <v>1.59</v>
      </c>
      <c r="M22" s="32">
        <f>INDEX('Aceite de Oliva'!$A$259:$ACR$285,MATCH($B22,'Aceite de Oliva'!$A$259:$A$285,0),MATCH(M$5,'Aceite de Oliva'!$A$259:$ACR$259,0))</f>
        <v>1.4300000000000002</v>
      </c>
      <c r="N22" s="32">
        <f>INDEX('Aceite de Oliva'!$A$259:$ACR$285,MATCH($B22,'Aceite de Oliva'!$A$259:$A$285,0),MATCH(N$5,'Aceite de Oliva'!$A$259:$ACR$259,0))</f>
        <v>0.89</v>
      </c>
      <c r="O22" s="32">
        <f>INDEX('Aceite de Oliva'!$A$259:$ACR$285,MATCH($B22,'Aceite de Oliva'!$A$259:$A$285,0),MATCH(O$5,'Aceite de Oliva'!$A$259:$ACR$259,0))</f>
        <v>0.45</v>
      </c>
      <c r="P22" s="32">
        <f>INDEX('Aceite de Oliva'!$A$259:$ACR$285,MATCH($B22,'Aceite de Oliva'!$A$259:$A$285,0),MATCH(P$5,'Aceite de Oliva'!$A$259:$ACR$259,0))</f>
        <v>0.15</v>
      </c>
    </row>
    <row r="23" spans="2:16" x14ac:dyDescent="0.25">
      <c r="B23" s="11">
        <f t="shared" si="1"/>
        <v>8</v>
      </c>
      <c r="C23" s="12">
        <f t="shared" si="2"/>
        <v>8.25</v>
      </c>
      <c r="E23" s="32">
        <f>INDEX('Aceite de Oliva'!$A$259:$ACR$285,MATCH($B23,'Aceite de Oliva'!$A$259:$A$285,0),MATCH(E$5,'Aceite de Oliva'!$A$259:$ACR$259,0))</f>
        <v>3.49</v>
      </c>
      <c r="F23" s="32">
        <f>INDEX('Aceite de Oliva'!$A$259:$ACR$285,MATCH($B23,'Aceite de Oliva'!$A$259:$A$285,0),MATCH(F$5,'Aceite de Oliva'!$A$259:$ACR$259,0))</f>
        <v>10.27</v>
      </c>
      <c r="G23" s="32">
        <f>INDEX('Aceite de Oliva'!$A$259:$ACR$285,MATCH($B23,'Aceite de Oliva'!$A$259:$A$285,0),MATCH(G$5,'Aceite de Oliva'!$A$259:$ACR$259,0))</f>
        <v>29.589999999999996</v>
      </c>
      <c r="H23" s="32">
        <f>INDEX('Aceite de Oliva'!$A$259:$ACR$285,MATCH($B23,'Aceite de Oliva'!$A$259:$A$285,0),MATCH(H$5,'Aceite de Oliva'!$A$259:$ACR$259,0))</f>
        <v>4.37</v>
      </c>
      <c r="I23" s="32">
        <f>INDEX('Aceite de Oliva'!$A$259:$ACR$285,MATCH($B23,'Aceite de Oliva'!$A$259:$A$285,0),MATCH(I$5,'Aceite de Oliva'!$A$259:$ACR$259,0))</f>
        <v>0.7</v>
      </c>
      <c r="J23" s="32">
        <f>INDEX('Aceite de Oliva'!$A$259:$ACR$285,MATCH($B23,'Aceite de Oliva'!$A$259:$A$285,0),MATCH(J$5,'Aceite de Oliva'!$A$259:$ACR$259,0))</f>
        <v>0.32</v>
      </c>
      <c r="K23" s="32">
        <f>INDEX('Aceite de Oliva'!$A$259:$ACR$285,MATCH($B23,'Aceite de Oliva'!$A$259:$A$285,0),MATCH(K$5,'Aceite de Oliva'!$A$259:$ACR$259,0))</f>
        <v>0.51</v>
      </c>
      <c r="L23" s="32">
        <f>INDEX('Aceite de Oliva'!$A$259:$ACR$285,MATCH($B23,'Aceite de Oliva'!$A$259:$A$285,0),MATCH(L$5,'Aceite de Oliva'!$A$259:$ACR$259,0))</f>
        <v>0.46</v>
      </c>
      <c r="M23" s="32">
        <f>INDEX('Aceite de Oliva'!$A$259:$ACR$285,MATCH($B23,'Aceite de Oliva'!$A$259:$A$285,0),MATCH(M$5,'Aceite de Oliva'!$A$259:$ACR$259,0))</f>
        <v>0.45999999999999996</v>
      </c>
      <c r="N23" s="32">
        <f>INDEX('Aceite de Oliva'!$A$259:$ACR$285,MATCH($B23,'Aceite de Oliva'!$A$259:$A$285,0),MATCH(N$5,'Aceite de Oliva'!$A$259:$ACR$259,0))</f>
        <v>0.46</v>
      </c>
      <c r="O23" s="32">
        <f>INDEX('Aceite de Oliva'!$A$259:$ACR$285,MATCH($B23,'Aceite de Oliva'!$A$259:$A$285,0),MATCH(O$5,'Aceite de Oliva'!$A$259:$ACR$259,0))</f>
        <v>0.33</v>
      </c>
      <c r="P23" s="32">
        <f>INDEX('Aceite de Oliva'!$A$259:$ACR$285,MATCH($B23,'Aceite de Oliva'!$A$259:$A$285,0),MATCH(P$5,'Aceite de Oliva'!$A$259:$ACR$259,0))</f>
        <v>0.21000000000000002</v>
      </c>
    </row>
    <row r="24" spans="2:16" x14ac:dyDescent="0.25">
      <c r="B24" s="11">
        <f t="shared" si="1"/>
        <v>8.25</v>
      </c>
      <c r="C24" s="12">
        <f t="shared" si="2"/>
        <v>8.5</v>
      </c>
      <c r="E24" s="32">
        <f>INDEX('Aceite de Oliva'!$A$259:$ACR$285,MATCH($B24,'Aceite de Oliva'!$A$259:$A$285,0),MATCH(E$5,'Aceite de Oliva'!$A$259:$ACR$259,0))</f>
        <v>0.73</v>
      </c>
      <c r="F24" s="32">
        <f>INDEX('Aceite de Oliva'!$A$259:$ACR$285,MATCH($B24,'Aceite de Oliva'!$A$259:$A$285,0),MATCH(F$5,'Aceite de Oliva'!$A$259:$ACR$259,0))</f>
        <v>1.3900000000000001</v>
      </c>
      <c r="G24" s="32">
        <f>INDEX('Aceite de Oliva'!$A$259:$ACR$285,MATCH($B24,'Aceite de Oliva'!$A$259:$A$285,0),MATCH(G$5,'Aceite de Oliva'!$A$259:$ACR$259,0))</f>
        <v>6.58</v>
      </c>
      <c r="H24" s="32">
        <f>INDEX('Aceite de Oliva'!$A$259:$ACR$285,MATCH($B24,'Aceite de Oliva'!$A$259:$A$285,0),MATCH(H$5,'Aceite de Oliva'!$A$259:$ACR$259,0))</f>
        <v>0.90999999999999992</v>
      </c>
      <c r="I24" s="32">
        <f>INDEX('Aceite de Oliva'!$A$259:$ACR$285,MATCH($B24,'Aceite de Oliva'!$A$259:$A$285,0),MATCH(I$5,'Aceite de Oliva'!$A$259:$ACR$259,0))</f>
        <v>1.1600000000000001</v>
      </c>
      <c r="J24" s="32">
        <f>INDEX('Aceite de Oliva'!$A$259:$ACR$285,MATCH($B24,'Aceite de Oliva'!$A$259:$A$285,0),MATCH(J$5,'Aceite de Oliva'!$A$259:$ACR$259,0))</f>
        <v>1.17</v>
      </c>
      <c r="K24" s="32">
        <f>INDEX('Aceite de Oliva'!$A$259:$ACR$285,MATCH($B24,'Aceite de Oliva'!$A$259:$A$285,0),MATCH(K$5,'Aceite de Oliva'!$A$259:$ACR$259,0))</f>
        <v>0.71000000000000008</v>
      </c>
      <c r="L24" s="32">
        <f>INDEX('Aceite de Oliva'!$A$259:$ACR$285,MATCH($B24,'Aceite de Oliva'!$A$259:$A$285,0),MATCH(L$5,'Aceite de Oliva'!$A$259:$ACR$259,0))</f>
        <v>0.87</v>
      </c>
      <c r="M24" s="32">
        <f>INDEX('Aceite de Oliva'!$A$259:$ACR$285,MATCH($B24,'Aceite de Oliva'!$A$259:$A$285,0),MATCH(M$5,'Aceite de Oliva'!$A$259:$ACR$259,0))</f>
        <v>0.59000000000000008</v>
      </c>
      <c r="N24" s="32">
        <f>INDEX('Aceite de Oliva'!$A$259:$ACR$285,MATCH($B24,'Aceite de Oliva'!$A$259:$A$285,0),MATCH(N$5,'Aceite de Oliva'!$A$259:$ACR$259,0))</f>
        <v>0.64</v>
      </c>
      <c r="O24" s="32">
        <f>INDEX('Aceite de Oliva'!$A$259:$ACR$285,MATCH($B24,'Aceite de Oliva'!$A$259:$A$285,0),MATCH(O$5,'Aceite de Oliva'!$A$259:$ACR$259,0))</f>
        <v>1.6800000000000002</v>
      </c>
      <c r="P24" s="32">
        <f>INDEX('Aceite de Oliva'!$A$259:$ACR$285,MATCH($B24,'Aceite de Oliva'!$A$259:$A$285,0),MATCH(P$5,'Aceite de Oliva'!$A$259:$ACR$259,0))</f>
        <v>0.05</v>
      </c>
    </row>
    <row r="25" spans="2:16" x14ac:dyDescent="0.25">
      <c r="B25" s="11">
        <f t="shared" si="1"/>
        <v>8.5</v>
      </c>
      <c r="C25" s="12">
        <f t="shared" si="2"/>
        <v>8.75</v>
      </c>
      <c r="E25" s="32">
        <f>INDEX('Aceite de Oliva'!$A$259:$ACR$285,MATCH($B25,'Aceite de Oliva'!$A$259:$A$285,0),MATCH(E$5,'Aceite de Oliva'!$A$259:$ACR$259,0))</f>
        <v>1.77</v>
      </c>
      <c r="F25" s="32">
        <f>INDEX('Aceite de Oliva'!$A$259:$ACR$285,MATCH($B25,'Aceite de Oliva'!$A$259:$A$285,0),MATCH(F$5,'Aceite de Oliva'!$A$259:$ACR$259,0))</f>
        <v>3.0199999999999996</v>
      </c>
      <c r="G25" s="32">
        <f>INDEX('Aceite de Oliva'!$A$259:$ACR$285,MATCH($B25,'Aceite de Oliva'!$A$259:$A$285,0),MATCH(G$5,'Aceite de Oliva'!$A$259:$ACR$259,0))</f>
        <v>2.9400000000000004</v>
      </c>
      <c r="H25" s="32">
        <f>INDEX('Aceite de Oliva'!$A$259:$ACR$285,MATCH($B25,'Aceite de Oliva'!$A$259:$A$285,0),MATCH(H$5,'Aceite de Oliva'!$A$259:$ACR$259,0))</f>
        <v>2.83</v>
      </c>
      <c r="I25" s="32">
        <f>INDEX('Aceite de Oliva'!$A$259:$ACR$285,MATCH($B25,'Aceite de Oliva'!$A$259:$A$285,0),MATCH(I$5,'Aceite de Oliva'!$A$259:$ACR$259,0))</f>
        <v>0.44999999999999996</v>
      </c>
      <c r="J25" s="32">
        <f>INDEX('Aceite de Oliva'!$A$259:$ACR$285,MATCH($B25,'Aceite de Oliva'!$A$259:$A$285,0),MATCH(J$5,'Aceite de Oliva'!$A$259:$ACR$259,0))</f>
        <v>1.1000000000000001</v>
      </c>
      <c r="K25" s="32">
        <f>INDEX('Aceite de Oliva'!$A$259:$ACR$285,MATCH($B25,'Aceite de Oliva'!$A$259:$A$285,0),MATCH(K$5,'Aceite de Oliva'!$A$259:$ACR$259,0))</f>
        <v>1.07</v>
      </c>
      <c r="L25" s="32">
        <f>INDEX('Aceite de Oliva'!$A$259:$ACR$285,MATCH($B25,'Aceite de Oliva'!$A$259:$A$285,0),MATCH(L$5,'Aceite de Oliva'!$A$259:$ACR$259,0))</f>
        <v>0.24000000000000002</v>
      </c>
      <c r="M25" s="32">
        <f>INDEX('Aceite de Oliva'!$A$259:$ACR$285,MATCH($B25,'Aceite de Oliva'!$A$259:$A$285,0),MATCH(M$5,'Aceite de Oliva'!$A$259:$ACR$259,0))</f>
        <v>0.69</v>
      </c>
      <c r="N25" s="32">
        <f>INDEX('Aceite de Oliva'!$A$259:$ACR$285,MATCH($B25,'Aceite de Oliva'!$A$259:$A$285,0),MATCH(N$5,'Aceite de Oliva'!$A$259:$ACR$259,0))</f>
        <v>0.08</v>
      </c>
      <c r="O25" s="32">
        <f>INDEX('Aceite de Oliva'!$A$259:$ACR$285,MATCH($B25,'Aceite de Oliva'!$A$259:$A$285,0),MATCH(O$5,'Aceite de Oliva'!$A$259:$ACR$259,0))</f>
        <v>0</v>
      </c>
      <c r="P25" s="32">
        <f>INDEX('Aceite de Oliva'!$A$259:$ACR$285,MATCH($B25,'Aceite de Oliva'!$A$259:$A$285,0),MATCH(P$5,'Aceite de Oliva'!$A$259:$ACR$259,0))</f>
        <v>0</v>
      </c>
    </row>
    <row r="26" spans="2:16" x14ac:dyDescent="0.25">
      <c r="B26" s="15">
        <f t="shared" si="1"/>
        <v>8.75</v>
      </c>
      <c r="C26" s="12">
        <f t="shared" si="2"/>
        <v>9</v>
      </c>
      <c r="E26" s="32">
        <f>INDEX('Aceite de Oliva'!$A$259:$ACR$285,MATCH($B26,'Aceite de Oliva'!$A$259:$A$285,0),MATCH(E$5,'Aceite de Oliva'!$A$259:$ACR$259,0))</f>
        <v>34.620000000000005</v>
      </c>
      <c r="F26" s="32">
        <f>INDEX('Aceite de Oliva'!$A$259:$ACR$285,MATCH($B26,'Aceite de Oliva'!$A$259:$A$285,0),MATCH(F$5,'Aceite de Oliva'!$A$259:$ACR$259,0))</f>
        <v>35.849999999999994</v>
      </c>
      <c r="G26" s="32">
        <f>INDEX('Aceite de Oliva'!$A$259:$ACR$285,MATCH($B26,'Aceite de Oliva'!$A$259:$A$285,0),MATCH(G$5,'Aceite de Oliva'!$A$259:$ACR$259,0))</f>
        <v>6.68</v>
      </c>
      <c r="H26" s="32">
        <f>INDEX('Aceite de Oliva'!$A$259:$ACR$285,MATCH($B26,'Aceite de Oliva'!$A$259:$A$285,0),MATCH(H$5,'Aceite de Oliva'!$A$259:$ACR$259,0))</f>
        <v>3.13</v>
      </c>
      <c r="I26" s="32">
        <f>INDEX('Aceite de Oliva'!$A$259:$ACR$285,MATCH($B26,'Aceite de Oliva'!$A$259:$A$285,0),MATCH(I$5,'Aceite de Oliva'!$A$259:$ACR$259,0))</f>
        <v>2.5</v>
      </c>
      <c r="J26" s="32">
        <f>INDEX('Aceite de Oliva'!$A$259:$ACR$285,MATCH($B26,'Aceite de Oliva'!$A$259:$A$285,0),MATCH(J$5,'Aceite de Oliva'!$A$259:$ACR$259,0))</f>
        <v>1.8900000000000001</v>
      </c>
      <c r="K26" s="32">
        <f>INDEX('Aceite de Oliva'!$A$259:$ACR$285,MATCH($B26,'Aceite de Oliva'!$A$259:$A$285,0),MATCH(K$5,'Aceite de Oliva'!$A$259:$ACR$259,0))</f>
        <v>1.27</v>
      </c>
      <c r="L26" s="32">
        <f>INDEX('Aceite de Oliva'!$A$259:$ACR$285,MATCH($B26,'Aceite de Oliva'!$A$259:$A$285,0),MATCH(L$5,'Aceite de Oliva'!$A$259:$ACR$259,0))</f>
        <v>0.9</v>
      </c>
      <c r="M26" s="32">
        <f>INDEX('Aceite de Oliva'!$A$259:$ACR$285,MATCH($B26,'Aceite de Oliva'!$A$259:$A$285,0),MATCH(M$5,'Aceite de Oliva'!$A$259:$ACR$259,0))</f>
        <v>0.39</v>
      </c>
      <c r="N26" s="32">
        <f>INDEX('Aceite de Oliva'!$A$259:$ACR$285,MATCH($B26,'Aceite de Oliva'!$A$259:$A$285,0),MATCH(N$5,'Aceite de Oliva'!$A$259:$ACR$259,0))</f>
        <v>2.35</v>
      </c>
      <c r="O26" s="32">
        <f>INDEX('Aceite de Oliva'!$A$259:$ACR$285,MATCH($B26,'Aceite de Oliva'!$A$259:$A$285,0),MATCH(O$5,'Aceite de Oliva'!$A$259:$ACR$259,0))</f>
        <v>0.82</v>
      </c>
      <c r="P26" s="32">
        <f>INDEX('Aceite de Oliva'!$A$259:$ACR$285,MATCH($B26,'Aceite de Oliva'!$A$259:$A$285,0),MATCH(P$5,'Aceite de Oliva'!$A$259:$ACR$259,0))</f>
        <v>0.51</v>
      </c>
    </row>
    <row r="27" spans="2:16" x14ac:dyDescent="0.25">
      <c r="B27" s="11">
        <f t="shared" si="1"/>
        <v>9</v>
      </c>
      <c r="C27" s="12">
        <f t="shared" si="2"/>
        <v>9.25</v>
      </c>
      <c r="E27" s="32">
        <f>INDEX('Aceite de Oliva'!$A$259:$ACR$285,MATCH($B27,'Aceite de Oliva'!$A$259:$A$285,0),MATCH(E$5,'Aceite de Oliva'!$A$259:$ACR$259,0))</f>
        <v>4.22</v>
      </c>
      <c r="F27" s="32">
        <f>INDEX('Aceite de Oliva'!$A$259:$ACR$285,MATCH($B27,'Aceite de Oliva'!$A$259:$A$285,0),MATCH(F$5,'Aceite de Oliva'!$A$259:$ACR$259,0))</f>
        <v>1.9900000000000002</v>
      </c>
      <c r="G27" s="32">
        <f>INDEX('Aceite de Oliva'!$A$259:$ACR$285,MATCH($B27,'Aceite de Oliva'!$A$259:$A$285,0),MATCH(G$5,'Aceite de Oliva'!$A$259:$ACR$259,0))</f>
        <v>0.66</v>
      </c>
      <c r="H27" s="32">
        <f>INDEX('Aceite de Oliva'!$A$259:$ACR$285,MATCH($B27,'Aceite de Oliva'!$A$259:$A$285,0),MATCH(H$5,'Aceite de Oliva'!$A$259:$ACR$259,0))</f>
        <v>0.79999999999999993</v>
      </c>
      <c r="I27" s="32">
        <f>INDEX('Aceite de Oliva'!$A$259:$ACR$285,MATCH($B27,'Aceite de Oliva'!$A$259:$A$285,0),MATCH(I$5,'Aceite de Oliva'!$A$259:$ACR$259,0))</f>
        <v>0.77</v>
      </c>
      <c r="J27" s="32">
        <f>INDEX('Aceite de Oliva'!$A$259:$ACR$285,MATCH($B27,'Aceite de Oliva'!$A$259:$A$285,0),MATCH(J$5,'Aceite de Oliva'!$A$259:$ACR$259,0))</f>
        <v>0.78</v>
      </c>
      <c r="K27" s="32">
        <f>INDEX('Aceite de Oliva'!$A$259:$ACR$285,MATCH($B27,'Aceite de Oliva'!$A$259:$A$285,0),MATCH(K$5,'Aceite de Oliva'!$A$259:$ACR$259,0))</f>
        <v>0.47</v>
      </c>
      <c r="L27" s="32">
        <f>INDEX('Aceite de Oliva'!$A$259:$ACR$285,MATCH($B27,'Aceite de Oliva'!$A$259:$A$285,0),MATCH(L$5,'Aceite de Oliva'!$A$259:$ACR$259,0))</f>
        <v>0.24</v>
      </c>
      <c r="M27" s="32">
        <f>INDEX('Aceite de Oliva'!$A$259:$ACR$285,MATCH($B27,'Aceite de Oliva'!$A$259:$A$285,0),MATCH(M$5,'Aceite de Oliva'!$A$259:$ACR$259,0))</f>
        <v>0.19</v>
      </c>
      <c r="N27" s="32">
        <f>INDEX('Aceite de Oliva'!$A$259:$ACR$285,MATCH($B27,'Aceite de Oliva'!$A$259:$A$285,0),MATCH(N$5,'Aceite de Oliva'!$A$259:$ACR$259,0))</f>
        <v>0.88</v>
      </c>
      <c r="O27" s="32">
        <f>INDEX('Aceite de Oliva'!$A$259:$ACR$285,MATCH($B27,'Aceite de Oliva'!$A$259:$A$285,0),MATCH(O$5,'Aceite de Oliva'!$A$259:$ACR$259,0))</f>
        <v>0.63000000000000012</v>
      </c>
      <c r="P27" s="32">
        <f>INDEX('Aceite de Oliva'!$A$259:$ACR$285,MATCH($B27,'Aceite de Oliva'!$A$259:$A$285,0),MATCH(P$5,'Aceite de Oliva'!$A$259:$ACR$259,0))</f>
        <v>0.39</v>
      </c>
    </row>
    <row r="28" spans="2:16" x14ac:dyDescent="0.25">
      <c r="B28" s="11">
        <f t="shared" si="1"/>
        <v>9.25</v>
      </c>
      <c r="C28" s="12">
        <f t="shared" si="2"/>
        <v>9.5</v>
      </c>
      <c r="E28" s="32">
        <f>INDEX('Aceite de Oliva'!$A$259:$ACR$285,MATCH($B28,'Aceite de Oliva'!$A$259:$A$285,0),MATCH(E$5,'Aceite de Oliva'!$A$259:$ACR$259,0))</f>
        <v>15.360000000000001</v>
      </c>
      <c r="F28" s="32">
        <f>INDEX('Aceite de Oliva'!$A$259:$ACR$285,MATCH($B28,'Aceite de Oliva'!$A$259:$A$285,0),MATCH(F$5,'Aceite de Oliva'!$A$259:$ACR$259,0))</f>
        <v>1.5499999999999998</v>
      </c>
      <c r="G28" s="32">
        <f>INDEX('Aceite de Oliva'!$A$259:$ACR$285,MATCH($B28,'Aceite de Oliva'!$A$259:$A$285,0),MATCH(G$5,'Aceite de Oliva'!$A$259:$ACR$259,0))</f>
        <v>1.37</v>
      </c>
      <c r="H28" s="32">
        <f>INDEX('Aceite de Oliva'!$A$259:$ACR$285,MATCH($B28,'Aceite de Oliva'!$A$259:$A$285,0),MATCH(H$5,'Aceite de Oliva'!$A$259:$ACR$259,0))</f>
        <v>0.36</v>
      </c>
      <c r="I28" s="32">
        <f>INDEX('Aceite de Oliva'!$A$259:$ACR$285,MATCH($B28,'Aceite de Oliva'!$A$259:$A$285,0),MATCH(I$5,'Aceite de Oliva'!$A$259:$ACR$259,0))</f>
        <v>0.16</v>
      </c>
      <c r="J28" s="32">
        <f>INDEX('Aceite de Oliva'!$A$259:$ACR$285,MATCH($B28,'Aceite de Oliva'!$A$259:$A$285,0),MATCH(J$5,'Aceite de Oliva'!$A$259:$ACR$259,0))</f>
        <v>0.1</v>
      </c>
      <c r="K28" s="32">
        <f>INDEX('Aceite de Oliva'!$A$259:$ACR$285,MATCH($B28,'Aceite de Oliva'!$A$259:$A$285,0),MATCH(K$5,'Aceite de Oliva'!$A$259:$ACR$259,0))</f>
        <v>0.11</v>
      </c>
      <c r="L28" s="32">
        <f>INDEX('Aceite de Oliva'!$A$259:$ACR$285,MATCH($B28,'Aceite de Oliva'!$A$259:$A$285,0),MATCH(L$5,'Aceite de Oliva'!$A$259:$ACR$259,0))</f>
        <v>0.63</v>
      </c>
      <c r="M28" s="32">
        <f>INDEX('Aceite de Oliva'!$A$259:$ACR$285,MATCH($B28,'Aceite de Oliva'!$A$259:$A$285,0),MATCH(M$5,'Aceite de Oliva'!$A$259:$ACR$259,0))</f>
        <v>7.0000000000000007E-2</v>
      </c>
      <c r="N28" s="32">
        <f>INDEX('Aceite de Oliva'!$A$259:$ACR$285,MATCH($B28,'Aceite de Oliva'!$A$259:$A$285,0),MATCH(N$5,'Aceite de Oliva'!$A$259:$ACR$259,0))</f>
        <v>0</v>
      </c>
      <c r="O28" s="32">
        <f>INDEX('Aceite de Oliva'!$A$259:$ACR$285,MATCH($B28,'Aceite de Oliva'!$A$259:$A$285,0),MATCH(O$5,'Aceite de Oliva'!$A$259:$ACR$259,0))</f>
        <v>0</v>
      </c>
      <c r="P28" s="32">
        <f>INDEX('Aceite de Oliva'!$A$259:$ACR$285,MATCH($B28,'Aceite de Oliva'!$A$259:$A$285,0),MATCH(P$5,'Aceite de Oliva'!$A$259:$ACR$259,0))</f>
        <v>0.3</v>
      </c>
    </row>
    <row r="29" spans="2:16" x14ac:dyDescent="0.25">
      <c r="B29" s="11">
        <f t="shared" si="1"/>
        <v>9.5</v>
      </c>
      <c r="C29" s="12">
        <f t="shared" si="2"/>
        <v>9.75</v>
      </c>
      <c r="E29" s="32">
        <f>INDEX('Aceite de Oliva'!$A$259:$ACR$285,MATCH($B29,'Aceite de Oliva'!$A$259:$A$285,0),MATCH(E$5,'Aceite de Oliva'!$A$259:$ACR$259,0))</f>
        <v>1.3900000000000001</v>
      </c>
      <c r="F29" s="32">
        <f>INDEX('Aceite de Oliva'!$A$259:$ACR$285,MATCH($B29,'Aceite de Oliva'!$A$259:$A$285,0),MATCH(F$5,'Aceite de Oliva'!$A$259:$ACR$259,0))</f>
        <v>1.74</v>
      </c>
      <c r="G29" s="32">
        <f>INDEX('Aceite de Oliva'!$A$259:$ACR$285,MATCH($B29,'Aceite de Oliva'!$A$259:$A$285,0),MATCH(G$5,'Aceite de Oliva'!$A$259:$ACR$259,0))</f>
        <v>1.5899999999999999</v>
      </c>
      <c r="H29" s="32">
        <f>INDEX('Aceite de Oliva'!$A$259:$ACR$285,MATCH($B29,'Aceite de Oliva'!$A$259:$A$285,0),MATCH(H$5,'Aceite de Oliva'!$A$259:$ACR$259,0))</f>
        <v>0.91</v>
      </c>
      <c r="I29" s="32">
        <f>INDEX('Aceite de Oliva'!$A$259:$ACR$285,MATCH($B29,'Aceite de Oliva'!$A$259:$A$285,0),MATCH(I$5,'Aceite de Oliva'!$A$259:$ACR$259,0))</f>
        <v>0.2</v>
      </c>
      <c r="J29" s="32">
        <f>INDEX('Aceite de Oliva'!$A$259:$ACR$285,MATCH($B29,'Aceite de Oliva'!$A$259:$A$285,0),MATCH(J$5,'Aceite de Oliva'!$A$259:$ACR$259,0))</f>
        <v>0.05</v>
      </c>
      <c r="K29" s="32">
        <f>INDEX('Aceite de Oliva'!$A$259:$ACR$285,MATCH($B29,'Aceite de Oliva'!$A$259:$A$285,0),MATCH(K$5,'Aceite de Oliva'!$A$259:$ACR$259,0))</f>
        <v>0</v>
      </c>
      <c r="L29" s="32">
        <f>INDEX('Aceite de Oliva'!$A$259:$ACR$285,MATCH($B29,'Aceite de Oliva'!$A$259:$A$285,0),MATCH(L$5,'Aceite de Oliva'!$A$259:$ACR$259,0))</f>
        <v>0.25</v>
      </c>
      <c r="M29" s="32">
        <f>INDEX('Aceite de Oliva'!$A$259:$ACR$285,MATCH($B29,'Aceite de Oliva'!$A$259:$A$285,0),MATCH(M$5,'Aceite de Oliva'!$A$259:$ACR$259,0))</f>
        <v>0.15</v>
      </c>
      <c r="N29" s="32">
        <f>INDEX('Aceite de Oliva'!$A$259:$ACR$285,MATCH($B29,'Aceite de Oliva'!$A$259:$A$285,0),MATCH(N$5,'Aceite de Oliva'!$A$259:$ACR$259,0))</f>
        <v>0.25</v>
      </c>
      <c r="O29" s="32">
        <f>INDEX('Aceite de Oliva'!$A$259:$ACR$285,MATCH($B29,'Aceite de Oliva'!$A$259:$A$285,0),MATCH(O$5,'Aceite de Oliva'!$A$259:$ACR$259,0))</f>
        <v>0</v>
      </c>
      <c r="P29" s="32">
        <f>INDEX('Aceite de Oliva'!$A$259:$ACR$285,MATCH($B29,'Aceite de Oliva'!$A$259:$A$285,0),MATCH(P$5,'Aceite de Oliva'!$A$259:$ACR$259,0))</f>
        <v>0.05</v>
      </c>
    </row>
    <row r="30" spans="2:16" x14ac:dyDescent="0.25">
      <c r="B30" s="11">
        <f t="shared" si="1"/>
        <v>9.75</v>
      </c>
      <c r="C30" s="12">
        <f t="shared" si="2"/>
        <v>10</v>
      </c>
      <c r="E30" s="32">
        <f>INDEX('Aceite de Oliva'!$A$259:$ACR$285,MATCH($B30,'Aceite de Oliva'!$A$259:$A$285,0),MATCH(E$5,'Aceite de Oliva'!$A$259:$ACR$259,0))</f>
        <v>3.49</v>
      </c>
      <c r="F30" s="32">
        <f>INDEX('Aceite de Oliva'!$A$259:$ACR$285,MATCH($B30,'Aceite de Oliva'!$A$259:$A$285,0),MATCH(F$5,'Aceite de Oliva'!$A$259:$ACR$259,0))</f>
        <v>2.8499999999999996</v>
      </c>
      <c r="G30" s="32">
        <f>INDEX('Aceite de Oliva'!$A$259:$ACR$285,MATCH($B30,'Aceite de Oliva'!$A$259:$A$285,0),MATCH(G$5,'Aceite de Oliva'!$A$259:$ACR$259,0))</f>
        <v>0.84000000000000008</v>
      </c>
      <c r="H30" s="32">
        <f>INDEX('Aceite de Oliva'!$A$259:$ACR$285,MATCH($B30,'Aceite de Oliva'!$A$259:$A$285,0),MATCH(H$5,'Aceite de Oliva'!$A$259:$ACR$259,0))</f>
        <v>0.60000000000000009</v>
      </c>
      <c r="I30" s="32">
        <f>INDEX('Aceite de Oliva'!$A$259:$ACR$285,MATCH($B30,'Aceite de Oliva'!$A$259:$A$285,0),MATCH(I$5,'Aceite de Oliva'!$A$259:$ACR$259,0))</f>
        <v>0.42000000000000004</v>
      </c>
      <c r="J30" s="32">
        <f>INDEX('Aceite de Oliva'!$A$259:$ACR$285,MATCH($B30,'Aceite de Oliva'!$A$259:$A$285,0),MATCH(J$5,'Aceite de Oliva'!$A$259:$ACR$259,0))</f>
        <v>0.05</v>
      </c>
      <c r="K30" s="32">
        <f>INDEX('Aceite de Oliva'!$A$259:$ACR$285,MATCH($B30,'Aceite de Oliva'!$A$259:$A$285,0),MATCH(K$5,'Aceite de Oliva'!$A$259:$ACR$259,0))</f>
        <v>0.90999999999999992</v>
      </c>
      <c r="L30" s="32">
        <f>INDEX('Aceite de Oliva'!$A$259:$ACR$285,MATCH($B30,'Aceite de Oliva'!$A$259:$A$285,0),MATCH(L$5,'Aceite de Oliva'!$A$259:$ACR$259,0))</f>
        <v>0.4</v>
      </c>
      <c r="M30" s="32">
        <f>INDEX('Aceite de Oliva'!$A$259:$ACR$285,MATCH($B30,'Aceite de Oliva'!$A$259:$A$285,0),MATCH(M$5,'Aceite de Oliva'!$A$259:$ACR$259,0))</f>
        <v>2.25</v>
      </c>
      <c r="N30" s="32">
        <f>INDEX('Aceite de Oliva'!$A$259:$ACR$285,MATCH($B30,'Aceite de Oliva'!$A$259:$A$285,0),MATCH(N$5,'Aceite de Oliva'!$A$259:$ACR$259,0))</f>
        <v>0.68</v>
      </c>
      <c r="O30" s="32">
        <f>INDEX('Aceite de Oliva'!$A$259:$ACR$285,MATCH($B30,'Aceite de Oliva'!$A$259:$A$285,0),MATCH(O$5,'Aceite de Oliva'!$A$259:$ACR$259,0))</f>
        <v>0.44</v>
      </c>
      <c r="P30" s="32">
        <f>INDEX('Aceite de Oliva'!$A$259:$ACR$285,MATCH($B30,'Aceite de Oliva'!$A$259:$A$285,0),MATCH(P$5,'Aceite de Oliva'!$A$259:$ACR$259,0))</f>
        <v>0.04</v>
      </c>
    </row>
    <row r="31" spans="2:16" x14ac:dyDescent="0.25">
      <c r="B31" s="11">
        <f t="shared" si="1"/>
        <v>10</v>
      </c>
      <c r="C31" s="12">
        <f t="shared" si="2"/>
        <v>10.25</v>
      </c>
      <c r="E31" s="32">
        <f>INDEX('Aceite de Oliva'!$A$259:$ACR$285,MATCH($B31,'Aceite de Oliva'!$A$259:$A$285,0),MATCH(E$5,'Aceite de Oliva'!$A$259:$ACR$259,0))</f>
        <v>1.0000000000000002</v>
      </c>
      <c r="F31" s="32">
        <f>INDEX('Aceite de Oliva'!$A$259:$ACR$285,MATCH($B31,'Aceite de Oliva'!$A$259:$A$285,0),MATCH(F$5,'Aceite de Oliva'!$A$259:$ACR$259,0))</f>
        <v>0.53</v>
      </c>
      <c r="G31" s="32">
        <f>INDEX('Aceite de Oliva'!$A$259:$ACR$285,MATCH($B31,'Aceite de Oliva'!$A$259:$A$285,0),MATCH(G$5,'Aceite de Oliva'!$A$259:$ACR$259,0))</f>
        <v>0.36</v>
      </c>
      <c r="H31" s="32">
        <f>INDEX('Aceite de Oliva'!$A$259:$ACR$285,MATCH($B31,'Aceite de Oliva'!$A$259:$A$285,0),MATCH(H$5,'Aceite de Oliva'!$A$259:$ACR$259,0))</f>
        <v>7.0000000000000007E-2</v>
      </c>
      <c r="I31" s="32">
        <f>INDEX('Aceite de Oliva'!$A$259:$ACR$285,MATCH($B31,'Aceite de Oliva'!$A$259:$A$285,0),MATCH(I$5,'Aceite de Oliva'!$A$259:$ACR$259,0))</f>
        <v>0.2</v>
      </c>
      <c r="J31" s="32">
        <f>INDEX('Aceite de Oliva'!$A$259:$ACR$285,MATCH($B31,'Aceite de Oliva'!$A$259:$A$285,0),MATCH(J$5,'Aceite de Oliva'!$A$259:$ACR$259,0))</f>
        <v>0.43000000000000005</v>
      </c>
      <c r="K31" s="32">
        <f>INDEX('Aceite de Oliva'!$A$259:$ACR$285,MATCH($B31,'Aceite de Oliva'!$A$259:$A$285,0),MATCH(K$5,'Aceite de Oliva'!$A$259:$ACR$259,0))</f>
        <v>0.2</v>
      </c>
      <c r="L31" s="32">
        <f>INDEX('Aceite de Oliva'!$A$259:$ACR$285,MATCH($B31,'Aceite de Oliva'!$A$259:$A$285,0),MATCH(L$5,'Aceite de Oliva'!$A$259:$ACR$259,0))</f>
        <v>0.38</v>
      </c>
      <c r="M31" s="32">
        <f>INDEX('Aceite de Oliva'!$A$259:$ACR$285,MATCH($B31,'Aceite de Oliva'!$A$259:$A$285,0),MATCH(M$5,'Aceite de Oliva'!$A$259:$ACR$259,0))</f>
        <v>0.44</v>
      </c>
      <c r="N31" s="32">
        <f>INDEX('Aceite de Oliva'!$A$259:$ACR$285,MATCH($B31,'Aceite de Oliva'!$A$259:$A$285,0),MATCH(N$5,'Aceite de Oliva'!$A$259:$ACR$259,0))</f>
        <v>0.05</v>
      </c>
      <c r="O31" s="32">
        <f>INDEX('Aceite de Oliva'!$A$259:$ACR$285,MATCH($B31,'Aceite de Oliva'!$A$259:$A$285,0),MATCH(O$5,'Aceite de Oliva'!$A$259:$ACR$259,0))</f>
        <v>0.14000000000000001</v>
      </c>
      <c r="P31" s="32">
        <f>INDEX('Aceite de Oliva'!$A$259:$ACR$285,MATCH($B31,'Aceite de Oliva'!$A$259:$A$285,0),MATCH(P$5,'Aceite de Oliva'!$A$259:$ACR$259,0))</f>
        <v>0.32</v>
      </c>
    </row>
    <row r="32" spans="2:16" x14ac:dyDescent="0.25">
      <c r="B32" s="11">
        <f t="shared" si="1"/>
        <v>10.25</v>
      </c>
      <c r="C32" s="12">
        <f t="shared" si="2"/>
        <v>10.5</v>
      </c>
      <c r="E32" s="32">
        <f>INDEX('Aceite de Oliva'!$A$259:$ACR$285,MATCH($B32,'Aceite de Oliva'!$A$259:$A$285,0),MATCH(E$5,'Aceite de Oliva'!$A$259:$ACR$259,0))</f>
        <v>2</v>
      </c>
      <c r="F32" s="32">
        <f>INDEX('Aceite de Oliva'!$A$259:$ACR$285,MATCH($B32,'Aceite de Oliva'!$A$259:$A$285,0),MATCH(F$5,'Aceite de Oliva'!$A$259:$ACR$259,0))</f>
        <v>1.5899999999999999</v>
      </c>
      <c r="G32" s="32">
        <f>INDEX('Aceite de Oliva'!$A$259:$ACR$285,MATCH($B32,'Aceite de Oliva'!$A$259:$A$285,0),MATCH(G$5,'Aceite de Oliva'!$A$259:$ACR$259,0))</f>
        <v>7.0000000000000007E-2</v>
      </c>
      <c r="H32" s="32">
        <f>INDEX('Aceite de Oliva'!$A$259:$ACR$285,MATCH($B32,'Aceite de Oliva'!$A$259:$A$285,0),MATCH(H$5,'Aceite de Oliva'!$A$259:$ACR$259,0))</f>
        <v>0.73</v>
      </c>
      <c r="I32" s="32">
        <f>INDEX('Aceite de Oliva'!$A$259:$ACR$285,MATCH($B32,'Aceite de Oliva'!$A$259:$A$285,0),MATCH(I$5,'Aceite de Oliva'!$A$259:$ACR$259,0))</f>
        <v>0.3</v>
      </c>
      <c r="J32" s="32">
        <f>INDEX('Aceite de Oliva'!$A$259:$ACR$285,MATCH($B32,'Aceite de Oliva'!$A$259:$A$285,0),MATCH(J$5,'Aceite de Oliva'!$A$259:$ACR$259,0))</f>
        <v>0.11</v>
      </c>
      <c r="K32" s="32">
        <f>INDEX('Aceite de Oliva'!$A$259:$ACR$285,MATCH($B32,'Aceite de Oliva'!$A$259:$A$285,0),MATCH(K$5,'Aceite de Oliva'!$A$259:$ACR$259,0))</f>
        <v>2.2200000000000002</v>
      </c>
      <c r="L32" s="32">
        <f>INDEX('Aceite de Oliva'!$A$259:$ACR$285,MATCH($B32,'Aceite de Oliva'!$A$259:$A$285,0),MATCH(L$5,'Aceite de Oliva'!$A$259:$ACR$259,0))</f>
        <v>2.71</v>
      </c>
      <c r="M32" s="32">
        <f>INDEX('Aceite de Oliva'!$A$259:$ACR$285,MATCH($B32,'Aceite de Oliva'!$A$259:$A$285,0),MATCH(M$5,'Aceite de Oliva'!$A$259:$ACR$259,0))</f>
        <v>0.18</v>
      </c>
      <c r="N32" s="32">
        <f>INDEX('Aceite de Oliva'!$A$259:$ACR$285,MATCH($B32,'Aceite de Oliva'!$A$259:$A$285,0),MATCH(N$5,'Aceite de Oliva'!$A$259:$ACR$259,0))</f>
        <v>0.04</v>
      </c>
      <c r="O32" s="32">
        <f>INDEX('Aceite de Oliva'!$A$259:$ACR$285,MATCH($B32,'Aceite de Oliva'!$A$259:$A$285,0),MATCH(O$5,'Aceite de Oliva'!$A$259:$ACR$259,0))</f>
        <v>0</v>
      </c>
      <c r="P32" s="32">
        <f>INDEX('Aceite de Oliva'!$A$259:$ACR$285,MATCH($B32,'Aceite de Oliva'!$A$259:$A$285,0),MATCH(P$5,'Aceite de Oliva'!$A$259:$ACR$259,0))</f>
        <v>0</v>
      </c>
    </row>
    <row r="33" spans="2:16" x14ac:dyDescent="0.25">
      <c r="B33" s="16">
        <f t="shared" si="1"/>
        <v>10.5</v>
      </c>
      <c r="C33" s="17"/>
      <c r="E33" s="32">
        <f>INDEX('Aceite de Oliva'!$A$259:$ACR$285,MATCH($B33,'Aceite de Oliva'!$A$259:$A$285,0),MATCH(E$5,'Aceite de Oliva'!$A$259:$ACR$259,0))</f>
        <v>11.82</v>
      </c>
      <c r="F33" s="32">
        <f>INDEX('Aceite de Oliva'!$A$259:$ACR$285,MATCH($B33,'Aceite de Oliva'!$A$259:$A$285,0),MATCH(F$5,'Aceite de Oliva'!$A$259:$ACR$259,0))</f>
        <v>9.98</v>
      </c>
      <c r="G33" s="32">
        <f>INDEX('Aceite de Oliva'!$A$259:$ACR$285,MATCH($B33,'Aceite de Oliva'!$A$259:$A$285,0),MATCH(G$5,'Aceite de Oliva'!$A$259:$ACR$259,0))</f>
        <v>9.65</v>
      </c>
      <c r="H33" s="32">
        <f>INDEX('Aceite de Oliva'!$A$259:$ACR$285,MATCH($B33,'Aceite de Oliva'!$A$259:$A$285,0),MATCH(H$5,'Aceite de Oliva'!$A$259:$ACR$259,0))</f>
        <v>7.1000000000000005</v>
      </c>
      <c r="I33" s="32">
        <f>INDEX('Aceite de Oliva'!$A$259:$ACR$285,MATCH($B33,'Aceite de Oliva'!$A$259:$A$285,0),MATCH(I$5,'Aceite de Oliva'!$A$259:$ACR$259,0))</f>
        <v>9.2099999999999991</v>
      </c>
      <c r="J33" s="32">
        <f>INDEX('Aceite de Oliva'!$A$259:$ACR$285,MATCH($B33,'Aceite de Oliva'!$A$259:$A$285,0),MATCH(J$5,'Aceite de Oliva'!$A$259:$ACR$259,0))</f>
        <v>8.2100000000000009</v>
      </c>
      <c r="K33" s="32">
        <f>INDEX('Aceite de Oliva'!$A$259:$ACR$285,MATCH($B33,'Aceite de Oliva'!$A$259:$A$285,0),MATCH(K$5,'Aceite de Oliva'!$A$259:$ACR$259,0))</f>
        <v>3.73</v>
      </c>
      <c r="L33" s="32">
        <f>INDEX('Aceite de Oliva'!$A$259:$ACR$285,MATCH($B33,'Aceite de Oliva'!$A$259:$A$285,0),MATCH(L$5,'Aceite de Oliva'!$A$259:$ACR$259,0))</f>
        <v>7.1899999999999995</v>
      </c>
      <c r="M33" s="32">
        <f>INDEX('Aceite de Oliva'!$A$259:$ACR$285,MATCH($B33,'Aceite de Oliva'!$A$259:$A$285,0),MATCH(M$5,'Aceite de Oliva'!$A$259:$ACR$259,0))</f>
        <v>2.82</v>
      </c>
      <c r="N33" s="32">
        <f>INDEX('Aceite de Oliva'!$A$259:$ACR$285,MATCH($B33,'Aceite de Oliva'!$A$259:$A$285,0),MATCH(N$5,'Aceite de Oliva'!$A$259:$ACR$259,0))</f>
        <v>1.57</v>
      </c>
      <c r="O33" s="32">
        <f>INDEX('Aceite de Oliva'!$A$259:$ACR$285,MATCH($B33,'Aceite de Oliva'!$A$259:$A$285,0),MATCH(O$5,'Aceite de Oliva'!$A$259:$ACR$259,0))</f>
        <v>1.3199999999999998</v>
      </c>
      <c r="P33" s="32">
        <f>INDEX('Aceite de Oliva'!$A$259:$ACR$285,MATCH($B33,'Aceite de Oliva'!$A$259:$A$285,0),MATCH(P$5,'Aceite de Oliva'!$A$259:$ACR$259,0))</f>
        <v>1</v>
      </c>
    </row>
    <row r="34" spans="2:16" x14ac:dyDescent="0.25">
      <c r="P34" s="30"/>
    </row>
    <row r="35" spans="2:16" x14ac:dyDescent="0.25">
      <c r="E35" s="32">
        <f>SUM(E10:E34)</f>
        <v>100.00999999999999</v>
      </c>
      <c r="F35" s="32">
        <f t="shared" ref="F35:P35" si="3">SUM(F10:F34)</f>
        <v>99.999999999999986</v>
      </c>
      <c r="G35" s="32">
        <f t="shared" si="3"/>
        <v>99.95</v>
      </c>
      <c r="H35" s="32">
        <f t="shared" si="3"/>
        <v>99.989999999999981</v>
      </c>
      <c r="I35" s="32">
        <f t="shared" si="3"/>
        <v>99.989999999999981</v>
      </c>
      <c r="J35" s="32">
        <f t="shared" si="3"/>
        <v>100.00999999999999</v>
      </c>
      <c r="K35" s="32">
        <f t="shared" si="3"/>
        <v>99.949999999999989</v>
      </c>
      <c r="L35" s="32">
        <f t="shared" si="3"/>
        <v>100.02999999999997</v>
      </c>
      <c r="M35" s="32">
        <f t="shared" si="3"/>
        <v>100.00999999999998</v>
      </c>
      <c r="N35" s="32">
        <f t="shared" si="3"/>
        <v>99.97999999999999</v>
      </c>
      <c r="O35" s="32">
        <f t="shared" si="3"/>
        <v>100.02999999999999</v>
      </c>
      <c r="P35" s="32">
        <f t="shared" si="3"/>
        <v>100.02000000000002</v>
      </c>
    </row>
  </sheetData>
  <conditionalFormatting sqref="E35:P35">
    <cfRule type="cellIs" dxfId="50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YH287"/>
  <sheetViews>
    <sheetView showGridLines="0" zoomScale="85" zoomScaleNormal="85" workbookViewId="0">
      <pane xSplit="2" ySplit="3" topLeftCell="XM70" activePane="bottomRight" state="frozen"/>
      <selection activeCell="YD4" sqref="YD4:YH257"/>
      <selection pane="topRight" activeCell="YD4" sqref="YD4:YH257"/>
      <selection pane="bottomLeft" activeCell="YD4" sqref="YD4:YH257"/>
      <selection pane="bottomRight" activeCell="YD4" sqref="YD4:YH257"/>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 min="654" max="654" width="17.42578125" customWidth="1"/>
    <col min="655" max="658" width="14.42578125" customWidth="1"/>
  </cols>
  <sheetData>
    <row r="1" spans="1:658" x14ac:dyDescent="0.25">
      <c r="C1" t="s">
        <v>446</v>
      </c>
      <c r="J1" t="s">
        <v>446</v>
      </c>
      <c r="Q1" t="s">
        <v>446</v>
      </c>
      <c r="X1" t="s">
        <v>446</v>
      </c>
      <c r="AE1" t="s">
        <v>446</v>
      </c>
      <c r="AL1" t="s">
        <v>446</v>
      </c>
      <c r="AS1" t="s">
        <v>446</v>
      </c>
      <c r="AZ1" t="s">
        <v>446</v>
      </c>
      <c r="BG1" t="s">
        <v>446</v>
      </c>
      <c r="BN1" t="s">
        <v>446</v>
      </c>
      <c r="BU1" t="s">
        <v>446</v>
      </c>
      <c r="CB1" t="s">
        <v>446</v>
      </c>
      <c r="CI1" t="s">
        <v>446</v>
      </c>
      <c r="CP1" t="s">
        <v>446</v>
      </c>
      <c r="CW1" t="s">
        <v>446</v>
      </c>
      <c r="DD1" t="s">
        <v>446</v>
      </c>
      <c r="DK1" t="s">
        <v>446</v>
      </c>
      <c r="DR1" t="s">
        <v>446</v>
      </c>
      <c r="DY1" t="s">
        <v>446</v>
      </c>
      <c r="EF1" t="s">
        <v>446</v>
      </c>
      <c r="EM1" t="s">
        <v>446</v>
      </c>
      <c r="ET1" t="s">
        <v>446</v>
      </c>
      <c r="FA1" t="s">
        <v>446</v>
      </c>
      <c r="FH1" t="s">
        <v>446</v>
      </c>
      <c r="FO1" t="s">
        <v>446</v>
      </c>
      <c r="FV1" t="s">
        <v>446</v>
      </c>
      <c r="GC1" t="s">
        <v>446</v>
      </c>
      <c r="GJ1" t="s">
        <v>446</v>
      </c>
      <c r="GQ1" t="s">
        <v>446</v>
      </c>
      <c r="GX1" t="s">
        <v>446</v>
      </c>
      <c r="HE1" t="s">
        <v>446</v>
      </c>
      <c r="HL1" t="s">
        <v>446</v>
      </c>
      <c r="HS1" t="s">
        <v>446</v>
      </c>
      <c r="HZ1" t="s">
        <v>446</v>
      </c>
      <c r="IG1" t="s">
        <v>446</v>
      </c>
      <c r="IN1" t="s">
        <v>446</v>
      </c>
      <c r="IU1" t="s">
        <v>446</v>
      </c>
      <c r="JB1" t="s">
        <v>446</v>
      </c>
      <c r="JI1" t="s">
        <v>446</v>
      </c>
      <c r="JP1" t="s">
        <v>446</v>
      </c>
      <c r="JW1" t="s">
        <v>446</v>
      </c>
      <c r="KD1" t="s">
        <v>446</v>
      </c>
      <c r="KK1" t="s">
        <v>446</v>
      </c>
      <c r="KR1" t="s">
        <v>446</v>
      </c>
      <c r="KY1" t="s">
        <v>446</v>
      </c>
      <c r="LF1" t="s">
        <v>446</v>
      </c>
      <c r="LM1" t="s">
        <v>446</v>
      </c>
      <c r="LT1" t="s">
        <v>446</v>
      </c>
      <c r="MA1" t="s">
        <v>446</v>
      </c>
      <c r="MH1" t="s">
        <v>446</v>
      </c>
      <c r="MO1" t="s">
        <v>446</v>
      </c>
      <c r="MV1" t="s">
        <v>446</v>
      </c>
      <c r="NC1" t="s">
        <v>446</v>
      </c>
      <c r="NJ1" t="s">
        <v>446</v>
      </c>
      <c r="NQ1" t="s">
        <v>446</v>
      </c>
      <c r="NX1" t="s">
        <v>446</v>
      </c>
      <c r="OE1" t="s">
        <v>446</v>
      </c>
      <c r="OL1" t="s">
        <v>446</v>
      </c>
      <c r="OS1" t="s">
        <v>446</v>
      </c>
      <c r="OZ1" t="s">
        <v>446</v>
      </c>
      <c r="PG1" t="s">
        <v>446</v>
      </c>
      <c r="PN1" t="s">
        <v>446</v>
      </c>
      <c r="PU1" t="s">
        <v>446</v>
      </c>
      <c r="QB1" t="s">
        <v>446</v>
      </c>
      <c r="QI1" t="s">
        <v>446</v>
      </c>
      <c r="QP1" t="s">
        <v>446</v>
      </c>
      <c r="QW1" t="s">
        <v>4</v>
      </c>
      <c r="RD1" t="s">
        <v>4</v>
      </c>
      <c r="RK1" t="s">
        <v>446</v>
      </c>
      <c r="RR1" t="s">
        <v>446</v>
      </c>
      <c r="RY1" t="s">
        <v>446</v>
      </c>
      <c r="SF1" t="s">
        <v>446</v>
      </c>
      <c r="SM1" t="s">
        <v>446</v>
      </c>
      <c r="ST1" t="s">
        <v>446</v>
      </c>
      <c r="TA1" t="s">
        <v>446</v>
      </c>
      <c r="TH1" t="s">
        <v>446</v>
      </c>
      <c r="TO1" t="s">
        <v>4</v>
      </c>
      <c r="TV1" t="s">
        <v>446</v>
      </c>
      <c r="UC1" t="s">
        <v>446</v>
      </c>
      <c r="UJ1" t="s">
        <v>446</v>
      </c>
      <c r="UQ1" t="s">
        <v>446</v>
      </c>
      <c r="UX1" t="s">
        <v>446</v>
      </c>
      <c r="VE1" t="s">
        <v>446</v>
      </c>
      <c r="VL1" t="s">
        <v>446</v>
      </c>
      <c r="VS1" t="s">
        <v>446</v>
      </c>
      <c r="VZ1" t="s">
        <v>446</v>
      </c>
      <c r="WG1" t="s">
        <v>446</v>
      </c>
      <c r="WN1" t="s">
        <v>446</v>
      </c>
      <c r="WU1" t="s">
        <v>446</v>
      </c>
      <c r="XB1" t="s">
        <v>446</v>
      </c>
      <c r="XI1" t="s">
        <v>446</v>
      </c>
      <c r="XP1" t="s">
        <v>446</v>
      </c>
      <c r="XW1" t="s">
        <v>446</v>
      </c>
      <c r="YD1" t="s">
        <v>446</v>
      </c>
    </row>
    <row r="2" spans="1:658"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446</v>
      </c>
      <c r="RD2" t="s">
        <v>446</v>
      </c>
      <c r="RK2" t="s">
        <v>4</v>
      </c>
      <c r="RR2" t="s">
        <v>4</v>
      </c>
      <c r="RY2" t="s">
        <v>4</v>
      </c>
      <c r="SF2" t="s">
        <v>4</v>
      </c>
      <c r="SM2" t="s">
        <v>4</v>
      </c>
      <c r="ST2" t="s">
        <v>4</v>
      </c>
      <c r="TA2" t="s">
        <v>4</v>
      </c>
      <c r="TH2" t="s">
        <v>4</v>
      </c>
      <c r="TO2" t="s">
        <v>446</v>
      </c>
      <c r="TV2" t="s">
        <v>4</v>
      </c>
      <c r="UC2" t="s">
        <v>4</v>
      </c>
      <c r="UJ2" t="s">
        <v>4</v>
      </c>
      <c r="UQ2" t="s">
        <v>4</v>
      </c>
      <c r="UX2" t="s">
        <v>4</v>
      </c>
      <c r="VE2" t="s">
        <v>4</v>
      </c>
      <c r="VL2" t="s">
        <v>4</v>
      </c>
      <c r="VS2" t="s">
        <v>4</v>
      </c>
      <c r="VZ2" t="s">
        <v>4</v>
      </c>
      <c r="WG2" t="s">
        <v>4</v>
      </c>
      <c r="WN2" t="s">
        <v>4</v>
      </c>
      <c r="WU2" t="s">
        <v>4</v>
      </c>
      <c r="XB2" t="s">
        <v>4</v>
      </c>
      <c r="XI2" t="s">
        <v>4</v>
      </c>
      <c r="XP2" t="s">
        <v>4</v>
      </c>
      <c r="XW2" t="s">
        <v>4</v>
      </c>
      <c r="YD2" t="s">
        <v>4</v>
      </c>
    </row>
    <row r="3" spans="1:658"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row>
    <row r="4" spans="1:658"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row>
    <row r="5" spans="1:658"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2">
        <v>100</v>
      </c>
      <c r="RT5" s="72">
        <v>100</v>
      </c>
      <c r="RU5" s="72">
        <v>100</v>
      </c>
      <c r="RV5" s="72">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row>
    <row r="6" spans="1:658"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2">
        <v>0</v>
      </c>
      <c r="RT6" s="72">
        <v>0</v>
      </c>
      <c r="RU6" s="72">
        <v>0</v>
      </c>
      <c r="RV6" s="72">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row>
    <row r="7" spans="1:658"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2">
        <v>0</v>
      </c>
      <c r="RT7" s="72">
        <v>0</v>
      </c>
      <c r="RU7" s="72">
        <v>0</v>
      </c>
      <c r="RV7" s="72">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row>
    <row r="8" spans="1:658"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2">
        <v>0</v>
      </c>
      <c r="RT8" s="72">
        <v>0</v>
      </c>
      <c r="RU8" s="72">
        <v>0</v>
      </c>
      <c r="RV8" s="72">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row>
    <row r="9" spans="1:658"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2">
        <v>0</v>
      </c>
      <c r="RT9" s="72">
        <v>0</v>
      </c>
      <c r="RU9" s="72">
        <v>0</v>
      </c>
      <c r="RV9" s="72">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row>
    <row r="10" spans="1:658"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2">
        <v>0</v>
      </c>
      <c r="RT10" s="72">
        <v>0</v>
      </c>
      <c r="RU10" s="72">
        <v>0</v>
      </c>
      <c r="RV10" s="72">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row>
    <row r="11" spans="1:658"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2">
        <v>0</v>
      </c>
      <c r="RT11" s="72">
        <v>0</v>
      </c>
      <c r="RU11" s="72">
        <v>0</v>
      </c>
      <c r="RV11" s="72">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row>
    <row r="12" spans="1:658"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2">
        <v>0</v>
      </c>
      <c r="RT12" s="72">
        <v>0</v>
      </c>
      <c r="RU12" s="72">
        <v>0</v>
      </c>
      <c r="RV12" s="7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row>
    <row r="13" spans="1:658"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2">
        <v>0</v>
      </c>
      <c r="RT13" s="72">
        <v>0</v>
      </c>
      <c r="RU13" s="72">
        <v>0</v>
      </c>
      <c r="RV13" s="72">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row>
    <row r="14" spans="1:658"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2">
        <v>0</v>
      </c>
      <c r="RT14" s="72">
        <v>0</v>
      </c>
      <c r="RU14" s="72">
        <v>0</v>
      </c>
      <c r="RV14" s="72">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row>
    <row r="15" spans="1:658"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2">
        <v>0</v>
      </c>
      <c r="RT15" s="72">
        <v>0</v>
      </c>
      <c r="RU15" s="72">
        <v>0</v>
      </c>
      <c r="RV15" s="72">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row>
    <row r="16" spans="1:658"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2">
        <v>0</v>
      </c>
      <c r="RT16" s="72">
        <v>0</v>
      </c>
      <c r="RU16" s="72">
        <v>0</v>
      </c>
      <c r="RV16" s="72">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row>
    <row r="17" spans="1:658"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2">
        <v>0</v>
      </c>
      <c r="RT17" s="72">
        <v>0</v>
      </c>
      <c r="RU17" s="72">
        <v>0</v>
      </c>
      <c r="RV17" s="72">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row>
    <row r="18" spans="1:658"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2">
        <v>0</v>
      </c>
      <c r="RT18" s="72">
        <v>0</v>
      </c>
      <c r="RU18" s="72">
        <v>0</v>
      </c>
      <c r="RV18" s="72">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row>
    <row r="19" spans="1:658"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2">
        <v>0</v>
      </c>
      <c r="RT19" s="72">
        <v>0</v>
      </c>
      <c r="RU19" s="72">
        <v>0</v>
      </c>
      <c r="RV19" s="72">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row>
    <row r="20" spans="1:658"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2">
        <v>0</v>
      </c>
      <c r="RT20" s="72">
        <v>0</v>
      </c>
      <c r="RU20" s="72">
        <v>0</v>
      </c>
      <c r="RV20" s="72">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row>
    <row r="21" spans="1:658"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2">
        <v>0</v>
      </c>
      <c r="RT21" s="72">
        <v>0</v>
      </c>
      <c r="RU21" s="72">
        <v>0</v>
      </c>
      <c r="RV21" s="72">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row>
    <row r="22" spans="1:658"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2">
        <v>0</v>
      </c>
      <c r="RT22" s="72">
        <v>0</v>
      </c>
      <c r="RU22" s="72">
        <v>0</v>
      </c>
      <c r="RV22" s="7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row>
    <row r="23" spans="1:658"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2">
        <v>0</v>
      </c>
      <c r="RT23" s="72">
        <v>0</v>
      </c>
      <c r="RU23" s="72">
        <v>0</v>
      </c>
      <c r="RV23" s="72">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row>
    <row r="24" spans="1:658"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2">
        <v>0</v>
      </c>
      <c r="RT24" s="72">
        <v>0</v>
      </c>
      <c r="RU24" s="72">
        <v>0</v>
      </c>
      <c r="RV24" s="72">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row>
    <row r="25" spans="1:658"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2">
        <v>0</v>
      </c>
      <c r="RT25" s="72">
        <v>0</v>
      </c>
      <c r="RU25" s="72">
        <v>0</v>
      </c>
      <c r="RV25" s="72">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row>
    <row r="26" spans="1:658"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2">
        <v>0</v>
      </c>
      <c r="RT26" s="72">
        <v>0</v>
      </c>
      <c r="RU26" s="72">
        <v>0</v>
      </c>
      <c r="RV26" s="72">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row>
    <row r="27" spans="1:658"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2">
        <v>0</v>
      </c>
      <c r="RT27" s="72">
        <v>0</v>
      </c>
      <c r="RU27" s="72">
        <v>0</v>
      </c>
      <c r="RV27" s="72">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row>
    <row r="28" spans="1:658"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2">
        <v>0</v>
      </c>
      <c r="RT28" s="72">
        <v>0</v>
      </c>
      <c r="RU28" s="72">
        <v>0</v>
      </c>
      <c r="RV28" s="72">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row>
    <row r="29" spans="1:658"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2">
        <v>0</v>
      </c>
      <c r="RT29" s="72">
        <v>0</v>
      </c>
      <c r="RU29" s="72">
        <v>0</v>
      </c>
      <c r="RV29" s="72">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row>
    <row r="30" spans="1:658"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2">
        <v>0.27</v>
      </c>
      <c r="RT30" s="72">
        <v>1.58</v>
      </c>
      <c r="RU30" s="72">
        <v>0</v>
      </c>
      <c r="RV30" s="72">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row>
    <row r="31" spans="1:658"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2">
        <v>0</v>
      </c>
      <c r="RT31" s="72">
        <v>0</v>
      </c>
      <c r="RU31" s="72">
        <v>0</v>
      </c>
      <c r="RV31" s="72">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row>
    <row r="32" spans="1:658"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2">
        <v>0</v>
      </c>
      <c r="RT32" s="72">
        <v>0</v>
      </c>
      <c r="RU32" s="72">
        <v>0</v>
      </c>
      <c r="RV32" s="7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row>
    <row r="33" spans="1:658"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2">
        <v>0</v>
      </c>
      <c r="RT33" s="72">
        <v>0</v>
      </c>
      <c r="RU33" s="72">
        <v>0</v>
      </c>
      <c r="RV33" s="72">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row>
    <row r="34" spans="1:658"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2">
        <v>0</v>
      </c>
      <c r="RT34" s="72">
        <v>0</v>
      </c>
      <c r="RU34" s="72">
        <v>0</v>
      </c>
      <c r="RV34" s="72">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c r="YD34" t="s">
        <v>215</v>
      </c>
      <c r="YE34">
        <v>0</v>
      </c>
      <c r="YF34">
        <v>0</v>
      </c>
      <c r="YG34">
        <v>0</v>
      </c>
      <c r="YH34">
        <v>0</v>
      </c>
    </row>
    <row r="35" spans="1:658"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2">
        <v>0</v>
      </c>
      <c r="RT35" s="72">
        <v>0</v>
      </c>
      <c r="RU35" s="72">
        <v>0</v>
      </c>
      <c r="RV35" s="72">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row>
    <row r="36" spans="1:658"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2">
        <v>0</v>
      </c>
      <c r="RT36" s="72">
        <v>0</v>
      </c>
      <c r="RU36" s="72">
        <v>0</v>
      </c>
      <c r="RV36" s="72">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c r="YD36" t="s">
        <v>217</v>
      </c>
      <c r="YE36">
        <v>0</v>
      </c>
      <c r="YF36">
        <v>0</v>
      </c>
      <c r="YG36">
        <v>0</v>
      </c>
      <c r="YH36">
        <v>0</v>
      </c>
    </row>
    <row r="37" spans="1:658"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2">
        <v>0</v>
      </c>
      <c r="RT37" s="72">
        <v>0</v>
      </c>
      <c r="RU37" s="72">
        <v>0</v>
      </c>
      <c r="RV37" s="72">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c r="YD37" t="s">
        <v>218</v>
      </c>
      <c r="YE37">
        <v>0</v>
      </c>
      <c r="YF37">
        <v>0</v>
      </c>
      <c r="YG37">
        <v>0</v>
      </c>
      <c r="YH37">
        <v>0</v>
      </c>
    </row>
    <row r="38" spans="1:658"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2">
        <v>0</v>
      </c>
      <c r="RT38" s="72">
        <v>0</v>
      </c>
      <c r="RU38" s="72">
        <v>0</v>
      </c>
      <c r="RV38" s="72">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c r="YD38" t="s">
        <v>219</v>
      </c>
      <c r="YE38">
        <v>0</v>
      </c>
      <c r="YF38">
        <v>0</v>
      </c>
      <c r="YG38">
        <v>0</v>
      </c>
      <c r="YH38">
        <v>0</v>
      </c>
    </row>
    <row r="39" spans="1:658"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2">
        <v>0</v>
      </c>
      <c r="RT39" s="72">
        <v>0</v>
      </c>
      <c r="RU39" s="72">
        <v>0</v>
      </c>
      <c r="RV39" s="72">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c r="YD39" t="s">
        <v>220</v>
      </c>
      <c r="YE39">
        <v>0</v>
      </c>
      <c r="YF39">
        <v>0</v>
      </c>
      <c r="YG39">
        <v>0</v>
      </c>
      <c r="YH39">
        <v>0</v>
      </c>
    </row>
    <row r="40" spans="1:658"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2">
        <v>0</v>
      </c>
      <c r="RT40" s="72">
        <v>0</v>
      </c>
      <c r="RU40" s="72">
        <v>0</v>
      </c>
      <c r="RV40" s="72">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c r="YD40" t="s">
        <v>221</v>
      </c>
      <c r="YE40">
        <v>0.91</v>
      </c>
      <c r="YF40">
        <v>4.75</v>
      </c>
      <c r="YG40">
        <v>0.52</v>
      </c>
      <c r="YH40">
        <v>0</v>
      </c>
    </row>
    <row r="41" spans="1:658"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2">
        <v>0</v>
      </c>
      <c r="RT41" s="72">
        <v>0</v>
      </c>
      <c r="RU41" s="72">
        <v>0</v>
      </c>
      <c r="RV41" s="72">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row>
    <row r="42" spans="1:658"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2">
        <v>0</v>
      </c>
      <c r="RT42" s="72">
        <v>0</v>
      </c>
      <c r="RU42" s="72">
        <v>0</v>
      </c>
      <c r="RV42" s="72">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c r="YD42" t="s">
        <v>223</v>
      </c>
      <c r="YE42">
        <v>0</v>
      </c>
      <c r="YF42">
        <v>0</v>
      </c>
      <c r="YG42">
        <v>0</v>
      </c>
      <c r="YH42">
        <v>0</v>
      </c>
    </row>
    <row r="43" spans="1:658"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2">
        <v>0.27</v>
      </c>
      <c r="RT43" s="72">
        <v>1.58</v>
      </c>
      <c r="RU43" s="72">
        <v>0</v>
      </c>
      <c r="RV43" s="72">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c r="YD43" t="s">
        <v>224</v>
      </c>
      <c r="YE43">
        <v>0</v>
      </c>
      <c r="YF43">
        <v>0</v>
      </c>
      <c r="YG43">
        <v>0</v>
      </c>
      <c r="YH43">
        <v>0</v>
      </c>
    </row>
    <row r="44" spans="1:658"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2">
        <v>0.19</v>
      </c>
      <c r="RT44" s="72">
        <v>0</v>
      </c>
      <c r="RU44" s="72">
        <v>0</v>
      </c>
      <c r="RV44" s="72">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row>
    <row r="45" spans="1:658"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2">
        <v>0</v>
      </c>
      <c r="RT45" s="72">
        <v>0</v>
      </c>
      <c r="RU45" s="72">
        <v>0</v>
      </c>
      <c r="RV45" s="72">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0.37</v>
      </c>
      <c r="YF45">
        <v>0</v>
      </c>
      <c r="YG45">
        <v>0.59</v>
      </c>
      <c r="YH45">
        <v>0</v>
      </c>
    </row>
    <row r="46" spans="1:658"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2">
        <v>0</v>
      </c>
      <c r="RT46" s="72">
        <v>0</v>
      </c>
      <c r="RU46" s="72">
        <v>0</v>
      </c>
      <c r="RV46" s="72">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row>
    <row r="47" spans="1:658"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2">
        <v>0</v>
      </c>
      <c r="RT47" s="72">
        <v>0</v>
      </c>
      <c r="RU47" s="72">
        <v>0</v>
      </c>
      <c r="RV47" s="72">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c r="YD47" t="s">
        <v>228</v>
      </c>
      <c r="YE47">
        <v>0</v>
      </c>
      <c r="YF47">
        <v>0</v>
      </c>
      <c r="YG47">
        <v>0</v>
      </c>
      <c r="YH47">
        <v>0</v>
      </c>
    </row>
    <row r="48" spans="1:658"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2">
        <v>0.11</v>
      </c>
      <c r="RT48" s="72">
        <v>0</v>
      </c>
      <c r="RU48" s="72">
        <v>0</v>
      </c>
      <c r="RV48" s="72">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row>
    <row r="49" spans="1:658"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2">
        <v>0</v>
      </c>
      <c r="RT49" s="72">
        <v>0</v>
      </c>
      <c r="RU49" s="72">
        <v>0</v>
      </c>
      <c r="RV49" s="72">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0.26</v>
      </c>
      <c r="YF49">
        <v>0</v>
      </c>
      <c r="YG49">
        <v>0.42</v>
      </c>
      <c r="YH49">
        <v>0</v>
      </c>
    </row>
    <row r="50" spans="1:658"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2">
        <v>1.1299999999999999</v>
      </c>
      <c r="RT50" s="72">
        <v>0</v>
      </c>
      <c r="RU50" s="72">
        <v>1.78</v>
      </c>
      <c r="RV50" s="72">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c r="YD50" t="s">
        <v>231</v>
      </c>
      <c r="YE50">
        <v>0</v>
      </c>
      <c r="YF50">
        <v>0</v>
      </c>
      <c r="YG50">
        <v>0</v>
      </c>
      <c r="YH50">
        <v>0</v>
      </c>
    </row>
    <row r="51" spans="1:658"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2">
        <v>0</v>
      </c>
      <c r="RT51" s="72">
        <v>0</v>
      </c>
      <c r="RU51" s="72">
        <v>0</v>
      </c>
      <c r="RV51" s="72">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row>
    <row r="52" spans="1:658"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2">
        <v>0</v>
      </c>
      <c r="RT52" s="72">
        <v>0</v>
      </c>
      <c r="RU52" s="72">
        <v>0</v>
      </c>
      <c r="RV52" s="72">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row>
    <row r="53" spans="1:658"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2">
        <v>0</v>
      </c>
      <c r="RT53" s="72">
        <v>0</v>
      </c>
      <c r="RU53" s="72">
        <v>0</v>
      </c>
      <c r="RV53" s="72">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c r="YD53" t="s">
        <v>234</v>
      </c>
      <c r="YE53">
        <v>0</v>
      </c>
      <c r="YF53">
        <v>0</v>
      </c>
      <c r="YG53">
        <v>0</v>
      </c>
      <c r="YH53">
        <v>0</v>
      </c>
    </row>
    <row r="54" spans="1:658"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2">
        <v>0</v>
      </c>
      <c r="RT54" s="72">
        <v>0</v>
      </c>
      <c r="RU54" s="72">
        <v>0</v>
      </c>
      <c r="RV54" s="72">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0.26</v>
      </c>
      <c r="YF54">
        <v>0</v>
      </c>
      <c r="YG54">
        <v>0.41</v>
      </c>
      <c r="YH54">
        <v>0</v>
      </c>
    </row>
    <row r="55" spans="1:658"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2">
        <v>0</v>
      </c>
      <c r="RT55" s="72">
        <v>0</v>
      </c>
      <c r="RU55" s="72">
        <v>0</v>
      </c>
      <c r="RV55" s="72">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v>
      </c>
      <c r="YF55">
        <v>0</v>
      </c>
      <c r="YG55">
        <v>0</v>
      </c>
      <c r="YH55">
        <v>0</v>
      </c>
    </row>
    <row r="56" spans="1:658"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2">
        <v>0</v>
      </c>
      <c r="RT56" s="72">
        <v>0</v>
      </c>
      <c r="RU56" s="72">
        <v>0</v>
      </c>
      <c r="RV56" s="72">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c r="YD56" t="s">
        <v>237</v>
      </c>
      <c r="YE56">
        <v>0</v>
      </c>
      <c r="YF56">
        <v>0</v>
      </c>
      <c r="YG56">
        <v>0</v>
      </c>
      <c r="YH56">
        <v>0</v>
      </c>
    </row>
    <row r="57" spans="1:658"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2">
        <v>0</v>
      </c>
      <c r="RT57" s="72">
        <v>0</v>
      </c>
      <c r="RU57" s="72">
        <v>0</v>
      </c>
      <c r="RV57" s="72">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c r="YD57" t="s">
        <v>238</v>
      </c>
      <c r="YE57">
        <v>0</v>
      </c>
      <c r="YF57">
        <v>0</v>
      </c>
      <c r="YG57">
        <v>0</v>
      </c>
      <c r="YH57">
        <v>0</v>
      </c>
    </row>
    <row r="58" spans="1:658"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2">
        <v>0</v>
      </c>
      <c r="RT58" s="72">
        <v>0</v>
      </c>
      <c r="RU58" s="72">
        <v>0</v>
      </c>
      <c r="RV58" s="72">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row>
    <row r="59" spans="1:658"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2">
        <v>0</v>
      </c>
      <c r="RT59" s="72">
        <v>0</v>
      </c>
      <c r="RU59" s="72">
        <v>0</v>
      </c>
      <c r="RV59" s="72">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row>
    <row r="60" spans="1:658"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2">
        <v>0</v>
      </c>
      <c r="RT60" s="72">
        <v>0</v>
      </c>
      <c r="RU60" s="72">
        <v>0</v>
      </c>
      <c r="RV60" s="72">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c r="YD60" t="s">
        <v>241</v>
      </c>
      <c r="YE60">
        <v>0.27</v>
      </c>
      <c r="YF60">
        <v>0</v>
      </c>
      <c r="YG60">
        <v>0</v>
      </c>
      <c r="YH60">
        <v>0</v>
      </c>
    </row>
    <row r="61" spans="1:658"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2">
        <v>0</v>
      </c>
      <c r="RT61" s="72">
        <v>0</v>
      </c>
      <c r="RU61" s="72">
        <v>0</v>
      </c>
      <c r="RV61" s="72">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c r="YD61" t="s">
        <v>242</v>
      </c>
      <c r="YE61">
        <v>0</v>
      </c>
      <c r="YF61">
        <v>0</v>
      </c>
      <c r="YG61">
        <v>0</v>
      </c>
      <c r="YH61">
        <v>0</v>
      </c>
    </row>
    <row r="62" spans="1:658"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2">
        <v>0</v>
      </c>
      <c r="RT62" s="72">
        <v>0</v>
      </c>
      <c r="RU62" s="72">
        <v>0</v>
      </c>
      <c r="RV62" s="72">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row>
    <row r="63" spans="1:658"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2">
        <v>0</v>
      </c>
      <c r="RT63" s="72">
        <v>0</v>
      </c>
      <c r="RU63" s="72">
        <v>0</v>
      </c>
      <c r="RV63" s="72">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row>
    <row r="64" spans="1:658"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2">
        <v>0</v>
      </c>
      <c r="RT64" s="72">
        <v>0</v>
      </c>
      <c r="RU64" s="72">
        <v>0</v>
      </c>
      <c r="RV64" s="72">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v>
      </c>
      <c r="YF64">
        <v>0</v>
      </c>
      <c r="YG64">
        <v>0</v>
      </c>
      <c r="YH64">
        <v>0</v>
      </c>
    </row>
    <row r="65" spans="1:658"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2">
        <v>0.26</v>
      </c>
      <c r="RT65" s="72">
        <v>1.5</v>
      </c>
      <c r="RU65" s="72">
        <v>0</v>
      </c>
      <c r="RV65" s="72">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c r="YD65" t="s">
        <v>246</v>
      </c>
      <c r="YE65">
        <v>0</v>
      </c>
      <c r="YF65">
        <v>0</v>
      </c>
      <c r="YG65">
        <v>0</v>
      </c>
      <c r="YH65">
        <v>0</v>
      </c>
    </row>
    <row r="66" spans="1:658"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2">
        <v>0</v>
      </c>
      <c r="RT66" s="72">
        <v>0</v>
      </c>
      <c r="RU66" s="72">
        <v>0</v>
      </c>
      <c r="RV66" s="72">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c r="YD66" t="s">
        <v>247</v>
      </c>
      <c r="YE66">
        <v>0</v>
      </c>
      <c r="YF66">
        <v>0</v>
      </c>
      <c r="YG66">
        <v>0</v>
      </c>
      <c r="YH66">
        <v>0</v>
      </c>
    </row>
    <row r="67" spans="1:658"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2">
        <v>0</v>
      </c>
      <c r="RT67" s="72">
        <v>0</v>
      </c>
      <c r="RU67" s="72">
        <v>0</v>
      </c>
      <c r="RV67" s="72">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c r="YD67" t="s">
        <v>248</v>
      </c>
      <c r="YE67">
        <v>0</v>
      </c>
      <c r="YF67">
        <v>0</v>
      </c>
      <c r="YG67">
        <v>0</v>
      </c>
      <c r="YH67">
        <v>0</v>
      </c>
    </row>
    <row r="68" spans="1:658"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2">
        <v>0.55000000000000004</v>
      </c>
      <c r="RT68" s="72">
        <v>0</v>
      </c>
      <c r="RU68" s="72">
        <v>0.31</v>
      </c>
      <c r="RV68" s="72">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row>
    <row r="69" spans="1:658"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2">
        <v>0</v>
      </c>
      <c r="RT69" s="72">
        <v>0</v>
      </c>
      <c r="RU69" s="72">
        <v>0</v>
      </c>
      <c r="RV69" s="72">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c r="YD69" t="s">
        <v>250</v>
      </c>
      <c r="YE69">
        <v>0</v>
      </c>
      <c r="YF69">
        <v>0</v>
      </c>
      <c r="YG69">
        <v>0</v>
      </c>
      <c r="YH69">
        <v>0</v>
      </c>
    </row>
    <row r="70" spans="1:658"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2">
        <v>0</v>
      </c>
      <c r="RT70" s="72">
        <v>0</v>
      </c>
      <c r="RU70" s="72">
        <v>0</v>
      </c>
      <c r="RV70" s="72">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v>
      </c>
      <c r="YF70">
        <v>0</v>
      </c>
      <c r="YG70">
        <v>0</v>
      </c>
      <c r="YH70">
        <v>0</v>
      </c>
    </row>
    <row r="71" spans="1:658"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2">
        <v>0</v>
      </c>
      <c r="RT71" s="72">
        <v>0</v>
      </c>
      <c r="RU71" s="72">
        <v>0</v>
      </c>
      <c r="RV71" s="72">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c r="YD71" t="s">
        <v>252</v>
      </c>
      <c r="YE71">
        <v>0</v>
      </c>
      <c r="YF71">
        <v>0</v>
      </c>
      <c r="YG71">
        <v>0</v>
      </c>
      <c r="YH71">
        <v>0</v>
      </c>
    </row>
    <row r="72" spans="1:658"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2">
        <v>0</v>
      </c>
      <c r="RT72" s="72">
        <v>0</v>
      </c>
      <c r="RU72" s="72">
        <v>0</v>
      </c>
      <c r="RV72" s="72">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c r="YD72" t="s">
        <v>253</v>
      </c>
      <c r="YE72">
        <v>0</v>
      </c>
      <c r="YF72">
        <v>0</v>
      </c>
      <c r="YG72">
        <v>0</v>
      </c>
      <c r="YH72">
        <v>0</v>
      </c>
    </row>
    <row r="73" spans="1:658"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2">
        <v>1.1200000000000001</v>
      </c>
      <c r="RT73" s="72">
        <v>6.45</v>
      </c>
      <c r="RU73" s="72">
        <v>0</v>
      </c>
      <c r="RV73" s="72">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row>
    <row r="74" spans="1:658"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2">
        <v>0.36</v>
      </c>
      <c r="RT74" s="72">
        <v>0</v>
      </c>
      <c r="RU74" s="72">
        <v>0</v>
      </c>
      <c r="RV74" s="72">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c r="YD74" t="s">
        <v>255</v>
      </c>
      <c r="YE74">
        <v>0</v>
      </c>
      <c r="YF74">
        <v>0</v>
      </c>
      <c r="YG74">
        <v>0</v>
      </c>
      <c r="YH74">
        <v>0</v>
      </c>
    </row>
    <row r="75" spans="1:658"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2">
        <v>0</v>
      </c>
      <c r="RT75" s="72">
        <v>0</v>
      </c>
      <c r="RU75" s="72">
        <v>0</v>
      </c>
      <c r="RV75" s="72">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c r="YD75" t="s">
        <v>256</v>
      </c>
      <c r="YE75">
        <v>0</v>
      </c>
      <c r="YF75">
        <v>0</v>
      </c>
      <c r="YG75">
        <v>0</v>
      </c>
      <c r="YH75">
        <v>0</v>
      </c>
    </row>
    <row r="76" spans="1:658"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2">
        <v>0</v>
      </c>
      <c r="RT76" s="72">
        <v>0</v>
      </c>
      <c r="RU76" s="72">
        <v>0</v>
      </c>
      <c r="RV76" s="72">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c r="YD76" t="s">
        <v>257</v>
      </c>
      <c r="YE76">
        <v>0.26</v>
      </c>
      <c r="YF76">
        <v>0</v>
      </c>
      <c r="YG76">
        <v>0.42</v>
      </c>
      <c r="YH76">
        <v>0</v>
      </c>
    </row>
    <row r="77" spans="1:658"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2">
        <v>0</v>
      </c>
      <c r="RT77" s="72">
        <v>0</v>
      </c>
      <c r="RU77" s="72">
        <v>0</v>
      </c>
      <c r="RV77" s="72">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c r="YD77" t="s">
        <v>258</v>
      </c>
      <c r="YE77">
        <v>0</v>
      </c>
      <c r="YF77">
        <v>0</v>
      </c>
      <c r="YG77">
        <v>0</v>
      </c>
      <c r="YH77">
        <v>0</v>
      </c>
    </row>
    <row r="78" spans="1:658"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2">
        <v>0</v>
      </c>
      <c r="RT78" s="72">
        <v>0</v>
      </c>
      <c r="RU78" s="72">
        <v>0</v>
      </c>
      <c r="RV78" s="72">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row>
    <row r="79" spans="1:658"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2">
        <v>0.15</v>
      </c>
      <c r="RT79" s="72">
        <v>0</v>
      </c>
      <c r="RU79" s="72">
        <v>0</v>
      </c>
      <c r="RV79" s="72">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c r="YD79" t="s">
        <v>260</v>
      </c>
      <c r="YE79">
        <v>0</v>
      </c>
      <c r="YF79">
        <v>0</v>
      </c>
      <c r="YG79">
        <v>0</v>
      </c>
      <c r="YH79">
        <v>0</v>
      </c>
    </row>
    <row r="80" spans="1:658"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2">
        <v>0</v>
      </c>
      <c r="RT80" s="72">
        <v>0</v>
      </c>
      <c r="RU80" s="72">
        <v>0</v>
      </c>
      <c r="RV80" s="72">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c r="YD80" t="s">
        <v>261</v>
      </c>
      <c r="YE80">
        <v>0</v>
      </c>
      <c r="YF80">
        <v>0</v>
      </c>
      <c r="YG80">
        <v>0</v>
      </c>
      <c r="YH80">
        <v>0</v>
      </c>
    </row>
    <row r="81" spans="1:658"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2">
        <v>0.31</v>
      </c>
      <c r="RT81" s="72">
        <v>1.79</v>
      </c>
      <c r="RU81" s="72">
        <v>0</v>
      </c>
      <c r="RV81" s="72">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row>
    <row r="82" spans="1:658"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2">
        <v>0</v>
      </c>
      <c r="RT82" s="72">
        <v>0</v>
      </c>
      <c r="RU82" s="72">
        <v>0</v>
      </c>
      <c r="RV82" s="72">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v>
      </c>
      <c r="YF82">
        <v>0</v>
      </c>
      <c r="YG82">
        <v>0</v>
      </c>
      <c r="YH82">
        <v>0</v>
      </c>
    </row>
    <row r="83" spans="1:658"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2">
        <v>0.77</v>
      </c>
      <c r="RT83" s="72">
        <v>0</v>
      </c>
      <c r="RU83" s="72">
        <v>0.61</v>
      </c>
      <c r="RV83" s="72">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c r="YD83" t="s">
        <v>264</v>
      </c>
      <c r="YE83">
        <v>0</v>
      </c>
      <c r="YF83">
        <v>0</v>
      </c>
      <c r="YG83">
        <v>0</v>
      </c>
      <c r="YH83">
        <v>0</v>
      </c>
    </row>
    <row r="84" spans="1:658"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2">
        <v>0.82</v>
      </c>
      <c r="RT84" s="72">
        <v>0</v>
      </c>
      <c r="RU84" s="72">
        <v>0.28000000000000003</v>
      </c>
      <c r="RV84" s="72">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c r="YD84" t="s">
        <v>265</v>
      </c>
      <c r="YE84">
        <v>0</v>
      </c>
      <c r="YF84">
        <v>0</v>
      </c>
      <c r="YG84">
        <v>0</v>
      </c>
      <c r="YH84">
        <v>0</v>
      </c>
    </row>
    <row r="85" spans="1:658"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2">
        <v>1.36</v>
      </c>
      <c r="RT85" s="72">
        <v>0</v>
      </c>
      <c r="RU85" s="72">
        <v>1.48</v>
      </c>
      <c r="RV85" s="72">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c r="YD85" t="s">
        <v>266</v>
      </c>
      <c r="YE85">
        <v>0</v>
      </c>
      <c r="YF85">
        <v>0</v>
      </c>
      <c r="YG85">
        <v>0</v>
      </c>
      <c r="YH85">
        <v>0</v>
      </c>
    </row>
    <row r="86" spans="1:658"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2">
        <v>0</v>
      </c>
      <c r="RT86" s="72">
        <v>0</v>
      </c>
      <c r="RU86" s="72">
        <v>0</v>
      </c>
      <c r="RV86" s="72">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row>
    <row r="87" spans="1:658"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2">
        <v>0.19</v>
      </c>
      <c r="RT87" s="72">
        <v>1.1000000000000001</v>
      </c>
      <c r="RU87" s="72">
        <v>0</v>
      </c>
      <c r="RV87" s="72">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c r="YD87" t="s">
        <v>268</v>
      </c>
      <c r="YE87">
        <v>0</v>
      </c>
      <c r="YF87">
        <v>0</v>
      </c>
      <c r="YG87">
        <v>0</v>
      </c>
      <c r="YH87">
        <v>0</v>
      </c>
    </row>
    <row r="88" spans="1:658"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2">
        <v>1.2</v>
      </c>
      <c r="RT88" s="72">
        <v>0</v>
      </c>
      <c r="RU88" s="72">
        <v>1.37</v>
      </c>
      <c r="RV88" s="72">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c r="YD88" t="s">
        <v>269</v>
      </c>
      <c r="YE88">
        <v>0</v>
      </c>
      <c r="YF88">
        <v>0</v>
      </c>
      <c r="YG88">
        <v>0</v>
      </c>
      <c r="YH88">
        <v>0</v>
      </c>
    </row>
    <row r="89" spans="1:658"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2">
        <v>0.73</v>
      </c>
      <c r="RT89" s="72">
        <v>0</v>
      </c>
      <c r="RU89" s="72">
        <v>0</v>
      </c>
      <c r="RV89" s="72">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c r="YD89" t="s">
        <v>270</v>
      </c>
      <c r="YE89">
        <v>0</v>
      </c>
      <c r="YF89">
        <v>0</v>
      </c>
      <c r="YG89">
        <v>0</v>
      </c>
      <c r="YH89">
        <v>0</v>
      </c>
    </row>
    <row r="90" spans="1:658"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2">
        <v>0.28000000000000003</v>
      </c>
      <c r="RT90" s="72">
        <v>0</v>
      </c>
      <c r="RU90" s="72">
        <v>0</v>
      </c>
      <c r="RV90" s="72">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row>
    <row r="91" spans="1:658"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2">
        <v>0</v>
      </c>
      <c r="RT91" s="72">
        <v>0</v>
      </c>
      <c r="RU91" s="72">
        <v>0</v>
      </c>
      <c r="RV91" s="72">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c r="YD91" t="s">
        <v>272</v>
      </c>
      <c r="YE91">
        <v>0</v>
      </c>
      <c r="YF91">
        <v>0</v>
      </c>
      <c r="YG91">
        <v>0</v>
      </c>
      <c r="YH91">
        <v>0</v>
      </c>
    </row>
    <row r="92" spans="1:658"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2">
        <v>0</v>
      </c>
      <c r="RT92" s="72">
        <v>0</v>
      </c>
      <c r="RU92" s="72">
        <v>0</v>
      </c>
      <c r="RV92" s="72">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c r="YD92" t="s">
        <v>273</v>
      </c>
      <c r="YE92">
        <v>1.59</v>
      </c>
      <c r="YF92">
        <v>0</v>
      </c>
      <c r="YG92">
        <v>2.56</v>
      </c>
      <c r="YH92">
        <v>0</v>
      </c>
    </row>
    <row r="93" spans="1:658"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2">
        <v>0.52</v>
      </c>
      <c r="RT93" s="72">
        <v>3</v>
      </c>
      <c r="RU93" s="72">
        <v>0</v>
      </c>
      <c r="RV93" s="72">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c r="YD93" t="s">
        <v>274</v>
      </c>
      <c r="YE93">
        <v>0</v>
      </c>
      <c r="YF93">
        <v>0</v>
      </c>
      <c r="YG93">
        <v>0</v>
      </c>
      <c r="YH93">
        <v>0</v>
      </c>
    </row>
    <row r="94" spans="1:658"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2">
        <v>0</v>
      </c>
      <c r="RT94" s="72">
        <v>0</v>
      </c>
      <c r="RU94" s="72">
        <v>0</v>
      </c>
      <c r="RV94" s="72">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c r="YD94" t="s">
        <v>275</v>
      </c>
      <c r="YE94">
        <v>0.35</v>
      </c>
      <c r="YF94">
        <v>0</v>
      </c>
      <c r="YG94">
        <v>0.26</v>
      </c>
      <c r="YH94">
        <v>0.84</v>
      </c>
    </row>
    <row r="95" spans="1:658"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2">
        <v>0</v>
      </c>
      <c r="RT95" s="72">
        <v>0</v>
      </c>
      <c r="RU95" s="72">
        <v>0</v>
      </c>
      <c r="RV95" s="72">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c r="YD95" t="s">
        <v>276</v>
      </c>
      <c r="YE95">
        <v>0</v>
      </c>
      <c r="YF95">
        <v>0</v>
      </c>
      <c r="YG95">
        <v>0</v>
      </c>
      <c r="YH95">
        <v>0</v>
      </c>
    </row>
    <row r="96" spans="1:658"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2">
        <v>2.2999999999999998</v>
      </c>
      <c r="RT96" s="72">
        <v>1.45</v>
      </c>
      <c r="RU96" s="72">
        <v>0.16</v>
      </c>
      <c r="RV96" s="72">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c r="YD96" t="s">
        <v>277</v>
      </c>
      <c r="YE96">
        <v>16.09</v>
      </c>
      <c r="YF96">
        <v>1.59</v>
      </c>
      <c r="YG96">
        <v>21.59</v>
      </c>
      <c r="YH96">
        <v>9.41</v>
      </c>
    </row>
    <row r="97" spans="1:658"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2">
        <v>0.24</v>
      </c>
      <c r="RT97" s="72">
        <v>0</v>
      </c>
      <c r="RU97" s="72">
        <v>0.38</v>
      </c>
      <c r="RV97" s="72">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c r="YD97" t="s">
        <v>278</v>
      </c>
      <c r="YE97">
        <v>0.11</v>
      </c>
      <c r="YF97">
        <v>0</v>
      </c>
      <c r="YG97">
        <v>0</v>
      </c>
      <c r="YH97">
        <v>0</v>
      </c>
    </row>
    <row r="98" spans="1:658"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2">
        <v>0</v>
      </c>
      <c r="RT98" s="72">
        <v>0</v>
      </c>
      <c r="RU98" s="72">
        <v>0</v>
      </c>
      <c r="RV98" s="72">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c r="YD98" t="s">
        <v>279</v>
      </c>
      <c r="YE98">
        <v>0.56000000000000005</v>
      </c>
      <c r="YF98">
        <v>0</v>
      </c>
      <c r="YG98">
        <v>0.4</v>
      </c>
      <c r="YH98">
        <v>1.4</v>
      </c>
    </row>
    <row r="99" spans="1:658"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2">
        <v>1.57</v>
      </c>
      <c r="RT99" s="72">
        <v>0</v>
      </c>
      <c r="RU99" s="72">
        <v>2.46</v>
      </c>
      <c r="RV99" s="72">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v>
      </c>
      <c r="YF99">
        <v>0</v>
      </c>
      <c r="YG99">
        <v>0</v>
      </c>
      <c r="YH99">
        <v>0</v>
      </c>
    </row>
    <row r="100" spans="1:658"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2">
        <v>0.57999999999999996</v>
      </c>
      <c r="RT100" s="72">
        <v>1.41</v>
      </c>
      <c r="RU100" s="72">
        <v>0.52</v>
      </c>
      <c r="RV100" s="72">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c r="YD100" t="s">
        <v>281</v>
      </c>
      <c r="YE100">
        <v>3.14</v>
      </c>
      <c r="YF100">
        <v>4.67</v>
      </c>
      <c r="YG100">
        <v>2.29</v>
      </c>
      <c r="YH100">
        <v>5.19</v>
      </c>
    </row>
    <row r="101" spans="1:658"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2">
        <v>0</v>
      </c>
      <c r="RT101" s="72">
        <v>0</v>
      </c>
      <c r="RU101" s="72">
        <v>0</v>
      </c>
      <c r="RV101" s="72">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c r="YD101" t="s">
        <v>282</v>
      </c>
      <c r="YE101">
        <v>0</v>
      </c>
      <c r="YF101">
        <v>0</v>
      </c>
      <c r="YG101">
        <v>0</v>
      </c>
      <c r="YH101">
        <v>0</v>
      </c>
    </row>
    <row r="102" spans="1:658"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2">
        <v>2.27</v>
      </c>
      <c r="RT102" s="72">
        <v>0</v>
      </c>
      <c r="RU102" s="72">
        <v>2.58</v>
      </c>
      <c r="RV102" s="72">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c r="YD102" t="s">
        <v>283</v>
      </c>
      <c r="YE102">
        <v>0.35</v>
      </c>
      <c r="YF102">
        <v>0</v>
      </c>
      <c r="YG102">
        <v>0.56000000000000005</v>
      </c>
      <c r="YH102">
        <v>0</v>
      </c>
    </row>
    <row r="103" spans="1:658"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2">
        <v>0.62</v>
      </c>
      <c r="RT103" s="72">
        <v>0</v>
      </c>
      <c r="RU103" s="72">
        <v>0.97</v>
      </c>
      <c r="RV103" s="72">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c r="YD103" t="s">
        <v>284</v>
      </c>
      <c r="YE103">
        <v>3.23</v>
      </c>
      <c r="YF103">
        <v>26.02</v>
      </c>
      <c r="YG103">
        <v>0</v>
      </c>
      <c r="YH103">
        <v>0</v>
      </c>
    </row>
    <row r="104" spans="1:658"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2">
        <v>0.94</v>
      </c>
      <c r="RT104" s="72">
        <v>0</v>
      </c>
      <c r="RU104" s="72">
        <v>1.34</v>
      </c>
      <c r="RV104" s="72">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c r="YD104" t="s">
        <v>285</v>
      </c>
      <c r="YE104">
        <v>37.42</v>
      </c>
      <c r="YF104">
        <v>19.02</v>
      </c>
      <c r="YG104">
        <v>41.79</v>
      </c>
      <c r="YH104">
        <v>39.200000000000003</v>
      </c>
    </row>
    <row r="105" spans="1:658"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2">
        <v>0.62</v>
      </c>
      <c r="RT105" s="72">
        <v>2.52</v>
      </c>
      <c r="RU105" s="72">
        <v>0</v>
      </c>
      <c r="RV105" s="72">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c r="YD105" t="s">
        <v>286</v>
      </c>
      <c r="YE105">
        <v>0.62</v>
      </c>
      <c r="YF105">
        <v>0</v>
      </c>
      <c r="YG105">
        <v>0.99</v>
      </c>
      <c r="YH105">
        <v>0</v>
      </c>
    </row>
    <row r="106" spans="1:658"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2">
        <v>12.29</v>
      </c>
      <c r="RT106" s="72">
        <v>0</v>
      </c>
      <c r="RU106" s="72">
        <v>15.94</v>
      </c>
      <c r="RV106" s="72">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c r="YD106" t="s">
        <v>287</v>
      </c>
      <c r="YE106">
        <v>0</v>
      </c>
      <c r="YF106">
        <v>0</v>
      </c>
      <c r="YG106">
        <v>0</v>
      </c>
      <c r="YH106">
        <v>0</v>
      </c>
    </row>
    <row r="107" spans="1:658"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2">
        <v>0.76</v>
      </c>
      <c r="RT107" s="72">
        <v>0</v>
      </c>
      <c r="RU107" s="72">
        <v>0.7</v>
      </c>
      <c r="RV107" s="72">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c r="YD107" t="s">
        <v>288</v>
      </c>
      <c r="YE107">
        <v>0.76</v>
      </c>
      <c r="YF107">
        <v>0</v>
      </c>
      <c r="YG107">
        <v>1.23</v>
      </c>
      <c r="YH107">
        <v>0</v>
      </c>
    </row>
    <row r="108" spans="1:658"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2">
        <v>4.66</v>
      </c>
      <c r="RT108" s="72">
        <v>9.74</v>
      </c>
      <c r="RU108" s="72">
        <v>3.91</v>
      </c>
      <c r="RV108" s="72">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c r="YD108" t="s">
        <v>289</v>
      </c>
      <c r="YE108">
        <v>1.92</v>
      </c>
      <c r="YF108">
        <v>0</v>
      </c>
      <c r="YG108">
        <v>1.28</v>
      </c>
      <c r="YH108">
        <v>5.13</v>
      </c>
    </row>
    <row r="109" spans="1:658"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2">
        <v>18.25</v>
      </c>
      <c r="RT109" s="72">
        <v>0</v>
      </c>
      <c r="RU109" s="72">
        <v>26.12</v>
      </c>
      <c r="RV109" s="72">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c r="YD109" t="s">
        <v>290</v>
      </c>
      <c r="YE109">
        <v>1.23</v>
      </c>
      <c r="YF109">
        <v>4.75</v>
      </c>
      <c r="YG109">
        <v>1.04</v>
      </c>
      <c r="YH109">
        <v>0</v>
      </c>
    </row>
    <row r="110" spans="1:658"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2">
        <v>0.92</v>
      </c>
      <c r="RT110" s="72">
        <v>0</v>
      </c>
      <c r="RU110" s="72">
        <v>1.44</v>
      </c>
      <c r="RV110" s="72">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c r="YD110" t="s">
        <v>291</v>
      </c>
      <c r="YE110">
        <v>7.42</v>
      </c>
      <c r="YF110">
        <v>11.28</v>
      </c>
      <c r="YG110">
        <v>4.53</v>
      </c>
      <c r="YH110">
        <v>11.56</v>
      </c>
    </row>
    <row r="111" spans="1:658"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2">
        <v>0.18</v>
      </c>
      <c r="RT111" s="72">
        <v>0</v>
      </c>
      <c r="RU111" s="72">
        <v>0</v>
      </c>
      <c r="RV111" s="72">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c r="YD111" t="s">
        <v>292</v>
      </c>
      <c r="YE111">
        <v>5.75</v>
      </c>
      <c r="YF111">
        <v>7.17</v>
      </c>
      <c r="YG111">
        <v>4.18</v>
      </c>
      <c r="YH111">
        <v>9.69</v>
      </c>
    </row>
    <row r="112" spans="1:658"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2">
        <v>0.96</v>
      </c>
      <c r="RT112" s="72">
        <v>0</v>
      </c>
      <c r="RU112" s="72">
        <v>0.95</v>
      </c>
      <c r="RV112" s="72">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c r="YD112" t="s">
        <v>293</v>
      </c>
      <c r="YE112">
        <v>0.23</v>
      </c>
      <c r="YF112">
        <v>0</v>
      </c>
      <c r="YG112">
        <v>0.37</v>
      </c>
      <c r="YH112">
        <v>0</v>
      </c>
    </row>
    <row r="113" spans="1:658"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2">
        <v>3.58</v>
      </c>
      <c r="RT113" s="72">
        <v>0</v>
      </c>
      <c r="RU113" s="72">
        <v>4.99</v>
      </c>
      <c r="RV113" s="72">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c r="YD113" t="s">
        <v>294</v>
      </c>
      <c r="YE113">
        <v>0.95</v>
      </c>
      <c r="YF113">
        <v>0</v>
      </c>
      <c r="YG113">
        <v>0</v>
      </c>
      <c r="YH113">
        <v>4.3499999999999996</v>
      </c>
    </row>
    <row r="114" spans="1:658"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2">
        <v>3.02</v>
      </c>
      <c r="RT114" s="72">
        <v>2.9</v>
      </c>
      <c r="RU114" s="72">
        <v>0.48</v>
      </c>
      <c r="RV114" s="72">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c r="YD114" t="s">
        <v>295</v>
      </c>
      <c r="YE114">
        <v>1.73</v>
      </c>
      <c r="YF114">
        <v>0</v>
      </c>
      <c r="YG114">
        <v>1.76</v>
      </c>
      <c r="YH114">
        <v>2.91</v>
      </c>
    </row>
    <row r="115" spans="1:658"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2">
        <v>0</v>
      </c>
      <c r="RT115" s="72">
        <v>0</v>
      </c>
      <c r="RU115" s="72">
        <v>0</v>
      </c>
      <c r="RV115" s="72">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c r="YD115" t="s">
        <v>296</v>
      </c>
      <c r="YE115">
        <v>0.84</v>
      </c>
      <c r="YF115">
        <v>0</v>
      </c>
      <c r="YG115">
        <v>0.75</v>
      </c>
      <c r="YH115">
        <v>0</v>
      </c>
    </row>
    <row r="116" spans="1:658"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2">
        <v>12.1</v>
      </c>
      <c r="RT116" s="72">
        <v>6.81</v>
      </c>
      <c r="RU116" s="72">
        <v>15</v>
      </c>
      <c r="RV116" s="72">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c r="YD116" t="s">
        <v>297</v>
      </c>
      <c r="YE116">
        <v>0.34</v>
      </c>
      <c r="YF116">
        <v>0</v>
      </c>
      <c r="YG116">
        <v>0.23</v>
      </c>
      <c r="YH116">
        <v>0.45</v>
      </c>
    </row>
    <row r="117" spans="1:658"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3">
        <v>1.01</v>
      </c>
      <c r="RT117" s="73">
        <v>4.46</v>
      </c>
      <c r="RU117" s="73">
        <v>0.37</v>
      </c>
      <c r="RV117" s="73">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c r="YD117" t="s">
        <v>298</v>
      </c>
      <c r="YE117">
        <v>1.24</v>
      </c>
      <c r="YF117">
        <v>0</v>
      </c>
      <c r="YG117">
        <v>0</v>
      </c>
      <c r="YH117">
        <v>5.63</v>
      </c>
    </row>
    <row r="118" spans="1:658"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2">
        <v>1.58</v>
      </c>
      <c r="RT118" s="72">
        <v>0.83</v>
      </c>
      <c r="RU118" s="72">
        <v>2.25</v>
      </c>
      <c r="RV118" s="72">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c r="YD118" t="s">
        <v>299</v>
      </c>
      <c r="YE118">
        <v>0.42</v>
      </c>
      <c r="YF118">
        <v>0</v>
      </c>
      <c r="YG118">
        <v>0.68</v>
      </c>
      <c r="YH118">
        <v>0</v>
      </c>
    </row>
    <row r="119" spans="1:658"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2">
        <v>0.33</v>
      </c>
      <c r="RT119" s="72">
        <v>0</v>
      </c>
      <c r="RU119" s="72">
        <v>0.52</v>
      </c>
      <c r="RV119" s="72">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c r="YD119" t="s">
        <v>300</v>
      </c>
      <c r="YE119">
        <v>0</v>
      </c>
      <c r="YF119">
        <v>0</v>
      </c>
      <c r="YG119">
        <v>0</v>
      </c>
      <c r="YH119">
        <v>0</v>
      </c>
    </row>
    <row r="120" spans="1:658"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2">
        <v>3.09</v>
      </c>
      <c r="RT120" s="72">
        <v>5.4</v>
      </c>
      <c r="RU120" s="72">
        <v>3.38</v>
      </c>
      <c r="RV120" s="72">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c r="YD120" t="s">
        <v>301</v>
      </c>
      <c r="YE120">
        <v>0</v>
      </c>
      <c r="YF120">
        <v>0</v>
      </c>
      <c r="YG120">
        <v>0</v>
      </c>
      <c r="YH120">
        <v>0</v>
      </c>
    </row>
    <row r="121" spans="1:658"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2">
        <v>0</v>
      </c>
      <c r="RT121" s="72">
        <v>0</v>
      </c>
      <c r="RU121" s="72">
        <v>0</v>
      </c>
      <c r="RV121" s="72">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c r="YD121" t="s">
        <v>302</v>
      </c>
      <c r="YE121">
        <v>0.57999999999999996</v>
      </c>
      <c r="YF121">
        <v>0</v>
      </c>
      <c r="YG121">
        <v>0.93</v>
      </c>
      <c r="YH121">
        <v>0</v>
      </c>
    </row>
    <row r="122" spans="1:658"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2">
        <v>1.1200000000000001</v>
      </c>
      <c r="RT122" s="72">
        <v>0</v>
      </c>
      <c r="RU122" s="72">
        <v>0</v>
      </c>
      <c r="RV122" s="72">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c r="YD122" t="s">
        <v>303</v>
      </c>
      <c r="YE122">
        <v>0</v>
      </c>
      <c r="YF122">
        <v>0</v>
      </c>
      <c r="YG122">
        <v>0</v>
      </c>
      <c r="YH122">
        <v>0</v>
      </c>
    </row>
    <row r="123" spans="1:658"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2">
        <v>0</v>
      </c>
      <c r="RT123" s="72">
        <v>0</v>
      </c>
      <c r="RU123" s="72">
        <v>0</v>
      </c>
      <c r="RV123" s="72">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c r="YD123" t="s">
        <v>304</v>
      </c>
      <c r="YE123">
        <v>0.3</v>
      </c>
      <c r="YF123">
        <v>2.4500000000000002</v>
      </c>
      <c r="YG123">
        <v>0</v>
      </c>
      <c r="YH123">
        <v>0</v>
      </c>
    </row>
    <row r="124" spans="1:658"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2">
        <v>2.0499999999999998</v>
      </c>
      <c r="RT124" s="72">
        <v>2.3199999999999998</v>
      </c>
      <c r="RU124" s="72">
        <v>2.6</v>
      </c>
      <c r="RV124" s="72">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c r="YD124" t="s">
        <v>305</v>
      </c>
      <c r="YE124">
        <v>3.56</v>
      </c>
      <c r="YF124">
        <v>4.93</v>
      </c>
      <c r="YG124">
        <v>4.74</v>
      </c>
      <c r="YH124">
        <v>0</v>
      </c>
    </row>
    <row r="125" spans="1:658"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2">
        <v>0.33</v>
      </c>
      <c r="RT125" s="72">
        <v>1.89</v>
      </c>
      <c r="RU125" s="72">
        <v>0</v>
      </c>
      <c r="RV125" s="72">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c r="YD125" t="s">
        <v>306</v>
      </c>
      <c r="YE125">
        <v>0.34</v>
      </c>
      <c r="YF125">
        <v>0</v>
      </c>
      <c r="YG125">
        <v>0.54</v>
      </c>
      <c r="YH125">
        <v>0</v>
      </c>
    </row>
    <row r="126" spans="1:658"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2">
        <v>0</v>
      </c>
      <c r="RT126" s="72">
        <v>0</v>
      </c>
      <c r="RU126" s="72">
        <v>0</v>
      </c>
      <c r="RV126" s="72">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c r="YD126" t="s">
        <v>307</v>
      </c>
      <c r="YE126">
        <v>0.11</v>
      </c>
      <c r="YF126">
        <v>0</v>
      </c>
      <c r="YG126">
        <v>0</v>
      </c>
      <c r="YH126">
        <v>0</v>
      </c>
    </row>
    <row r="127" spans="1:658"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2">
        <v>0</v>
      </c>
      <c r="RT127" s="72">
        <v>0</v>
      </c>
      <c r="RU127" s="72">
        <v>0</v>
      </c>
      <c r="RV127" s="72">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c r="YD127" t="s">
        <v>308</v>
      </c>
      <c r="YE127">
        <v>0.32</v>
      </c>
      <c r="YF127">
        <v>0</v>
      </c>
      <c r="YG127">
        <v>0.52</v>
      </c>
      <c r="YH127">
        <v>0</v>
      </c>
    </row>
    <row r="128" spans="1:658"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2">
        <v>0</v>
      </c>
      <c r="RT128" s="72">
        <v>0</v>
      </c>
      <c r="RU128" s="72">
        <v>0</v>
      </c>
      <c r="RV128" s="72">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c r="YD128" t="s">
        <v>309</v>
      </c>
      <c r="YE128">
        <v>0</v>
      </c>
      <c r="YF128">
        <v>0</v>
      </c>
      <c r="YG128">
        <v>0</v>
      </c>
      <c r="YH128">
        <v>0</v>
      </c>
    </row>
    <row r="129" spans="1:658"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2">
        <v>0</v>
      </c>
      <c r="RT129" s="72">
        <v>0</v>
      </c>
      <c r="RU129" s="72">
        <v>0</v>
      </c>
      <c r="RV129" s="72">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c r="YD129" t="s">
        <v>310</v>
      </c>
      <c r="YE129">
        <v>0</v>
      </c>
      <c r="YF129">
        <v>0</v>
      </c>
      <c r="YG129">
        <v>0</v>
      </c>
      <c r="YH129">
        <v>0</v>
      </c>
    </row>
    <row r="130" spans="1:658"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2">
        <v>0.19</v>
      </c>
      <c r="RT130" s="72">
        <v>1.1200000000000001</v>
      </c>
      <c r="RU130" s="72">
        <v>0</v>
      </c>
      <c r="RV130" s="72">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c r="YD130" t="s">
        <v>311</v>
      </c>
      <c r="YE130">
        <v>0</v>
      </c>
      <c r="YF130">
        <v>0</v>
      </c>
      <c r="YG130">
        <v>0</v>
      </c>
      <c r="YH130">
        <v>0</v>
      </c>
    </row>
    <row r="131" spans="1:658"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2">
        <v>0.32</v>
      </c>
      <c r="RT131" s="72">
        <v>1.85</v>
      </c>
      <c r="RU131" s="72">
        <v>0</v>
      </c>
      <c r="RV131" s="72">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c r="YD131" t="s">
        <v>312</v>
      </c>
      <c r="YE131">
        <v>0.23</v>
      </c>
      <c r="YF131">
        <v>0</v>
      </c>
      <c r="YG131">
        <v>0</v>
      </c>
      <c r="YH131">
        <v>1.03</v>
      </c>
    </row>
    <row r="132" spans="1:658"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2">
        <v>0</v>
      </c>
      <c r="RT132" s="72">
        <v>0</v>
      </c>
      <c r="RU132" s="72">
        <v>0</v>
      </c>
      <c r="RV132" s="72">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c r="YD132" t="s">
        <v>313</v>
      </c>
      <c r="YE132">
        <v>0.13</v>
      </c>
      <c r="YF132">
        <v>0</v>
      </c>
      <c r="YG132">
        <v>0.21</v>
      </c>
      <c r="YH132">
        <v>0</v>
      </c>
    </row>
    <row r="133" spans="1:658"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2">
        <v>0</v>
      </c>
      <c r="RT133" s="72">
        <v>0</v>
      </c>
      <c r="RU133" s="72">
        <v>0</v>
      </c>
      <c r="RV133" s="72">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c r="YD133" t="s">
        <v>314</v>
      </c>
      <c r="YE133">
        <v>0.44</v>
      </c>
      <c r="YF133">
        <v>1.77</v>
      </c>
      <c r="YG133">
        <v>0.36</v>
      </c>
      <c r="YH133">
        <v>0</v>
      </c>
    </row>
    <row r="134" spans="1:658"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2">
        <v>0.51</v>
      </c>
      <c r="RT134" s="72">
        <v>0</v>
      </c>
      <c r="RU134" s="72">
        <v>0.8</v>
      </c>
      <c r="RV134" s="72">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c r="YD134" t="s">
        <v>315</v>
      </c>
      <c r="YE134">
        <v>0</v>
      </c>
      <c r="YF134">
        <v>0</v>
      </c>
      <c r="YG134">
        <v>0</v>
      </c>
      <c r="YH134">
        <v>0</v>
      </c>
    </row>
    <row r="135" spans="1:658"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2">
        <v>0</v>
      </c>
      <c r="RT135" s="72">
        <v>0</v>
      </c>
      <c r="RU135" s="72">
        <v>0</v>
      </c>
      <c r="RV135" s="72">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c r="YD135" t="s">
        <v>316</v>
      </c>
      <c r="YE135">
        <v>0.15</v>
      </c>
      <c r="YF135">
        <v>1.21</v>
      </c>
      <c r="YG135">
        <v>0</v>
      </c>
      <c r="YH135">
        <v>0</v>
      </c>
    </row>
    <row r="136" spans="1:658"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2">
        <v>0</v>
      </c>
      <c r="RT136" s="72">
        <v>0</v>
      </c>
      <c r="RU136" s="72">
        <v>0</v>
      </c>
      <c r="RV136" s="72">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c r="YD136" t="s">
        <v>317</v>
      </c>
      <c r="YE136">
        <v>0</v>
      </c>
      <c r="YF136">
        <v>0</v>
      </c>
      <c r="YG136">
        <v>0</v>
      </c>
      <c r="YH136">
        <v>0</v>
      </c>
    </row>
    <row r="137" spans="1:658"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2">
        <v>0</v>
      </c>
      <c r="RT137" s="72">
        <v>0</v>
      </c>
      <c r="RU137" s="72">
        <v>0</v>
      </c>
      <c r="RV137" s="72">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c r="YD137" t="s">
        <v>318</v>
      </c>
      <c r="YE137">
        <v>0</v>
      </c>
      <c r="YF137">
        <v>0</v>
      </c>
      <c r="YG137">
        <v>0</v>
      </c>
      <c r="YH137">
        <v>0</v>
      </c>
    </row>
    <row r="138" spans="1:658"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2">
        <v>0</v>
      </c>
      <c r="RT138" s="72">
        <v>0</v>
      </c>
      <c r="RU138" s="72">
        <v>0</v>
      </c>
      <c r="RV138" s="72">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c r="YD138" t="s">
        <v>319</v>
      </c>
      <c r="YE138">
        <v>0.86</v>
      </c>
      <c r="YF138">
        <v>0</v>
      </c>
      <c r="YG138">
        <v>1.39</v>
      </c>
      <c r="YH138">
        <v>0</v>
      </c>
    </row>
    <row r="139" spans="1:658"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2">
        <v>0</v>
      </c>
      <c r="RT139" s="72">
        <v>0</v>
      </c>
      <c r="RU139" s="72">
        <v>0</v>
      </c>
      <c r="RV139" s="72">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c r="YD139" t="s">
        <v>320</v>
      </c>
      <c r="YE139">
        <v>0.22</v>
      </c>
      <c r="YF139">
        <v>1.76</v>
      </c>
      <c r="YG139">
        <v>0</v>
      </c>
      <c r="YH139">
        <v>0</v>
      </c>
    </row>
    <row r="140" spans="1:658"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2">
        <v>0.41</v>
      </c>
      <c r="RT140" s="72">
        <v>1.19</v>
      </c>
      <c r="RU140" s="72">
        <v>0.31</v>
      </c>
      <c r="RV140" s="72">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c r="YD140" t="s">
        <v>321</v>
      </c>
      <c r="YE140">
        <v>0.86</v>
      </c>
      <c r="YF140">
        <v>6.9</v>
      </c>
      <c r="YG140">
        <v>0</v>
      </c>
      <c r="YH140">
        <v>0</v>
      </c>
    </row>
    <row r="141" spans="1:658"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2">
        <v>0</v>
      </c>
      <c r="RT141" s="72">
        <v>0</v>
      </c>
      <c r="RU141" s="72">
        <v>0</v>
      </c>
      <c r="RV141" s="72">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c r="YD141" t="s">
        <v>322</v>
      </c>
      <c r="YE141">
        <v>0</v>
      </c>
      <c r="YF141">
        <v>0</v>
      </c>
      <c r="YG141">
        <v>0</v>
      </c>
      <c r="YH141">
        <v>0</v>
      </c>
    </row>
    <row r="142" spans="1:658"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2">
        <v>0.39</v>
      </c>
      <c r="RT142" s="72">
        <v>2.2799999999999998</v>
      </c>
      <c r="RU142" s="72">
        <v>0</v>
      </c>
      <c r="RV142" s="72">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c r="YD142" t="s">
        <v>323</v>
      </c>
      <c r="YE142">
        <v>0</v>
      </c>
      <c r="YF142">
        <v>0</v>
      </c>
      <c r="YG142">
        <v>0</v>
      </c>
      <c r="YH142">
        <v>0</v>
      </c>
    </row>
    <row r="143" spans="1:658"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2">
        <v>0</v>
      </c>
      <c r="RT143" s="72">
        <v>0</v>
      </c>
      <c r="RU143" s="72">
        <v>0</v>
      </c>
      <c r="RV143" s="72">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c r="YD143" t="s">
        <v>324</v>
      </c>
      <c r="YE143">
        <v>0</v>
      </c>
      <c r="YF143">
        <v>0</v>
      </c>
      <c r="YG143">
        <v>0</v>
      </c>
      <c r="YH143">
        <v>0</v>
      </c>
    </row>
    <row r="144" spans="1:658"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2">
        <v>0.16</v>
      </c>
      <c r="RT144" s="72">
        <v>0</v>
      </c>
      <c r="RU144" s="72">
        <v>0.25</v>
      </c>
      <c r="RV144" s="72">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c r="YD144" t="s">
        <v>325</v>
      </c>
      <c r="YE144">
        <v>0.08</v>
      </c>
      <c r="YF144">
        <v>0</v>
      </c>
      <c r="YG144">
        <v>0</v>
      </c>
      <c r="YH144">
        <v>0.38</v>
      </c>
    </row>
    <row r="145" spans="1:658"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2">
        <v>2</v>
      </c>
      <c r="RT145" s="72">
        <v>0</v>
      </c>
      <c r="RU145" s="72">
        <v>3.14</v>
      </c>
      <c r="RV145" s="72">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c r="YD145" t="s">
        <v>326</v>
      </c>
      <c r="YE145">
        <v>0</v>
      </c>
      <c r="YF145">
        <v>0</v>
      </c>
      <c r="YG145">
        <v>0</v>
      </c>
      <c r="YH145">
        <v>0</v>
      </c>
    </row>
    <row r="146" spans="1:658"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2">
        <v>0</v>
      </c>
      <c r="RT146" s="72">
        <v>0</v>
      </c>
      <c r="RU146" s="72">
        <v>0</v>
      </c>
      <c r="RV146" s="72">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c r="YD146" t="s">
        <v>327</v>
      </c>
      <c r="YE146">
        <v>0</v>
      </c>
      <c r="YF146">
        <v>0</v>
      </c>
      <c r="YG146">
        <v>0</v>
      </c>
      <c r="YH146">
        <v>0</v>
      </c>
    </row>
    <row r="147" spans="1:658"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2">
        <v>0</v>
      </c>
      <c r="RT147" s="72">
        <v>0</v>
      </c>
      <c r="RU147" s="72">
        <v>0</v>
      </c>
      <c r="RV147" s="72">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c r="YD147" t="s">
        <v>328</v>
      </c>
      <c r="YE147">
        <v>0</v>
      </c>
      <c r="YF147">
        <v>0</v>
      </c>
      <c r="YG147">
        <v>0</v>
      </c>
      <c r="YH147">
        <v>0</v>
      </c>
    </row>
    <row r="148" spans="1:658"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2">
        <v>0.32</v>
      </c>
      <c r="RT148" s="72">
        <v>0</v>
      </c>
      <c r="RU148" s="72">
        <v>0</v>
      </c>
      <c r="RV148" s="72">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c r="YD148" t="s">
        <v>329</v>
      </c>
      <c r="YE148">
        <v>0</v>
      </c>
      <c r="YF148">
        <v>0</v>
      </c>
      <c r="YG148">
        <v>0</v>
      </c>
      <c r="YH148">
        <v>0</v>
      </c>
    </row>
    <row r="149" spans="1:658"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2">
        <v>0</v>
      </c>
      <c r="RT149" s="72">
        <v>0</v>
      </c>
      <c r="RU149" s="72">
        <v>0</v>
      </c>
      <c r="RV149" s="72">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c r="YD149" t="s">
        <v>330</v>
      </c>
      <c r="YE149">
        <v>0</v>
      </c>
      <c r="YF149">
        <v>0</v>
      </c>
      <c r="YG149">
        <v>0</v>
      </c>
      <c r="YH149">
        <v>0</v>
      </c>
    </row>
    <row r="150" spans="1:658"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2">
        <v>0</v>
      </c>
      <c r="RT150" s="72">
        <v>0</v>
      </c>
      <c r="RU150" s="72">
        <v>0</v>
      </c>
      <c r="RV150" s="72">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c r="YD150" t="s">
        <v>331</v>
      </c>
      <c r="YE150">
        <v>0</v>
      </c>
      <c r="YF150">
        <v>0</v>
      </c>
      <c r="YG150">
        <v>0</v>
      </c>
      <c r="YH150">
        <v>0</v>
      </c>
    </row>
    <row r="151" spans="1:658"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2">
        <v>0</v>
      </c>
      <c r="RT151" s="72">
        <v>0</v>
      </c>
      <c r="RU151" s="72">
        <v>0</v>
      </c>
      <c r="RV151" s="72">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c r="YD151" t="s">
        <v>332</v>
      </c>
      <c r="YE151">
        <v>0.24</v>
      </c>
      <c r="YF151">
        <v>0</v>
      </c>
      <c r="YG151">
        <v>0</v>
      </c>
      <c r="YH151">
        <v>1.08</v>
      </c>
    </row>
    <row r="152" spans="1:658"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2">
        <v>2.4500000000000002</v>
      </c>
      <c r="RT152" s="72">
        <v>14.16</v>
      </c>
      <c r="RU152" s="72">
        <v>0</v>
      </c>
      <c r="RV152" s="72">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c r="YD152" t="s">
        <v>333</v>
      </c>
      <c r="YE152">
        <v>0</v>
      </c>
      <c r="YF152">
        <v>0</v>
      </c>
      <c r="YG152">
        <v>0</v>
      </c>
      <c r="YH152">
        <v>0</v>
      </c>
    </row>
    <row r="153" spans="1:658"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2">
        <v>0</v>
      </c>
      <c r="RT153" s="72">
        <v>0</v>
      </c>
      <c r="RU153" s="72">
        <v>0</v>
      </c>
      <c r="RV153" s="72">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c r="YD153" t="s">
        <v>334</v>
      </c>
      <c r="YE153">
        <v>0</v>
      </c>
      <c r="YF153">
        <v>0</v>
      </c>
      <c r="YG153">
        <v>0</v>
      </c>
      <c r="YH153">
        <v>0</v>
      </c>
    </row>
    <row r="154" spans="1:658"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2">
        <v>0</v>
      </c>
      <c r="RT154" s="72">
        <v>0</v>
      </c>
      <c r="RU154" s="72">
        <v>0</v>
      </c>
      <c r="RV154" s="72">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c r="YD154" t="s">
        <v>335</v>
      </c>
      <c r="YE154">
        <v>0</v>
      </c>
      <c r="YF154">
        <v>0</v>
      </c>
      <c r="YG154">
        <v>0</v>
      </c>
      <c r="YH154">
        <v>0</v>
      </c>
    </row>
    <row r="155" spans="1:658"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2">
        <v>0</v>
      </c>
      <c r="RT155" s="72">
        <v>0</v>
      </c>
      <c r="RU155" s="72">
        <v>0</v>
      </c>
      <c r="RV155" s="72">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c r="YD155" t="s">
        <v>336</v>
      </c>
      <c r="YE155">
        <v>0</v>
      </c>
      <c r="YF155">
        <v>0</v>
      </c>
      <c r="YG155">
        <v>0</v>
      </c>
      <c r="YH155">
        <v>0</v>
      </c>
    </row>
    <row r="156" spans="1:658"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2">
        <v>1.43</v>
      </c>
      <c r="RT156" s="72">
        <v>4.2</v>
      </c>
      <c r="RU156" s="72">
        <v>1.1000000000000001</v>
      </c>
      <c r="RV156" s="72">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c r="YD156" t="s">
        <v>337</v>
      </c>
      <c r="YE156">
        <v>0.14000000000000001</v>
      </c>
      <c r="YF156">
        <v>0</v>
      </c>
      <c r="YG156">
        <v>0</v>
      </c>
      <c r="YH156">
        <v>0</v>
      </c>
    </row>
    <row r="157" spans="1:658"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2">
        <v>0</v>
      </c>
      <c r="RT157" s="72">
        <v>0</v>
      </c>
      <c r="RU157" s="72">
        <v>0</v>
      </c>
      <c r="RV157" s="72">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c r="YD157" t="s">
        <v>338</v>
      </c>
      <c r="YE157">
        <v>0</v>
      </c>
      <c r="YF157">
        <v>0</v>
      </c>
      <c r="YG157">
        <v>0</v>
      </c>
      <c r="YH157">
        <v>0</v>
      </c>
    </row>
    <row r="158" spans="1:658"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2">
        <v>0</v>
      </c>
      <c r="RT158" s="72">
        <v>0</v>
      </c>
      <c r="RU158" s="72">
        <v>0</v>
      </c>
      <c r="RV158" s="72">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c r="YD158" t="s">
        <v>339</v>
      </c>
      <c r="YE158">
        <v>0</v>
      </c>
      <c r="YF158">
        <v>0</v>
      </c>
      <c r="YG158">
        <v>0</v>
      </c>
      <c r="YH158">
        <v>0</v>
      </c>
    </row>
    <row r="159" spans="1:658"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2">
        <v>0</v>
      </c>
      <c r="RT159" s="72">
        <v>0</v>
      </c>
      <c r="RU159" s="72">
        <v>0</v>
      </c>
      <c r="RV159" s="72">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c r="YD159" t="s">
        <v>340</v>
      </c>
      <c r="YE159">
        <v>0</v>
      </c>
      <c r="YF159">
        <v>0</v>
      </c>
      <c r="YG159">
        <v>0</v>
      </c>
      <c r="YH159">
        <v>0</v>
      </c>
    </row>
    <row r="160" spans="1:658"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2">
        <v>0</v>
      </c>
      <c r="RT160" s="72">
        <v>0</v>
      </c>
      <c r="RU160" s="72">
        <v>0</v>
      </c>
      <c r="RV160" s="72">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c r="YD160" t="s">
        <v>341</v>
      </c>
      <c r="YE160">
        <v>0</v>
      </c>
      <c r="YF160">
        <v>0</v>
      </c>
      <c r="YG160">
        <v>0</v>
      </c>
      <c r="YH160">
        <v>0</v>
      </c>
    </row>
    <row r="161" spans="1:658"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2">
        <v>0.76</v>
      </c>
      <c r="RT161" s="72">
        <v>4.42</v>
      </c>
      <c r="RU161" s="72">
        <v>0</v>
      </c>
      <c r="RV161" s="72">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row>
    <row r="162" spans="1:658"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2">
        <v>0</v>
      </c>
      <c r="RT162" s="72">
        <v>0</v>
      </c>
      <c r="RU162" s="72">
        <v>0</v>
      </c>
      <c r="RV162" s="72">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c r="YD162" t="s">
        <v>343</v>
      </c>
      <c r="YE162">
        <v>0</v>
      </c>
      <c r="YF162">
        <v>0</v>
      </c>
      <c r="YG162">
        <v>0</v>
      </c>
      <c r="YH162">
        <v>0</v>
      </c>
    </row>
    <row r="163" spans="1:658"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2">
        <v>0</v>
      </c>
      <c r="RT163" s="72">
        <v>0</v>
      </c>
      <c r="RU163" s="72">
        <v>0</v>
      </c>
      <c r="RV163" s="72">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c r="YD163" t="s">
        <v>344</v>
      </c>
      <c r="YE163">
        <v>0</v>
      </c>
      <c r="YF163">
        <v>0</v>
      </c>
      <c r="YG163">
        <v>0</v>
      </c>
      <c r="YH163">
        <v>0</v>
      </c>
    </row>
    <row r="164" spans="1:658"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2">
        <v>0</v>
      </c>
      <c r="RT164" s="72">
        <v>0</v>
      </c>
      <c r="RU164" s="72">
        <v>0</v>
      </c>
      <c r="RV164" s="72">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c r="YD164" t="s">
        <v>345</v>
      </c>
      <c r="YE164">
        <v>0</v>
      </c>
      <c r="YF164">
        <v>0</v>
      </c>
      <c r="YG164">
        <v>0</v>
      </c>
      <c r="YH164">
        <v>0</v>
      </c>
    </row>
    <row r="165" spans="1:658"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2">
        <v>0.54</v>
      </c>
      <c r="RT165" s="72">
        <v>1.02</v>
      </c>
      <c r="RU165" s="72">
        <v>0.34</v>
      </c>
      <c r="RV165" s="72">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c r="YD165" t="s">
        <v>346</v>
      </c>
      <c r="YE165">
        <v>0.15</v>
      </c>
      <c r="YF165">
        <v>0</v>
      </c>
      <c r="YG165">
        <v>0.25</v>
      </c>
      <c r="YH165">
        <v>0</v>
      </c>
    </row>
    <row r="166" spans="1:658"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2">
        <v>0</v>
      </c>
      <c r="RT166" s="72">
        <v>0</v>
      </c>
      <c r="RU166" s="72">
        <v>0</v>
      </c>
      <c r="RV166" s="72">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c r="YD166" t="s">
        <v>347</v>
      </c>
      <c r="YE166">
        <v>0</v>
      </c>
      <c r="YF166">
        <v>0</v>
      </c>
      <c r="YG166">
        <v>0</v>
      </c>
      <c r="YH166">
        <v>0</v>
      </c>
    </row>
    <row r="167" spans="1:658"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2">
        <v>0</v>
      </c>
      <c r="RT167" s="72">
        <v>0</v>
      </c>
      <c r="RU167" s="72">
        <v>0</v>
      </c>
      <c r="RV167" s="72">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c r="YD167" t="s">
        <v>348</v>
      </c>
      <c r="YE167">
        <v>0</v>
      </c>
      <c r="YF167">
        <v>0</v>
      </c>
      <c r="YG167">
        <v>0</v>
      </c>
      <c r="YH167">
        <v>0</v>
      </c>
    </row>
    <row r="168" spans="1:658"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2">
        <v>0</v>
      </c>
      <c r="RT168" s="72">
        <v>0</v>
      </c>
      <c r="RU168" s="72">
        <v>0</v>
      </c>
      <c r="RV168" s="72">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c r="YD168" t="s">
        <v>349</v>
      </c>
      <c r="YE168">
        <v>0</v>
      </c>
      <c r="YF168">
        <v>0</v>
      </c>
      <c r="YG168">
        <v>0</v>
      </c>
      <c r="YH168">
        <v>0</v>
      </c>
    </row>
    <row r="169" spans="1:658"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2">
        <v>0</v>
      </c>
      <c r="RT169" s="72">
        <v>0</v>
      </c>
      <c r="RU169" s="72">
        <v>0</v>
      </c>
      <c r="RV169" s="72">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c r="YD169" t="s">
        <v>350</v>
      </c>
      <c r="YE169">
        <v>0</v>
      </c>
      <c r="YF169">
        <v>0</v>
      </c>
      <c r="YG169">
        <v>0</v>
      </c>
      <c r="YH169">
        <v>0</v>
      </c>
    </row>
    <row r="170" spans="1:658"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2">
        <v>0.3</v>
      </c>
      <c r="RT170" s="72">
        <v>1.73</v>
      </c>
      <c r="RU170" s="72">
        <v>0</v>
      </c>
      <c r="RV170" s="72">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c r="YD170" t="s">
        <v>351</v>
      </c>
      <c r="YE170">
        <v>0</v>
      </c>
      <c r="YF170">
        <v>0</v>
      </c>
      <c r="YG170">
        <v>0</v>
      </c>
      <c r="YH170">
        <v>0</v>
      </c>
    </row>
    <row r="171" spans="1:658"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2">
        <v>0</v>
      </c>
      <c r="RT171" s="72">
        <v>0</v>
      </c>
      <c r="RU171" s="72">
        <v>0</v>
      </c>
      <c r="RV171" s="72">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c r="YD171" t="s">
        <v>352</v>
      </c>
      <c r="YE171">
        <v>0</v>
      </c>
      <c r="YF171">
        <v>0</v>
      </c>
      <c r="YG171">
        <v>0</v>
      </c>
      <c r="YH171">
        <v>0</v>
      </c>
    </row>
    <row r="172" spans="1:658"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2">
        <v>1.38</v>
      </c>
      <c r="RT172" s="72">
        <v>7.99</v>
      </c>
      <c r="RU172" s="72">
        <v>0</v>
      </c>
      <c r="RV172" s="72">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c r="YD172" t="s">
        <v>353</v>
      </c>
      <c r="YE172">
        <v>0</v>
      </c>
      <c r="YF172">
        <v>0</v>
      </c>
      <c r="YG172">
        <v>0</v>
      </c>
      <c r="YH172">
        <v>0</v>
      </c>
    </row>
    <row r="173" spans="1:658"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2">
        <v>0</v>
      </c>
      <c r="RT173" s="72">
        <v>0</v>
      </c>
      <c r="RU173" s="72">
        <v>0</v>
      </c>
      <c r="RV173" s="72">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c r="YD173" t="s">
        <v>354</v>
      </c>
      <c r="YE173">
        <v>0</v>
      </c>
      <c r="YF173">
        <v>0</v>
      </c>
      <c r="YG173">
        <v>0</v>
      </c>
      <c r="YH173">
        <v>0</v>
      </c>
    </row>
    <row r="174" spans="1:658"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2">
        <v>0.33</v>
      </c>
      <c r="RT174" s="72">
        <v>1.92</v>
      </c>
      <c r="RU174" s="72">
        <v>0</v>
      </c>
      <c r="RV174" s="72">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c r="YD174" t="s">
        <v>355</v>
      </c>
      <c r="YE174">
        <v>0</v>
      </c>
      <c r="YF174">
        <v>0</v>
      </c>
      <c r="YG174">
        <v>0</v>
      </c>
      <c r="YH174">
        <v>0</v>
      </c>
    </row>
    <row r="175" spans="1:658"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2">
        <v>0</v>
      </c>
      <c r="RT175" s="72">
        <v>0</v>
      </c>
      <c r="RU175" s="72">
        <v>0</v>
      </c>
      <c r="RV175" s="72">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c r="YD175" t="s">
        <v>356</v>
      </c>
      <c r="YE175">
        <v>0</v>
      </c>
      <c r="YF175">
        <v>0</v>
      </c>
      <c r="YG175">
        <v>0</v>
      </c>
      <c r="YH175">
        <v>0</v>
      </c>
    </row>
    <row r="176" spans="1:658"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2">
        <v>0</v>
      </c>
      <c r="RT176" s="72">
        <v>0</v>
      </c>
      <c r="RU176" s="72">
        <v>0</v>
      </c>
      <c r="RV176" s="72">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c r="YD176" t="s">
        <v>357</v>
      </c>
      <c r="YE176">
        <v>0</v>
      </c>
      <c r="YF176">
        <v>0</v>
      </c>
      <c r="YG176">
        <v>0</v>
      </c>
      <c r="YH176">
        <v>0</v>
      </c>
    </row>
    <row r="177" spans="1:658"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2">
        <v>0</v>
      </c>
      <c r="RT177" s="72">
        <v>0</v>
      </c>
      <c r="RU177" s="72">
        <v>0</v>
      </c>
      <c r="RV177" s="72">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row>
    <row r="178" spans="1:658"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2">
        <v>0</v>
      </c>
      <c r="RT178" s="72">
        <v>0</v>
      </c>
      <c r="RU178" s="72">
        <v>0</v>
      </c>
      <c r="RV178" s="72">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c r="YD178" t="s">
        <v>359</v>
      </c>
      <c r="YE178">
        <v>0</v>
      </c>
      <c r="YF178">
        <v>0</v>
      </c>
      <c r="YG178">
        <v>0</v>
      </c>
      <c r="YH178">
        <v>0</v>
      </c>
    </row>
    <row r="179" spans="1:658"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2">
        <v>0</v>
      </c>
      <c r="RT179" s="72">
        <v>0</v>
      </c>
      <c r="RU179" s="72">
        <v>0</v>
      </c>
      <c r="RV179" s="72">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row>
    <row r="180" spans="1:658"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2">
        <v>0</v>
      </c>
      <c r="RT180" s="72">
        <v>0</v>
      </c>
      <c r="RU180" s="72">
        <v>0</v>
      </c>
      <c r="RV180" s="72">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c r="YD180" t="s">
        <v>361</v>
      </c>
      <c r="YE180">
        <v>0</v>
      </c>
      <c r="YF180">
        <v>0</v>
      </c>
      <c r="YG180">
        <v>0</v>
      </c>
      <c r="YH180">
        <v>0</v>
      </c>
    </row>
    <row r="181" spans="1:658"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2">
        <v>0</v>
      </c>
      <c r="RT181" s="72">
        <v>0</v>
      </c>
      <c r="RU181" s="72">
        <v>0</v>
      </c>
      <c r="RV181" s="72">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row>
    <row r="182" spans="1:658"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2">
        <v>0</v>
      </c>
      <c r="RT182" s="72">
        <v>0</v>
      </c>
      <c r="RU182" s="72">
        <v>0</v>
      </c>
      <c r="RV182" s="72">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row>
    <row r="183" spans="1:658"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2">
        <v>0</v>
      </c>
      <c r="RT183" s="72">
        <v>0</v>
      </c>
      <c r="RU183" s="72">
        <v>0</v>
      </c>
      <c r="RV183" s="72">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c r="YD183" t="s">
        <v>364</v>
      </c>
      <c r="YE183">
        <v>0</v>
      </c>
      <c r="YF183">
        <v>0</v>
      </c>
      <c r="YG183">
        <v>0</v>
      </c>
      <c r="YH183">
        <v>0</v>
      </c>
    </row>
    <row r="184" spans="1:658"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2">
        <v>0</v>
      </c>
      <c r="RT184" s="72">
        <v>0</v>
      </c>
      <c r="RU184" s="72">
        <v>0</v>
      </c>
      <c r="RV184" s="72">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c r="YD184" t="s">
        <v>365</v>
      </c>
      <c r="YE184">
        <v>0.52</v>
      </c>
      <c r="YF184">
        <v>1.73</v>
      </c>
      <c r="YG184">
        <v>0</v>
      </c>
      <c r="YH184">
        <v>0</v>
      </c>
    </row>
    <row r="185" spans="1:658"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2">
        <v>0</v>
      </c>
      <c r="RT185" s="72">
        <v>0</v>
      </c>
      <c r="RU185" s="72">
        <v>0</v>
      </c>
      <c r="RV185" s="72">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c r="YD185" t="s">
        <v>366</v>
      </c>
      <c r="YE185">
        <v>0</v>
      </c>
      <c r="YF185">
        <v>0</v>
      </c>
      <c r="YG185">
        <v>0</v>
      </c>
      <c r="YH185">
        <v>0</v>
      </c>
    </row>
    <row r="186" spans="1:658"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2">
        <v>0</v>
      </c>
      <c r="RT186" s="72">
        <v>0</v>
      </c>
      <c r="RU186" s="72">
        <v>0</v>
      </c>
      <c r="RV186" s="72">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c r="YD186" t="s">
        <v>367</v>
      </c>
      <c r="YE186">
        <v>0</v>
      </c>
      <c r="YF186">
        <v>0</v>
      </c>
      <c r="YG186">
        <v>0</v>
      </c>
      <c r="YH186">
        <v>0</v>
      </c>
    </row>
    <row r="187" spans="1:658"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2">
        <v>0</v>
      </c>
      <c r="RT187" s="72">
        <v>0</v>
      </c>
      <c r="RU187" s="72">
        <v>0</v>
      </c>
      <c r="RV187" s="72">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0</v>
      </c>
      <c r="YF187">
        <v>0</v>
      </c>
      <c r="YG187">
        <v>0</v>
      </c>
      <c r="YH187">
        <v>0</v>
      </c>
    </row>
    <row r="188" spans="1:658"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2">
        <v>0</v>
      </c>
      <c r="RT188" s="72">
        <v>0</v>
      </c>
      <c r="RU188" s="72">
        <v>0</v>
      </c>
      <c r="RV188" s="72">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c r="YD188" t="s">
        <v>369</v>
      </c>
      <c r="YE188">
        <v>0</v>
      </c>
      <c r="YF188">
        <v>0</v>
      </c>
      <c r="YG188">
        <v>0</v>
      </c>
      <c r="YH188">
        <v>0</v>
      </c>
    </row>
    <row r="189" spans="1:658"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2">
        <v>0</v>
      </c>
      <c r="RT189" s="72">
        <v>0</v>
      </c>
      <c r="RU189" s="72">
        <v>0</v>
      </c>
      <c r="RV189" s="72">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c r="YD189" t="s">
        <v>370</v>
      </c>
      <c r="YE189">
        <v>0</v>
      </c>
      <c r="YF189">
        <v>0</v>
      </c>
      <c r="YG189">
        <v>0</v>
      </c>
      <c r="YH189">
        <v>0</v>
      </c>
    </row>
    <row r="190" spans="1:658"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2">
        <v>0</v>
      </c>
      <c r="RT190" s="72">
        <v>0</v>
      </c>
      <c r="RU190" s="72">
        <v>0</v>
      </c>
      <c r="RV190" s="72">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row>
    <row r="191" spans="1:658"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2">
        <v>0</v>
      </c>
      <c r="RT191" s="72">
        <v>0</v>
      </c>
      <c r="RU191" s="72">
        <v>0</v>
      </c>
      <c r="RV191" s="72">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c r="YD191" t="s">
        <v>372</v>
      </c>
      <c r="YE191">
        <v>0</v>
      </c>
      <c r="YF191">
        <v>0</v>
      </c>
      <c r="YG191">
        <v>0</v>
      </c>
      <c r="YH191">
        <v>0</v>
      </c>
    </row>
    <row r="192" spans="1:658"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2">
        <v>0</v>
      </c>
      <c r="RT192" s="72">
        <v>0</v>
      </c>
      <c r="RU192" s="72">
        <v>0</v>
      </c>
      <c r="RV192" s="72">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v>
      </c>
      <c r="YF192">
        <v>0</v>
      </c>
      <c r="YG192">
        <v>0</v>
      </c>
      <c r="YH192">
        <v>0</v>
      </c>
    </row>
    <row r="193" spans="1:658"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2">
        <v>0</v>
      </c>
      <c r="RT193" s="72">
        <v>0</v>
      </c>
      <c r="RU193" s="72">
        <v>0</v>
      </c>
      <c r="RV193" s="72">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row>
    <row r="194" spans="1:658"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2">
        <v>0</v>
      </c>
      <c r="RT194" s="72">
        <v>0</v>
      </c>
      <c r="RU194" s="72">
        <v>0</v>
      </c>
      <c r="RV194" s="72">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row>
    <row r="195" spans="1:658"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2">
        <v>1.58</v>
      </c>
      <c r="RT195" s="72">
        <v>0</v>
      </c>
      <c r="RU195" s="72">
        <v>0</v>
      </c>
      <c r="RV195" s="72">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c r="YD195" t="s">
        <v>376</v>
      </c>
      <c r="YE195">
        <v>0</v>
      </c>
      <c r="YF195">
        <v>0</v>
      </c>
      <c r="YG195">
        <v>0</v>
      </c>
      <c r="YH195">
        <v>0</v>
      </c>
    </row>
    <row r="196" spans="1:658"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2">
        <v>0</v>
      </c>
      <c r="RT196" s="72">
        <v>0</v>
      </c>
      <c r="RU196" s="72">
        <v>0</v>
      </c>
      <c r="RV196" s="72">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c r="YD196" t="s">
        <v>377</v>
      </c>
      <c r="YE196">
        <v>0.35</v>
      </c>
      <c r="YF196">
        <v>0</v>
      </c>
      <c r="YG196">
        <v>0.56999999999999995</v>
      </c>
      <c r="YH196">
        <v>0</v>
      </c>
    </row>
    <row r="197" spans="1:658"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2">
        <v>0</v>
      </c>
      <c r="RT197" s="72">
        <v>0</v>
      </c>
      <c r="RU197" s="72">
        <v>0</v>
      </c>
      <c r="RV197" s="72">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c r="YD197" t="s">
        <v>378</v>
      </c>
      <c r="YE197">
        <v>0</v>
      </c>
      <c r="YF197">
        <v>0</v>
      </c>
      <c r="YG197">
        <v>0</v>
      </c>
      <c r="YH197">
        <v>0</v>
      </c>
    </row>
    <row r="198" spans="1:658"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2">
        <v>0</v>
      </c>
      <c r="RT198" s="72">
        <v>0</v>
      </c>
      <c r="RU198" s="72">
        <v>0</v>
      </c>
      <c r="RV198" s="72">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c r="YD198" t="s">
        <v>379</v>
      </c>
      <c r="YE198">
        <v>0</v>
      </c>
      <c r="YF198">
        <v>0</v>
      </c>
      <c r="YG198">
        <v>0</v>
      </c>
      <c r="YH198">
        <v>0</v>
      </c>
    </row>
    <row r="199" spans="1:658"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2">
        <v>0</v>
      </c>
      <c r="RT199" s="72">
        <v>0</v>
      </c>
      <c r="RU199" s="72">
        <v>0</v>
      </c>
      <c r="RV199" s="72">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c r="YD199" t="s">
        <v>380</v>
      </c>
      <c r="YE199">
        <v>0</v>
      </c>
      <c r="YF199">
        <v>0</v>
      </c>
      <c r="YG199">
        <v>0</v>
      </c>
      <c r="YH199">
        <v>0</v>
      </c>
    </row>
    <row r="200" spans="1:658"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2">
        <v>0</v>
      </c>
      <c r="RT200" s="72">
        <v>0</v>
      </c>
      <c r="RU200" s="72">
        <v>0</v>
      </c>
      <c r="RV200" s="72">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row>
    <row r="201" spans="1:658"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2">
        <v>0</v>
      </c>
      <c r="RT201" s="72">
        <v>0</v>
      </c>
      <c r="RU201" s="72">
        <v>0</v>
      </c>
      <c r="RV201" s="72">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c r="YD201" t="s">
        <v>382</v>
      </c>
      <c r="YE201">
        <v>0</v>
      </c>
      <c r="YF201">
        <v>0</v>
      </c>
      <c r="YG201">
        <v>0</v>
      </c>
      <c r="YH201">
        <v>0</v>
      </c>
    </row>
    <row r="202" spans="1:658"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2">
        <v>0</v>
      </c>
      <c r="RT202" s="72">
        <v>0</v>
      </c>
      <c r="RU202" s="72">
        <v>0</v>
      </c>
      <c r="RV202" s="7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c r="YD202" t="s">
        <v>383</v>
      </c>
      <c r="YE202">
        <v>0</v>
      </c>
      <c r="YF202">
        <v>0</v>
      </c>
      <c r="YG202">
        <v>0</v>
      </c>
      <c r="YH202">
        <v>0</v>
      </c>
    </row>
    <row r="203" spans="1:658"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2">
        <v>0</v>
      </c>
      <c r="RT203" s="72">
        <v>0</v>
      </c>
      <c r="RU203" s="72">
        <v>0</v>
      </c>
      <c r="RV203" s="72">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c r="YD203" t="s">
        <v>384</v>
      </c>
      <c r="YE203">
        <v>0</v>
      </c>
      <c r="YF203">
        <v>0</v>
      </c>
      <c r="YG203">
        <v>0</v>
      </c>
      <c r="YH203">
        <v>0</v>
      </c>
    </row>
    <row r="204" spans="1:658"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2">
        <v>0</v>
      </c>
      <c r="RT204" s="72">
        <v>0</v>
      </c>
      <c r="RU204" s="72">
        <v>0</v>
      </c>
      <c r="RV204" s="72">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c r="YD204" t="s">
        <v>385</v>
      </c>
      <c r="YE204">
        <v>0</v>
      </c>
      <c r="YF204">
        <v>0</v>
      </c>
      <c r="YG204">
        <v>0</v>
      </c>
      <c r="YH204">
        <v>0</v>
      </c>
    </row>
    <row r="205" spans="1:658"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2">
        <v>0</v>
      </c>
      <c r="RT205" s="72">
        <v>0</v>
      </c>
      <c r="RU205" s="72">
        <v>0</v>
      </c>
      <c r="RV205" s="72">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c r="YD205" t="s">
        <v>386</v>
      </c>
      <c r="YE205">
        <v>0.14000000000000001</v>
      </c>
      <c r="YF205">
        <v>0</v>
      </c>
      <c r="YG205">
        <v>0.22</v>
      </c>
      <c r="YH205">
        <v>0</v>
      </c>
    </row>
    <row r="206" spans="1:658"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2">
        <v>0</v>
      </c>
      <c r="RT206" s="72">
        <v>0</v>
      </c>
      <c r="RU206" s="72">
        <v>0</v>
      </c>
      <c r="RV206" s="72">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row>
    <row r="207" spans="1:658"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2">
        <v>0</v>
      </c>
      <c r="RT207" s="72">
        <v>0</v>
      </c>
      <c r="RU207" s="72">
        <v>0</v>
      </c>
      <c r="RV207" s="72">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row>
    <row r="208" spans="1:658"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2">
        <v>0</v>
      </c>
      <c r="RT208" s="72">
        <v>0</v>
      </c>
      <c r="RU208" s="72">
        <v>0</v>
      </c>
      <c r="RV208" s="72">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c r="YD208" t="s">
        <v>389</v>
      </c>
      <c r="YE208">
        <v>0</v>
      </c>
      <c r="YF208">
        <v>0</v>
      </c>
      <c r="YG208">
        <v>0</v>
      </c>
      <c r="YH208">
        <v>0</v>
      </c>
    </row>
    <row r="209" spans="1:658"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2">
        <v>0</v>
      </c>
      <c r="RT209" s="72">
        <v>0</v>
      </c>
      <c r="RU209" s="72">
        <v>0</v>
      </c>
      <c r="RV209" s="72">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0.14000000000000001</v>
      </c>
      <c r="YF209">
        <v>0</v>
      </c>
      <c r="YG209">
        <v>0.22</v>
      </c>
      <c r="YH209">
        <v>0</v>
      </c>
    </row>
    <row r="210" spans="1:658"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2">
        <v>0</v>
      </c>
      <c r="RT210" s="72">
        <v>0</v>
      </c>
      <c r="RU210" s="72">
        <v>0</v>
      </c>
      <c r="RV210" s="72">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c r="YD210" t="s">
        <v>391</v>
      </c>
      <c r="YE210">
        <v>0</v>
      </c>
      <c r="YF210">
        <v>0</v>
      </c>
      <c r="YG210">
        <v>0</v>
      </c>
      <c r="YH210">
        <v>0</v>
      </c>
    </row>
    <row r="211" spans="1:658"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2">
        <v>0</v>
      </c>
      <c r="RT211" s="72">
        <v>0</v>
      </c>
      <c r="RU211" s="72">
        <v>0</v>
      </c>
      <c r="RV211" s="72">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c r="YD211" t="s">
        <v>392</v>
      </c>
      <c r="YE211">
        <v>0</v>
      </c>
      <c r="YF211">
        <v>0</v>
      </c>
      <c r="YG211">
        <v>0</v>
      </c>
      <c r="YH211">
        <v>0</v>
      </c>
    </row>
    <row r="212" spans="1:658"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2">
        <v>0</v>
      </c>
      <c r="RT212" s="72">
        <v>0</v>
      </c>
      <c r="RU212" s="72">
        <v>0</v>
      </c>
      <c r="RV212" s="7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row>
    <row r="213" spans="1:658"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2">
        <v>0</v>
      </c>
      <c r="RT213" s="72">
        <v>0</v>
      </c>
      <c r="RU213" s="72">
        <v>0</v>
      </c>
      <c r="RV213" s="72">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row>
    <row r="214" spans="1:658"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2">
        <v>0</v>
      </c>
      <c r="RT214" s="72">
        <v>0</v>
      </c>
      <c r="RU214" s="72">
        <v>0</v>
      </c>
      <c r="RV214" s="72">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c r="YD214" t="s">
        <v>395</v>
      </c>
      <c r="YE214">
        <v>0</v>
      </c>
      <c r="YF214">
        <v>0</v>
      </c>
      <c r="YG214">
        <v>0</v>
      </c>
      <c r="YH214">
        <v>0</v>
      </c>
    </row>
    <row r="215" spans="1:658"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2">
        <v>0</v>
      </c>
      <c r="RT215" s="72">
        <v>0</v>
      </c>
      <c r="RU215" s="72">
        <v>0</v>
      </c>
      <c r="RV215" s="72">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c r="YD215" t="s">
        <v>396</v>
      </c>
      <c r="YE215">
        <v>0</v>
      </c>
      <c r="YF215">
        <v>0</v>
      </c>
      <c r="YG215">
        <v>0</v>
      </c>
      <c r="YH215">
        <v>0</v>
      </c>
    </row>
    <row r="216" spans="1:658"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2">
        <v>0</v>
      </c>
      <c r="RT216" s="72">
        <v>0</v>
      </c>
      <c r="RU216" s="72">
        <v>0</v>
      </c>
      <c r="RV216" s="72">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row>
    <row r="217" spans="1:658"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2">
        <v>0</v>
      </c>
      <c r="RT217" s="72">
        <v>0</v>
      </c>
      <c r="RU217" s="72">
        <v>0</v>
      </c>
      <c r="RV217" s="72">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c r="YD217" t="s">
        <v>398</v>
      </c>
      <c r="YE217">
        <v>0</v>
      </c>
      <c r="YF217">
        <v>0</v>
      </c>
      <c r="YG217">
        <v>0</v>
      </c>
      <c r="YH217">
        <v>0</v>
      </c>
    </row>
    <row r="218" spans="1:658"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2">
        <v>0</v>
      </c>
      <c r="RT218" s="72">
        <v>0</v>
      </c>
      <c r="RU218" s="72">
        <v>0</v>
      </c>
      <c r="RV218" s="72">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c r="YD218" t="s">
        <v>399</v>
      </c>
      <c r="YE218">
        <v>0</v>
      </c>
      <c r="YF218">
        <v>0</v>
      </c>
      <c r="YG218">
        <v>0</v>
      </c>
      <c r="YH218">
        <v>0</v>
      </c>
    </row>
    <row r="219" spans="1:658"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2">
        <v>0</v>
      </c>
      <c r="RT219" s="72">
        <v>0</v>
      </c>
      <c r="RU219" s="72">
        <v>0</v>
      </c>
      <c r="RV219" s="72">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c r="YD219" t="s">
        <v>400</v>
      </c>
      <c r="YE219">
        <v>0</v>
      </c>
      <c r="YF219">
        <v>0</v>
      </c>
      <c r="YG219">
        <v>0</v>
      </c>
      <c r="YH219">
        <v>0</v>
      </c>
    </row>
    <row r="220" spans="1:658"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2">
        <v>0</v>
      </c>
      <c r="RT220" s="72">
        <v>0</v>
      </c>
      <c r="RU220" s="72">
        <v>0</v>
      </c>
      <c r="RV220" s="72">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row>
    <row r="221" spans="1:658"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2">
        <v>0</v>
      </c>
      <c r="RT221" s="72">
        <v>0</v>
      </c>
      <c r="RU221" s="72">
        <v>0</v>
      </c>
      <c r="RV221" s="72">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row>
    <row r="222" spans="1:658"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2">
        <v>0</v>
      </c>
      <c r="RT222" s="72">
        <v>0</v>
      </c>
      <c r="RU222" s="72">
        <v>0</v>
      </c>
      <c r="RV222" s="7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c r="YD222" t="s">
        <v>403</v>
      </c>
      <c r="YE222">
        <v>0</v>
      </c>
      <c r="YF222">
        <v>0</v>
      </c>
      <c r="YG222">
        <v>0</v>
      </c>
      <c r="YH222">
        <v>0</v>
      </c>
    </row>
    <row r="223" spans="1:658"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2">
        <v>0</v>
      </c>
      <c r="RT223" s="72">
        <v>0</v>
      </c>
      <c r="RU223" s="72">
        <v>0</v>
      </c>
      <c r="RV223" s="72">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c r="YD223" t="s">
        <v>404</v>
      </c>
      <c r="YE223">
        <v>0</v>
      </c>
      <c r="YF223">
        <v>0</v>
      </c>
      <c r="YG223">
        <v>0</v>
      </c>
      <c r="YH223">
        <v>0</v>
      </c>
    </row>
    <row r="224" spans="1:658"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2">
        <v>0</v>
      </c>
      <c r="RT224" s="72">
        <v>0</v>
      </c>
      <c r="RU224" s="72">
        <v>0</v>
      </c>
      <c r="RV224" s="72">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c r="YD224" t="s">
        <v>405</v>
      </c>
      <c r="YE224">
        <v>0</v>
      </c>
      <c r="YF224">
        <v>0</v>
      </c>
      <c r="YG224">
        <v>0</v>
      </c>
      <c r="YH224">
        <v>0</v>
      </c>
    </row>
    <row r="225" spans="1:658"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2">
        <v>0</v>
      </c>
      <c r="RT225" s="72">
        <v>0</v>
      </c>
      <c r="RU225" s="72">
        <v>0</v>
      </c>
      <c r="RV225" s="72">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0.43</v>
      </c>
      <c r="YF225">
        <v>0</v>
      </c>
      <c r="YG225">
        <v>0</v>
      </c>
      <c r="YH225">
        <v>0</v>
      </c>
    </row>
    <row r="226" spans="1:658"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2">
        <v>0</v>
      </c>
      <c r="RT226" s="72">
        <v>0</v>
      </c>
      <c r="RU226" s="72">
        <v>0</v>
      </c>
      <c r="RV226" s="72">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row>
    <row r="227" spans="1:658"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2">
        <v>0</v>
      </c>
      <c r="RT227" s="72">
        <v>0</v>
      </c>
      <c r="RU227" s="72">
        <v>0</v>
      </c>
      <c r="RV227" s="72">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row>
    <row r="228" spans="1:658"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2">
        <v>0</v>
      </c>
      <c r="RT228" s="72">
        <v>0</v>
      </c>
      <c r="RU228" s="72">
        <v>0</v>
      </c>
      <c r="RV228" s="72">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row>
    <row r="229" spans="1:658"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2">
        <v>0</v>
      </c>
      <c r="RT229" s="72">
        <v>0</v>
      </c>
      <c r="RU229" s="72">
        <v>0</v>
      </c>
      <c r="RV229" s="72">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row>
    <row r="230" spans="1:658"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2">
        <v>0</v>
      </c>
      <c r="RT230" s="72">
        <v>0</v>
      </c>
      <c r="RU230" s="72">
        <v>0</v>
      </c>
      <c r="RV230" s="72">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c r="YD230" t="s">
        <v>411</v>
      </c>
      <c r="YE230">
        <v>0</v>
      </c>
      <c r="YF230">
        <v>0</v>
      </c>
      <c r="YG230">
        <v>0</v>
      </c>
      <c r="YH230">
        <v>0</v>
      </c>
    </row>
    <row r="231" spans="1:658"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2">
        <v>0</v>
      </c>
      <c r="RT231" s="72">
        <v>0</v>
      </c>
      <c r="RU231" s="72">
        <v>0</v>
      </c>
      <c r="RV231" s="72">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c r="YD231" t="s">
        <v>412</v>
      </c>
      <c r="YE231">
        <v>0</v>
      </c>
      <c r="YF231">
        <v>0</v>
      </c>
      <c r="YG231">
        <v>0</v>
      </c>
      <c r="YH231">
        <v>0</v>
      </c>
    </row>
    <row r="232" spans="1:658"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2">
        <v>0</v>
      </c>
      <c r="RT232" s="72">
        <v>0</v>
      </c>
      <c r="RU232" s="72">
        <v>0</v>
      </c>
      <c r="RV232" s="7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row>
    <row r="233" spans="1:658"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2">
        <v>0</v>
      </c>
      <c r="RT233" s="72">
        <v>0</v>
      </c>
      <c r="RU233" s="72">
        <v>0</v>
      </c>
      <c r="RV233" s="72">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row>
    <row r="234" spans="1:658"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2">
        <v>0</v>
      </c>
      <c r="RT234" s="72">
        <v>0</v>
      </c>
      <c r="RU234" s="72">
        <v>0</v>
      </c>
      <c r="RV234" s="72">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row>
    <row r="235" spans="1:658"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2">
        <v>0</v>
      </c>
      <c r="RT235" s="72">
        <v>0</v>
      </c>
      <c r="RU235" s="72">
        <v>0</v>
      </c>
      <c r="RV235" s="72">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row>
    <row r="236" spans="1:658"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2">
        <v>0</v>
      </c>
      <c r="RT236" s="72">
        <v>0</v>
      </c>
      <c r="RU236" s="72">
        <v>0</v>
      </c>
      <c r="RV236" s="72">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0</v>
      </c>
      <c r="YF236">
        <v>0</v>
      </c>
      <c r="YG236">
        <v>0</v>
      </c>
      <c r="YH236">
        <v>0</v>
      </c>
    </row>
    <row r="237" spans="1:658"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2">
        <v>0</v>
      </c>
      <c r="RT237" s="72">
        <v>0</v>
      </c>
      <c r="RU237" s="72">
        <v>0</v>
      </c>
      <c r="RV237" s="72">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c r="YD237" t="s">
        <v>418</v>
      </c>
      <c r="YE237">
        <v>0</v>
      </c>
      <c r="YF237">
        <v>0</v>
      </c>
      <c r="YG237">
        <v>0</v>
      </c>
      <c r="YH237">
        <v>0</v>
      </c>
    </row>
    <row r="238" spans="1:658"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2">
        <v>0</v>
      </c>
      <c r="RT238" s="72">
        <v>0</v>
      </c>
      <c r="RU238" s="72">
        <v>0</v>
      </c>
      <c r="RV238" s="72">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c r="YD238" t="s">
        <v>419</v>
      </c>
      <c r="YE238">
        <v>0</v>
      </c>
      <c r="YF238">
        <v>0</v>
      </c>
      <c r="YG238">
        <v>0</v>
      </c>
      <c r="YH238">
        <v>0</v>
      </c>
    </row>
    <row r="239" spans="1:658"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2">
        <v>0</v>
      </c>
      <c r="RT239" s="72">
        <v>0</v>
      </c>
      <c r="RU239" s="72">
        <v>0</v>
      </c>
      <c r="RV239" s="72">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row>
    <row r="240" spans="1:658"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2">
        <v>0</v>
      </c>
      <c r="RT240" s="72">
        <v>0</v>
      </c>
      <c r="RU240" s="72">
        <v>0</v>
      </c>
      <c r="RV240" s="72">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0.38</v>
      </c>
      <c r="YF240">
        <v>0</v>
      </c>
      <c r="YG240">
        <v>0</v>
      </c>
      <c r="YH240">
        <v>1.74</v>
      </c>
    </row>
    <row r="241" spans="1:658"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2">
        <v>0</v>
      </c>
      <c r="RT241" s="72">
        <v>0</v>
      </c>
      <c r="RU241" s="72">
        <v>0</v>
      </c>
      <c r="RV241" s="72">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row>
    <row r="242" spans="1:658"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2">
        <v>0</v>
      </c>
      <c r="RT242" s="72">
        <v>0</v>
      </c>
      <c r="RU242" s="72">
        <v>0</v>
      </c>
      <c r="RV242" s="7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row>
    <row r="243" spans="1:658"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2">
        <v>0.49</v>
      </c>
      <c r="RT243" s="72">
        <v>0</v>
      </c>
      <c r="RU243" s="72">
        <v>0.78</v>
      </c>
      <c r="RV243" s="72">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c r="YD243" t="s">
        <v>424</v>
      </c>
      <c r="YE243">
        <v>0.36</v>
      </c>
      <c r="YF243">
        <v>0</v>
      </c>
      <c r="YG243">
        <v>0.56999999999999995</v>
      </c>
      <c r="YH243">
        <v>0</v>
      </c>
    </row>
    <row r="244" spans="1:658"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2">
        <v>0</v>
      </c>
      <c r="RT244" s="72">
        <v>0</v>
      </c>
      <c r="RU244" s="72">
        <v>0</v>
      </c>
      <c r="RV244" s="72">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c r="YD244" t="s">
        <v>425</v>
      </c>
      <c r="YE244">
        <v>0</v>
      </c>
      <c r="YF244">
        <v>0</v>
      </c>
      <c r="YG244">
        <v>0</v>
      </c>
      <c r="YH244">
        <v>0</v>
      </c>
    </row>
    <row r="245" spans="1:658"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2">
        <v>0</v>
      </c>
      <c r="RT245" s="72">
        <v>0</v>
      </c>
      <c r="RU245" s="72">
        <v>0</v>
      </c>
      <c r="RV245" s="72">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c r="YD245" t="s">
        <v>426</v>
      </c>
      <c r="YE245">
        <v>0</v>
      </c>
      <c r="YF245">
        <v>0</v>
      </c>
      <c r="YG245">
        <v>0</v>
      </c>
      <c r="YH245">
        <v>0</v>
      </c>
    </row>
    <row r="246" spans="1:658"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2">
        <v>0</v>
      </c>
      <c r="RT246" s="72">
        <v>0</v>
      </c>
      <c r="RU246" s="72">
        <v>0</v>
      </c>
      <c r="RV246" s="72">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row>
    <row r="247" spans="1:658"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2">
        <v>0</v>
      </c>
      <c r="RT247" s="72">
        <v>0</v>
      </c>
      <c r="RU247" s="72">
        <v>0</v>
      </c>
      <c r="RV247" s="72">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row>
    <row r="248" spans="1:658"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2">
        <v>0</v>
      </c>
      <c r="RT248" s="72">
        <v>0</v>
      </c>
      <c r="RU248" s="72">
        <v>0</v>
      </c>
      <c r="RV248" s="72">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row>
    <row r="249" spans="1:658"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2">
        <v>0</v>
      </c>
      <c r="RT249" s="72">
        <v>0</v>
      </c>
      <c r="RU249" s="72">
        <v>0</v>
      </c>
      <c r="RV249" s="72">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row>
    <row r="250" spans="1:658"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2">
        <v>0</v>
      </c>
      <c r="RT250" s="72">
        <v>0</v>
      </c>
      <c r="RU250" s="72">
        <v>0</v>
      </c>
      <c r="RV250" s="72">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row>
    <row r="251" spans="1:658"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2">
        <v>0</v>
      </c>
      <c r="RT251" s="72">
        <v>0</v>
      </c>
      <c r="RU251" s="72">
        <v>0</v>
      </c>
      <c r="RV251" s="72">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row>
    <row r="252" spans="1:658"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2">
        <v>0</v>
      </c>
      <c r="RT252" s="72">
        <v>0</v>
      </c>
      <c r="RU252" s="72">
        <v>0</v>
      </c>
      <c r="RV252" s="7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row>
    <row r="253" spans="1:658"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2">
        <v>0</v>
      </c>
      <c r="RT253" s="72">
        <v>0</v>
      </c>
      <c r="RU253" s="72">
        <v>0</v>
      </c>
      <c r="RV253" s="72">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row>
    <row r="254" spans="1:658"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2">
        <v>0</v>
      </c>
      <c r="RT254" s="72">
        <v>0</v>
      </c>
      <c r="RU254" s="72">
        <v>0</v>
      </c>
      <c r="RV254" s="72">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row>
    <row r="255" spans="1:658"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2">
        <v>0</v>
      </c>
      <c r="RT255" s="72">
        <v>0</v>
      </c>
      <c r="RU255" s="72">
        <v>0</v>
      </c>
      <c r="RV255" s="72">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row>
    <row r="256" spans="1:658"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2">
        <v>0</v>
      </c>
      <c r="RT256" s="72">
        <v>0</v>
      </c>
      <c r="RU256" s="72">
        <v>0</v>
      </c>
      <c r="RV256" s="72">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row>
    <row r="257" spans="1:658"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2">
        <v>0.48</v>
      </c>
      <c r="RT257" s="72">
        <v>1.4</v>
      </c>
      <c r="RU257" s="72">
        <v>0.38</v>
      </c>
      <c r="RV257" s="72">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c r="YD257" t="s">
        <v>438</v>
      </c>
      <c r="YE257">
        <v>0.37</v>
      </c>
      <c r="YF257">
        <v>0</v>
      </c>
      <c r="YG257">
        <v>0.6</v>
      </c>
      <c r="YH257">
        <v>0</v>
      </c>
    </row>
    <row r="259" spans="1:658"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row>
    <row r="260" spans="1:658"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row>
    <row r="261" spans="1:658"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row>
    <row r="262" spans="1:658" x14ac:dyDescent="0.25">
      <c r="A262" s="9">
        <f>'TAM Aceite Virgen'!B10</f>
        <v>0</v>
      </c>
      <c r="B262" s="9">
        <f>'TAM Aceite Virgen'!C10</f>
        <v>5.2</v>
      </c>
      <c r="C262" s="9"/>
      <c r="D262" s="5">
        <f>SUMIF('Aceite Virgen'!$B6:$B257,"&lt;="&amp;$B262,'Aceite Virgen'!D$6:D$257)</f>
        <v>94.730000000000018</v>
      </c>
      <c r="E262" s="5">
        <f>SUMIF('Aceite Virgen'!$B6:$B257,"&lt;="&amp;$B262,'Aceite Virgen'!E$6:E$257)</f>
        <v>84.59</v>
      </c>
      <c r="F262" s="5">
        <f>SUMIF('Aceite Virgen'!$B6:$B257,"&lt;="&amp;$B262,'Aceite Virgen'!F$6:F$257)</f>
        <v>98.02</v>
      </c>
      <c r="G262" s="5">
        <f>SUMIF('Aceite Virgen'!$B6:$B257,"&lt;="&amp;$B262,'Aceite Virgen'!G$6:G$257)</f>
        <v>88.51</v>
      </c>
      <c r="H262" s="9"/>
      <c r="I262" s="9"/>
      <c r="J262" s="9"/>
      <c r="K262" s="5">
        <f>SUMIF('Aceite Virgen'!$B6:$B257,"&lt;="&amp;$B262,'Aceite Virgen'!K$6:K$257)</f>
        <v>90.699999999999989</v>
      </c>
      <c r="L262" s="5">
        <f>SUMIF('Aceite Virgen'!$B6:$B257,"&lt;="&amp;$B262,'Aceite Virgen'!L$6:L$257)</f>
        <v>63.629999999999995</v>
      </c>
      <c r="M262" s="5">
        <f>SUMIF('Aceite Virgen'!$B6:$B257,"&lt;="&amp;$B262,'Aceite Virgen'!M$6:M$257)</f>
        <v>97.15</v>
      </c>
      <c r="N262" s="5">
        <f>SUMIF('Aceite Virgen'!$B6:$B257,"&lt;="&amp;$B262,'Aceite Virgen'!N$6:N$257)</f>
        <v>93.320000000000007</v>
      </c>
      <c r="O262" s="9"/>
      <c r="P262" s="9"/>
      <c r="Q262" s="9"/>
      <c r="R262" s="5">
        <f>SUMIF('Aceite Virgen'!$B6:$B257,"&lt;="&amp;$B262,'Aceite Virgen'!R$6:R$257)</f>
        <v>88.989999999999981</v>
      </c>
      <c r="S262" s="5">
        <f>SUMIF('Aceite Virgen'!$B6:$B257,"&lt;="&amp;$B262,'Aceite Virgen'!S$6:S$257)</f>
        <v>67.08</v>
      </c>
      <c r="T262" s="5">
        <f>SUMIF('Aceite Virgen'!$B6:$B257,"&lt;="&amp;$B262,'Aceite Virgen'!T$6:T$257)</f>
        <v>93.939999999999984</v>
      </c>
      <c r="U262" s="5">
        <f>SUMIF('Aceite Virgen'!$B6:$B257,"&lt;="&amp;$B262,'Aceite Virgen'!U$6:U$257)</f>
        <v>95.49</v>
      </c>
      <c r="V262" s="9"/>
      <c r="W262" s="9"/>
      <c r="X262" s="9"/>
      <c r="Y262" s="5">
        <f>SUMIF('Aceite Virgen'!$B6:$B257,"&lt;="&amp;$B262,'Aceite Virgen'!Y$6:Y$257)</f>
        <v>94.960000000000008</v>
      </c>
      <c r="Z262" s="5">
        <f>SUMIF('Aceite Virgen'!$B6:$B257,"&lt;="&amp;$B262,'Aceite Virgen'!Z$6:Z$257)</f>
        <v>89.3</v>
      </c>
      <c r="AA262" s="5">
        <f>SUMIF('Aceite Virgen'!$B6:$B257,"&lt;="&amp;$B262,'Aceite Virgen'!AA$6:AA$257)</f>
        <v>96.70999999999998</v>
      </c>
      <c r="AB262" s="5">
        <f>SUMIF('Aceite Virgen'!$B6:$B257,"&lt;="&amp;$B262,'Aceite Virgen'!AB$6:AB$257)</f>
        <v>98.600000000000009</v>
      </c>
      <c r="AC262" s="9"/>
      <c r="AD262" s="9"/>
      <c r="AE262" s="9"/>
      <c r="AF262" s="5">
        <f>SUMIF('Aceite Virgen'!$B6:$B257,"&lt;="&amp;$B262,'Aceite Virgen'!AF$6:AF$257)</f>
        <v>95.949999999999974</v>
      </c>
      <c r="AG262" s="5">
        <f>SUMIF('Aceite Virgen'!$B6:$B257,"&lt;="&amp;$B262,'Aceite Virgen'!AG$6:AG$257)</f>
        <v>73.040000000000006</v>
      </c>
      <c r="AH262" s="5">
        <f>SUMIF('Aceite Virgen'!$B6:$B257,"&lt;="&amp;$B262,'Aceite Virgen'!AH$6:AH$257)</f>
        <v>98.52000000000001</v>
      </c>
      <c r="AI262" s="5">
        <f>SUMIF('Aceite Virgen'!$B6:$B257,"&lt;="&amp;$B262,'Aceite Virgen'!AI$6:AI$257)</f>
        <v>100.01</v>
      </c>
      <c r="AJ262" s="9"/>
      <c r="AK262" s="9"/>
      <c r="AL262" s="9"/>
      <c r="AM262" s="5">
        <f>SUMIF('Aceite Virgen'!$B6:$B257,"&lt;="&amp;$B262,'Aceite Virgen'!AM$6:AM$257)</f>
        <v>93.24</v>
      </c>
      <c r="AN262" s="5">
        <f>SUMIF('Aceite Virgen'!$B6:$B257,"&lt;="&amp;$B262,'Aceite Virgen'!AN$6:AN$257)</f>
        <v>82.800000000000011</v>
      </c>
      <c r="AO262" s="5">
        <f>SUMIF('Aceite Virgen'!$B6:$B257,"&lt;="&amp;$B262,'Aceite Virgen'!AO$6:AO$257)</f>
        <v>95.37</v>
      </c>
      <c r="AP262" s="5">
        <f>SUMIF('Aceite Virgen'!$B6:$B257,"&lt;="&amp;$B262,'Aceite Virgen'!AP$6:AP$257)</f>
        <v>96.8</v>
      </c>
      <c r="AQ262" s="9"/>
      <c r="AR262" s="9"/>
      <c r="AT262" s="5">
        <f>SUMIF('Aceite Virgen'!$B6:$B257,"&lt;="&amp;$B262,'Aceite Virgen'!AT$6:AT$257)</f>
        <v>93.779999999999987</v>
      </c>
      <c r="AU262" s="5">
        <f>SUMIF('Aceite Virgen'!$B6:$B257,"&lt;="&amp;$B262,'Aceite Virgen'!AU$6:AU$257)</f>
        <v>74.289999999999992</v>
      </c>
      <c r="AV262" s="5">
        <f>SUMIF('Aceite Virgen'!$B6:$B257,"&lt;="&amp;$B262,'Aceite Virgen'!AV$6:AV$257)</f>
        <v>97.759999999999977</v>
      </c>
      <c r="AW262" s="5">
        <f>SUMIF('Aceite Virgen'!$B6:$B257,"&lt;="&amp;$B262,'Aceite Virgen'!AW$6:AW$257)</f>
        <v>94.22999999999999</v>
      </c>
      <c r="BA262" s="5">
        <f>SUMIF('Aceite Virgen'!$B6:$B257,"&lt;="&amp;$B262,'Aceite Virgen'!BA$6:BA$257)</f>
        <v>96.289999999999992</v>
      </c>
      <c r="BB262" s="5">
        <f>SUMIF('Aceite Virgen'!$B6:$B257,"&lt;="&amp;$B262,'Aceite Virgen'!BB$6:BB$257)</f>
        <v>87.429999999999978</v>
      </c>
      <c r="BC262" s="5">
        <f>SUMIF('Aceite Virgen'!$B6:$B257,"&lt;="&amp;$B262,'Aceite Virgen'!BC$6:BC$257)</f>
        <v>98.189999999999969</v>
      </c>
      <c r="BD262" s="5">
        <f>SUMIF('Aceite Virgen'!$B6:$B257,"&lt;="&amp;$B262,'Aceite Virgen'!BD$6:BD$257)</f>
        <v>98.09</v>
      </c>
      <c r="BH262" s="5">
        <f>SUMIF('Aceite Virgen'!$B6:$B257,"&lt;="&amp;$B262,'Aceite Virgen'!BH$6:BH$257)</f>
        <v>95.23</v>
      </c>
      <c r="BI262" s="5">
        <f>SUMIF('Aceite Virgen'!$B6:$B257,"&lt;="&amp;$B262,'Aceite Virgen'!BI$6:BI$257)</f>
        <v>72.39</v>
      </c>
      <c r="BJ262" s="5">
        <f>SUMIF('Aceite Virgen'!$B6:$B257,"&lt;="&amp;$B262,'Aceite Virgen'!BJ$6:BJ$257)</f>
        <v>97.179999999999978</v>
      </c>
      <c r="BK262" s="5">
        <f>SUMIF('Aceite Virgen'!$B6:$B257,"&lt;="&amp;$B262,'Aceite Virgen'!BK$6:BK$257)</f>
        <v>97.899999999999991</v>
      </c>
      <c r="BO262" s="5">
        <f>SUMIF('Aceite Virgen'!$B6:$B257,"&lt;="&amp;$B262,'Aceite Virgen'!BO$6:BO$257)</f>
        <v>95.149999999999991</v>
      </c>
      <c r="BP262" s="5">
        <f>SUMIF('Aceite Virgen'!$B6:$B257,"&lt;="&amp;$B262,'Aceite Virgen'!BP$6:BP$257)</f>
        <v>92.080000000000013</v>
      </c>
      <c r="BQ262" s="5">
        <f>SUMIF('Aceite Virgen'!$B6:$B257,"&lt;="&amp;$B262,'Aceite Virgen'!BQ$6:BQ$257)</f>
        <v>96.990000000000009</v>
      </c>
      <c r="BR262" s="5">
        <f>SUMIF('Aceite Virgen'!$B6:$B257,"&lt;="&amp;$B262,'Aceite Virgen'!BR$6:BR$257)</f>
        <v>93.419999999999987</v>
      </c>
      <c r="BV262" s="5">
        <f>SUMIF('Aceite Virgen'!$B6:$B257,"&lt;="&amp;$B262,'Aceite Virgen'!BV$6:BV$257)</f>
        <v>94.739999999999981</v>
      </c>
      <c r="BW262" s="5">
        <f>SUMIF('Aceite Virgen'!$B6:$B257,"&lt;="&amp;$B262,'Aceite Virgen'!BW$6:BW$257)</f>
        <v>85.69</v>
      </c>
      <c r="BX262" s="5">
        <f>SUMIF('Aceite Virgen'!$B6:$B257,"&lt;="&amp;$B262,'Aceite Virgen'!BX$6:BX$257)</f>
        <v>96.51</v>
      </c>
      <c r="BY262" s="5">
        <f>SUMIF('Aceite Virgen'!$B6:$B257,"&lt;="&amp;$B262,'Aceite Virgen'!BY$6:BY$257)</f>
        <v>93.169999999999987</v>
      </c>
      <c r="CC262" s="5">
        <f>SUMIF('Aceite Virgen'!$B6:$B257,"&lt;="&amp;$B262,'Aceite Virgen'!CC$6:CC$257)</f>
        <v>94.02</v>
      </c>
      <c r="CD262" s="5">
        <f>SUMIF('Aceite Virgen'!$B6:$B257,"&lt;="&amp;$B262,'Aceite Virgen'!CD$6:CD$257)</f>
        <v>82.69</v>
      </c>
      <c r="CE262" s="5">
        <f>SUMIF('Aceite Virgen'!$B6:$B257,"&lt;="&amp;$B262,'Aceite Virgen'!CE$6:CE$257)</f>
        <v>96.669999999999973</v>
      </c>
      <c r="CF262" s="5">
        <f>SUMIF('Aceite Virgen'!$B6:$B257,"&lt;="&amp;$B262,'Aceite Virgen'!CF$6:CF$257)</f>
        <v>91</v>
      </c>
      <c r="CJ262" s="5">
        <f>SUMIF('Aceite Virgen'!$B6:$B257,"&lt;="&amp;$B262,'Aceite Virgen'!CJ$6:CJ$257)</f>
        <v>93.759999999999991</v>
      </c>
      <c r="CK262" s="5">
        <f>SUMIF('Aceite Virgen'!$B6:$B257,"&lt;="&amp;$B262,'Aceite Virgen'!CK$6:CK$257)</f>
        <v>83.999999999999986</v>
      </c>
      <c r="CL262" s="5">
        <f>SUMIF('Aceite Virgen'!$B6:$B257,"&lt;="&amp;$B262,'Aceite Virgen'!CL$6:CL$257)</f>
        <v>96.240000000000009</v>
      </c>
      <c r="CM262" s="5">
        <f>SUMIF('Aceite Virgen'!$B6:$B257,"&lt;="&amp;$B262,'Aceite Virgen'!CM$6:CM$257)</f>
        <v>98.79</v>
      </c>
      <c r="CQ262" s="5">
        <f>SUMIF('Aceite Virgen'!$B6:$B257,"&lt;="&amp;$B262,'Aceite Virgen'!CQ$6:CQ$257)</f>
        <v>90.89</v>
      </c>
      <c r="CR262" s="5">
        <f>SUMIF('Aceite Virgen'!$B6:$B257,"&lt;="&amp;$B262,'Aceite Virgen'!CR$6:CR$257)</f>
        <v>65.52</v>
      </c>
      <c r="CS262" s="5">
        <f>SUMIF('Aceite Virgen'!$B6:$B257,"&lt;="&amp;$B262,'Aceite Virgen'!CS$6:CS$257)</f>
        <v>95.18</v>
      </c>
      <c r="CT262" s="5">
        <f>SUMIF('Aceite Virgen'!$B6:$B257,"&lt;="&amp;$B262,'Aceite Virgen'!CT$6:CT$257)</f>
        <v>100</v>
      </c>
      <c r="CX262" s="5">
        <f>SUMIF('Aceite Virgen'!$B6:$B257,"&lt;="&amp;$B262,'Aceite Virgen'!CX$6:CX$257)</f>
        <v>90.33</v>
      </c>
      <c r="CY262" s="5">
        <f>SUMIF('Aceite Virgen'!$B6:$B257,"&lt;="&amp;$B262,'Aceite Virgen'!CY$6:CY$257)</f>
        <v>73.400000000000006</v>
      </c>
      <c r="CZ262" s="5">
        <f>SUMIF('Aceite Virgen'!$B6:$B257,"&lt;="&amp;$B262,'Aceite Virgen'!CZ$6:CZ$257)</f>
        <v>95.239999999999981</v>
      </c>
      <c r="DA262" s="5">
        <f>SUMIF('Aceite Virgen'!$B6:$B257,"&lt;="&amp;$B262,'Aceite Virgen'!DA$6:DA$257)</f>
        <v>93.37</v>
      </c>
      <c r="DE262" s="5">
        <f>SUMIF('Aceite Virgen'!$B6:$B257,"&lt;="&amp;$B262,'Aceite Virgen'!DE$6:DE$257)</f>
        <v>93.12</v>
      </c>
      <c r="DF262" s="5">
        <f>SUMIF('Aceite Virgen'!$B6:$B257,"&lt;="&amp;$B262,'Aceite Virgen'!DF$6:DF$257)</f>
        <v>86.69</v>
      </c>
      <c r="DG262" s="5">
        <f>SUMIF('Aceite Virgen'!$B6:$B257,"&lt;="&amp;$B262,'Aceite Virgen'!DG$6:DG$257)</f>
        <v>97.429999999999964</v>
      </c>
      <c r="DH262" s="5">
        <f>SUMIF('Aceite Virgen'!$B6:$B257,"&lt;="&amp;$B262,'Aceite Virgen'!DH$6:DH$257)</f>
        <v>95.08</v>
      </c>
      <c r="DL262" s="5">
        <f>SUMIF('Aceite Virgen'!$B6:$B257,"&lt;="&amp;$B262,'Aceite Virgen'!DL$6:DL$257)</f>
        <v>95.24</v>
      </c>
      <c r="DM262" s="5">
        <f>SUMIF('Aceite Virgen'!$B6:$B257,"&lt;="&amp;$B262,'Aceite Virgen'!DM$6:DM$257)</f>
        <v>87.390000000000015</v>
      </c>
      <c r="DN262" s="5">
        <f>SUMIF('Aceite Virgen'!$B6:$B257,"&lt;="&amp;$B262,'Aceite Virgen'!DN$6:DN$257)</f>
        <v>97.74</v>
      </c>
      <c r="DO262" s="5">
        <f>SUMIF('Aceite Virgen'!$B6:$B257,"&lt;="&amp;$B262,'Aceite Virgen'!DO$6:DO$257)</f>
        <v>98.47999999999999</v>
      </c>
      <c r="DS262" s="5">
        <f>SUMIF('Aceite Virgen'!$B6:$B257,"&lt;="&amp;$B262,'Aceite Virgen'!DS$6:DS$257)</f>
        <v>97.369999999999976</v>
      </c>
      <c r="DT262" s="5">
        <f>SUMIF('Aceite Virgen'!$B6:$B257,"&lt;="&amp;$B262,'Aceite Virgen'!DT$6:DT$257)</f>
        <v>97.72</v>
      </c>
      <c r="DU262" s="5">
        <f>SUMIF('Aceite Virgen'!$B6:$B257,"&lt;="&amp;$B262,'Aceite Virgen'!DU$6:DU$257)</f>
        <v>99.18</v>
      </c>
      <c r="DV262" s="5">
        <f>SUMIF('Aceite Virgen'!$B6:$B257,"&lt;="&amp;$B262,'Aceite Virgen'!DV$6:DV$257)</f>
        <v>97.449999999999989</v>
      </c>
      <c r="DZ262" s="5">
        <f>SUMIF('Aceite Virgen'!$B6:$B257,"&lt;="&amp;$B262,'Aceite Virgen'!DZ$6:DZ$257)</f>
        <v>94.779999999999987</v>
      </c>
      <c r="EA262" s="5">
        <f>SUMIF('Aceite Virgen'!$B6:$B257,"&lt;="&amp;$B262,'Aceite Virgen'!EA$6:EA$257)</f>
        <v>91.510000000000019</v>
      </c>
      <c r="EB262" s="5">
        <f>SUMIF('Aceite Virgen'!$B6:$B257,"&lt;="&amp;$B262,'Aceite Virgen'!EB$6:EB$257)</f>
        <v>97.08</v>
      </c>
      <c r="EC262" s="5">
        <f>SUMIF('Aceite Virgen'!$B6:$B257,"&lt;="&amp;$B262,'Aceite Virgen'!EC$6:EC$257)</f>
        <v>100</v>
      </c>
      <c r="EG262" s="5">
        <f>SUMIF('Aceite Virgen'!$B6:$B257,"&lt;="&amp;$B262,'Aceite Virgen'!EG$6:EG$257)</f>
        <v>95.320000000000036</v>
      </c>
      <c r="EH262" s="5">
        <f>SUMIF('Aceite Virgen'!$B6:$B257,"&lt;="&amp;$B262,'Aceite Virgen'!EH$6:EH$257)</f>
        <v>84.11999999999999</v>
      </c>
      <c r="EI262" s="5">
        <f>SUMIF('Aceite Virgen'!$B6:$B257,"&lt;="&amp;$B262,'Aceite Virgen'!EI$6:EI$257)</f>
        <v>99.179999999999993</v>
      </c>
      <c r="EJ262" s="5">
        <f>SUMIF('Aceite Virgen'!$B6:$B257,"&lt;="&amp;$B262,'Aceite Virgen'!EJ$6:EJ$257)</f>
        <v>97.440000000000012</v>
      </c>
      <c r="EN262" s="5">
        <f>SUMIF('Aceite Virgen'!$B6:$B257,"&lt;="&amp;$B262,'Aceite Virgen'!EN$6:EN$257)</f>
        <v>96.589999999999989</v>
      </c>
      <c r="EO262" s="5">
        <f>SUMIF('Aceite Virgen'!$B6:$B257,"&lt;="&amp;$B262,'Aceite Virgen'!EO$6:EO$257)</f>
        <v>96.18</v>
      </c>
      <c r="EP262" s="5">
        <f>SUMIF('Aceite Virgen'!$B6:$B257,"&lt;="&amp;$B262,'Aceite Virgen'!EP$6:EP$257)</f>
        <v>99.6</v>
      </c>
      <c r="EQ262" s="5">
        <f>SUMIF('Aceite Virgen'!$B6:$B257,"&lt;="&amp;$B262,'Aceite Virgen'!EQ$6:EQ$257)</f>
        <v>100</v>
      </c>
      <c r="EU262" s="5">
        <f>SUMIF('Aceite Virgen'!$B6:$B257,"&lt;="&amp;$B262,'Aceite Virgen'!EU$6:EU$257)</f>
        <v>98.539999999999978</v>
      </c>
      <c r="EV262" s="5">
        <f>SUMIF('Aceite Virgen'!$B6:$B257,"&lt;="&amp;$B262,'Aceite Virgen'!EV$6:EV$257)</f>
        <v>100.03000000000002</v>
      </c>
      <c r="EW262" s="5">
        <f>SUMIF('Aceite Virgen'!$B6:$B257,"&lt;="&amp;$B262,'Aceite Virgen'!EW$6:EW$257)</f>
        <v>99.470000000000013</v>
      </c>
      <c r="EX262" s="5">
        <f>SUMIF('Aceite Virgen'!$B6:$B257,"&lt;="&amp;$B262,'Aceite Virgen'!EX$6:EX$257)</f>
        <v>100.00999999999999</v>
      </c>
      <c r="FB262" s="5">
        <f>SUMIF('Aceite Virgen'!$B6:$B257,"&lt;="&amp;$B262,'Aceite Virgen'!FB$6:FB$257)</f>
        <v>96.84</v>
      </c>
      <c r="FC262" s="5">
        <f>SUMIF('Aceite Virgen'!$B6:$B257,"&lt;="&amp;$B262,'Aceite Virgen'!FC$6:FC$257)</f>
        <v>95.86</v>
      </c>
      <c r="FD262" s="5">
        <f>SUMIF('Aceite Virgen'!$B6:$B257,"&lt;="&amp;$B262,'Aceite Virgen'!FD$6:FD$257)</f>
        <v>98.059999999999988</v>
      </c>
      <c r="FE262" s="5">
        <f>SUMIF('Aceite Virgen'!$B6:$B257,"&lt;="&amp;$B262,'Aceite Virgen'!FE$6:FE$257)</f>
        <v>100</v>
      </c>
      <c r="FI262" s="5">
        <f>SUMIF('Aceite Virgen'!$B6:$B257,"&lt;="&amp;$B262,'Aceite Virgen'!FI$6:FI$257)</f>
        <v>98.600000000000009</v>
      </c>
      <c r="FJ262" s="5">
        <f>SUMIF('Aceite Virgen'!$B6:$B257,"&lt;="&amp;$B262,'Aceite Virgen'!FJ$6:FJ$257)</f>
        <v>99.990000000000009</v>
      </c>
      <c r="FK262" s="5">
        <f>SUMIF('Aceite Virgen'!$B6:$B257,"&lt;="&amp;$B262,'Aceite Virgen'!FK$6:FK$257)</f>
        <v>99.16</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99.160000000000011</v>
      </c>
      <c r="GE262" s="5">
        <f>SUMIF('Aceite Virgen'!$B6:$B257,"&lt;="&amp;$B262,'Aceite Virgen'!GE$6:GE$257)</f>
        <v>100.02000000000001</v>
      </c>
      <c r="GF262" s="5">
        <f>SUMIF('Aceite Virgen'!$B6:$B257,"&lt;="&amp;$B262,'Aceite Virgen'!GF$6:GF$257)</f>
        <v>99.490000000000023</v>
      </c>
      <c r="GG262" s="5">
        <f>SUMIF('Aceite Virgen'!$B6:$B257,"&lt;="&amp;$B262,'Aceite Virgen'!GG$6:GG$257)</f>
        <v>99.989999999999981</v>
      </c>
      <c r="GK262" s="5">
        <f>SUMIF('Aceite Virgen'!$B6:$B257,"&lt;="&amp;$B262,'Aceite Virgen'!GK$6:GK$257)</f>
        <v>98.41</v>
      </c>
      <c r="GL262" s="5">
        <f>SUMIF('Aceite Virgen'!$B6:$B257,"&lt;="&amp;$B262,'Aceite Virgen'!GL$6:GL$257)</f>
        <v>99.24</v>
      </c>
      <c r="GM262" s="5">
        <f>SUMIF('Aceite Virgen'!$B6:$B257,"&lt;="&amp;$B262,'Aceite Virgen'!GM$6:GM$257)</f>
        <v>98.689999999999984</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97.579999999999956</v>
      </c>
      <c r="GZ262" s="5">
        <f>SUMIF('Aceite Virgen'!$B6:$B257,"&lt;="&amp;$B262,'Aceite Virgen'!GZ$6:GZ$257)</f>
        <v>99.98</v>
      </c>
      <c r="HA262" s="5">
        <f>SUMIF('Aceite Virgen'!$B6:$B257,"&lt;="&amp;$B262,'Aceite Virgen'!HA$6:HA$257)</f>
        <v>99.190000000000012</v>
      </c>
      <c r="HB262" s="5">
        <f>SUMIF('Aceite Virgen'!$B6:$B257,"&lt;="&amp;$B262,'Aceite Virgen'!HB$6:HB$257)</f>
        <v>99.99</v>
      </c>
      <c r="HF262" s="5">
        <f>SUMIF('Aceite Virgen'!$B6:$B257,"&lt;="&amp;$B262,'Aceite Virgen'!HF$6:HF$257)</f>
        <v>93.389999999999972</v>
      </c>
      <c r="HG262" s="5">
        <f>SUMIF('Aceite Virgen'!$B6:$B257,"&lt;="&amp;$B262,'Aceite Virgen'!HG$6:HG$257)</f>
        <v>99.99</v>
      </c>
      <c r="HH262" s="5">
        <f>SUMIF('Aceite Virgen'!$B6:$B257,"&lt;="&amp;$B262,'Aceite Virgen'!HH$6:HH$257)</f>
        <v>95.749999999999986</v>
      </c>
      <c r="HI262" s="5">
        <f>SUMIF('Aceite Virgen'!$B6:$B257,"&lt;="&amp;$B262,'Aceite Virgen'!HI$6:HI$257)</f>
        <v>97.94</v>
      </c>
      <c r="HM262" s="5">
        <f>SUMIF('Aceite Virgen'!$B6:$B257,"&lt;="&amp;$B262,'Aceite Virgen'!HM$6:HM$257)</f>
        <v>94.41</v>
      </c>
      <c r="HN262" s="5">
        <f>SUMIF('Aceite Virgen'!$B6:$B257,"&lt;="&amp;$B262,'Aceite Virgen'!HN$6:HN$257)</f>
        <v>98.190000000000026</v>
      </c>
      <c r="HO262" s="5">
        <f>SUMIF('Aceite Virgen'!$B6:$B257,"&lt;="&amp;$B262,'Aceite Virgen'!HO$6:HO$257)</f>
        <v>94.38000000000001</v>
      </c>
      <c r="HP262" s="5">
        <f>SUMIF('Aceite Virgen'!$B6:$B257,"&lt;="&amp;$B262,'Aceite Virgen'!HP$6:HP$257)</f>
        <v>97.64</v>
      </c>
      <c r="HT262" s="5">
        <f>SUMIF('Aceite Virgen'!$B6:$B257,"&lt;="&amp;$B262,'Aceite Virgen'!HT$6:HT$257)</f>
        <v>98.230000000000032</v>
      </c>
      <c r="HU262" s="5">
        <f>SUMIF('Aceite Virgen'!$B6:$B257,"&lt;="&amp;$B262,'Aceite Virgen'!HU$6:HU$257)</f>
        <v>99.299999999999983</v>
      </c>
      <c r="HV262" s="5">
        <f>SUMIF('Aceite Virgen'!$B6:$B257,"&lt;="&amp;$B262,'Aceite Virgen'!HV$6:HV$257)</f>
        <v>98.390000000000015</v>
      </c>
      <c r="HW262" s="5">
        <f>SUMIF('Aceite Virgen'!$B6:$B257,"&lt;="&amp;$B262,'Aceite Virgen'!HW$6:HW$257)</f>
        <v>100</v>
      </c>
      <c r="IA262" s="5">
        <f>SUMIF('Aceite Virgen'!$B6:$B257,"&lt;="&amp;$B262,'Aceite Virgen'!IA$6:IA$257)</f>
        <v>97.199999999999974</v>
      </c>
      <c r="IB262" s="5">
        <f>SUMIF('Aceite Virgen'!$B6:$B257,"&lt;="&amp;$B262,'Aceite Virgen'!IB$6:IB$257)</f>
        <v>98.300000000000011</v>
      </c>
      <c r="IC262" s="5">
        <f>SUMIF('Aceite Virgen'!$B6:$B257,"&lt;="&amp;$B262,'Aceite Virgen'!IC$6:IC$257)</f>
        <v>98.769999999999982</v>
      </c>
      <c r="ID262" s="5">
        <f>SUMIF('Aceite Virgen'!$B6:$B257,"&lt;="&amp;$B262,'Aceite Virgen'!ID$6:ID$257)</f>
        <v>100</v>
      </c>
      <c r="IH262" s="5">
        <f>SUMIF('Aceite Virgen'!$B6:$B257,"&lt;="&amp;$B262,'Aceite Virgen'!IH$6:IH$257)</f>
        <v>98.859999999999985</v>
      </c>
      <c r="II262" s="5">
        <f>SUMIF('Aceite Virgen'!$B6:$B257,"&lt;="&amp;$B262,'Aceite Virgen'!II$6:II$257)</f>
        <v>97.320000000000007</v>
      </c>
      <c r="IJ262" s="5">
        <f>SUMIF('Aceite Virgen'!$B6:$B257,"&lt;="&amp;$B262,'Aceite Virgen'!IJ$6:IJ$257)</f>
        <v>98.860000000000014</v>
      </c>
      <c r="IK262" s="5">
        <f>SUMIF('Aceite Virgen'!$B6:$B257,"&lt;="&amp;$B262,'Aceite Virgen'!IK$6:IK$257)</f>
        <v>100</v>
      </c>
      <c r="IO262" s="5">
        <f>SUMIF('Aceite Virgen'!$B6:$B257,"&lt;="&amp;$B262,'Aceite Virgen'!IO$6:IO$257)</f>
        <v>98.509999999999991</v>
      </c>
      <c r="IP262" s="5">
        <f>SUMIF('Aceite Virgen'!$B6:$B257,"&lt;="&amp;$B262,'Aceite Virgen'!IP$6:IP$257)</f>
        <v>95.279999999999987</v>
      </c>
      <c r="IQ262" s="5">
        <f>SUMIF('Aceite Virgen'!$B6:$B257,"&lt;="&amp;$B262,'Aceite Virgen'!IQ$6:IQ$257)</f>
        <v>99.460000000000008</v>
      </c>
      <c r="IR262" s="5">
        <f>SUMIF('Aceite Virgen'!$B6:$B257,"&lt;="&amp;$B262,'Aceite Virgen'!IR$6:IR$257)</f>
        <v>99.999999999999986</v>
      </c>
      <c r="IV262" s="5">
        <f>SUMIF('Aceite Virgen'!$B6:$B257,"&lt;="&amp;$B262,'Aceite Virgen'!IV$6:IV$257)</f>
        <v>98.250000000000014</v>
      </c>
      <c r="IW262" s="5">
        <f>SUMIF('Aceite Virgen'!$B6:$B257,"&lt;="&amp;$B262,'Aceite Virgen'!IW$6:IW$257)</f>
        <v>100.01</v>
      </c>
      <c r="IX262" s="5">
        <f>SUMIF('Aceite Virgen'!$B6:$B257,"&lt;="&amp;$B262,'Aceite Virgen'!IX$6:IX$257)</f>
        <v>98.58</v>
      </c>
      <c r="IY262" s="5">
        <f>SUMIF('Aceite Virgen'!$B6:$B257,"&lt;="&amp;$B262,'Aceite Virgen'!IY$6:IY$257)</f>
        <v>100.01000000000002</v>
      </c>
      <c r="JC262" s="5">
        <f>SUMIF('Aceite Virgen'!$B6:$B257,"&lt;="&amp;$B262,'Aceite Virgen'!JC$6:JC$257)</f>
        <v>97.300000000000026</v>
      </c>
      <c r="JD262" s="5">
        <f>SUMIF('Aceite Virgen'!$B6:$B257,"&lt;="&amp;$B262,'Aceite Virgen'!JD$6:JD$257)</f>
        <v>96.03</v>
      </c>
      <c r="JE262" s="5">
        <f>SUMIF('Aceite Virgen'!$B6:$B257,"&lt;="&amp;$B262,'Aceite Virgen'!JE$6:JE$257)</f>
        <v>98.840000000000018</v>
      </c>
      <c r="JF262" s="5">
        <f>SUMIF('Aceite Virgen'!$B6:$B257,"&lt;="&amp;$B262,'Aceite Virgen'!JF$6:JF$257)</f>
        <v>100.01</v>
      </c>
      <c r="JJ262" s="5">
        <f>SUMIF('Aceite Virgen'!$B6:$B257,"&lt;="&amp;$B262,'Aceite Virgen'!JJ$6:JJ$257)</f>
        <v>95.14</v>
      </c>
      <c r="JK262" s="5">
        <f>SUMIF('Aceite Virgen'!$B6:$B257,"&lt;="&amp;$B262,'Aceite Virgen'!JK$6:JK$257)</f>
        <v>92.440000000000026</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98.639999999999972</v>
      </c>
      <c r="JY262" s="5">
        <f>SUMIF('Aceite Virgen'!$B6:$B257,"&lt;="&amp;$B262,'Aceite Virgen'!JY$6:JY$257)</f>
        <v>99.01</v>
      </c>
      <c r="JZ262" s="5">
        <f>SUMIF('Aceite Virgen'!$B6:$B257,"&lt;="&amp;$B262,'Aceite Virgen'!JZ$6:JZ$257)</f>
        <v>99.23</v>
      </c>
      <c r="KA262" s="5">
        <f>SUMIF('Aceite Virgen'!$B6:$B257,"&lt;="&amp;$B262,'Aceite Virgen'!KA$6:KA$257)</f>
        <v>100</v>
      </c>
      <c r="KE262" s="5">
        <f>SUMIF('Aceite Virgen'!$B6:$B257,"&lt;="&amp;$B262,'Aceite Virgen'!KE$6:KE$257)</f>
        <v>94.909999999999982</v>
      </c>
      <c r="KF262" s="5">
        <f>SUMIF('Aceite Virgen'!$B6:$B257,"&lt;="&amp;$B262,'Aceite Virgen'!KF$6:KF$257)</f>
        <v>99.979999999999976</v>
      </c>
      <c r="KG262" s="5">
        <f>SUMIF('Aceite Virgen'!$B6:$B257,"&lt;="&amp;$B262,'Aceite Virgen'!KG$6:KG$257)</f>
        <v>97.59999999999998</v>
      </c>
      <c r="KH262" s="5">
        <f>SUMIF('Aceite Virgen'!$B6:$B257,"&lt;="&amp;$B262,'Aceite Virgen'!KH$6:KH$257)</f>
        <v>100.01</v>
      </c>
      <c r="KL262" s="5">
        <f>SUMIF('Aceite Virgen'!$B6:$B257,"&lt;="&amp;$B262,'Aceite Virgen'!KL$6:KL$257)</f>
        <v>94.100000000000009</v>
      </c>
      <c r="KM262" s="5">
        <f>SUMIF('Aceite Virgen'!$B6:$B257,"&lt;="&amp;$B262,'Aceite Virgen'!KM$6:KM$257)</f>
        <v>96.179999999999978</v>
      </c>
      <c r="KN262" s="5">
        <f>SUMIF('Aceite Virgen'!$B6:$B257,"&lt;="&amp;$B262,'Aceite Virgen'!KN$6:KN$257)</f>
        <v>97.230000000000018</v>
      </c>
      <c r="KO262" s="5">
        <f>SUMIF('Aceite Virgen'!$B6:$B257,"&lt;="&amp;$B262,'Aceite Virgen'!KO$6:KO$257)</f>
        <v>100.01</v>
      </c>
      <c r="KS262" s="5">
        <f>SUMIF('Aceite Virgen'!$B6:$B257,"&lt;="&amp;$B262,'Aceite Virgen'!KS$6:KS$257)</f>
        <v>98.29000000000002</v>
      </c>
      <c r="KT262" s="5">
        <f>SUMIF('Aceite Virgen'!$B6:$B257,"&lt;="&amp;$B262,'Aceite Virgen'!KT$6:KT$257)</f>
        <v>100</v>
      </c>
      <c r="KU262" s="5">
        <f>SUMIF('Aceite Virgen'!$B6:$B257,"&lt;="&amp;$B262,'Aceite Virgen'!KU$6:KU$257)</f>
        <v>100.00000000000003</v>
      </c>
      <c r="KV262" s="5">
        <f>SUMIF('Aceite Virgen'!$B6:$B257,"&lt;="&amp;$B262,'Aceite Virgen'!KV$6:KV$257)</f>
        <v>92.93</v>
      </c>
      <c r="KZ262" s="5">
        <f>SUMIF('Aceite Virgen'!$B6:$B257,"&lt;="&amp;$B262,'Aceite Virgen'!KZ$6:KZ$257)</f>
        <v>96.61999999999999</v>
      </c>
      <c r="LA262" s="5">
        <f>SUMIF('Aceite Virgen'!$B6:$B257,"&lt;="&amp;$B262,'Aceite Virgen'!LA$6:LA$257)</f>
        <v>98.419999999999987</v>
      </c>
      <c r="LB262" s="5">
        <f>SUMIF('Aceite Virgen'!$B6:$B257,"&lt;="&amp;$B262,'Aceite Virgen'!LB$6:LB$257)</f>
        <v>98.990000000000009</v>
      </c>
      <c r="LC262" s="5">
        <f>SUMIF('Aceite Virgen'!$B6:$B257,"&lt;="&amp;$B262,'Aceite Virgen'!LC$6:LC$257)</f>
        <v>97.45</v>
      </c>
      <c r="LG262" s="5">
        <f>SUMIF('Aceite Virgen'!$B6:$B257,"&lt;="&amp;$B262,'Aceite Virgen'!LG$6:LG$257)</f>
        <v>97.860000000000042</v>
      </c>
      <c r="LH262" s="5">
        <f>SUMIF('Aceite Virgen'!$B6:$B257,"&lt;="&amp;$B262,'Aceite Virgen'!LH$6:LH$257)</f>
        <v>95.73</v>
      </c>
      <c r="LI262" s="5">
        <f>SUMIF('Aceite Virgen'!$B6:$B257,"&lt;="&amp;$B262,'Aceite Virgen'!LI$6:LI$257)</f>
        <v>99.56</v>
      </c>
      <c r="LJ262" s="5">
        <f>SUMIF('Aceite Virgen'!$B6:$B257,"&lt;="&amp;$B262,'Aceite Virgen'!LJ$6:LJ$257)</f>
        <v>91.99</v>
      </c>
      <c r="LN262" s="5">
        <f>SUMIF('Aceite Virgen'!$B6:$B257,"&lt;="&amp;$B262,'Aceite Virgen'!LN$6:LN$257)</f>
        <v>98.050000000000011</v>
      </c>
      <c r="LO262" s="5">
        <f>SUMIF('Aceite Virgen'!$B6:$B257,"&lt;="&amp;$B262,'Aceite Virgen'!LO$6:LO$257)</f>
        <v>100</v>
      </c>
      <c r="LP262" s="5">
        <f>SUMIF('Aceite Virgen'!$B6:$B257,"&lt;="&amp;$B262,'Aceite Virgen'!LP$6:LP$257)</f>
        <v>99.6</v>
      </c>
      <c r="LQ262" s="5">
        <f>SUMIF('Aceite Virgen'!$B6:$B257,"&lt;="&amp;$B262,'Aceite Virgen'!LQ$6:LQ$257)</f>
        <v>98.38</v>
      </c>
      <c r="LU262" s="5">
        <f>SUMIF('Aceite Virgen'!$B6:$B257,"&lt;="&amp;$B262,'Aceite Virgen'!LU$6:LU$257)</f>
        <v>98.23</v>
      </c>
      <c r="LV262" s="5">
        <f>SUMIF('Aceite Virgen'!$B6:$B257,"&lt;="&amp;$B262,'Aceite Virgen'!LV$6:LV$257)</f>
        <v>98.240000000000009</v>
      </c>
      <c r="LW262" s="5">
        <f>SUMIF('Aceite Virgen'!$B6:$B257,"&lt;="&amp;$B262,'Aceite Virgen'!LW$6:LW$257)</f>
        <v>99.149999999999991</v>
      </c>
      <c r="LX262" s="5">
        <f>SUMIF('Aceite Virgen'!$B6:$B257,"&lt;="&amp;$B262,'Aceite Virgen'!LX$6:LX$257)</f>
        <v>96.07</v>
      </c>
      <c r="MB262" s="5">
        <f>SUMIF('Aceite Virgen'!$B6:$B257,"&lt;="&amp;$B262,'Aceite Virgen'!MB$6:MB$257)</f>
        <v>98.97999999999999</v>
      </c>
      <c r="MC262" s="5">
        <f>SUMIF('Aceite Virgen'!$B6:$B257,"&lt;="&amp;$B262,'Aceite Virgen'!MC$6:MC$257)</f>
        <v>96.14</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97.189999999999984</v>
      </c>
      <c r="MQ262" s="5">
        <f>SUMIF('Aceite Virgen'!$B6:$B257,"&lt;="&amp;$B262,'Aceite Virgen'!MQ$6:MQ$257)</f>
        <v>94.780000000000015</v>
      </c>
      <c r="MR262" s="5">
        <f>SUMIF('Aceite Virgen'!$B6:$B257,"&lt;="&amp;$B262,'Aceite Virgen'!MR$6:MR$257)</f>
        <v>97.41</v>
      </c>
      <c r="MS262" s="5">
        <f>SUMIF('Aceite Virgen'!$B6:$B257,"&lt;="&amp;$B262,'Aceite Virgen'!MS$6:MS$257)</f>
        <v>98.410000000000011</v>
      </c>
      <c r="MW262" s="5">
        <f>SUMIF('Aceite Virgen'!$B6:$B257,"&lt;="&amp;$B262,'Aceite Virgen'!MW$6:MW$257)</f>
        <v>97.14</v>
      </c>
      <c r="MX262" s="5">
        <f>SUMIF('Aceite Virgen'!$B6:$B257,"&lt;="&amp;$B262,'Aceite Virgen'!MX$6:MX$257)</f>
        <v>96.710000000000008</v>
      </c>
      <c r="MY262" s="5">
        <f>SUMIF('Aceite Virgen'!$B6:$B257,"&lt;="&amp;$B262,'Aceite Virgen'!MY$6:MY$257)</f>
        <v>97.809999999999988</v>
      </c>
      <c r="MZ262" s="5">
        <f>SUMIF('Aceite Virgen'!$B6:$B257,"&lt;="&amp;$B262,'Aceite Virgen'!MZ$6:MZ$257)</f>
        <v>99.99</v>
      </c>
      <c r="ND262" s="5">
        <f>SUMIF('Aceite Virgen'!$B6:$B257,"&lt;="&amp;$B262,'Aceite Virgen'!ND$6:ND$257)</f>
        <v>97.110000000000028</v>
      </c>
      <c r="NE262" s="5">
        <f>SUMIF('Aceite Virgen'!$B6:$B257,"&lt;="&amp;$B262,'Aceite Virgen'!NE$6:NE$257)</f>
        <v>93.740000000000009</v>
      </c>
      <c r="NF262" s="5">
        <f>SUMIF('Aceite Virgen'!$B6:$B257,"&lt;="&amp;$B262,'Aceite Virgen'!NF$6:NF$257)</f>
        <v>99.990000000000009</v>
      </c>
      <c r="NG262" s="5">
        <f>SUMIF('Aceite Virgen'!$B6:$B257,"&lt;="&amp;$B262,'Aceite Virgen'!NG$6:NG$257)</f>
        <v>100</v>
      </c>
      <c r="NK262" s="5">
        <f>SUMIF('Aceite Virgen'!$B6:$B257,"&lt;="&amp;$B262,'Aceite Virgen'!NK$6:NK$257)</f>
        <v>94.259999999999991</v>
      </c>
      <c r="NL262" s="5">
        <f>SUMIF('Aceite Virgen'!$B6:$B257,"&lt;="&amp;$B262,'Aceite Virgen'!NL$6:NL$257)</f>
        <v>89.43</v>
      </c>
      <c r="NM262" s="5">
        <f>SUMIF('Aceite Virgen'!$B6:$B257,"&lt;="&amp;$B262,'Aceite Virgen'!NM$6:NM$257)</f>
        <v>95.58</v>
      </c>
      <c r="NN262" s="5">
        <f>SUMIF('Aceite Virgen'!$B6:$B257,"&lt;="&amp;$B262,'Aceite Virgen'!NN$6:NN$257)</f>
        <v>100.00999999999999</v>
      </c>
      <c r="NR262" s="5">
        <f>SUMIF('Aceite Virgen'!$B6:$B257,"&lt;="&amp;$B262,'Aceite Virgen'!NR$6:NR$257)</f>
        <v>94.18</v>
      </c>
      <c r="NS262" s="5">
        <f>SUMIF('Aceite Virgen'!$B6:$B257,"&lt;="&amp;$B262,'Aceite Virgen'!NS$6:NS$257)</f>
        <v>90.990000000000009</v>
      </c>
      <c r="NT262" s="5">
        <f>SUMIF('Aceite Virgen'!$B6:$B257,"&lt;="&amp;$B262,'Aceite Virgen'!NT$6:NT$257)</f>
        <v>99.370000000000019</v>
      </c>
      <c r="NU262" s="5">
        <f>SUMIF('Aceite Virgen'!$B6:$B257,"&lt;="&amp;$B262,'Aceite Virgen'!NU$6:NU$257)</f>
        <v>96.78</v>
      </c>
      <c r="NY262" s="5">
        <f>SUMIF('Aceite Virgen'!$B6:$B257,"&lt;="&amp;$B262,'Aceite Virgen'!NY$6:NY$257)</f>
        <v>94.120000000000019</v>
      </c>
      <c r="NZ262" s="5">
        <f>SUMIF('Aceite Virgen'!$B6:$B257,"&lt;="&amp;$B262,'Aceite Virgen'!NZ$6:NZ$257)</f>
        <v>92.59999999999998</v>
      </c>
      <c r="OA262" s="5">
        <f>SUMIF('Aceite Virgen'!$B6:$B257,"&lt;="&amp;$B262,'Aceite Virgen'!OA$6:OA$257)</f>
        <v>93.350000000000009</v>
      </c>
      <c r="OB262" s="5">
        <f>SUMIF('Aceite Virgen'!$B6:$B257,"&lt;="&amp;$B262,'Aceite Virgen'!OB$6:OB$257)</f>
        <v>100.01</v>
      </c>
      <c r="OF262" s="5">
        <f>SUMIF('Aceite Virgen'!$B6:$B257,"&lt;="&amp;$B262,'Aceite Virgen'!OF$6:OF$257)</f>
        <v>93.94</v>
      </c>
      <c r="OG262" s="5">
        <f>SUMIF('Aceite Virgen'!$B6:$B257,"&lt;="&amp;$B262,'Aceite Virgen'!OG$6:OG$257)</f>
        <v>70.210000000000008</v>
      </c>
      <c r="OH262" s="5">
        <f>SUMIF('Aceite Virgen'!$B6:$B257,"&lt;="&amp;$B262,'Aceite Virgen'!OH$6:OH$257)</f>
        <v>98.600000000000009</v>
      </c>
      <c r="OI262" s="5">
        <f>SUMIF('Aceite Virgen'!$B6:$B257,"&lt;="&amp;$B262,'Aceite Virgen'!OI$6:OI$257)</f>
        <v>100</v>
      </c>
      <c r="OM262" s="5">
        <f>SUMIF('Aceite Virgen'!$B6:$B257,"&lt;="&amp;$B262,'Aceite Virgen'!OM$6:OM$257)</f>
        <v>92.879999999999967</v>
      </c>
      <c r="ON262" s="5">
        <f>SUMIF('Aceite Virgen'!$B6:$B257,"&lt;="&amp;$B262,'Aceite Virgen'!ON$6:ON$257)</f>
        <v>87.75</v>
      </c>
      <c r="OO262" s="5">
        <f>SUMIF('Aceite Virgen'!$B6:$B257,"&lt;="&amp;$B262,'Aceite Virgen'!OO$6:OO$257)</f>
        <v>96.530000000000015</v>
      </c>
      <c r="OP262" s="5">
        <f>SUMIF('Aceite Virgen'!$B6:$B257,"&lt;="&amp;$B262,'Aceite Virgen'!OP$6:OP$257)</f>
        <v>98.87</v>
      </c>
      <c r="OT262" s="5">
        <f>SUMIF('Aceite Virgen'!$B6:$B257,"&lt;="&amp;$B262,'Aceite Virgen'!OT$6:OT$257)</f>
        <v>94.440000000000012</v>
      </c>
      <c r="OU262" s="5">
        <f>SUMIF('Aceite Virgen'!$B6:$B257,"&lt;="&amp;$B262,'Aceite Virgen'!OU$6:OU$257)</f>
        <v>83.34</v>
      </c>
      <c r="OV262" s="5">
        <f>SUMIF('Aceite Virgen'!$B6:$B257,"&lt;="&amp;$B262,'Aceite Virgen'!OV$6:OV$257)</f>
        <v>96.46</v>
      </c>
      <c r="OW262" s="5">
        <f>SUMIF('Aceite Virgen'!$B6:$B257,"&lt;="&amp;$B262,'Aceite Virgen'!OW$6:OW$257)</f>
        <v>99.990000000000009</v>
      </c>
      <c r="PA262" s="5">
        <f>SUMIF('Aceite Virgen'!$B6:$B257,"&lt;="&amp;$B262,'Aceite Virgen'!PA$6:PA$257)</f>
        <v>91.31</v>
      </c>
      <c r="PB262" s="5">
        <f>SUMIF('Aceite Virgen'!$B6:$B257,"&lt;="&amp;$B262,'Aceite Virgen'!PB$6:PB$257)</f>
        <v>71.87</v>
      </c>
      <c r="PC262" s="5">
        <f>SUMIF('Aceite Virgen'!$B6:$B257,"&lt;="&amp;$B262,'Aceite Virgen'!PC$6:PC$257)</f>
        <v>98.309999999999974</v>
      </c>
      <c r="PD262" s="5">
        <f>SUMIF('Aceite Virgen'!$B6:$B257,"&lt;="&amp;$B262,'Aceite Virgen'!PD$6:PD$257)</f>
        <v>100</v>
      </c>
      <c r="PH262" s="5">
        <f>SUMIF('Aceite Virgen'!$B6:$B257,"&lt;="&amp;$B262,'Aceite Virgen'!PH$6:PH$257)</f>
        <v>90.47999999999999</v>
      </c>
      <c r="PI262" s="5">
        <f>SUMIF('Aceite Virgen'!$B6:$B257,"&lt;="&amp;$B262,'Aceite Virgen'!PI$6:PI$257)</f>
        <v>58.13</v>
      </c>
      <c r="PJ262" s="5">
        <f>SUMIF('Aceite Virgen'!$B6:$B257,"&lt;="&amp;$B262,'Aceite Virgen'!PJ$6:PJ$257)</f>
        <v>98.38</v>
      </c>
      <c r="PK262" s="5">
        <f>SUMIF('Aceite Virgen'!$B6:$B257,"&lt;="&amp;$B262,'Aceite Virgen'!PK$6:PK$257)</f>
        <v>99.99</v>
      </c>
      <c r="PO262" s="5">
        <f>SUMIF('Aceite Virgen'!$B6:$B257,"&lt;="&amp;$B262,'Aceite Virgen'!PO$6:PO$257)</f>
        <v>92.700000000000017</v>
      </c>
      <c r="PP262" s="5">
        <f>SUMIF('Aceite Virgen'!$B6:$B257,"&lt;="&amp;$B262,'Aceite Virgen'!PP$6:PP$257)</f>
        <v>82.990000000000023</v>
      </c>
      <c r="PQ262" s="5">
        <f>SUMIF('Aceite Virgen'!$B6:$B257,"&lt;="&amp;$B262,'Aceite Virgen'!PQ$6:PQ$257)</f>
        <v>94.64</v>
      </c>
      <c r="PR262" s="5">
        <f>SUMIF('Aceite Virgen'!$B6:$B257,"&lt;="&amp;$B262,'Aceite Virgen'!PR$6:PR$257)</f>
        <v>100</v>
      </c>
      <c r="PV262" s="5">
        <f>SUMIF('Aceite Virgen'!$B6:$B257,"&lt;="&amp;$B262,'Aceite Virgen'!PV$6:PV$257)</f>
        <v>94.300000000000011</v>
      </c>
      <c r="PW262" s="5">
        <f>SUMIF('Aceite Virgen'!$B6:$B257,"&lt;="&amp;$B262,'Aceite Virgen'!PW$6:PW$257)</f>
        <v>81.549999999999983</v>
      </c>
      <c r="PX262" s="5">
        <f>SUMIF('Aceite Virgen'!$B6:$B257,"&lt;="&amp;$B262,'Aceite Virgen'!PX$6:PX$257)</f>
        <v>97.27</v>
      </c>
      <c r="PY262" s="5">
        <f>SUMIF('Aceite Virgen'!$B6:$B257,"&lt;="&amp;$B262,'Aceite Virgen'!PY$6:PY$257)</f>
        <v>100.00999999999999</v>
      </c>
      <c r="QC262" s="5">
        <f>SUMIF('Aceite Virgen'!$B6:$B257,"&lt;="&amp;$B262,'Aceite Virgen'!QC$6:QC$257)</f>
        <v>89.59999999999998</v>
      </c>
      <c r="QD262" s="5">
        <f>SUMIF('Aceite Virgen'!$B6:$B257,"&lt;="&amp;$B262,'Aceite Virgen'!QD$6:QD$257)</f>
        <v>73.45</v>
      </c>
      <c r="QE262" s="5">
        <f>SUMIF('Aceite Virgen'!$B6:$B257,"&lt;="&amp;$B262,'Aceite Virgen'!QE$6:QE$257)</f>
        <v>93.85</v>
      </c>
      <c r="QF262" s="5">
        <f>SUMIF('Aceite Virgen'!$B6:$B257,"&lt;="&amp;$B262,'Aceite Virgen'!QF$6:QF$257)</f>
        <v>95.27</v>
      </c>
      <c r="QJ262" s="5">
        <f>SUMIF('Aceite Virgen'!$B6:$B257,"&lt;="&amp;$B262,'Aceite Virgen'!QJ$6:QJ$257)</f>
        <v>85.490000000000009</v>
      </c>
      <c r="QK262" s="5">
        <f>SUMIF('Aceite Virgen'!$B6:$B257,"&lt;="&amp;$B262,'Aceite Virgen'!QK$6:QK$257)</f>
        <v>69.569999999999993</v>
      </c>
      <c r="QL262" s="5">
        <f>SUMIF('Aceite Virgen'!$B6:$B257,"&lt;="&amp;$B262,'Aceite Virgen'!QL$6:QL$257)</f>
        <v>88.04</v>
      </c>
      <c r="QM262" s="5">
        <f>SUMIF('Aceite Virgen'!$B6:$B257,"&lt;="&amp;$B262,'Aceite Virgen'!QM$6:QM$257)</f>
        <v>95.660000000000025</v>
      </c>
      <c r="QQ262" s="5">
        <f>SUMIF('Aceite Virgen'!$B6:$B257,"&lt;="&amp;$B262,'Aceite Virgen'!QQ$6:QQ$257)</f>
        <v>89.19</v>
      </c>
      <c r="QR262" s="5">
        <f>SUMIF('Aceite Virgen'!$B6:$B257,"&lt;="&amp;$B262,'Aceite Virgen'!QR$6:QR$257)</f>
        <v>67.22</v>
      </c>
      <c r="QS262" s="5">
        <f>SUMIF('Aceite Virgen'!$B6:$B257,"&lt;="&amp;$B262,'Aceite Virgen'!QS$6:QS$257)</f>
        <v>95.509999999999991</v>
      </c>
      <c r="QT262" s="5">
        <f>SUMIF('Aceite Virgen'!$B6:$B257,"&lt;="&amp;$B262,'Aceite Virgen'!QT$6:QT$257)</f>
        <v>97.559999999999988</v>
      </c>
      <c r="QX262" s="5">
        <f>SUMIF('Aceite Virgen'!$B6:$B257,"&lt;="&amp;$B262,'Aceite Virgen'!QX$6:QX$257)</f>
        <v>77.41</v>
      </c>
      <c r="QY262" s="5">
        <f>SUMIF('Aceite Virgen'!$B6:$B257,"&lt;="&amp;$B262,'Aceite Virgen'!QY$6:QY$257)</f>
        <v>73.750000000000014</v>
      </c>
      <c r="QZ262" s="5">
        <f>SUMIF('Aceite Virgen'!$B6:$B257,"&lt;="&amp;$B262,'Aceite Virgen'!QZ$6:QZ$257)</f>
        <v>75.44</v>
      </c>
      <c r="RA262" s="5">
        <f>SUMIF('Aceite Virgen'!$B6:$B257,"&lt;="&amp;$B262,'Aceite Virgen'!RA$6:RA$257)</f>
        <v>96.79000000000002</v>
      </c>
      <c r="RE262" s="5">
        <f>SUMIF('Aceite Virgen'!$B6:$B257,"&lt;="&amp;$B262,'Aceite Virgen'!RE$6:RE$257)</f>
        <v>64.240000000000009</v>
      </c>
      <c r="RF262" s="5">
        <f>SUMIF('Aceite Virgen'!$B6:$B257,"&lt;="&amp;$B262,'Aceite Virgen'!RF$6:RF$257)</f>
        <v>90.830000000000013</v>
      </c>
      <c r="RG262" s="5">
        <f>SUMIF('Aceite Virgen'!$B6:$B257,"&lt;="&amp;$B262,'Aceite Virgen'!RG$6:RG$257)</f>
        <v>46.620000000000005</v>
      </c>
      <c r="RH262" s="5">
        <f>SUMIF('Aceite Virgen'!$B6:$B257,"&lt;="&amp;$B262,'Aceite Virgen'!RH$6:RH$257)</f>
        <v>91.670000000000016</v>
      </c>
      <c r="RL262" s="5">
        <f>SUMIF('Aceite Virgen'!$B6:$B257,"&lt;="&amp;$B262,'Aceite Virgen'!RL$6:RL$257)</f>
        <v>52.2</v>
      </c>
      <c r="RM262" s="5">
        <f>SUMIF('Aceite Virgen'!$B6:$B257,"&lt;="&amp;$B262,'Aceite Virgen'!RM$6:RM$257)</f>
        <v>61.109999999999992</v>
      </c>
      <c r="RN262" s="5">
        <f>SUMIF('Aceite Virgen'!$B6:$B257,"&lt;="&amp;$B262,'Aceite Virgen'!RN$6:RN$257)</f>
        <v>49.78</v>
      </c>
      <c r="RO262" s="5">
        <f>SUMIF('Aceite Virgen'!$B6:$B257,"&lt;="&amp;$B262,'Aceite Virgen'!RO$6:RO$257)</f>
        <v>53.27</v>
      </c>
      <c r="RS262" s="68">
        <f>SUMIF(B6:B256,"&lt;="&amp;$B262,RS6:RS257)</f>
        <v>37.44</v>
      </c>
      <c r="RT262" s="5">
        <f>SUMIF('Aceite Virgen'!$B6:$B257,"&lt;="&amp;$B262,'Aceite Virgen'!RT$6:RT$257)</f>
        <v>32.119999999999997</v>
      </c>
      <c r="RU262" s="5">
        <f>SUMIF('Aceite Virgen'!$B6:$B257,"&lt;="&amp;$B262,'Aceite Virgen'!RU$6:RU$257)</f>
        <v>34.79</v>
      </c>
      <c r="RV262" s="5">
        <f>SUMIF('Aceite Virgen'!$B6:$B257,"&lt;="&amp;$B262,'Aceite Virgen'!RV$6:RV$257)</f>
        <v>54.68</v>
      </c>
      <c r="RZ262" s="68">
        <f>SUMIF($B$6:$B$256,"&lt;="&amp;$B262,RZ6:RZ257)</f>
        <v>17.86</v>
      </c>
      <c r="SA262" s="5">
        <f>SUMIF('Aceite Virgen'!$B6:$B257,"&lt;="&amp;$B262,'Aceite Virgen'!SA$6:SA$257)</f>
        <v>39.769999999999996</v>
      </c>
      <c r="SB262" s="5">
        <f>SUMIF('Aceite Virgen'!$B6:$B257,"&lt;="&amp;$B262,'Aceite Virgen'!SB$6:SB$257)</f>
        <v>11.340000000000002</v>
      </c>
      <c r="SC262" s="5">
        <f>SUMIF('Aceite Virgen'!$B6:$B257,"&lt;="&amp;$B262,'Aceite Virgen'!SC$6:SC$257)</f>
        <v>20.490000000000002</v>
      </c>
      <c r="SG262" s="68">
        <f>SUMIF($B$6:$B$256,"&lt;="&amp;$B262,SG6:SG257)</f>
        <v>18.369999999999997</v>
      </c>
      <c r="SH262" s="5">
        <f>SUMIF('Aceite Virgen'!$B6:$B257,"&lt;="&amp;$B262,'Aceite Virgen'!SH$6:SH$257)</f>
        <v>25.33</v>
      </c>
      <c r="SI262" s="5">
        <f>SUMIF('Aceite Virgen'!$B6:$B257,"&lt;="&amp;$B262,'Aceite Virgen'!SI$6:SI$257)</f>
        <v>9.7000000000000011</v>
      </c>
      <c r="SJ262" s="5">
        <f>SUMIF('Aceite Virgen'!$B6:$B257,"&lt;="&amp;$B262,'Aceite Virgen'!SJ$6:SJ$257)</f>
        <v>37.690000000000005</v>
      </c>
      <c r="SN262" s="68">
        <f>SUMIF($B$6:$B$256,"&lt;="&amp;$B262,SN6:SN257)</f>
        <v>12.250000000000002</v>
      </c>
      <c r="SO262" s="5">
        <f>SUMIF('Aceite Virgen'!$B6:$B257,"&lt;="&amp;$B262,'Aceite Virgen'!SO$6:SO$257)</f>
        <v>25.909999999999997</v>
      </c>
      <c r="SP262" s="5">
        <f>SUMIF('Aceite Virgen'!$B6:$B257,"&lt;="&amp;$B262,'Aceite Virgen'!SP$6:SP$257)</f>
        <v>5.8400000000000007</v>
      </c>
      <c r="SQ262" s="5">
        <f>SUMIF('Aceite Virgen'!$B6:$B257,"&lt;="&amp;$B262,'Aceite Virgen'!SQ$6:SQ$257)</f>
        <v>21.349999999999998</v>
      </c>
      <c r="SU262" s="68">
        <f>SUMIF($B$6:$B$256,"&lt;="&amp;$B262,SU6:SU257)</f>
        <v>11.930000000000001</v>
      </c>
      <c r="SV262" s="5">
        <f>SUMIF('Aceite Virgen'!$B6:$B257,"&lt;="&amp;$B262,'Aceite Virgen'!SV$6:SV$257)</f>
        <v>16.739999999999998</v>
      </c>
      <c r="SW262" s="5">
        <f>SUMIF('Aceite Virgen'!$B6:$B257,"&lt;="&amp;$B262,'Aceite Virgen'!SW$6:SW$257)</f>
        <v>10.410000000000002</v>
      </c>
      <c r="SX262" s="5">
        <f>SUMIF('Aceite Virgen'!$B6:$B257,"&lt;="&amp;$B262,'Aceite Virgen'!SX$6:SX$257)</f>
        <v>15.29</v>
      </c>
      <c r="TB262" s="68">
        <f>SUMIF($B$6:$B$256,"&lt;="&amp;$B262,TB6:TB257)</f>
        <v>7.6799999999999979</v>
      </c>
      <c r="TC262" s="5">
        <f>SUMIF('Aceite Virgen'!$B6:$B257,"&lt;="&amp;$B262,'Aceite Virgen'!TC$6:TC$257)</f>
        <v>17.110000000000003</v>
      </c>
      <c r="TD262" s="5">
        <f>SUMIF('Aceite Virgen'!$B6:$B257,"&lt;="&amp;$B262,'Aceite Virgen'!TD$6:TD$257)</f>
        <v>3.8500000000000005</v>
      </c>
      <c r="TE262" s="5">
        <f>SUMIF('Aceite Virgen'!$B6:$B257,"&lt;="&amp;$B262,'Aceite Virgen'!TE$6:TE$257)</f>
        <v>5.5299999999999994</v>
      </c>
      <c r="TI262" s="68">
        <f>SUMIF($B$6:$B$256,"&lt;="&amp;$B262,TI6:TI257)</f>
        <v>8.4500000000000011</v>
      </c>
      <c r="TJ262" s="5">
        <f>SUMIF('Aceite Virgen'!$B6:$B257,"&lt;="&amp;$B262,'Aceite Virgen'!TJ$6:TJ$257)</f>
        <v>5.0699999999999994</v>
      </c>
      <c r="TK262" s="5">
        <f>SUMIF('Aceite Virgen'!$B6:$B257,"&lt;="&amp;$B262,'Aceite Virgen'!TK$6:TK$257)</f>
        <v>4.7700000000000005</v>
      </c>
      <c r="TL262" s="5">
        <f>SUMIF('Aceite Virgen'!$B6:$B257,"&lt;="&amp;$B262,'Aceite Virgen'!TL$6:TL$257)</f>
        <v>15.719999999999999</v>
      </c>
      <c r="TP262" s="68">
        <f>SUMIF($B$6:$B$256,"&lt;="&amp;$B262,TP6:TP257)</f>
        <v>8.34</v>
      </c>
      <c r="TQ262" s="5">
        <f>SUMIF('Aceite Virgen'!$B6:$B257,"&lt;="&amp;$B262,'Aceite Virgen'!TQ$6:TQ$257)</f>
        <v>7.75</v>
      </c>
      <c r="TR262" s="5">
        <f>SUMIF('Aceite Virgen'!$B6:$B257,"&lt;="&amp;$B262,'Aceite Virgen'!TR$6:TR$257)</f>
        <v>5.13</v>
      </c>
      <c r="TS262" s="5">
        <f>SUMIF('Aceite Virgen'!$B6:$B257,"&lt;="&amp;$B262,'Aceite Virgen'!TS$6:TS$257)</f>
        <v>10.36</v>
      </c>
      <c r="TW262" s="68">
        <f>SUMIF($B$6:$B$256,"&lt;="&amp;$B262,TW6:TW257)</f>
        <v>11.87</v>
      </c>
      <c r="TX262" s="5">
        <f>SUMIF('Aceite Virgen'!$B6:$B257,"&lt;="&amp;$B262,'Aceite Virgen'!TX$6:TX$257)</f>
        <v>8.2899999999999991</v>
      </c>
      <c r="TY262" s="5">
        <f>SUMIF('Aceite Virgen'!$B6:$B257,"&lt;="&amp;$B262,'Aceite Virgen'!TY$6:TY$257)</f>
        <v>13.45</v>
      </c>
      <c r="TZ262" s="5">
        <f>SUMIF('Aceite Virgen'!$B6:$B257,"&lt;="&amp;$B262,'Aceite Virgen'!TZ$6:TZ$257)</f>
        <v>12.299999999999999</v>
      </c>
      <c r="UD262" s="68">
        <f>SUMIF($B$6:$B$256,"&lt;="&amp;$B262,UD6:UD257)</f>
        <v>6.72</v>
      </c>
      <c r="UE262" s="5">
        <f>SUMIF('Aceite Virgen'!$B6:$B257,"&lt;="&amp;$B262,'Aceite Virgen'!UE$6:UE$257)</f>
        <v>5.42</v>
      </c>
      <c r="UF262" s="5">
        <f>SUMIF('Aceite Virgen'!$B6:$B257,"&lt;="&amp;$B262,'Aceite Virgen'!UF$6:UF$257)</f>
        <v>5.12</v>
      </c>
      <c r="UG262" s="5">
        <f>SUMIF('Aceite Virgen'!$B6:$B257,"&lt;="&amp;$B262,'Aceite Virgen'!UG$6:UG$257)</f>
        <v>5.33</v>
      </c>
      <c r="UK262" s="68">
        <f>SUMIF($B$6:$B$256,"&lt;="&amp;$B262,UK6:UK257)</f>
        <v>8.2900000000000009</v>
      </c>
      <c r="UL262" s="5">
        <f>SUMIF('Aceite Virgen'!$B6:$B257,"&lt;="&amp;$B262,'Aceite Virgen'!UL$6:UL$257)</f>
        <v>7.3100000000000005</v>
      </c>
      <c r="UM262" s="5">
        <f>SUMIF('Aceite Virgen'!$B6:$B257,"&lt;="&amp;$B262,'Aceite Virgen'!UM$6:UM$257)</f>
        <v>4.24</v>
      </c>
      <c r="UN262" s="5">
        <f>SUMIF('Aceite Virgen'!$B6:$B257,"&lt;="&amp;$B262,'Aceite Virgen'!UN$6:UN$257)</f>
        <v>13.88</v>
      </c>
      <c r="UR262" s="68">
        <f>SUMIF($B$6:$B$256,"&lt;="&amp;$B262,UR6:UR257)</f>
        <v>6.0200000000000005</v>
      </c>
      <c r="US262" s="5">
        <f>SUMIF('Aceite Virgen'!$B6:$B257,"&lt;="&amp;$B262,'Aceite Virgen'!US$6:US$257)</f>
        <v>3.26</v>
      </c>
      <c r="UT262" s="5">
        <f>SUMIF('Aceite Virgen'!$B6:$B257,"&lt;="&amp;$B262,'Aceite Virgen'!UT$6:UT$257)</f>
        <v>3.9200000000000004</v>
      </c>
      <c r="UU262" s="5">
        <f>SUMIF('Aceite Virgen'!$B6:$B257,"&lt;="&amp;$B262,'Aceite Virgen'!UU$6:UU$257)</f>
        <v>14.46</v>
      </c>
      <c r="UY262" s="68">
        <f>SUMIF($B$6:$B$256,"&lt;="&amp;$B262,UY6:UY257)</f>
        <v>8.4600000000000009</v>
      </c>
      <c r="UZ262" s="5">
        <f>SUMIF('Aceite Virgen'!$B6:$B257,"&lt;="&amp;$B262,'Aceite Virgen'!UZ$6:UZ$257)</f>
        <v>12.45</v>
      </c>
      <c r="VA262" s="5">
        <f>SUMIF('Aceite Virgen'!$B6:$B257,"&lt;="&amp;$B262,'Aceite Virgen'!VA$6:VA$257)</f>
        <v>7.58</v>
      </c>
      <c r="VB262" s="5">
        <f>SUMIF('Aceite Virgen'!$B6:$B257,"&lt;="&amp;$B262,'Aceite Virgen'!VB$6:VB$257)</f>
        <v>7.46</v>
      </c>
      <c r="VF262" s="68">
        <f>SUMIF($B$6:$B$256,"&lt;="&amp;$B262,VF6:VF257)</f>
        <v>7.74</v>
      </c>
      <c r="VG262" s="5">
        <f>SUMIF('Aceite Virgen'!$B6:$B257,"&lt;="&amp;$B262,'Aceite Virgen'!VG$6:VG$257)</f>
        <v>10.29</v>
      </c>
      <c r="VH262" s="5">
        <f>SUMIF('Aceite Virgen'!$B6:$B257,"&lt;="&amp;$B262,'Aceite Virgen'!VH$6:VH$257)</f>
        <v>4.96</v>
      </c>
      <c r="VI262" s="5">
        <f>SUMIF('Aceite Virgen'!$B6:$B257,"&lt;="&amp;$B262,'Aceite Virgen'!VI$6:VI$257)</f>
        <v>7.5200000000000005</v>
      </c>
      <c r="VM262" s="68">
        <f>SUMIF($B$6:$B$256,"&lt;="&amp;$B262,VM6:VM257)</f>
        <v>6.9300000000000006</v>
      </c>
      <c r="VN262" s="5">
        <f>SUMIF('Aceite Virgen'!$B6:$B257,"&lt;="&amp;$B262,'Aceite Virgen'!VN$6:VN$257)</f>
        <v>2.39</v>
      </c>
      <c r="VO262" s="5">
        <f>SUMIF('Aceite Virgen'!$B6:$B257,"&lt;="&amp;$B262,'Aceite Virgen'!VO$6:VO$257)</f>
        <v>7.65</v>
      </c>
      <c r="VP262" s="5">
        <f>SUMIF('Aceite Virgen'!$B6:$B257,"&lt;="&amp;$B262,'Aceite Virgen'!VP$6:VP$257)</f>
        <v>3.71</v>
      </c>
      <c r="VT262" s="68">
        <f>SUMIF($B$6:$B$256,"&lt;="&amp;$B262,VT6:VT257)</f>
        <v>8.1199999999999992</v>
      </c>
      <c r="VU262" s="5">
        <f>SUMIF('Aceite Virgen'!$B6:$B257,"&lt;="&amp;$B262,'Aceite Virgen'!VU$6:VU$257)</f>
        <v>3.5200000000000005</v>
      </c>
      <c r="VV262" s="5">
        <f>SUMIF('Aceite Virgen'!$B6:$B257,"&lt;="&amp;$B262,'Aceite Virgen'!VV$6:VV$257)</f>
        <v>5.31</v>
      </c>
      <c r="VW262" s="5">
        <f>SUMIF('Aceite Virgen'!$B6:$B257,"&lt;="&amp;$B262,'Aceite Virgen'!VW$6:VW$257)</f>
        <v>16.580000000000002</v>
      </c>
      <c r="WA262" s="68">
        <f>SUMIF($B$6:$B$256,"&lt;="&amp;$B262,WA6:WA257)</f>
        <v>8.41</v>
      </c>
      <c r="WB262" s="5">
        <f>SUMIF('Aceite Virgen'!$B6:$B257,"&lt;="&amp;$B262,'Aceite Virgen'!WB$6:WB$257)</f>
        <v>0</v>
      </c>
      <c r="WC262" s="5">
        <f>SUMIF('Aceite Virgen'!$B6:$B257,"&lt;="&amp;$B262,'Aceite Virgen'!WC$6:WC$257)</f>
        <v>8.120000000000001</v>
      </c>
      <c r="WD262" s="5">
        <f>SUMIF('Aceite Virgen'!$B6:$B257,"&lt;="&amp;$B262,'Aceite Virgen'!WD$6:WD$257)</f>
        <v>8.92</v>
      </c>
      <c r="WH262" s="68">
        <f>SUMIF($B$6:$B$256,"&lt;="&amp;$B262,WH6:WH257)</f>
        <v>5.75</v>
      </c>
      <c r="WI262" s="5">
        <f>SUMIF('Aceite Virgen'!$B6:$B257,"&lt;="&amp;$B262,'Aceite Virgen'!WI$6:WI$257)</f>
        <v>17.5</v>
      </c>
      <c r="WJ262" s="5">
        <f>SUMIF('Aceite Virgen'!$B6:$B257,"&lt;="&amp;$B262,'Aceite Virgen'!WJ$6:WJ$257)</f>
        <v>4.62</v>
      </c>
      <c r="WK262" s="5">
        <f>SUMIF('Aceite Virgen'!$B6:$B257,"&lt;="&amp;$B262,'Aceite Virgen'!WK$6:WK$257)</f>
        <v>1.93</v>
      </c>
      <c r="WO262" s="68">
        <f>SUMIF($B$6:$B$256,"&lt;="&amp;$B262,WO6:WO257)</f>
        <v>6.84</v>
      </c>
      <c r="WP262" s="5">
        <f>SUMIF('Aceite Virgen'!$B6:$B257,"&lt;="&amp;$B262,'Aceite Virgen'!WP$6:WP$257)</f>
        <v>7.71</v>
      </c>
      <c r="WQ262" s="5">
        <f>SUMIF('Aceite Virgen'!$B6:$B257,"&lt;="&amp;$B262,'Aceite Virgen'!WQ$6:WQ$257)</f>
        <v>3.57</v>
      </c>
      <c r="WR262" s="5">
        <f>SUMIF('Aceite Virgen'!$B6:$B257,"&lt;="&amp;$B262,'Aceite Virgen'!WR$6:WR$257)</f>
        <v>10.879999999999999</v>
      </c>
      <c r="WV262" s="68">
        <f>SUMIF($B$6:$B$256,"&lt;="&amp;$B262,WV6:WV257)</f>
        <v>6.2200000000000006</v>
      </c>
      <c r="WW262" s="5">
        <f>SUMIF('Aceite Virgen'!$B6:$B257,"&lt;="&amp;$B262,'Aceite Virgen'!WW$6:WW$257)</f>
        <v>6.81</v>
      </c>
      <c r="WX262" s="5">
        <f>SUMIF('Aceite Virgen'!$B6:$B257,"&lt;="&amp;$B262,'Aceite Virgen'!WX$6:WX$257)</f>
        <v>6.87</v>
      </c>
      <c r="WY262" s="5">
        <f>SUMIF('Aceite Virgen'!$B6:$B257,"&lt;="&amp;$B262,'Aceite Virgen'!WY$6:WY$257)</f>
        <v>2.84</v>
      </c>
      <c r="XC262" s="68">
        <f>SUMIF($B$6:$B$256,"&lt;="&amp;$B262,XC6:XC257)</f>
        <v>4.9600000000000009</v>
      </c>
      <c r="XD262" s="5">
        <f>SUMIF('Aceite Virgen'!$B6:$B257,"&lt;="&amp;$B262,'Aceite Virgen'!XD$6:XD$257)</f>
        <v>1.43</v>
      </c>
      <c r="XE262" s="5">
        <f>SUMIF('Aceite Virgen'!$B6:$B257,"&lt;="&amp;$B262,'Aceite Virgen'!XE$6:XE$257)</f>
        <v>6.06</v>
      </c>
      <c r="XF262" s="5">
        <f>SUMIF('Aceite Virgen'!$B6:$B257,"&lt;="&amp;$B262,'Aceite Virgen'!XF$6:XF$257)</f>
        <v>1.37</v>
      </c>
      <c r="XJ262" s="68">
        <f>SUMIF($B$6:$B$256,"&lt;="&amp;$B262,XJ6:XJ257)</f>
        <v>5.6800000000000006</v>
      </c>
      <c r="XK262" s="5">
        <f>SUMIF('Aceite Virgen'!$B6:$B257,"&lt;="&amp;$B262,'Aceite Virgen'!XK$6:XK$257)</f>
        <v>5.19</v>
      </c>
      <c r="XL262" s="5">
        <f>SUMIF('Aceite Virgen'!$B6:$B257,"&lt;="&amp;$B262,'Aceite Virgen'!XL$6:XL$257)</f>
        <v>4.8800000000000008</v>
      </c>
      <c r="XM262" s="5">
        <f>SUMIF('Aceite Virgen'!$B6:$B257,"&lt;="&amp;$B262,'Aceite Virgen'!XM$6:XM$257)</f>
        <v>8.02</v>
      </c>
      <c r="XQ262" s="68">
        <f>SUMIF($B$6:$B$256,"&lt;="&amp;$B262,XQ6:XQ257)</f>
        <v>8.59</v>
      </c>
      <c r="XR262" s="5">
        <f>SUMIF('Aceite Virgen'!$B6:$B257,"&lt;="&amp;$B262,'Aceite Virgen'!XR$6:XR$257)</f>
        <v>12.27</v>
      </c>
      <c r="XS262" s="5">
        <f>SUMIF('Aceite Virgen'!$B6:$B257,"&lt;="&amp;$B262,'Aceite Virgen'!XS$6:XS$257)</f>
        <v>3.84</v>
      </c>
      <c r="XT262" s="5">
        <f>SUMIF('Aceite Virgen'!$B6:$B257,"&lt;="&amp;$B262,'Aceite Virgen'!XT$6:XT$257)</f>
        <v>19.649999999999999</v>
      </c>
      <c r="XX262" s="68">
        <f>SUMIF($B$6:$B$256,"&lt;="&amp;$B262,XX6:XX257)</f>
        <v>31.820000000000004</v>
      </c>
      <c r="XY262" s="5">
        <f>SUMIF('Aceite Virgen'!$B6:$B257,"&lt;="&amp;$B262,'Aceite Virgen'!XY$6:XY$257)</f>
        <v>39.200000000000003</v>
      </c>
      <c r="XZ262" s="5">
        <f>SUMIF('Aceite Virgen'!$B6:$B257,"&lt;="&amp;$B262,'Aceite Virgen'!XZ$6:XZ$257)</f>
        <v>32.06</v>
      </c>
      <c r="YA262" s="5">
        <f>SUMIF('Aceite Virgen'!$B6:$B257,"&lt;="&amp;$B262,'Aceite Virgen'!YA$6:YA$257)</f>
        <v>24.16</v>
      </c>
      <c r="YE262" s="68">
        <f>SUMIF($B$6:$B$256,"&lt;="&amp;$B262,YE6:YE257)</f>
        <v>68.470000000000013</v>
      </c>
      <c r="YF262" s="5">
        <f>SUMIF('Aceite Virgen'!$B6:$B257,"&lt;="&amp;$B262,'Aceite Virgen'!YF$6:YF$257)</f>
        <v>56.05</v>
      </c>
      <c r="YG262" s="5">
        <f>SUMIF('Aceite Virgen'!$B6:$B257,"&lt;="&amp;$B262,'Aceite Virgen'!YG$6:YG$257)</f>
        <v>75.31</v>
      </c>
      <c r="YH262" s="5">
        <f>SUMIF('Aceite Virgen'!$B6:$B257,"&lt;="&amp;$B262,'Aceite Virgen'!YH$6:YH$257)</f>
        <v>61.170000000000009</v>
      </c>
    </row>
    <row r="263" spans="1:658" x14ac:dyDescent="0.25">
      <c r="A263" s="9">
        <f>'TAM Aceite Virgen'!B11</f>
        <v>5.2</v>
      </c>
      <c r="B263" s="9">
        <f>'TAM Aceite Virgen'!C11</f>
        <v>5.4</v>
      </c>
      <c r="C263" s="9"/>
      <c r="D263" s="4">
        <f>SUMIFS('Aceite Virgen'!D$6:D$257,'Aceite Virgen'!$A$6:$A$257,"&gt;="&amp;$A263,'Aceite Virgen'!$B$6:$B$257,"&lt;="&amp;$B263)</f>
        <v>1.1800000000000002</v>
      </c>
      <c r="E263" s="4">
        <f>SUMIFS('Aceite Virgen'!E$6:E$257,'Aceite Virgen'!$A$6:$A$257,"&gt;="&amp;$A263,'Aceite Virgen'!$B$6:$B$257,"&lt;="&amp;$B263)</f>
        <v>0</v>
      </c>
      <c r="F263" s="4">
        <f>SUMIFS('Aceite Virgen'!F$6:F$257,'Aceite Virgen'!$A$6:$A$257,"&gt;="&amp;$A263,'Aceite Virgen'!$B$6:$B$257,"&lt;="&amp;$B263)</f>
        <v>0.81</v>
      </c>
      <c r="G263" s="4">
        <f>SUMIFS('Aceite Virgen'!G$6:G$257,'Aceite Virgen'!$A$6:$A$257,"&gt;="&amp;$A263,'Aceite Virgen'!$B$6:$B$257,"&lt;="&amp;$B263)</f>
        <v>6.99</v>
      </c>
      <c r="H263" s="9"/>
      <c r="I263" s="9"/>
      <c r="J263" s="9"/>
      <c r="K263" s="4">
        <f>SUMIFS('Aceite Virgen'!K$6:K$257,'Aceite Virgen'!$A$6:$A$257,"&gt;="&amp;$A263,'Aceite Virgen'!$B$6:$B$257,"&lt;="&amp;$B263)</f>
        <v>0.1</v>
      </c>
      <c r="L263" s="4">
        <f>SUMIFS('Aceite Virgen'!L$6:L$257,'Aceite Virgen'!$A$6:$A$257,"&gt;="&amp;$A263,'Aceite Virgen'!$B$6:$B$257,"&lt;="&amp;$B263)</f>
        <v>0</v>
      </c>
      <c r="M263" s="4">
        <f>SUMIFS('Aceite Virgen'!M$6:M$257,'Aceite Virgen'!$A$6:$A$257,"&gt;="&amp;$A263,'Aceite Virgen'!$B$6:$B$257,"&lt;="&amp;$B263)</f>
        <v>0.13</v>
      </c>
      <c r="N263" s="4">
        <f>SUMIFS('Aceite Virgen'!N$6:N$257,'Aceite Virgen'!$A$6:$A$257,"&gt;="&amp;$A263,'Aceite Virgen'!$B$6:$B$257,"&lt;="&amp;$B263)</f>
        <v>0</v>
      </c>
      <c r="O263" s="9"/>
      <c r="P263" s="9"/>
      <c r="Q263" s="9"/>
      <c r="R263" s="4">
        <f>SUMIFS('Aceite Virgen'!R$6:R$257,'Aceite Virgen'!$A$6:$A$257,"&gt;="&amp;$A263,'Aceite Virgen'!$B$6:$B$257,"&lt;="&amp;$B263)</f>
        <v>0.37</v>
      </c>
      <c r="S263" s="4">
        <f>SUMIFS('Aceite Virgen'!S$6:S$257,'Aceite Virgen'!$A$6:$A$257,"&gt;="&amp;$A263,'Aceite Virgen'!$B$6:$B$257,"&lt;="&amp;$B263)</f>
        <v>2.31</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0.18</v>
      </c>
      <c r="Z263" s="4">
        <f>SUMIFS('Aceite Virgen'!Z$6:Z$257,'Aceite Virgen'!$A$6:$A$257,"&gt;="&amp;$A263,'Aceite Virgen'!$B$6:$B$257,"&lt;="&amp;$B263)</f>
        <v>0</v>
      </c>
      <c r="AA263" s="4">
        <f>SUMIFS('Aceite Virgen'!AA$6:AA$257,'Aceite Virgen'!$A$6:$A$257,"&gt;="&amp;$A263,'Aceite Virgen'!$B$6:$B$257,"&lt;="&amp;$B263)</f>
        <v>0.27</v>
      </c>
      <c r="AB263" s="4">
        <f>SUMIFS('Aceite Virgen'!AB$6:AB$257,'Aceite Virgen'!$A$6:$A$257,"&gt;="&amp;$A263,'Aceite Virgen'!$B$6:$B$257,"&lt;="&amp;$B263)</f>
        <v>0</v>
      </c>
      <c r="AC263" s="9"/>
      <c r="AD263" s="9"/>
      <c r="AE263" s="9"/>
      <c r="AF263" s="4">
        <f>SUMIFS('Aceite Virgen'!AF$6:AF$257,'Aceite Virgen'!$A$6:$A$257,"&gt;="&amp;$A263,'Aceite Virgen'!$B$6:$B$257,"&lt;="&amp;$B263)</f>
        <v>0.21</v>
      </c>
      <c r="AG263" s="4">
        <f>SUMIFS('Aceite Virgen'!AG$6:AG$257,'Aceite Virgen'!$A$6:$A$257,"&gt;="&amp;$A263,'Aceite Virgen'!$B$6:$B$257,"&lt;="&amp;$B263)</f>
        <v>0.88</v>
      </c>
      <c r="AH263" s="4">
        <f>SUMIFS('Aceite Virgen'!AH$6:AH$257,'Aceite Virgen'!$A$6:$A$257,"&gt;="&amp;$A263,'Aceite Virgen'!$B$6:$B$257,"&lt;="&amp;$B263)</f>
        <v>0.15</v>
      </c>
      <c r="AI263" s="4">
        <f>SUMIFS('Aceite Virgen'!AI$6:AI$257,'Aceite Virgen'!$A$6:$A$257,"&gt;="&amp;$A263,'Aceite Virgen'!$B$6:$B$257,"&lt;="&amp;$B263)</f>
        <v>0</v>
      </c>
      <c r="AJ263" s="9"/>
      <c r="AK263" s="9"/>
      <c r="AL263" s="9"/>
      <c r="AM263" s="4">
        <f>SUMIFS('Aceite Virgen'!AM$6:AM$257,'Aceite Virgen'!$A$6:$A$257,"&gt;="&amp;$A263,'Aceite Virgen'!$B$6:$B$257,"&lt;="&amp;$B263)</f>
        <v>3.11</v>
      </c>
      <c r="AN263" s="4">
        <f>SUMIFS('Aceite Virgen'!AN$6:AN$257,'Aceite Virgen'!$A$6:$A$257,"&gt;="&amp;$A263,'Aceite Virgen'!$B$6:$B$257,"&lt;="&amp;$B263)</f>
        <v>6.03</v>
      </c>
      <c r="AO263" s="4">
        <f>SUMIFS('Aceite Virgen'!AO$6:AO$257,'Aceite Virgen'!$A$6:$A$257,"&gt;="&amp;$A263,'Aceite Virgen'!$B$6:$B$257,"&lt;="&amp;$B263)</f>
        <v>2.72</v>
      </c>
      <c r="AP263" s="4">
        <f>SUMIFS('Aceite Virgen'!AP$6:AP$257,'Aceite Virgen'!$A$6:$A$257,"&gt;="&amp;$A263,'Aceite Virgen'!$B$6:$B$257,"&lt;="&amp;$B263)</f>
        <v>3.19</v>
      </c>
      <c r="AQ263" s="9"/>
      <c r="AR263" s="9"/>
      <c r="AT263" s="4">
        <f>SUMIFS('Aceite Virgen'!AT$6:AT$257,'Aceite Virgen'!$A$6:$A$257,"&gt;="&amp;$A263,'Aceite Virgen'!$B$6:$B$257,"&lt;="&amp;$B263)</f>
        <v>2.5499999999999998</v>
      </c>
      <c r="AU263" s="4">
        <f>SUMIFS('Aceite Virgen'!AU$6:AU$257,'Aceite Virgen'!$A$6:$A$257,"&gt;="&amp;$A263,'Aceite Virgen'!$B$6:$B$257,"&lt;="&amp;$B263)</f>
        <v>10.9</v>
      </c>
      <c r="AV263" s="4">
        <f>SUMIFS('Aceite Virgen'!AV$6:AV$257,'Aceite Virgen'!$A$6:$A$257,"&gt;="&amp;$A263,'Aceite Virgen'!$B$6:$B$257,"&lt;="&amp;$B263)</f>
        <v>1.54</v>
      </c>
      <c r="AW263" s="4">
        <f>SUMIFS('Aceite Virgen'!AW$6:AW$257,'Aceite Virgen'!$A$6:$A$257,"&gt;="&amp;$A263,'Aceite Virgen'!$B$6:$B$257,"&lt;="&amp;$B263)</f>
        <v>5.78</v>
      </c>
      <c r="BA263" s="4">
        <f>SUMIFS('Aceite Virgen'!BA$6:BA$257,'Aceite Virgen'!$A$6:$A$257,"&gt;="&amp;$A263,'Aceite Virgen'!$B$6:$B$257,"&lt;="&amp;$B263)</f>
        <v>2.2400000000000002</v>
      </c>
      <c r="BB263" s="4">
        <f>SUMIFS('Aceite Virgen'!BB$6:BB$257,'Aceite Virgen'!$A$6:$A$257,"&gt;="&amp;$A263,'Aceite Virgen'!$B$6:$B$257,"&lt;="&amp;$B263)</f>
        <v>8.879999999999999</v>
      </c>
      <c r="BC263" s="4">
        <f>SUMIFS('Aceite Virgen'!BC$6:BC$257,'Aceite Virgen'!$A$6:$A$257,"&gt;="&amp;$A263,'Aceite Virgen'!$B$6:$B$257,"&lt;="&amp;$B263)</f>
        <v>1.48</v>
      </c>
      <c r="BD263" s="4">
        <f>SUMIFS('Aceite Virgen'!BD$6:BD$257,'Aceite Virgen'!$A$6:$A$257,"&gt;="&amp;$A263,'Aceite Virgen'!$B$6:$B$257,"&lt;="&amp;$B263)</f>
        <v>1.92</v>
      </c>
      <c r="BH263" s="4">
        <f>SUMIFS('Aceite Virgen'!BH$6:BH$257,'Aceite Virgen'!$A$6:$A$257,"&gt;="&amp;$A263,'Aceite Virgen'!$B$6:$B$257,"&lt;="&amp;$B263)</f>
        <v>3.9299999999999997</v>
      </c>
      <c r="BI263" s="4">
        <f>SUMIFS('Aceite Virgen'!BI$6:BI$257,'Aceite Virgen'!$A$6:$A$257,"&gt;="&amp;$A263,'Aceite Virgen'!$B$6:$B$257,"&lt;="&amp;$B263)</f>
        <v>20.85</v>
      </c>
      <c r="BJ263" s="4">
        <f>SUMIFS('Aceite Virgen'!BJ$6:BJ$257,'Aceite Virgen'!$A$6:$A$257,"&gt;="&amp;$A263,'Aceite Virgen'!$B$6:$B$257,"&lt;="&amp;$B263)</f>
        <v>2.62</v>
      </c>
      <c r="BK263" s="4">
        <f>SUMIFS('Aceite Virgen'!BK$6:BK$257,'Aceite Virgen'!$A$6:$A$257,"&gt;="&amp;$A263,'Aceite Virgen'!$B$6:$B$257,"&lt;="&amp;$B263)</f>
        <v>2.1</v>
      </c>
      <c r="BO263" s="4">
        <f>SUMIFS('Aceite Virgen'!BO$6:BO$257,'Aceite Virgen'!$A$6:$A$257,"&gt;="&amp;$A263,'Aceite Virgen'!$B$6:$B$257,"&lt;="&amp;$B263)</f>
        <v>2.5599999999999996</v>
      </c>
      <c r="BP263" s="4">
        <f>SUMIFS('Aceite Virgen'!BP$6:BP$257,'Aceite Virgen'!$A$6:$A$257,"&gt;="&amp;$A263,'Aceite Virgen'!$B$6:$B$257,"&lt;="&amp;$B263)</f>
        <v>3.36</v>
      </c>
      <c r="BQ263" s="4">
        <f>SUMIFS('Aceite Virgen'!BQ$6:BQ$257,'Aceite Virgen'!$A$6:$A$257,"&gt;="&amp;$A263,'Aceite Virgen'!$B$6:$B$257,"&lt;="&amp;$B263)</f>
        <v>2.06</v>
      </c>
      <c r="BR263" s="4">
        <f>SUMIFS('Aceite Virgen'!BR$6:BR$257,'Aceite Virgen'!$A$6:$A$257,"&gt;="&amp;$A263,'Aceite Virgen'!$B$6:$B$257,"&lt;="&amp;$B263)</f>
        <v>6.58</v>
      </c>
      <c r="BV263" s="4">
        <f>SUMIFS('Aceite Virgen'!BV$6:BV$257,'Aceite Virgen'!$A$6:$A$257,"&gt;="&amp;$A263,'Aceite Virgen'!$B$6:$B$257,"&lt;="&amp;$B263)</f>
        <v>2.2000000000000002</v>
      </c>
      <c r="BW263" s="4">
        <f>SUMIFS('Aceite Virgen'!BW$6:BW$257,'Aceite Virgen'!$A$6:$A$257,"&gt;="&amp;$A263,'Aceite Virgen'!$B$6:$B$257,"&lt;="&amp;$B263)</f>
        <v>6.39</v>
      </c>
      <c r="BX263" s="4">
        <f>SUMIFS('Aceite Virgen'!BX$6:BX$257,'Aceite Virgen'!$A$6:$A$257,"&gt;="&amp;$A263,'Aceite Virgen'!$B$6:$B$257,"&lt;="&amp;$B263)</f>
        <v>1.5</v>
      </c>
      <c r="BY263" s="4">
        <f>SUMIFS('Aceite Virgen'!BY$6:BY$257,'Aceite Virgen'!$A$6:$A$257,"&gt;="&amp;$A263,'Aceite Virgen'!$B$6:$B$257,"&lt;="&amp;$B263)</f>
        <v>6.83</v>
      </c>
      <c r="CC263" s="4">
        <f>SUMIFS('Aceite Virgen'!CC$6:CC$257,'Aceite Virgen'!$A$6:$A$257,"&gt;="&amp;$A263,'Aceite Virgen'!$B$6:$B$257,"&lt;="&amp;$B263)</f>
        <v>1.48</v>
      </c>
      <c r="CD263" s="4">
        <f>SUMIFS('Aceite Virgen'!CD$6:CD$257,'Aceite Virgen'!$A$6:$A$257,"&gt;="&amp;$A263,'Aceite Virgen'!$B$6:$B$257,"&lt;="&amp;$B263)</f>
        <v>2.71</v>
      </c>
      <c r="CE263" s="4">
        <f>SUMIFS('Aceite Virgen'!CE$6:CE$257,'Aceite Virgen'!$A$6:$A$257,"&gt;="&amp;$A263,'Aceite Virgen'!$B$6:$B$257,"&lt;="&amp;$B263)</f>
        <v>1.33</v>
      </c>
      <c r="CF263" s="4">
        <f>SUMIFS('Aceite Virgen'!CF$6:CF$257,'Aceite Virgen'!$A$6:$A$257,"&gt;="&amp;$A263,'Aceite Virgen'!$B$6:$B$257,"&lt;="&amp;$B263)</f>
        <v>0</v>
      </c>
      <c r="CJ263" s="4">
        <f>SUMIFS('Aceite Virgen'!CJ$6:CJ$257,'Aceite Virgen'!$A$6:$A$257,"&gt;="&amp;$A263,'Aceite Virgen'!$B$6:$B$257,"&lt;="&amp;$B263)</f>
        <v>3.21</v>
      </c>
      <c r="CK263" s="4">
        <f>SUMIFS('Aceite Virgen'!CK$6:CK$257,'Aceite Virgen'!$A$6:$A$257,"&gt;="&amp;$A263,'Aceite Virgen'!$B$6:$B$257,"&lt;="&amp;$B263)</f>
        <v>8.82</v>
      </c>
      <c r="CL263" s="4">
        <f>SUMIFS('Aceite Virgen'!CL$6:CL$257,'Aceite Virgen'!$A$6:$A$257,"&gt;="&amp;$A263,'Aceite Virgen'!$B$6:$B$257,"&lt;="&amp;$B263)</f>
        <v>2.83</v>
      </c>
      <c r="CM263" s="4">
        <f>SUMIFS('Aceite Virgen'!CM$6:CM$257,'Aceite Virgen'!$A$6:$A$257,"&gt;="&amp;$A263,'Aceite Virgen'!$B$6:$B$257,"&lt;="&amp;$B263)</f>
        <v>1.21</v>
      </c>
      <c r="CQ263" s="4">
        <f>SUMIFS('Aceite Virgen'!CQ$6:CQ$257,'Aceite Virgen'!$A$6:$A$257,"&gt;="&amp;$A263,'Aceite Virgen'!$B$6:$B$257,"&lt;="&amp;$B263)</f>
        <v>3.42</v>
      </c>
      <c r="CR263" s="4">
        <f>SUMIFS('Aceite Virgen'!CR$6:CR$257,'Aceite Virgen'!$A$6:$A$257,"&gt;="&amp;$A263,'Aceite Virgen'!$B$6:$B$257,"&lt;="&amp;$B263)</f>
        <v>18.2</v>
      </c>
      <c r="CS263" s="4">
        <f>SUMIFS('Aceite Virgen'!CS$6:CS$257,'Aceite Virgen'!$A$6:$A$257,"&gt;="&amp;$A263,'Aceite Virgen'!$B$6:$B$257,"&lt;="&amp;$B263)</f>
        <v>1.65</v>
      </c>
      <c r="CT263" s="4">
        <f>SUMIFS('Aceite Virgen'!CT$6:CT$257,'Aceite Virgen'!$A$6:$A$257,"&gt;="&amp;$A263,'Aceite Virgen'!$B$6:$B$257,"&lt;="&amp;$B263)</f>
        <v>0</v>
      </c>
      <c r="CX263" s="4">
        <f>SUMIFS('Aceite Virgen'!CX$6:CX$257,'Aceite Virgen'!$A$6:$A$257,"&gt;="&amp;$A263,'Aceite Virgen'!$B$6:$B$257,"&lt;="&amp;$B263)</f>
        <v>6.18</v>
      </c>
      <c r="CY263" s="4">
        <f>SUMIFS('Aceite Virgen'!CY$6:CY$257,'Aceite Virgen'!$A$6:$A$257,"&gt;="&amp;$A263,'Aceite Virgen'!$B$6:$B$257,"&lt;="&amp;$B263)</f>
        <v>16.119999999999997</v>
      </c>
      <c r="CZ263" s="4">
        <f>SUMIFS('Aceite Virgen'!CZ$6:CZ$257,'Aceite Virgen'!$A$6:$A$257,"&gt;="&amp;$A263,'Aceite Virgen'!$B$6:$B$257,"&lt;="&amp;$B263)</f>
        <v>4.37</v>
      </c>
      <c r="DA263" s="4">
        <f>SUMIFS('Aceite Virgen'!DA$6:DA$257,'Aceite Virgen'!$A$6:$A$257,"&gt;="&amp;$A263,'Aceite Virgen'!$B$6:$B$257,"&lt;="&amp;$B263)</f>
        <v>6.62</v>
      </c>
      <c r="DE263" s="4">
        <f>SUMIFS('Aceite Virgen'!DE$6:DE$257,'Aceite Virgen'!$A$6:$A$257,"&gt;="&amp;$A263,'Aceite Virgen'!$B$6:$B$257,"&lt;="&amp;$B263)</f>
        <v>3.46</v>
      </c>
      <c r="DF263" s="4">
        <f>SUMIFS('Aceite Virgen'!DF$6:DF$257,'Aceite Virgen'!$A$6:$A$257,"&gt;="&amp;$A263,'Aceite Virgen'!$B$6:$B$257,"&lt;="&amp;$B263)</f>
        <v>6.53</v>
      </c>
      <c r="DG263" s="4">
        <f>SUMIFS('Aceite Virgen'!DG$6:DG$257,'Aceite Virgen'!$A$6:$A$257,"&gt;="&amp;$A263,'Aceite Virgen'!$B$6:$B$257,"&lt;="&amp;$B263)</f>
        <v>1.4700000000000002</v>
      </c>
      <c r="DH263" s="4">
        <f>SUMIFS('Aceite Virgen'!DH$6:DH$257,'Aceite Virgen'!$A$6:$A$257,"&gt;="&amp;$A263,'Aceite Virgen'!$B$6:$B$257,"&lt;="&amp;$B263)</f>
        <v>4.92</v>
      </c>
      <c r="DL263" s="4">
        <f>SUMIFS('Aceite Virgen'!DL$6:DL$257,'Aceite Virgen'!$A$6:$A$257,"&gt;="&amp;$A263,'Aceite Virgen'!$B$6:$B$257,"&lt;="&amp;$B263)</f>
        <v>1.4300000000000002</v>
      </c>
      <c r="DM263" s="4">
        <f>SUMIFS('Aceite Virgen'!DM$6:DM$257,'Aceite Virgen'!$A$6:$A$257,"&gt;="&amp;$A263,'Aceite Virgen'!$B$6:$B$257,"&lt;="&amp;$B263)</f>
        <v>7.14</v>
      </c>
      <c r="DN263" s="4">
        <f>SUMIFS('Aceite Virgen'!DN$6:DN$257,'Aceite Virgen'!$A$6:$A$257,"&gt;="&amp;$A263,'Aceite Virgen'!$B$6:$B$257,"&lt;="&amp;$B263)</f>
        <v>0.15</v>
      </c>
      <c r="DO263" s="4">
        <f>SUMIFS('Aceite Virgen'!DO$6:DO$257,'Aceite Virgen'!$A$6:$A$257,"&gt;="&amp;$A263,'Aceite Virgen'!$B$6:$B$257,"&lt;="&amp;$B263)</f>
        <v>1.52</v>
      </c>
      <c r="DS263" s="4">
        <f>SUMIFS('Aceite Virgen'!DS$6:DS$257,'Aceite Virgen'!$A$6:$A$257,"&gt;="&amp;$A263,'Aceite Virgen'!$B$6:$B$257,"&lt;="&amp;$B263)</f>
        <v>1.01</v>
      </c>
      <c r="DT263" s="4">
        <f>SUMIFS('Aceite Virgen'!DT$6:DT$257,'Aceite Virgen'!$A$6:$A$257,"&gt;="&amp;$A263,'Aceite Virgen'!$B$6:$B$257,"&lt;="&amp;$B263)</f>
        <v>1.2</v>
      </c>
      <c r="DU263" s="4">
        <f>SUMIFS('Aceite Virgen'!DU$6:DU$257,'Aceite Virgen'!$A$6:$A$257,"&gt;="&amp;$A263,'Aceite Virgen'!$B$6:$B$257,"&lt;="&amp;$B263)</f>
        <v>0.44000000000000006</v>
      </c>
      <c r="DV263" s="4">
        <f>SUMIFS('Aceite Virgen'!DV$6:DV$257,'Aceite Virgen'!$A$6:$A$257,"&gt;="&amp;$A263,'Aceite Virgen'!$B$6:$B$257,"&lt;="&amp;$B263)</f>
        <v>2.5499999999999998</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2.88</v>
      </c>
      <c r="EH263" s="4">
        <f>SUMIFS('Aceite Virgen'!EH$6:EH$257,'Aceite Virgen'!$A$6:$A$257,"&gt;="&amp;$A263,'Aceite Virgen'!$B$6:$B$257,"&lt;="&amp;$B263)</f>
        <v>10.92</v>
      </c>
      <c r="EI263" s="4">
        <f>SUMIFS('Aceite Virgen'!EI$6:EI$257,'Aceite Virgen'!$A$6:$A$257,"&gt;="&amp;$A263,'Aceite Virgen'!$B$6:$B$257,"&lt;="&amp;$B263)</f>
        <v>0.21</v>
      </c>
      <c r="EJ263" s="4">
        <f>SUMIFS('Aceite Virgen'!EJ$6:EJ$257,'Aceite Virgen'!$A$6:$A$257,"&gt;="&amp;$A263,'Aceite Virgen'!$B$6:$B$257,"&lt;="&amp;$B263)</f>
        <v>2.5499999999999998</v>
      </c>
      <c r="EN263" s="4">
        <f>SUMIFS('Aceite Virgen'!EN$6:EN$257,'Aceite Virgen'!$A$6:$A$257,"&gt;="&amp;$A263,'Aceite Virgen'!$B$6:$B$257,"&lt;="&amp;$B263)</f>
        <v>0.34</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0.15</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0.34</v>
      </c>
      <c r="FJ263" s="4">
        <f>SUMIFS('Aceite Virgen'!FJ$6:FJ$257,'Aceite Virgen'!$A$6:$A$257,"&gt;="&amp;$A263,'Aceite Virgen'!$B$6:$B$257,"&lt;="&amp;$B263)</f>
        <v>0</v>
      </c>
      <c r="FK263" s="4">
        <f>SUMIFS('Aceite Virgen'!FK$6:FK$257,'Aceite Virgen'!$A$6:$A$257,"&gt;="&amp;$A263,'Aceite Virgen'!$B$6:$B$257,"&lt;="&amp;$B263)</f>
        <v>0.54</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0.36</v>
      </c>
      <c r="GE263" s="4">
        <f>SUMIFS('Aceite Virgen'!GE$6:GE$257,'Aceite Virgen'!$A$6:$A$257,"&gt;="&amp;$A263,'Aceite Virgen'!$B$6:$B$257,"&lt;="&amp;$B263)</f>
        <v>0</v>
      </c>
      <c r="GF263" s="4">
        <f>SUMIFS('Aceite Virgen'!GF$6:GF$257,'Aceite Virgen'!$A$6:$A$257,"&gt;="&amp;$A263,'Aceite Virgen'!$B$6:$B$257,"&lt;="&amp;$B263)</f>
        <v>0.54</v>
      </c>
      <c r="GG263" s="4">
        <f>SUMIFS('Aceite Virgen'!GG$6:GG$257,'Aceite Virgen'!$A$6:$A$257,"&gt;="&amp;$A263,'Aceite Virgen'!$B$6:$B$257,"&lt;="&amp;$B263)</f>
        <v>0</v>
      </c>
      <c r="GK263" s="4">
        <f>SUMIFS('Aceite Virgen'!GK$6:GK$257,'Aceite Virgen'!$A$6:$A$257,"&gt;="&amp;$A263,'Aceite Virgen'!$B$6:$B$257,"&lt;="&amp;$B263)</f>
        <v>0.16</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0.18</v>
      </c>
      <c r="GZ263" s="4">
        <f>SUMIFS('Aceite Virgen'!GZ$6:GZ$257,'Aceite Virgen'!$A$6:$A$257,"&gt;="&amp;$A263,'Aceite Virgen'!$B$6:$B$257,"&lt;="&amp;$B263)</f>
        <v>0</v>
      </c>
      <c r="HA263" s="4">
        <f>SUMIFS('Aceite Virgen'!HA$6:HA$257,'Aceite Virgen'!$A$6:$A$257,"&gt;="&amp;$A263,'Aceite Virgen'!$B$6:$B$257,"&lt;="&amp;$B263)</f>
        <v>0.24</v>
      </c>
      <c r="HB263" s="4">
        <f>SUMIFS('Aceite Virgen'!HB$6:HB$257,'Aceite Virgen'!$A$6:$A$257,"&gt;="&amp;$A263,'Aceite Virgen'!$B$6:$B$257,"&lt;="&amp;$B263)</f>
        <v>0</v>
      </c>
      <c r="HF263" s="4">
        <f>SUMIFS('Aceite Virgen'!HF$6:HF$257,'Aceite Virgen'!$A$6:$A$257,"&gt;="&amp;$A263,'Aceite Virgen'!$B$6:$B$257,"&lt;="&amp;$B263)</f>
        <v>0.78</v>
      </c>
      <c r="HG263" s="4">
        <f>SUMIFS('Aceite Virgen'!HG$6:HG$257,'Aceite Virgen'!$A$6:$A$257,"&gt;="&amp;$A263,'Aceite Virgen'!$B$6:$B$257,"&lt;="&amp;$B263)</f>
        <v>0</v>
      </c>
      <c r="HH263" s="4">
        <f>SUMIFS('Aceite Virgen'!HH$6:HH$257,'Aceite Virgen'!$A$6:$A$257,"&gt;="&amp;$A263,'Aceite Virgen'!$B$6:$B$257,"&lt;="&amp;$B263)</f>
        <v>1.0900000000000001</v>
      </c>
      <c r="HI263" s="4">
        <f>SUMIFS('Aceite Virgen'!HI$6:HI$257,'Aceite Virgen'!$A$6:$A$257,"&gt;="&amp;$A263,'Aceite Virgen'!$B$6:$B$257,"&lt;="&amp;$B263)</f>
        <v>0</v>
      </c>
      <c r="HM263" s="4">
        <f>SUMIFS('Aceite Virgen'!HM$6:HM$257,'Aceite Virgen'!$A$6:$A$257,"&gt;="&amp;$A263,'Aceite Virgen'!$B$6:$B$257,"&lt;="&amp;$B263)</f>
        <v>0.18</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2.36</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0.15</v>
      </c>
      <c r="IB263" s="4">
        <f>SUMIFS('Aceite Virgen'!IB$6:IB$257,'Aceite Virgen'!$A$6:$A$257,"&gt;="&amp;$A263,'Aceite Virgen'!$B$6:$B$257,"&lt;="&amp;$B263)</f>
        <v>0</v>
      </c>
      <c r="IC263" s="4">
        <f>SUMIFS('Aceite Virgen'!IC$6:IC$257,'Aceite Virgen'!$A$6:$A$257,"&gt;="&amp;$A263,'Aceite Virgen'!$B$6:$B$257,"&lt;="&amp;$B263)</f>
        <v>0.25</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0.12</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0.67</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1.62</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0.13</v>
      </c>
      <c r="JY263" s="4">
        <f>SUMIFS('Aceite Virgen'!JY$6:JY$257,'Aceite Virgen'!$A$6:$A$257,"&gt;="&amp;$A263,'Aceite Virgen'!$B$6:$B$257,"&lt;="&amp;$B263)</f>
        <v>0</v>
      </c>
      <c r="JZ263" s="4">
        <f>SUMIFS('Aceite Virgen'!JZ$6:JZ$257,'Aceite Virgen'!$A$6:$A$257,"&gt;="&amp;$A263,'Aceite Virgen'!$B$6:$B$257,"&lt;="&amp;$B263)</f>
        <v>0.21</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0.1</v>
      </c>
      <c r="KM263" s="4">
        <f>SUMIFS('Aceite Virgen'!KM$6:KM$257,'Aceite Virgen'!$A$6:$A$257,"&gt;="&amp;$A263,'Aceite Virgen'!$B$6:$B$257,"&lt;="&amp;$B263)</f>
        <v>0.71</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0.22</v>
      </c>
      <c r="LA263" s="4">
        <f>SUMIFS('Aceite Virgen'!LA$6:LA$257,'Aceite Virgen'!$A$6:$A$257,"&gt;="&amp;$A263,'Aceite Virgen'!$B$6:$B$257,"&lt;="&amp;$B263)</f>
        <v>1.59</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0.2</v>
      </c>
      <c r="LV263" s="4">
        <f>SUMIFS('Aceite Virgen'!LV$6:LV$257,'Aceite Virgen'!$A$6:$A$257,"&gt;="&amp;$A263,'Aceite Virgen'!$B$6:$B$257,"&lt;="&amp;$B263)</f>
        <v>1.75</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0.4</v>
      </c>
      <c r="MC263" s="4">
        <f>SUMIFS('Aceite Virgen'!MC$6:MC$257,'Aceite Virgen'!$A$6:$A$257,"&gt;="&amp;$A263,'Aceite Virgen'!$B$6:$B$257,"&lt;="&amp;$B263)</f>
        <v>3.87</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0.38</v>
      </c>
      <c r="OG263" s="4">
        <f>SUMIFS('Aceite Virgen'!OG$6:OG$257,'Aceite Virgen'!$A$6:$A$257,"&gt;="&amp;$A263,'Aceite Virgen'!$B$6:$B$257,"&lt;="&amp;$B263)</f>
        <v>2.2000000000000002</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0.26</v>
      </c>
      <c r="OU263" s="4">
        <f>SUMIFS('Aceite Virgen'!OU$6:OU$257,'Aceite Virgen'!$A$6:$A$257,"&gt;="&amp;$A263,'Aceite Virgen'!$B$6:$B$257,"&lt;="&amp;$B263)</f>
        <v>1.83</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1.56</v>
      </c>
      <c r="PB263" s="4">
        <f>SUMIFS('Aceite Virgen'!PB$6:PB$257,'Aceite Virgen'!$A$6:$A$257,"&gt;="&amp;$A263,'Aceite Virgen'!$B$6:$B$257,"&lt;="&amp;$B263)</f>
        <v>7.58</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0.81</v>
      </c>
      <c r="PI263" s="4">
        <f>SUMIFS('Aceite Virgen'!PI$6:PI$257,'Aceite Virgen'!$A$6:$A$257,"&gt;="&amp;$A263,'Aceite Virgen'!$B$6:$B$257,"&lt;="&amp;$B263)</f>
        <v>4.3600000000000003</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0.75</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0.49</v>
      </c>
      <c r="QD263" s="4">
        <f>SUMIFS('Aceite Virgen'!QD$6:QD$257,'Aceite Virgen'!$A$6:$A$257,"&gt;="&amp;$A263,'Aceite Virgen'!$B$6:$B$257,"&lt;="&amp;$B263)</f>
        <v>0</v>
      </c>
      <c r="QE263" s="4">
        <f>SUMIFS('Aceite Virgen'!QE$6:QE$257,'Aceite Virgen'!$A$6:$A$257,"&gt;="&amp;$A263,'Aceite Virgen'!$B$6:$B$257,"&lt;="&amp;$B263)</f>
        <v>0.9</v>
      </c>
      <c r="QF263" s="4">
        <f>SUMIFS('Aceite Virgen'!QF$6:QF$257,'Aceite Virgen'!$A$6:$A$257,"&gt;="&amp;$A263,'Aceite Virgen'!$B$6:$B$257,"&lt;="&amp;$B263)</f>
        <v>0</v>
      </c>
      <c r="QJ263" s="4">
        <f>SUMIFS('Aceite Virgen'!QJ$6:QJ$257,'Aceite Virgen'!$A$6:$A$257,"&gt;="&amp;$A263,'Aceite Virgen'!$B$6:$B$257,"&lt;="&amp;$B263)</f>
        <v>0.5</v>
      </c>
      <c r="QK263" s="4">
        <f>SUMIFS('Aceite Virgen'!QK$6:QK$257,'Aceite Virgen'!$A$6:$A$257,"&gt;="&amp;$A263,'Aceite Virgen'!$B$6:$B$257,"&lt;="&amp;$B263)</f>
        <v>1.02</v>
      </c>
      <c r="QL263" s="4">
        <f>SUMIFS('Aceite Virgen'!QL$6:QL$257,'Aceite Virgen'!$A$6:$A$257,"&gt;="&amp;$A263,'Aceite Virgen'!$B$6:$B$257,"&lt;="&amp;$B263)</f>
        <v>0.5</v>
      </c>
      <c r="QM263" s="4">
        <f>SUMIFS('Aceite Virgen'!QM$6:QM$257,'Aceite Virgen'!$A$6:$A$257,"&gt;="&amp;$A263,'Aceite Virgen'!$B$6:$B$257,"&lt;="&amp;$B263)</f>
        <v>0</v>
      </c>
      <c r="QQ263" s="4">
        <f>SUMIFS('Aceite Virgen'!QQ$6:QQ$257,'Aceite Virgen'!$A$6:$A$257,"&gt;="&amp;$A263,'Aceite Virgen'!$B$6:$B$257,"&lt;="&amp;$B263)</f>
        <v>0.85</v>
      </c>
      <c r="QR263" s="4">
        <f>SUMIFS('Aceite Virgen'!QR$6:QR$257,'Aceite Virgen'!$A$6:$A$257,"&gt;="&amp;$A263,'Aceite Virgen'!$B$6:$B$257,"&lt;="&amp;$B263)</f>
        <v>3.97</v>
      </c>
      <c r="QS263" s="4">
        <f>SUMIFS('Aceite Virgen'!QS$6:QS$257,'Aceite Virgen'!$A$6:$A$257,"&gt;="&amp;$A263,'Aceite Virgen'!$B$6:$B$257,"&lt;="&amp;$B263)</f>
        <v>0.3</v>
      </c>
      <c r="QT263" s="4">
        <f>SUMIFS('Aceite Virgen'!QT$6:QT$257,'Aceite Virgen'!$A$6:$A$257,"&gt;="&amp;$A263,'Aceite Virgen'!$B$6:$B$257,"&lt;="&amp;$B263)</f>
        <v>0</v>
      </c>
      <c r="QX263" s="4">
        <f>SUMIFS('Aceite Virgen'!QX$6:QX$257,'Aceite Virgen'!$A$6:$A$257,"&gt;="&amp;$A263,'Aceite Virgen'!$B$6:$B$257,"&lt;="&amp;$B263)</f>
        <v>7.8599999999999994</v>
      </c>
      <c r="QY263" s="4">
        <f>SUMIFS('Aceite Virgen'!QY$6:QY$257,'Aceite Virgen'!$A$6:$A$257,"&gt;="&amp;$A263,'Aceite Virgen'!$B$6:$B$257,"&lt;="&amp;$B263)</f>
        <v>10.91</v>
      </c>
      <c r="QZ263" s="4">
        <f>SUMIFS('Aceite Virgen'!QZ$6:QZ$257,'Aceite Virgen'!$A$6:$A$257,"&gt;="&amp;$A263,'Aceite Virgen'!$B$6:$B$257,"&lt;="&amp;$B263)</f>
        <v>9.07</v>
      </c>
      <c r="RA263" s="4">
        <f>SUMIFS('Aceite Virgen'!RA$6:RA$257,'Aceite Virgen'!$A$6:$A$257,"&gt;="&amp;$A263,'Aceite Virgen'!$B$6:$B$257,"&lt;="&amp;$B263)</f>
        <v>0.56000000000000005</v>
      </c>
      <c r="RE263" s="4">
        <f>SUMIFS('Aceite Virgen'!RE$6:RE$257,'Aceite Virgen'!$A$6:$A$257,"&gt;="&amp;$A263,'Aceite Virgen'!$B$6:$B$257,"&lt;="&amp;$B263)</f>
        <v>27.16</v>
      </c>
      <c r="RF263" s="4">
        <f>SUMIFS('Aceite Virgen'!RF$6:RF$257,'Aceite Virgen'!$A$6:$A$257,"&gt;="&amp;$A263,'Aceite Virgen'!$B$6:$B$257,"&lt;="&amp;$B263)</f>
        <v>1.47</v>
      </c>
      <c r="RG263" s="4">
        <f>SUMIFS('Aceite Virgen'!RG$6:RG$257,'Aceite Virgen'!$A$6:$A$257,"&gt;="&amp;$A263,'Aceite Virgen'!$B$6:$B$257,"&lt;="&amp;$B263)</f>
        <v>45.830000000000005</v>
      </c>
      <c r="RH263" s="4">
        <f>SUMIFS('Aceite Virgen'!RH$6:RH$257,'Aceite Virgen'!$A$6:$A$257,"&gt;="&amp;$A263,'Aceite Virgen'!$B$6:$B$257,"&lt;="&amp;$B263)</f>
        <v>4.7799999999999994</v>
      </c>
      <c r="RL263" s="4">
        <f>SUMIFS('Aceite Virgen'!RL$6:RL$257,'Aceite Virgen'!$A$6:$A$257,"&gt;="&amp;$A263,'Aceite Virgen'!$B$6:$B$257,"&lt;="&amp;$B263)</f>
        <v>27.98</v>
      </c>
      <c r="RM263" s="4">
        <f>SUMIFS('Aceite Virgen'!RM$6:RM$257,'Aceite Virgen'!$A$6:$A$257,"&gt;="&amp;$A263,'Aceite Virgen'!$B$6:$B$257,"&lt;="&amp;$B263)</f>
        <v>3.92</v>
      </c>
      <c r="RN263" s="4">
        <f>SUMIFS('Aceite Virgen'!RN$6:RN$257,'Aceite Virgen'!$A$6:$A$257,"&gt;="&amp;$A263,'Aceite Virgen'!$B$6:$B$257,"&lt;="&amp;$B263)</f>
        <v>37.33</v>
      </c>
      <c r="RO263" s="4">
        <f>SUMIFS('Aceite Virgen'!RO$6:RO$257,'Aceite Virgen'!$A$6:$A$257,"&gt;="&amp;$A263,'Aceite Virgen'!$B$6:$B$257,"&lt;="&amp;$B263)</f>
        <v>28.020000000000003</v>
      </c>
      <c r="RS263" s="69">
        <f>SUMIFS('Aceite Virgen'!RS$6:RS$257,'Aceite Virgen'!$A$6:$A$257,"&gt;="&amp;$A263,'Aceite Virgen'!$B$6:$B$257,"&lt;="&amp;$B263)</f>
        <v>20.310000000000002</v>
      </c>
      <c r="RT263" s="4">
        <f>SUMIFS('Aceite Virgen'!RT$6:RT$257,'Aceite Virgen'!$A$6:$A$257,"&gt;="&amp;$A263,'Aceite Virgen'!$B$6:$B$257,"&lt;="&amp;$B263)</f>
        <v>0</v>
      </c>
      <c r="RU263" s="4">
        <f>SUMIFS('Aceite Virgen'!RU$6:RU$257,'Aceite Virgen'!$A$6:$A$257,"&gt;="&amp;$A263,'Aceite Virgen'!$B$6:$B$257,"&lt;="&amp;$B263)</f>
        <v>28.51</v>
      </c>
      <c r="RV263" s="4">
        <f>SUMIFS('Aceite Virgen'!RV$6:RV$257,'Aceite Virgen'!$A$6:$A$257,"&gt;="&amp;$A263,'Aceite Virgen'!$B$6:$B$257,"&lt;="&amp;$B263)</f>
        <v>12.61</v>
      </c>
      <c r="RZ263" s="69">
        <f>SUMIFS('Aceite Virgen'!RZ$6:RZ$257,'Aceite Virgen'!$A$6:$A$257,"&gt;="&amp;$A263,'Aceite Virgen'!$B$6:$B$257,"&lt;="&amp;$B263)</f>
        <v>8.76</v>
      </c>
      <c r="SA263" s="4">
        <f>SUMIFS('Aceite Virgen'!SA$6:SA$257,'Aceite Virgen'!$A$6:$A$257,"&gt;="&amp;$A263,'Aceite Virgen'!$B$6:$B$257,"&lt;="&amp;$B263)</f>
        <v>19.579999999999998</v>
      </c>
      <c r="SB263" s="4">
        <f>SUMIFS('Aceite Virgen'!SB$6:SB$257,'Aceite Virgen'!$A$6:$A$257,"&gt;="&amp;$A263,'Aceite Virgen'!$B$6:$B$257,"&lt;="&amp;$B263)</f>
        <v>6.34</v>
      </c>
      <c r="SC263" s="4">
        <f>SUMIFS('Aceite Virgen'!SC$6:SC$257,'Aceite Virgen'!$A$6:$A$257,"&gt;="&amp;$A263,'Aceite Virgen'!$B$6:$B$257,"&lt;="&amp;$B263)</f>
        <v>9.129999999999999</v>
      </c>
      <c r="SG263" s="69">
        <f>SUMIFS('Aceite Virgen'!SG$6:SG$257,'Aceite Virgen'!$A$6:$A$257,"&gt;="&amp;$A263,'Aceite Virgen'!$B$6:$B$257,"&lt;="&amp;$B263)</f>
        <v>7.86</v>
      </c>
      <c r="SH263" s="4">
        <f>SUMIFS('Aceite Virgen'!SH$6:SH$257,'Aceite Virgen'!$A$6:$A$257,"&gt;="&amp;$A263,'Aceite Virgen'!$B$6:$B$257,"&lt;="&amp;$B263)</f>
        <v>18.09</v>
      </c>
      <c r="SI263" s="4">
        <f>SUMIFS('Aceite Virgen'!SI$6:SI$257,'Aceite Virgen'!$A$6:$A$257,"&gt;="&amp;$A263,'Aceite Virgen'!$B$6:$B$257,"&lt;="&amp;$B263)</f>
        <v>7.04</v>
      </c>
      <c r="SJ263" s="4">
        <f>SUMIFS('Aceite Virgen'!SJ$6:SJ$257,'Aceite Virgen'!$A$6:$A$257,"&gt;="&amp;$A263,'Aceite Virgen'!$B$6:$B$257,"&lt;="&amp;$B263)</f>
        <v>5.9399999999999995</v>
      </c>
      <c r="SN263" s="69">
        <f>SUMIFS('Aceite Virgen'!SN$6:SN$257,'Aceite Virgen'!$A$6:$A$257,"&gt;="&amp;$A263,'Aceite Virgen'!$B$6:$B$257,"&lt;="&amp;$B263)</f>
        <v>4.29</v>
      </c>
      <c r="SO263" s="4">
        <f>SUMIFS('Aceite Virgen'!SO$6:SO$257,'Aceite Virgen'!$A$6:$A$257,"&gt;="&amp;$A263,'Aceite Virgen'!$B$6:$B$257,"&lt;="&amp;$B263)</f>
        <v>14.34</v>
      </c>
      <c r="SP263" s="4">
        <f>SUMIFS('Aceite Virgen'!SP$6:SP$257,'Aceite Virgen'!$A$6:$A$257,"&gt;="&amp;$A263,'Aceite Virgen'!$B$6:$B$257,"&lt;="&amp;$B263)</f>
        <v>3.4899999999999998</v>
      </c>
      <c r="SQ263" s="4">
        <f>SUMIFS('Aceite Virgen'!SQ$6:SQ$257,'Aceite Virgen'!$A$6:$A$257,"&gt;="&amp;$A263,'Aceite Virgen'!$B$6:$B$257,"&lt;="&amp;$B263)</f>
        <v>0</v>
      </c>
      <c r="SU263" s="69">
        <f>SUMIFS('Aceite Virgen'!SU$6:SU$257,'Aceite Virgen'!$A$6:$A$257,"&gt;="&amp;$A263,'Aceite Virgen'!$B$6:$B$257,"&lt;="&amp;$B263)</f>
        <v>2.5</v>
      </c>
      <c r="SV263" s="4">
        <f>SUMIFS('Aceite Virgen'!SV$6:SV$257,'Aceite Virgen'!$A$6:$A$257,"&gt;="&amp;$A263,'Aceite Virgen'!$B$6:$B$257,"&lt;="&amp;$B263)</f>
        <v>7.75</v>
      </c>
      <c r="SW263" s="4">
        <f>SUMIFS('Aceite Virgen'!SW$6:SW$257,'Aceite Virgen'!$A$6:$A$257,"&gt;="&amp;$A263,'Aceite Virgen'!$B$6:$B$257,"&lt;="&amp;$B263)</f>
        <v>1.35</v>
      </c>
      <c r="SX263" s="4">
        <f>SUMIFS('Aceite Virgen'!SX$6:SX$257,'Aceite Virgen'!$A$6:$A$257,"&gt;="&amp;$A263,'Aceite Virgen'!$B$6:$B$257,"&lt;="&amp;$B263)</f>
        <v>1.31</v>
      </c>
      <c r="TB263" s="69">
        <f>SUMIFS('Aceite Virgen'!TB$6:TB$257,'Aceite Virgen'!$A$6:$A$257,"&gt;="&amp;$A263,'Aceite Virgen'!$B$6:$B$257,"&lt;="&amp;$B263)</f>
        <v>0</v>
      </c>
      <c r="TC263" s="4">
        <f>SUMIFS('Aceite Virgen'!TC$6:TC$257,'Aceite Virgen'!$A$6:$A$257,"&gt;="&amp;$A263,'Aceite Virgen'!$B$6:$B$257,"&lt;="&amp;$B263)</f>
        <v>0</v>
      </c>
      <c r="TD263" s="4">
        <f>SUMIFS('Aceite Virgen'!TD$6:TD$257,'Aceite Virgen'!$A$6:$A$257,"&gt;="&amp;$A263,'Aceite Virgen'!$B$6:$B$257,"&lt;="&amp;$B263)</f>
        <v>0</v>
      </c>
      <c r="TE263" s="4">
        <f>SUMIFS('Aceite Virgen'!TE$6:TE$257,'Aceite Virgen'!$A$6:$A$257,"&gt;="&amp;$A263,'Aceite Virgen'!$B$6:$B$257,"&lt;="&amp;$B263)</f>
        <v>0</v>
      </c>
      <c r="TI263" s="69">
        <f>SUMIFS('Aceite Virgen'!TI$6:TI$257,'Aceite Virgen'!$A$6:$A$257,"&gt;="&amp;$A263,'Aceite Virgen'!$B$6:$B$257,"&lt;="&amp;$B263)</f>
        <v>0</v>
      </c>
      <c r="TJ263" s="4">
        <f>SUMIFS('Aceite Virgen'!TJ$6:TJ$257,'Aceite Virgen'!$A$6:$A$257,"&gt;="&amp;$A263,'Aceite Virgen'!$B$6:$B$257,"&lt;="&amp;$B263)</f>
        <v>0</v>
      </c>
      <c r="TK263" s="4">
        <f>SUMIFS('Aceite Virgen'!TK$6:TK$257,'Aceite Virgen'!$A$6:$A$257,"&gt;="&amp;$A263,'Aceite Virgen'!$B$6:$B$257,"&lt;="&amp;$B263)</f>
        <v>0</v>
      </c>
      <c r="TL263" s="4">
        <f>SUMIFS('Aceite Virgen'!TL$6:TL$257,'Aceite Virgen'!$A$6:$A$257,"&gt;="&amp;$A263,'Aceite Virgen'!$B$6:$B$257,"&lt;="&amp;$B263)</f>
        <v>0</v>
      </c>
      <c r="TP263" s="69">
        <f>SUMIFS('Aceite Virgen'!TP$6:TP$257,'Aceite Virgen'!$A$6:$A$257,"&gt;="&amp;$A263,'Aceite Virgen'!$B$6:$B$257,"&lt;="&amp;$B263)</f>
        <v>0</v>
      </c>
      <c r="TQ263" s="4">
        <f>SUMIFS('Aceite Virgen'!TQ$6:TQ$257,'Aceite Virgen'!$A$6:$A$257,"&gt;="&amp;$A263,'Aceite Virgen'!$B$6:$B$257,"&lt;="&amp;$B263)</f>
        <v>0</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1.03</v>
      </c>
      <c r="TX263" s="4">
        <f>SUMIFS('Aceite Virgen'!TX$6:TX$257,'Aceite Virgen'!$A$6:$A$257,"&gt;="&amp;$A263,'Aceite Virgen'!$B$6:$B$257,"&lt;="&amp;$B263)</f>
        <v>1.04</v>
      </c>
      <c r="TY263" s="4">
        <f>SUMIFS('Aceite Virgen'!TY$6:TY$257,'Aceite Virgen'!$A$6:$A$257,"&gt;="&amp;$A263,'Aceite Virgen'!$B$6:$B$257,"&lt;="&amp;$B263)</f>
        <v>0</v>
      </c>
      <c r="TZ263" s="4">
        <f>SUMIFS('Aceite Virgen'!TZ$6:TZ$257,'Aceite Virgen'!$A$6:$A$257,"&gt;="&amp;$A263,'Aceite Virgen'!$B$6:$B$257,"&lt;="&amp;$B263)</f>
        <v>3.26</v>
      </c>
      <c r="UD263" s="69">
        <f>SUMIFS('Aceite Virgen'!UD$6:UD$257,'Aceite Virgen'!$A$6:$A$257,"&gt;="&amp;$A263,'Aceite Virgen'!$B$6:$B$257,"&lt;="&amp;$B263)</f>
        <v>1.23</v>
      </c>
      <c r="UE263" s="4">
        <f>SUMIFS('Aceite Virgen'!UE$6:UE$257,'Aceite Virgen'!$A$6:$A$257,"&gt;="&amp;$A263,'Aceite Virgen'!$B$6:$B$257,"&lt;="&amp;$B263)</f>
        <v>0</v>
      </c>
      <c r="UF263" s="4">
        <f>SUMIFS('Aceite Virgen'!UF$6:UF$257,'Aceite Virgen'!$A$6:$A$257,"&gt;="&amp;$A263,'Aceite Virgen'!$B$6:$B$257,"&lt;="&amp;$B263)</f>
        <v>0.67</v>
      </c>
      <c r="UG263" s="4">
        <f>SUMIFS('Aceite Virgen'!UG$6:UG$257,'Aceite Virgen'!$A$6:$A$257,"&gt;="&amp;$A263,'Aceite Virgen'!$B$6:$B$257,"&lt;="&amp;$B263)</f>
        <v>4.5999999999999996</v>
      </c>
      <c r="UK263" s="69">
        <f>SUMIFS('Aceite Virgen'!UK$6:UK$257,'Aceite Virgen'!$A$6:$A$257,"&gt;="&amp;$A263,'Aceite Virgen'!$B$6:$B$257,"&lt;="&amp;$B263)</f>
        <v>1.24</v>
      </c>
      <c r="UL263" s="4">
        <f>SUMIFS('Aceite Virgen'!UL$6:UL$257,'Aceite Virgen'!$A$6:$A$257,"&gt;="&amp;$A263,'Aceite Virgen'!$B$6:$B$257,"&lt;="&amp;$B263)</f>
        <v>4.3899999999999997</v>
      </c>
      <c r="UM263" s="4">
        <f>SUMIFS('Aceite Virgen'!UM$6:UM$257,'Aceite Virgen'!$A$6:$A$257,"&gt;="&amp;$A263,'Aceite Virgen'!$B$6:$B$257,"&lt;="&amp;$B263)</f>
        <v>0</v>
      </c>
      <c r="UN263" s="4">
        <f>SUMIFS('Aceite Virgen'!UN$6:UN$257,'Aceite Virgen'!$A$6:$A$257,"&gt;="&amp;$A263,'Aceite Virgen'!$B$6:$B$257,"&lt;="&amp;$B263)</f>
        <v>2.19</v>
      </c>
      <c r="UR263" s="69">
        <f>SUMIFS('Aceite Virgen'!UR$6:UR$257,'Aceite Virgen'!$A$6:$A$257,"&gt;="&amp;$A263,'Aceite Virgen'!$B$6:$B$257,"&lt;="&amp;$B263)</f>
        <v>0.35</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2.4900000000000002</v>
      </c>
      <c r="UY263" s="69">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9">
        <f>SUMIFS('Aceite Virgen'!VF$6:VF$257,'Aceite Virgen'!$A$6:$A$257,"&gt;="&amp;$A263,'Aceite Virgen'!$B$6:$B$257,"&lt;="&amp;$B263)</f>
        <v>0.2</v>
      </c>
      <c r="VG263" s="4">
        <f>SUMIFS('Aceite Virgen'!VG$6:VG$257,'Aceite Virgen'!$A$6:$A$257,"&gt;="&amp;$A263,'Aceite Virgen'!$B$6:$B$257,"&lt;="&amp;$B263)</f>
        <v>0</v>
      </c>
      <c r="VH263" s="4">
        <f>SUMIFS('Aceite Virgen'!VH$6:VH$257,'Aceite Virgen'!$A$6:$A$257,"&gt;="&amp;$A263,'Aceite Virgen'!$B$6:$B$257,"&lt;="&amp;$B263)</f>
        <v>0.32</v>
      </c>
      <c r="VI263" s="4">
        <f>SUMIFS('Aceite Virgen'!VI$6:VI$257,'Aceite Virgen'!$A$6:$A$257,"&gt;="&amp;$A263,'Aceite Virgen'!$B$6:$B$257,"&lt;="&amp;$B263)</f>
        <v>0</v>
      </c>
      <c r="VM263" s="69">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9">
        <f>SUMIFS('Aceite Virgen'!WA$6:WA$257,'Aceite Virgen'!$A$6:$A$257,"&gt;="&amp;$A263,'Aceite Virgen'!$B$6:$B$257,"&lt;="&amp;$B263)</f>
        <v>0.23</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1.27</v>
      </c>
      <c r="WH263" s="69">
        <f>SUMIFS('Aceite Virgen'!WH$6:WH$257,'Aceite Virgen'!$A$6:$A$257,"&gt;="&amp;$A263,'Aceite Virgen'!$B$6:$B$257,"&lt;="&amp;$B263)</f>
        <v>0.56999999999999995</v>
      </c>
      <c r="WI263" s="4">
        <f>SUMIFS('Aceite Virgen'!WI$6:WI$257,'Aceite Virgen'!$A$6:$A$257,"&gt;="&amp;$A263,'Aceite Virgen'!$B$6:$B$257,"&lt;="&amp;$B263)</f>
        <v>0</v>
      </c>
      <c r="WJ263" s="4">
        <f>SUMIFS('Aceite Virgen'!WJ$6:WJ$257,'Aceite Virgen'!$A$6:$A$257,"&gt;="&amp;$A263,'Aceite Virgen'!$B$6:$B$257,"&lt;="&amp;$B263)</f>
        <v>0</v>
      </c>
      <c r="WK263" s="4">
        <f>SUMIFS('Aceite Virgen'!WK$6:WK$257,'Aceite Virgen'!$A$6:$A$257,"&gt;="&amp;$A263,'Aceite Virgen'!$B$6:$B$257,"&lt;="&amp;$B263)</f>
        <v>0.79</v>
      </c>
      <c r="WO263" s="69">
        <f>SUMIFS('Aceite Virgen'!WO$6:WO$257,'Aceite Virgen'!$A$6:$A$257,"&gt;="&amp;$A263,'Aceite Virgen'!$B$6:$B$257,"&lt;="&amp;$B263)</f>
        <v>1</v>
      </c>
      <c r="WP263" s="4">
        <f>SUMIFS('Aceite Virgen'!WP$6:WP$257,'Aceite Virgen'!$A$6:$A$257,"&gt;="&amp;$A263,'Aceite Virgen'!$B$6:$B$257,"&lt;="&amp;$B263)</f>
        <v>0</v>
      </c>
      <c r="WQ263" s="4">
        <f>SUMIFS('Aceite Virgen'!WQ$6:WQ$257,'Aceite Virgen'!$A$6:$A$257,"&gt;="&amp;$A263,'Aceite Virgen'!$B$6:$B$257,"&lt;="&amp;$B263)</f>
        <v>0</v>
      </c>
      <c r="WR263" s="4">
        <f>SUMIFS('Aceite Virgen'!WR$6:WR$257,'Aceite Virgen'!$A$6:$A$257,"&gt;="&amp;$A263,'Aceite Virgen'!$B$6:$B$257,"&lt;="&amp;$B263)</f>
        <v>6.6</v>
      </c>
      <c r="WV263" s="69">
        <f>SUMIFS('Aceite Virgen'!WV$6:WV$257,'Aceite Virgen'!$A$6:$A$257,"&gt;="&amp;$A263,'Aceite Virgen'!$B$6:$B$257,"&lt;="&amp;$B263)</f>
        <v>1.96</v>
      </c>
      <c r="WW263" s="4">
        <f>SUMIFS('Aceite Virgen'!WW$6:WW$257,'Aceite Virgen'!$A$6:$A$257,"&gt;="&amp;$A263,'Aceite Virgen'!$B$6:$B$257,"&lt;="&amp;$B263)</f>
        <v>0</v>
      </c>
      <c r="WX263" s="4">
        <f>SUMIFS('Aceite Virgen'!WX$6:WX$257,'Aceite Virgen'!$A$6:$A$257,"&gt;="&amp;$A263,'Aceite Virgen'!$B$6:$B$257,"&lt;="&amp;$B263)</f>
        <v>1.2</v>
      </c>
      <c r="WY263" s="4">
        <f>SUMIFS('Aceite Virgen'!WY$6:WY$257,'Aceite Virgen'!$A$6:$A$257,"&gt;="&amp;$A263,'Aceite Virgen'!$B$6:$B$257,"&lt;="&amp;$B263)</f>
        <v>6.69</v>
      </c>
      <c r="XC263" s="69">
        <f>SUMIFS('Aceite Virgen'!XC$6:XC$257,'Aceite Virgen'!$A$6:$A$257,"&gt;="&amp;$A263,'Aceite Virgen'!$B$6:$B$257,"&lt;="&amp;$B263)</f>
        <v>0.7</v>
      </c>
      <c r="XD263" s="4">
        <f>SUMIFS('Aceite Virgen'!XD$6:XD$257,'Aceite Virgen'!$A$6:$A$257,"&gt;="&amp;$A263,'Aceite Virgen'!$B$6:$B$257,"&lt;="&amp;$B263)</f>
        <v>0</v>
      </c>
      <c r="XE263" s="4">
        <f>SUMIFS('Aceite Virgen'!XE$6:XE$257,'Aceite Virgen'!$A$6:$A$257,"&gt;="&amp;$A263,'Aceite Virgen'!$B$6:$B$257,"&lt;="&amp;$B263)</f>
        <v>0</v>
      </c>
      <c r="XF263" s="4">
        <f>SUMIFS('Aceite Virgen'!XF$6:XF$257,'Aceite Virgen'!$A$6:$A$257,"&gt;="&amp;$A263,'Aceite Virgen'!$B$6:$B$257,"&lt;="&amp;$B263)</f>
        <v>3.68</v>
      </c>
      <c r="XJ263" s="69">
        <f>SUMIFS('Aceite Virgen'!XJ$6:XJ$257,'Aceite Virgen'!$A$6:$A$257,"&gt;="&amp;$A263,'Aceite Virgen'!$B$6:$B$257,"&lt;="&amp;$B263)</f>
        <v>0.81</v>
      </c>
      <c r="XK263" s="4">
        <f>SUMIFS('Aceite Virgen'!XK$6:XK$257,'Aceite Virgen'!$A$6:$A$257,"&gt;="&amp;$A263,'Aceite Virgen'!$B$6:$B$257,"&lt;="&amp;$B263)</f>
        <v>4.1100000000000003</v>
      </c>
      <c r="XL263" s="4">
        <f>SUMIFS('Aceite Virgen'!XL$6:XL$257,'Aceite Virgen'!$A$6:$A$257,"&gt;="&amp;$A263,'Aceite Virgen'!$B$6:$B$257,"&lt;="&amp;$B263)</f>
        <v>0</v>
      </c>
      <c r="XM263" s="4">
        <f>SUMIFS('Aceite Virgen'!XM$6:XM$257,'Aceite Virgen'!$A$6:$A$257,"&gt;="&amp;$A263,'Aceite Virgen'!$B$6:$B$257,"&lt;="&amp;$B263)</f>
        <v>0</v>
      </c>
      <c r="XQ263" s="69">
        <f>SUMIFS('Aceite Virgen'!XQ$6:XQ$257,'Aceite Virgen'!$A$6:$A$257,"&gt;="&amp;$A263,'Aceite Virgen'!$B$6:$B$257,"&lt;="&amp;$B263)</f>
        <v>15.42</v>
      </c>
      <c r="XR263" s="4">
        <f>SUMIFS('Aceite Virgen'!XR$6:XR$257,'Aceite Virgen'!$A$6:$A$257,"&gt;="&amp;$A263,'Aceite Virgen'!$B$6:$B$257,"&lt;="&amp;$B263)</f>
        <v>10.28</v>
      </c>
      <c r="XS263" s="4">
        <f>SUMIFS('Aceite Virgen'!XS$6:XS$257,'Aceite Virgen'!$A$6:$A$257,"&gt;="&amp;$A263,'Aceite Virgen'!$B$6:$B$257,"&lt;="&amp;$B263)</f>
        <v>21.429999999999996</v>
      </c>
      <c r="XT263" s="4">
        <f>SUMIFS('Aceite Virgen'!XT$6:XT$257,'Aceite Virgen'!$A$6:$A$257,"&gt;="&amp;$A263,'Aceite Virgen'!$B$6:$B$257,"&lt;="&amp;$B263)</f>
        <v>0</v>
      </c>
      <c r="XX263" s="69">
        <f>SUMIFS('Aceite Virgen'!XX$6:XX$257,'Aceite Virgen'!$A$6:$A$257,"&gt;="&amp;$A263,'Aceite Virgen'!$B$6:$B$257,"&lt;="&amp;$B263)</f>
        <v>30.34</v>
      </c>
      <c r="XY263" s="4">
        <f>SUMIFS('Aceite Virgen'!XY$6:XY$257,'Aceite Virgen'!$A$6:$A$257,"&gt;="&amp;$A263,'Aceite Virgen'!$B$6:$B$257,"&lt;="&amp;$B263)</f>
        <v>8.8099999999999987</v>
      </c>
      <c r="XZ263" s="4">
        <f>SUMIFS('Aceite Virgen'!XZ$6:XZ$257,'Aceite Virgen'!$A$6:$A$257,"&gt;="&amp;$A263,'Aceite Virgen'!$B$6:$B$257,"&lt;="&amp;$B263)</f>
        <v>38.06</v>
      </c>
      <c r="YA263" s="4">
        <f>SUMIFS('Aceite Virgen'!YA$6:YA$257,'Aceite Virgen'!$A$6:$A$257,"&gt;="&amp;$A263,'Aceite Virgen'!$B$6:$B$257,"&lt;="&amp;$B263)</f>
        <v>26.86</v>
      </c>
      <c r="YE263" s="69">
        <f>SUMIFS('Aceite Virgen'!YE$6:YE$257,'Aceite Virgen'!$A$6:$A$257,"&gt;="&amp;$A263,'Aceite Virgen'!$B$6:$B$257,"&lt;="&amp;$B263)</f>
        <v>14.63</v>
      </c>
      <c r="YF263" s="4">
        <f>SUMIFS('Aceite Virgen'!YF$6:YF$257,'Aceite Virgen'!$A$6:$A$257,"&gt;="&amp;$A263,'Aceite Virgen'!$B$6:$B$257,"&lt;="&amp;$B263)</f>
        <v>23.200000000000003</v>
      </c>
      <c r="YG263" s="4">
        <f>SUMIFS('Aceite Virgen'!YG$6:YG$257,'Aceite Virgen'!$A$6:$A$257,"&gt;="&amp;$A263,'Aceite Virgen'!$B$6:$B$257,"&lt;="&amp;$B263)</f>
        <v>10.119999999999999</v>
      </c>
      <c r="YH263" s="4">
        <f>SUMIFS('Aceite Virgen'!YH$6:YH$257,'Aceite Virgen'!$A$6:$A$257,"&gt;="&amp;$A263,'Aceite Virgen'!$B$6:$B$257,"&lt;="&amp;$B263)</f>
        <v>21.25</v>
      </c>
    </row>
    <row r="264" spans="1:658" x14ac:dyDescent="0.25">
      <c r="A264" s="9">
        <f>'TAM Aceite Virgen'!B12</f>
        <v>5.4</v>
      </c>
      <c r="B264" s="9">
        <f>'TAM Aceite Virgen'!C12</f>
        <v>5.6</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0.47</v>
      </c>
      <c r="L264" s="4">
        <f>SUMIFS('Aceite Virgen'!L$6:L$257,'Aceite Virgen'!$A$6:$A$257,"&gt;="&amp;$A264,'Aceite Virgen'!$B$6:$B$257,"&lt;="&amp;$B264)</f>
        <v>0</v>
      </c>
      <c r="M264" s="4">
        <f>SUMIFS('Aceite Virgen'!M$6:M$257,'Aceite Virgen'!$A$6:$A$257,"&gt;="&amp;$A264,'Aceite Virgen'!$B$6:$B$257,"&lt;="&amp;$B264)</f>
        <v>0.61</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0.26</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0.04</v>
      </c>
      <c r="AN264" s="4">
        <f>SUMIFS('Aceite Virgen'!AN$6:AN$257,'Aceite Virgen'!$A$6:$A$257,"&gt;="&amp;$A264,'Aceite Virgen'!$B$6:$B$257,"&lt;="&amp;$B264)</f>
        <v>0</v>
      </c>
      <c r="AO264" s="4">
        <f>SUMIFS('Aceite Virgen'!AO$6:AO$257,'Aceite Virgen'!$A$6:$A$257,"&gt;="&amp;$A264,'Aceite Virgen'!$B$6:$B$257,"&lt;="&amp;$B264)</f>
        <v>0.05</v>
      </c>
      <c r="AP264" s="4">
        <f>SUMIFS('Aceite Virgen'!AP$6:AP$257,'Aceite Virgen'!$A$6:$A$257,"&gt;="&amp;$A264,'Aceite Virgen'!$B$6:$B$257,"&lt;="&amp;$B264)</f>
        <v>0</v>
      </c>
      <c r="AQ264" s="9"/>
      <c r="AR264" s="9"/>
      <c r="AT264" s="4">
        <f>SUMIFS('Aceite Virgen'!AT$6:AT$257,'Aceite Virgen'!$A$6:$A$257,"&gt;="&amp;$A264,'Aceite Virgen'!$B$6:$B$257,"&lt;="&amp;$B264)</f>
        <v>0.5</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0.44</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0.03</v>
      </c>
      <c r="BI264" s="4">
        <f>SUMIFS('Aceite Virgen'!BI$6:BI$257,'Aceite Virgen'!$A$6:$A$257,"&gt;="&amp;$A264,'Aceite Virgen'!$B$6:$B$257,"&lt;="&amp;$B264)</f>
        <v>0</v>
      </c>
      <c r="BJ264" s="4">
        <f>SUMIFS('Aceite Virgen'!BJ$6:BJ$257,'Aceite Virgen'!$A$6:$A$257,"&gt;="&amp;$A264,'Aceite Virgen'!$B$6:$B$257,"&lt;="&amp;$B264)</f>
        <v>0.04</v>
      </c>
      <c r="BK264" s="4">
        <f>SUMIFS('Aceite Virgen'!BK$6:BK$257,'Aceite Virgen'!$A$6:$A$257,"&gt;="&amp;$A264,'Aceite Virgen'!$B$6:$B$257,"&lt;="&amp;$B264)</f>
        <v>0</v>
      </c>
      <c r="BO264" s="4">
        <f>SUMIFS('Aceite Virgen'!BO$6:BO$257,'Aceite Virgen'!$A$6:$A$257,"&gt;="&amp;$A264,'Aceite Virgen'!$B$6:$B$257,"&lt;="&amp;$B264)</f>
        <v>0.75</v>
      </c>
      <c r="BP264" s="4">
        <f>SUMIFS('Aceite Virgen'!BP$6:BP$257,'Aceite Virgen'!$A$6:$A$257,"&gt;="&amp;$A264,'Aceite Virgen'!$B$6:$B$257,"&lt;="&amp;$B264)</f>
        <v>0</v>
      </c>
      <c r="BQ264" s="4">
        <f>SUMIFS('Aceite Virgen'!BQ$6:BQ$257,'Aceite Virgen'!$A$6:$A$257,"&gt;="&amp;$A264,'Aceite Virgen'!$B$6:$B$257,"&lt;="&amp;$B264)</f>
        <v>0.03</v>
      </c>
      <c r="BR264" s="4">
        <f>SUMIFS('Aceite Virgen'!BR$6:BR$257,'Aceite Virgen'!$A$6:$A$257,"&gt;="&amp;$A264,'Aceite Virgen'!$B$6:$B$257,"&lt;="&amp;$B264)</f>
        <v>0</v>
      </c>
      <c r="BV264" s="4">
        <f>SUMIFS('Aceite Virgen'!BV$6:BV$257,'Aceite Virgen'!$A$6:$A$257,"&gt;="&amp;$A264,'Aceite Virgen'!$B$6:$B$257,"&lt;="&amp;$B264)</f>
        <v>0.27</v>
      </c>
      <c r="BW264" s="4">
        <f>SUMIFS('Aceite Virgen'!BW$6:BW$257,'Aceite Virgen'!$A$6:$A$257,"&gt;="&amp;$A264,'Aceite Virgen'!$B$6:$B$257,"&lt;="&amp;$B264)</f>
        <v>0</v>
      </c>
      <c r="BX264" s="4">
        <f>SUMIFS('Aceite Virgen'!BX$6:BX$257,'Aceite Virgen'!$A$6:$A$257,"&gt;="&amp;$A264,'Aceite Virgen'!$B$6:$B$257,"&lt;="&amp;$B264)</f>
        <v>0.06</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0.74</v>
      </c>
      <c r="CR264" s="4">
        <f>SUMIFS('Aceite Virgen'!CR$6:CR$257,'Aceite Virgen'!$A$6:$A$257,"&gt;="&amp;$A264,'Aceite Virgen'!$B$6:$B$257,"&lt;="&amp;$B264)</f>
        <v>2.72</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1.44</v>
      </c>
      <c r="CY264" s="4">
        <f>SUMIFS('Aceite Virgen'!CY$6:CY$257,'Aceite Virgen'!$A$6:$A$257,"&gt;="&amp;$A264,'Aceite Virgen'!$B$6:$B$257,"&lt;="&amp;$B264)</f>
        <v>8.6900000000000013</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1.19</v>
      </c>
      <c r="DF264" s="4">
        <f>SUMIFS('Aceite Virgen'!DF$6:DF$257,'Aceite Virgen'!$A$6:$A$257,"&gt;="&amp;$A264,'Aceite Virgen'!$B$6:$B$257,"&lt;="&amp;$B264)</f>
        <v>4.78</v>
      </c>
      <c r="DG264" s="4">
        <f>SUMIFS('Aceite Virgen'!DG$6:DG$257,'Aceite Virgen'!$A$6:$A$257,"&gt;="&amp;$A264,'Aceite Virgen'!$B$6:$B$257,"&lt;="&amp;$B264)</f>
        <v>0.2</v>
      </c>
      <c r="DH264" s="4">
        <f>SUMIFS('Aceite Virgen'!DH$6:DH$257,'Aceite Virgen'!$A$6:$A$257,"&gt;="&amp;$A264,'Aceite Virgen'!$B$6:$B$257,"&lt;="&amp;$B264)</f>
        <v>0</v>
      </c>
      <c r="DL264" s="4">
        <f>SUMIFS('Aceite Virgen'!DL$6:DL$257,'Aceite Virgen'!$A$6:$A$257,"&gt;="&amp;$A264,'Aceite Virgen'!$B$6:$B$257,"&lt;="&amp;$B264)</f>
        <v>0.96</v>
      </c>
      <c r="DM264" s="4">
        <f>SUMIFS('Aceite Virgen'!DM$6:DM$257,'Aceite Virgen'!$A$6:$A$257,"&gt;="&amp;$A264,'Aceite Virgen'!$B$6:$B$257,"&lt;="&amp;$B264)</f>
        <v>0.72</v>
      </c>
      <c r="DN264" s="4">
        <f>SUMIFS('Aceite Virgen'!DN$6:DN$257,'Aceite Virgen'!$A$6:$A$257,"&gt;="&amp;$A264,'Aceite Virgen'!$B$6:$B$257,"&lt;="&amp;$B264)</f>
        <v>1.17</v>
      </c>
      <c r="DO264" s="4">
        <f>SUMIFS('Aceite Virgen'!DO$6:DO$257,'Aceite Virgen'!$A$6:$A$257,"&gt;="&amp;$A264,'Aceite Virgen'!$B$6:$B$257,"&lt;="&amp;$B264)</f>
        <v>0</v>
      </c>
      <c r="DS264" s="4">
        <f>SUMIFS('Aceite Virgen'!DS$6:DS$257,'Aceite Virgen'!$A$6:$A$257,"&gt;="&amp;$A264,'Aceite Virgen'!$B$6:$B$257,"&lt;="&amp;$B264)</f>
        <v>0.13</v>
      </c>
      <c r="DT264" s="4">
        <f>SUMIFS('Aceite Virgen'!DT$6:DT$257,'Aceite Virgen'!$A$6:$A$257,"&gt;="&amp;$A264,'Aceite Virgen'!$B$6:$B$257,"&lt;="&amp;$B264)</f>
        <v>1.0900000000000001</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1.81</v>
      </c>
      <c r="EA264" s="4">
        <f>SUMIFS('Aceite Virgen'!EA$6:EA$257,'Aceite Virgen'!$A$6:$A$257,"&gt;="&amp;$A264,'Aceite Virgen'!$B$6:$B$257,"&lt;="&amp;$B264)</f>
        <v>7.42</v>
      </c>
      <c r="EB264" s="4">
        <f>SUMIFS('Aceite Virgen'!EB$6:EB$257,'Aceite Virgen'!$A$6:$A$257,"&gt;="&amp;$A264,'Aceite Virgen'!$B$6:$B$257,"&lt;="&amp;$B264)</f>
        <v>0.94</v>
      </c>
      <c r="EC264" s="4">
        <f>SUMIFS('Aceite Virgen'!EC$6:EC$257,'Aceite Virgen'!$A$6:$A$257,"&gt;="&amp;$A264,'Aceite Virgen'!$B$6:$B$257,"&lt;="&amp;$B264)</f>
        <v>0</v>
      </c>
      <c r="EG264" s="4">
        <f>SUMIFS('Aceite Virgen'!EG$6:EG$257,'Aceite Virgen'!$A$6:$A$257,"&gt;="&amp;$A264,'Aceite Virgen'!$B$6:$B$257,"&lt;="&amp;$B264)</f>
        <v>0.27</v>
      </c>
      <c r="EH264" s="4">
        <f>SUMIFS('Aceite Virgen'!EH$6:EH$257,'Aceite Virgen'!$A$6:$A$257,"&gt;="&amp;$A264,'Aceite Virgen'!$B$6:$B$257,"&lt;="&amp;$B264)</f>
        <v>1.18</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0.75</v>
      </c>
      <c r="EO264" s="4">
        <f>SUMIFS('Aceite Virgen'!EO$6:EO$257,'Aceite Virgen'!$A$6:$A$257,"&gt;="&amp;$A264,'Aceite Virgen'!$B$6:$B$257,"&lt;="&amp;$B264)</f>
        <v>0.99</v>
      </c>
      <c r="EP264" s="4">
        <f>SUMIFS('Aceite Virgen'!EP$6:EP$257,'Aceite Virgen'!$A$6:$A$257,"&gt;="&amp;$A264,'Aceite Virgen'!$B$6:$B$257,"&lt;="&amp;$B264)</f>
        <v>0.39</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0.85</v>
      </c>
      <c r="GL264" s="4">
        <f>SUMIFS('Aceite Virgen'!GL$6:GL$257,'Aceite Virgen'!$A$6:$A$257,"&gt;="&amp;$A264,'Aceite Virgen'!$B$6:$B$257,"&lt;="&amp;$B264)</f>
        <v>0.75</v>
      </c>
      <c r="GM264" s="4">
        <f>SUMIFS('Aceite Virgen'!GM$6:GM$257,'Aceite Virgen'!$A$6:$A$257,"&gt;="&amp;$A264,'Aceite Virgen'!$B$6:$B$257,"&lt;="&amp;$B264)</f>
        <v>1.06</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0.61</v>
      </c>
      <c r="IB264" s="4">
        <f>SUMIFS('Aceite Virgen'!IB$6:IB$257,'Aceite Virgen'!$A$6:$A$257,"&gt;="&amp;$A264,'Aceite Virgen'!$B$6:$B$257,"&lt;="&amp;$B264)</f>
        <v>0</v>
      </c>
      <c r="IC264" s="4">
        <f>SUMIFS('Aceite Virgen'!IC$6:IC$257,'Aceite Virgen'!$A$6:$A$257,"&gt;="&amp;$A264,'Aceite Virgen'!$B$6:$B$257,"&lt;="&amp;$B264)</f>
        <v>0.99</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0.16</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0.54</v>
      </c>
      <c r="KM264" s="4">
        <f>SUMIFS('Aceite Virgen'!KM$6:KM$257,'Aceite Virgen'!$A$6:$A$257,"&gt;="&amp;$A264,'Aceite Virgen'!$B$6:$B$257,"&lt;="&amp;$B264)</f>
        <v>0</v>
      </c>
      <c r="KN264" s="4">
        <f>SUMIFS('Aceite Virgen'!KN$6:KN$257,'Aceite Virgen'!$A$6:$A$257,"&gt;="&amp;$A264,'Aceite Virgen'!$B$6:$B$257,"&lt;="&amp;$B264)</f>
        <v>0.87</v>
      </c>
      <c r="KO264" s="4">
        <f>SUMIFS('Aceite Virgen'!KO$6:KO$257,'Aceite Virgen'!$A$6:$A$257,"&gt;="&amp;$A264,'Aceite Virgen'!$B$6:$B$257,"&lt;="&amp;$B264)</f>
        <v>0</v>
      </c>
      <c r="KS264" s="4">
        <f>SUMIFS('Aceite Virgen'!KS$6:KS$257,'Aceite Virgen'!$A$6:$A$257,"&gt;="&amp;$A264,'Aceite Virgen'!$B$6:$B$257,"&lt;="&amp;$B264)</f>
        <v>0.12</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0.42</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0.44</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2.99</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1.19</v>
      </c>
      <c r="MQ264" s="4">
        <f>SUMIFS('Aceite Virgen'!MQ$6:MQ$257,'Aceite Virgen'!$A$6:$A$257,"&gt;="&amp;$A264,'Aceite Virgen'!$B$6:$B$257,"&lt;="&amp;$B264)</f>
        <v>0</v>
      </c>
      <c r="MR264" s="4">
        <f>SUMIFS('Aceite Virgen'!MR$6:MR$257,'Aceite Virgen'!$A$6:$A$257,"&gt;="&amp;$A264,'Aceite Virgen'!$B$6:$B$257,"&lt;="&amp;$B264)</f>
        <v>1.78</v>
      </c>
      <c r="MS264" s="4">
        <f>SUMIFS('Aceite Virgen'!MS$6:MS$257,'Aceite Virgen'!$A$6:$A$257,"&gt;="&amp;$A264,'Aceite Virgen'!$B$6:$B$257,"&lt;="&amp;$B264)</f>
        <v>0</v>
      </c>
      <c r="MW264" s="4">
        <f>SUMIFS('Aceite Virgen'!MW$6:MW$257,'Aceite Virgen'!$A$6:$A$257,"&gt;="&amp;$A264,'Aceite Virgen'!$B$6:$B$257,"&lt;="&amp;$B264)</f>
        <v>0.41</v>
      </c>
      <c r="MX264" s="4">
        <f>SUMIFS('Aceite Virgen'!MX$6:MX$257,'Aceite Virgen'!$A$6:$A$257,"&gt;="&amp;$A264,'Aceite Virgen'!$B$6:$B$257,"&lt;="&amp;$B264)</f>
        <v>0</v>
      </c>
      <c r="MY264" s="4">
        <f>SUMIFS('Aceite Virgen'!MY$6:MY$257,'Aceite Virgen'!$A$6:$A$257,"&gt;="&amp;$A264,'Aceite Virgen'!$B$6:$B$257,"&lt;="&amp;$B264)</f>
        <v>0.63</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0.82</v>
      </c>
      <c r="NS264" s="4">
        <f>SUMIFS('Aceite Virgen'!NS$6:NS$257,'Aceite Virgen'!$A$6:$A$257,"&gt;="&amp;$A264,'Aceite Virgen'!$B$6:$B$257,"&lt;="&amp;$B264)</f>
        <v>4.99</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0.17</v>
      </c>
      <c r="NZ264" s="4">
        <f>SUMIFS('Aceite Virgen'!NZ$6:NZ$257,'Aceite Virgen'!$A$6:$A$257,"&gt;="&amp;$A264,'Aceite Virgen'!$B$6:$B$257,"&lt;="&amp;$B264)</f>
        <v>1</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0.36</v>
      </c>
      <c r="OG264" s="4">
        <f>SUMIFS('Aceite Virgen'!OG$6:OG$257,'Aceite Virgen'!$A$6:$A$257,"&gt;="&amp;$A264,'Aceite Virgen'!$B$6:$B$257,"&lt;="&amp;$B264)</f>
        <v>1.19</v>
      </c>
      <c r="OH264" s="4">
        <f>SUMIFS('Aceite Virgen'!OH$6:OH$257,'Aceite Virgen'!$A$6:$A$257,"&gt;="&amp;$A264,'Aceite Virgen'!$B$6:$B$257,"&lt;="&amp;$B264)</f>
        <v>0.24</v>
      </c>
      <c r="OI264" s="4">
        <f>SUMIFS('Aceite Virgen'!OI$6:OI$257,'Aceite Virgen'!$A$6:$A$257,"&gt;="&amp;$A264,'Aceite Virgen'!$B$6:$B$257,"&lt;="&amp;$B264)</f>
        <v>0</v>
      </c>
      <c r="OM264" s="4">
        <f>SUMIFS('Aceite Virgen'!OM$6:OM$257,'Aceite Virgen'!$A$6:$A$257,"&gt;="&amp;$A264,'Aceite Virgen'!$B$6:$B$257,"&lt;="&amp;$B264)</f>
        <v>1.8299999999999998</v>
      </c>
      <c r="ON264" s="4">
        <f>SUMIFS('Aceite Virgen'!ON$6:ON$257,'Aceite Virgen'!$A$6:$A$257,"&gt;="&amp;$A264,'Aceite Virgen'!$B$6:$B$257,"&lt;="&amp;$B264)</f>
        <v>10.65</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0.92</v>
      </c>
      <c r="OU264" s="4">
        <f>SUMIFS('Aceite Virgen'!OU$6:OU$257,'Aceite Virgen'!$A$6:$A$257,"&gt;="&amp;$A264,'Aceite Virgen'!$B$6:$B$257,"&lt;="&amp;$B264)</f>
        <v>1.75</v>
      </c>
      <c r="OV264" s="4">
        <f>SUMIFS('Aceite Virgen'!OV$6:OV$257,'Aceite Virgen'!$A$6:$A$257,"&gt;="&amp;$A264,'Aceite Virgen'!$B$6:$B$257,"&lt;="&amp;$B264)</f>
        <v>1.07</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0.22</v>
      </c>
      <c r="PP264" s="4">
        <f>SUMIFS('Aceite Virgen'!PP$6:PP$257,'Aceite Virgen'!$A$6:$A$257,"&gt;="&amp;$A264,'Aceite Virgen'!$B$6:$B$257,"&lt;="&amp;$B264)</f>
        <v>0</v>
      </c>
      <c r="PQ264" s="4">
        <f>SUMIFS('Aceite Virgen'!PQ$6:PQ$257,'Aceite Virgen'!$A$6:$A$257,"&gt;="&amp;$A264,'Aceite Virgen'!$B$6:$B$257,"&lt;="&amp;$B264)</f>
        <v>0.4</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0.33999999999999997</v>
      </c>
      <c r="QK264" s="4">
        <f>SUMIFS('Aceite Virgen'!QK$6:QK$257,'Aceite Virgen'!$A$6:$A$257,"&gt;="&amp;$A264,'Aceite Virgen'!$B$6:$B$257,"&lt;="&amp;$B264)</f>
        <v>0</v>
      </c>
      <c r="QL264" s="4">
        <f>SUMIFS('Aceite Virgen'!QL$6:QL$257,'Aceite Virgen'!$A$6:$A$257,"&gt;="&amp;$A264,'Aceite Virgen'!$B$6:$B$257,"&lt;="&amp;$B264)</f>
        <v>0.34</v>
      </c>
      <c r="QM264" s="4">
        <f>SUMIFS('Aceite Virgen'!QM$6:QM$257,'Aceite Virgen'!$A$6:$A$257,"&gt;="&amp;$A264,'Aceite Virgen'!$B$6:$B$257,"&lt;="&amp;$B264)</f>
        <v>0.76</v>
      </c>
      <c r="QQ264" s="4">
        <f>SUMIFS('Aceite Virgen'!QQ$6:QQ$257,'Aceite Virgen'!$A$6:$A$257,"&gt;="&amp;$A264,'Aceite Virgen'!$B$6:$B$257,"&lt;="&amp;$B264)</f>
        <v>1.03</v>
      </c>
      <c r="QR264" s="4">
        <f>SUMIFS('Aceite Virgen'!QR$6:QR$257,'Aceite Virgen'!$A$6:$A$257,"&gt;="&amp;$A264,'Aceite Virgen'!$B$6:$B$257,"&lt;="&amp;$B264)</f>
        <v>0</v>
      </c>
      <c r="QS264" s="4">
        <f>SUMIFS('Aceite Virgen'!QS$6:QS$257,'Aceite Virgen'!$A$6:$A$257,"&gt;="&amp;$A264,'Aceite Virgen'!$B$6:$B$257,"&lt;="&amp;$B264)</f>
        <v>1.37</v>
      </c>
      <c r="QT264" s="4">
        <f>SUMIFS('Aceite Virgen'!QT$6:QT$257,'Aceite Virgen'!$A$6:$A$257,"&gt;="&amp;$A264,'Aceite Virgen'!$B$6:$B$257,"&lt;="&amp;$B264)</f>
        <v>0.98</v>
      </c>
      <c r="QX264" s="4">
        <f>SUMIFS('Aceite Virgen'!QX$6:QX$257,'Aceite Virgen'!$A$6:$A$257,"&gt;="&amp;$A264,'Aceite Virgen'!$B$6:$B$257,"&lt;="&amp;$B264)</f>
        <v>6.48</v>
      </c>
      <c r="QY264" s="4">
        <f>SUMIFS('Aceite Virgen'!QY$6:QY$257,'Aceite Virgen'!$A$6:$A$257,"&gt;="&amp;$A264,'Aceite Virgen'!$B$6:$B$257,"&lt;="&amp;$B264)</f>
        <v>5.47</v>
      </c>
      <c r="QZ264" s="4">
        <f>SUMIFS('Aceite Virgen'!QZ$6:QZ$257,'Aceite Virgen'!$A$6:$A$257,"&gt;="&amp;$A264,'Aceite Virgen'!$B$6:$B$257,"&lt;="&amp;$B264)</f>
        <v>8.5399999999999991</v>
      </c>
      <c r="RA264" s="4">
        <f>SUMIFS('Aceite Virgen'!RA$6:RA$257,'Aceite Virgen'!$A$6:$A$257,"&gt;="&amp;$A264,'Aceite Virgen'!$B$6:$B$257,"&lt;="&amp;$B264)</f>
        <v>0</v>
      </c>
      <c r="RE264" s="4">
        <f>SUMIFS('Aceite Virgen'!RE$6:RE$257,'Aceite Virgen'!$A$6:$A$257,"&gt;="&amp;$A264,'Aceite Virgen'!$B$6:$B$257,"&lt;="&amp;$B264)</f>
        <v>0.85000000000000009</v>
      </c>
      <c r="RF264" s="4">
        <f>SUMIFS('Aceite Virgen'!RF$6:RF$257,'Aceite Virgen'!$A$6:$A$257,"&gt;="&amp;$A264,'Aceite Virgen'!$B$6:$B$257,"&lt;="&amp;$B264)</f>
        <v>0</v>
      </c>
      <c r="RG264" s="4">
        <f>SUMIFS('Aceite Virgen'!RG$6:RG$257,'Aceite Virgen'!$A$6:$A$257,"&gt;="&amp;$A264,'Aceite Virgen'!$B$6:$B$257,"&lt;="&amp;$B264)</f>
        <v>1.24</v>
      </c>
      <c r="RH264" s="4">
        <f>SUMIFS('Aceite Virgen'!RH$6:RH$257,'Aceite Virgen'!$A$6:$A$257,"&gt;="&amp;$A264,'Aceite Virgen'!$B$6:$B$257,"&lt;="&amp;$B264)</f>
        <v>0.63</v>
      </c>
      <c r="RL264" s="4">
        <f>SUMIFS('Aceite Virgen'!RL$6:RL$257,'Aceite Virgen'!$A$6:$A$257,"&gt;="&amp;$A264,'Aceite Virgen'!$B$6:$B$257,"&lt;="&amp;$B264)</f>
        <v>4.42</v>
      </c>
      <c r="RM264" s="4">
        <f>SUMIFS('Aceite Virgen'!RM$6:RM$257,'Aceite Virgen'!$A$6:$A$257,"&gt;="&amp;$A264,'Aceite Virgen'!$B$6:$B$257,"&lt;="&amp;$B264)</f>
        <v>7.72</v>
      </c>
      <c r="RN264" s="4">
        <f>SUMIFS('Aceite Virgen'!RN$6:RN$257,'Aceite Virgen'!$A$6:$A$257,"&gt;="&amp;$A264,'Aceite Virgen'!$B$6:$B$257,"&lt;="&amp;$B264)</f>
        <v>3.08</v>
      </c>
      <c r="RO264" s="4">
        <f>SUMIFS('Aceite Virgen'!RO$6:RO$257,'Aceite Virgen'!$A$6:$A$257,"&gt;="&amp;$A264,'Aceite Virgen'!$B$6:$B$257,"&lt;="&amp;$B264)</f>
        <v>3.91</v>
      </c>
      <c r="RS264" s="69">
        <f>SUMIFS('Aceite Virgen'!RS$6:RS$257,'Aceite Virgen'!$A$6:$A$257,"&gt;="&amp;$A264,'Aceite Virgen'!$B$6:$B$257,"&lt;="&amp;$B264)</f>
        <v>18.7</v>
      </c>
      <c r="RT264" s="4">
        <f>SUMIFS('Aceite Virgen'!RT$6:RT$257,'Aceite Virgen'!$A$6:$A$257,"&gt;="&amp;$A264,'Aceite Virgen'!$B$6:$B$257,"&lt;="&amp;$B264)</f>
        <v>9.7099999999999991</v>
      </c>
      <c r="RU264" s="4">
        <f>SUMIFS('Aceite Virgen'!RU$6:RU$257,'Aceite Virgen'!$A$6:$A$257,"&gt;="&amp;$A264,'Aceite Virgen'!$B$6:$B$257,"&lt;="&amp;$B264)</f>
        <v>20.47</v>
      </c>
      <c r="RV264" s="4">
        <f>SUMIFS('Aceite Virgen'!RV$6:RV$257,'Aceite Virgen'!$A$6:$A$257,"&gt;="&amp;$A264,'Aceite Virgen'!$B$6:$B$257,"&lt;="&amp;$B264)</f>
        <v>23.12</v>
      </c>
      <c r="RZ264" s="69">
        <f>SUMIFS('Aceite Virgen'!RZ$6:RZ$257,'Aceite Virgen'!$A$6:$A$257,"&gt;="&amp;$A264,'Aceite Virgen'!$B$6:$B$257,"&lt;="&amp;$B264)</f>
        <v>58.79</v>
      </c>
      <c r="SA264" s="4">
        <f>SUMIFS('Aceite Virgen'!SA$6:SA$257,'Aceite Virgen'!$A$6:$A$257,"&gt;="&amp;$A264,'Aceite Virgen'!$B$6:$B$257,"&lt;="&amp;$B264)</f>
        <v>12.11</v>
      </c>
      <c r="SB264" s="4">
        <f>SUMIFS('Aceite Virgen'!SB$6:SB$257,'Aceite Virgen'!$A$6:$A$257,"&gt;="&amp;$A264,'Aceite Virgen'!$B$6:$B$257,"&lt;="&amp;$B264)</f>
        <v>72.19</v>
      </c>
      <c r="SC264" s="4">
        <f>SUMIFS('Aceite Virgen'!SC$6:SC$257,'Aceite Virgen'!$A$6:$A$257,"&gt;="&amp;$A264,'Aceite Virgen'!$B$6:$B$257,"&lt;="&amp;$B264)</f>
        <v>52.95</v>
      </c>
      <c r="SG264" s="69">
        <f>SUMIFS('Aceite Virgen'!SG$6:SG$257,'Aceite Virgen'!$A$6:$A$257,"&gt;="&amp;$A264,'Aceite Virgen'!$B$6:$B$257,"&lt;="&amp;$B264)</f>
        <v>23.6</v>
      </c>
      <c r="SH264" s="4">
        <f>SUMIFS('Aceite Virgen'!SH$6:SH$257,'Aceite Virgen'!$A$6:$A$257,"&gt;="&amp;$A264,'Aceite Virgen'!$B$6:$B$257,"&lt;="&amp;$B264)</f>
        <v>7.95</v>
      </c>
      <c r="SI264" s="4">
        <f>SUMIFS('Aceite Virgen'!SI$6:SI$257,'Aceite Virgen'!$A$6:$A$257,"&gt;="&amp;$A264,'Aceite Virgen'!$B$6:$B$257,"&lt;="&amp;$B264)</f>
        <v>32.369999999999997</v>
      </c>
      <c r="SJ264" s="4">
        <f>SUMIFS('Aceite Virgen'!SJ$6:SJ$257,'Aceite Virgen'!$A$6:$A$257,"&gt;="&amp;$A264,'Aceite Virgen'!$B$6:$B$257,"&lt;="&amp;$B264)</f>
        <v>4.7699999999999996</v>
      </c>
      <c r="SN264" s="69">
        <f>SUMIFS('Aceite Virgen'!SN$6:SN$257,'Aceite Virgen'!$A$6:$A$257,"&gt;="&amp;$A264,'Aceite Virgen'!$B$6:$B$257,"&lt;="&amp;$B264)</f>
        <v>4.92</v>
      </c>
      <c r="SO264" s="4">
        <f>SUMIFS('Aceite Virgen'!SO$6:SO$257,'Aceite Virgen'!$A$6:$A$257,"&gt;="&amp;$A264,'Aceite Virgen'!$B$6:$B$257,"&lt;="&amp;$B264)</f>
        <v>6.9499999999999993</v>
      </c>
      <c r="SP264" s="4">
        <f>SUMIFS('Aceite Virgen'!SP$6:SP$257,'Aceite Virgen'!$A$6:$A$257,"&gt;="&amp;$A264,'Aceite Virgen'!$B$6:$B$257,"&lt;="&amp;$B264)</f>
        <v>3.5700000000000003</v>
      </c>
      <c r="SQ264" s="4">
        <f>SUMIFS('Aceite Virgen'!SQ$6:SQ$257,'Aceite Virgen'!$A$6:$A$257,"&gt;="&amp;$A264,'Aceite Virgen'!$B$6:$B$257,"&lt;="&amp;$B264)</f>
        <v>1.78</v>
      </c>
      <c r="SU264" s="69">
        <f>SUMIFS('Aceite Virgen'!SU$6:SU$257,'Aceite Virgen'!$A$6:$A$257,"&gt;="&amp;$A264,'Aceite Virgen'!$B$6:$B$257,"&lt;="&amp;$B264)</f>
        <v>1.18</v>
      </c>
      <c r="SV264" s="4">
        <f>SUMIFS('Aceite Virgen'!SV$6:SV$257,'Aceite Virgen'!$A$6:$A$257,"&gt;="&amp;$A264,'Aceite Virgen'!$B$6:$B$257,"&lt;="&amp;$B264)</f>
        <v>0</v>
      </c>
      <c r="SW264" s="4">
        <f>SUMIFS('Aceite Virgen'!SW$6:SW$257,'Aceite Virgen'!$A$6:$A$257,"&gt;="&amp;$A264,'Aceite Virgen'!$B$6:$B$257,"&lt;="&amp;$B264)</f>
        <v>0.41</v>
      </c>
      <c r="SX264" s="4">
        <f>SUMIFS('Aceite Virgen'!SX$6:SX$257,'Aceite Virgen'!$A$6:$A$257,"&gt;="&amp;$A264,'Aceite Virgen'!$B$6:$B$257,"&lt;="&amp;$B264)</f>
        <v>0</v>
      </c>
      <c r="TB264" s="69">
        <f>SUMIFS('Aceite Virgen'!TB$6:TB$257,'Aceite Virgen'!$A$6:$A$257,"&gt;="&amp;$A264,'Aceite Virgen'!$B$6:$B$257,"&lt;="&amp;$B264)</f>
        <v>0.72</v>
      </c>
      <c r="TC264" s="4">
        <f>SUMIFS('Aceite Virgen'!TC$6:TC$257,'Aceite Virgen'!$A$6:$A$257,"&gt;="&amp;$A264,'Aceite Virgen'!$B$6:$B$257,"&lt;="&amp;$B264)</f>
        <v>1.41</v>
      </c>
      <c r="TD264" s="4">
        <f>SUMIFS('Aceite Virgen'!TD$6:TD$257,'Aceite Virgen'!$A$6:$A$257,"&gt;="&amp;$A264,'Aceite Virgen'!$B$6:$B$257,"&lt;="&amp;$B264)</f>
        <v>0.53</v>
      </c>
      <c r="TE264" s="4">
        <f>SUMIFS('Aceite Virgen'!TE$6:TE$257,'Aceite Virgen'!$A$6:$A$257,"&gt;="&amp;$A264,'Aceite Virgen'!$B$6:$B$257,"&lt;="&amp;$B264)</f>
        <v>0.95</v>
      </c>
      <c r="TI264" s="69">
        <f>SUMIFS('Aceite Virgen'!TI$6:TI$257,'Aceite Virgen'!$A$6:$A$257,"&gt;="&amp;$A264,'Aceite Virgen'!$B$6:$B$257,"&lt;="&amp;$B264)</f>
        <v>0.56000000000000005</v>
      </c>
      <c r="TJ264" s="4">
        <f>SUMIFS('Aceite Virgen'!TJ$6:TJ$257,'Aceite Virgen'!$A$6:$A$257,"&gt;="&amp;$A264,'Aceite Virgen'!$B$6:$B$257,"&lt;="&amp;$B264)</f>
        <v>1.43</v>
      </c>
      <c r="TK264" s="4">
        <f>SUMIFS('Aceite Virgen'!TK$6:TK$257,'Aceite Virgen'!$A$6:$A$257,"&gt;="&amp;$A264,'Aceite Virgen'!$B$6:$B$257,"&lt;="&amp;$B264)</f>
        <v>0.43</v>
      </c>
      <c r="TL264" s="4">
        <f>SUMIFS('Aceite Virgen'!TL$6:TL$257,'Aceite Virgen'!$A$6:$A$257,"&gt;="&amp;$A264,'Aceite Virgen'!$B$6:$B$257,"&lt;="&amp;$B264)</f>
        <v>0</v>
      </c>
      <c r="TP264" s="69">
        <f>SUMIFS('Aceite Virgen'!TP$6:TP$257,'Aceite Virgen'!$A$6:$A$257,"&gt;="&amp;$A264,'Aceite Virgen'!$B$6:$B$257,"&lt;="&amp;$B264)</f>
        <v>0.2</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v>
      </c>
      <c r="TX264" s="4">
        <f>SUMIFS('Aceite Virgen'!TX$6:TX$257,'Aceite Virgen'!$A$6:$A$257,"&gt;="&amp;$A264,'Aceite Virgen'!$B$6:$B$257,"&lt;="&amp;$B264)</f>
        <v>0</v>
      </c>
      <c r="TY264" s="4">
        <f>SUMIFS('Aceite Virgen'!TY$6:TY$257,'Aceite Virgen'!$A$6:$A$257,"&gt;="&amp;$A264,'Aceite Virgen'!$B$6:$B$257,"&lt;="&amp;$B264)</f>
        <v>0</v>
      </c>
      <c r="TZ264" s="4">
        <f>SUMIFS('Aceite Virgen'!TZ$6:TZ$257,'Aceite Virgen'!$A$6:$A$257,"&gt;="&amp;$A264,'Aceite Virgen'!$B$6:$B$257,"&lt;="&amp;$B264)</f>
        <v>0</v>
      </c>
      <c r="UD264" s="69">
        <f>SUMIFS('Aceite Virgen'!UD$6:UD$257,'Aceite Virgen'!$A$6:$A$257,"&gt;="&amp;$A264,'Aceite Virgen'!$B$6:$B$257,"&lt;="&amp;$B264)</f>
        <v>0.66</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0.18</v>
      </c>
      <c r="UL264" s="4">
        <f>SUMIFS('Aceite Virgen'!UL$6:UL$257,'Aceite Virgen'!$A$6:$A$257,"&gt;="&amp;$A264,'Aceite Virgen'!$B$6:$B$257,"&lt;="&amp;$B264)</f>
        <v>0</v>
      </c>
      <c r="UM264" s="4">
        <f>SUMIFS('Aceite Virgen'!UM$6:UM$257,'Aceite Virgen'!$A$6:$A$257,"&gt;="&amp;$A264,'Aceite Virgen'!$B$6:$B$257,"&lt;="&amp;$B264)</f>
        <v>0.32</v>
      </c>
      <c r="UN264" s="4">
        <f>SUMIFS('Aceite Virgen'!UN$6:UN$257,'Aceite Virgen'!$A$6:$A$257,"&gt;="&amp;$A264,'Aceite Virgen'!$B$6:$B$257,"&lt;="&amp;$B264)</f>
        <v>0</v>
      </c>
      <c r="UR264" s="69">
        <f>SUMIFS('Aceite Virgen'!UR$6:UR$257,'Aceite Virgen'!$A$6:$A$257,"&gt;="&amp;$A264,'Aceite Virgen'!$B$6:$B$257,"&lt;="&amp;$B264)</f>
        <v>0.39</v>
      </c>
      <c r="US264" s="4">
        <f>SUMIFS('Aceite Virgen'!US$6:US$257,'Aceite Virgen'!$A$6:$A$257,"&gt;="&amp;$A264,'Aceite Virgen'!$B$6:$B$257,"&lt;="&amp;$B264)</f>
        <v>1.72</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0.44</v>
      </c>
      <c r="VG264" s="4">
        <f>SUMIFS('Aceite Virgen'!VG$6:VG$257,'Aceite Virgen'!$A$6:$A$257,"&gt;="&amp;$A264,'Aceite Virgen'!$B$6:$B$257,"&lt;="&amp;$B264)</f>
        <v>3.88</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9">
        <f>SUMIFS('Aceite Virgen'!VT$6:VT$257,'Aceite Virgen'!$A$6:$A$257,"&gt;="&amp;$A264,'Aceite Virgen'!$B$6:$B$257,"&lt;="&amp;$B264)</f>
        <v>1.92</v>
      </c>
      <c r="VU264" s="4">
        <f>SUMIFS('Aceite Virgen'!VU$6:VU$257,'Aceite Virgen'!$A$6:$A$257,"&gt;="&amp;$A264,'Aceite Virgen'!$B$6:$B$257,"&lt;="&amp;$B264)</f>
        <v>0</v>
      </c>
      <c r="VV264" s="4">
        <f>SUMIFS('Aceite Virgen'!VV$6:VV$257,'Aceite Virgen'!$A$6:$A$257,"&gt;="&amp;$A264,'Aceite Virgen'!$B$6:$B$257,"&lt;="&amp;$B264)</f>
        <v>0.88</v>
      </c>
      <c r="VW264" s="4">
        <f>SUMIFS('Aceite Virgen'!VW$6:VW$257,'Aceite Virgen'!$A$6:$A$257,"&gt;="&amp;$A264,'Aceite Virgen'!$B$6:$B$257,"&lt;="&amp;$B264)</f>
        <v>4.2300000000000004</v>
      </c>
      <c r="WA264" s="69">
        <f>SUMIFS('Aceite Virgen'!WA$6:WA$257,'Aceite Virgen'!$A$6:$A$257,"&gt;="&amp;$A264,'Aceite Virgen'!$B$6:$B$257,"&lt;="&amp;$B264)</f>
        <v>0.3</v>
      </c>
      <c r="WB264" s="4">
        <f>SUMIFS('Aceite Virgen'!WB$6:WB$257,'Aceite Virgen'!$A$6:$A$257,"&gt;="&amp;$A264,'Aceite Virgen'!$B$6:$B$257,"&lt;="&amp;$B264)</f>
        <v>0</v>
      </c>
      <c r="WC264" s="4">
        <f>SUMIFS('Aceite Virgen'!WC$6:WC$257,'Aceite Virgen'!$A$6:$A$257,"&gt;="&amp;$A264,'Aceite Virgen'!$B$6:$B$257,"&lt;="&amp;$B264)</f>
        <v>0.44</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9">
        <f>SUMIFS('Aceite Virgen'!WO$6:WO$257,'Aceite Virgen'!$A$6:$A$257,"&gt;="&amp;$A264,'Aceite Virgen'!$B$6:$B$257,"&lt;="&amp;$B264)</f>
        <v>1.01</v>
      </c>
      <c r="WP264" s="4">
        <f>SUMIFS('Aceite Virgen'!WP$6:WP$257,'Aceite Virgen'!$A$6:$A$257,"&gt;="&amp;$A264,'Aceite Virgen'!$B$6:$B$257,"&lt;="&amp;$B264)</f>
        <v>3.15</v>
      </c>
      <c r="WQ264" s="4">
        <f>SUMIFS('Aceite Virgen'!WQ$6:WQ$257,'Aceite Virgen'!$A$6:$A$257,"&gt;="&amp;$A264,'Aceite Virgen'!$B$6:$B$257,"&lt;="&amp;$B264)</f>
        <v>0.49</v>
      </c>
      <c r="WR264" s="4">
        <f>SUMIFS('Aceite Virgen'!WR$6:WR$257,'Aceite Virgen'!$A$6:$A$257,"&gt;="&amp;$A264,'Aceite Virgen'!$B$6:$B$257,"&lt;="&amp;$B264)</f>
        <v>0</v>
      </c>
      <c r="WV264" s="69">
        <f>SUMIFS('Aceite Virgen'!WV$6:WV$257,'Aceite Virgen'!$A$6:$A$257,"&gt;="&amp;$A264,'Aceite Virgen'!$B$6:$B$257,"&lt;="&amp;$B264)</f>
        <v>0.19</v>
      </c>
      <c r="WW264" s="4">
        <f>SUMIFS('Aceite Virgen'!WW$6:WW$257,'Aceite Virgen'!$A$6:$A$257,"&gt;="&amp;$A264,'Aceite Virgen'!$B$6:$B$257,"&lt;="&amp;$B264)</f>
        <v>0.69</v>
      </c>
      <c r="WX264" s="4">
        <f>SUMIFS('Aceite Virgen'!WX$6:WX$257,'Aceite Virgen'!$A$6:$A$257,"&gt;="&amp;$A264,'Aceite Virgen'!$B$6:$B$257,"&lt;="&amp;$B264)</f>
        <v>0.14000000000000001</v>
      </c>
      <c r="WY264" s="4">
        <f>SUMIFS('Aceite Virgen'!WY$6:WY$257,'Aceite Virgen'!$A$6:$A$257,"&gt;="&amp;$A264,'Aceite Virgen'!$B$6:$B$257,"&lt;="&amp;$B264)</f>
        <v>0</v>
      </c>
      <c r="XC264" s="69">
        <f>SUMIFS('Aceite Virgen'!XC$6:XC$257,'Aceite Virgen'!$A$6:$A$257,"&gt;="&amp;$A264,'Aceite Virgen'!$B$6:$B$257,"&lt;="&amp;$B264)</f>
        <v>0</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9">
        <f>SUMIFS('Aceite Virgen'!XJ$6:XJ$257,'Aceite Virgen'!$A$6:$A$257,"&gt;="&amp;$A264,'Aceite Virgen'!$B$6:$B$257,"&lt;="&amp;$B264)</f>
        <v>3.57</v>
      </c>
      <c r="XK264" s="4">
        <f>SUMIFS('Aceite Virgen'!XK$6:XK$257,'Aceite Virgen'!$A$6:$A$257,"&gt;="&amp;$A264,'Aceite Virgen'!$B$6:$B$257,"&lt;="&amp;$B264)</f>
        <v>14.48</v>
      </c>
      <c r="XL264" s="4">
        <f>SUMIFS('Aceite Virgen'!XL$6:XL$257,'Aceite Virgen'!$A$6:$A$257,"&gt;="&amp;$A264,'Aceite Virgen'!$B$6:$B$257,"&lt;="&amp;$B264)</f>
        <v>1.32</v>
      </c>
      <c r="XM264" s="4">
        <f>SUMIFS('Aceite Virgen'!XM$6:XM$257,'Aceite Virgen'!$A$6:$A$257,"&gt;="&amp;$A264,'Aceite Virgen'!$B$6:$B$257,"&lt;="&amp;$B264)</f>
        <v>0</v>
      </c>
      <c r="XQ264" s="69">
        <f>SUMIFS('Aceite Virgen'!XQ$6:XQ$257,'Aceite Virgen'!$A$6:$A$257,"&gt;="&amp;$A264,'Aceite Virgen'!$B$6:$B$257,"&lt;="&amp;$B264)</f>
        <v>44.120000000000005</v>
      </c>
      <c r="XR264" s="4">
        <f>SUMIFS('Aceite Virgen'!XR$6:XR$257,'Aceite Virgen'!$A$6:$A$257,"&gt;="&amp;$A264,'Aceite Virgen'!$B$6:$B$257,"&lt;="&amp;$B264)</f>
        <v>33.42</v>
      </c>
      <c r="XS264" s="4">
        <f>SUMIFS('Aceite Virgen'!XS$6:XS$257,'Aceite Virgen'!$A$6:$A$257,"&gt;="&amp;$A264,'Aceite Virgen'!$B$6:$B$257,"&lt;="&amp;$B264)</f>
        <v>46.53</v>
      </c>
      <c r="XT264" s="4">
        <f>SUMIFS('Aceite Virgen'!XT$6:XT$257,'Aceite Virgen'!$A$6:$A$257,"&gt;="&amp;$A264,'Aceite Virgen'!$B$6:$B$257,"&lt;="&amp;$B264)</f>
        <v>53.11</v>
      </c>
      <c r="XX264" s="69">
        <f>SUMIFS('Aceite Virgen'!XX$6:XX$257,'Aceite Virgen'!$A$6:$A$257,"&gt;="&amp;$A264,'Aceite Virgen'!$B$6:$B$257,"&lt;="&amp;$B264)</f>
        <v>12.219999999999999</v>
      </c>
      <c r="XY264" s="4">
        <f>SUMIFS('Aceite Virgen'!XY$6:XY$257,'Aceite Virgen'!$A$6:$A$257,"&gt;="&amp;$A264,'Aceite Virgen'!$B$6:$B$257,"&lt;="&amp;$B264)</f>
        <v>1.78</v>
      </c>
      <c r="XZ264" s="4">
        <f>SUMIFS('Aceite Virgen'!XZ$6:XZ$257,'Aceite Virgen'!$A$6:$A$257,"&gt;="&amp;$A264,'Aceite Virgen'!$B$6:$B$257,"&lt;="&amp;$B264)</f>
        <v>7.82</v>
      </c>
      <c r="YA264" s="4">
        <f>SUMIFS('Aceite Virgen'!YA$6:YA$257,'Aceite Virgen'!$A$6:$A$257,"&gt;="&amp;$A264,'Aceite Virgen'!$B$6:$B$257,"&lt;="&amp;$B264)</f>
        <v>38.21</v>
      </c>
      <c r="YE264" s="69">
        <f>SUMIFS('Aceite Virgen'!YE$6:YE$257,'Aceite Virgen'!$A$6:$A$257,"&gt;="&amp;$A264,'Aceite Virgen'!$B$6:$B$257,"&lt;="&amp;$B264)</f>
        <v>3.8599999999999994</v>
      </c>
      <c r="YF264" s="4">
        <f>SUMIFS('Aceite Virgen'!YF$6:YF$257,'Aceite Virgen'!$A$6:$A$257,"&gt;="&amp;$A264,'Aceite Virgen'!$B$6:$B$257,"&lt;="&amp;$B264)</f>
        <v>0</v>
      </c>
      <c r="YG264" s="4">
        <f>SUMIFS('Aceite Virgen'!YG$6:YG$257,'Aceite Virgen'!$A$6:$A$257,"&gt;="&amp;$A264,'Aceite Virgen'!$B$6:$B$257,"&lt;="&amp;$B264)</f>
        <v>2.7399999999999998</v>
      </c>
      <c r="YH264" s="4">
        <f>SUMIFS('Aceite Virgen'!YH$6:YH$257,'Aceite Virgen'!$A$6:$A$257,"&gt;="&amp;$A264,'Aceite Virgen'!$B$6:$B$257,"&lt;="&amp;$B264)</f>
        <v>7.71</v>
      </c>
    </row>
    <row r="265" spans="1:658" x14ac:dyDescent="0.25">
      <c r="A265" s="9">
        <f>'TAM Aceite Virgen'!B13</f>
        <v>5.6</v>
      </c>
      <c r="B265" s="9">
        <f>'TAM Aceite Virgen'!C13</f>
        <v>5.8</v>
      </c>
      <c r="C265" s="9"/>
      <c r="D265" s="4">
        <f>SUMIFS('Aceite Virgen'!D$6:D$257,'Aceite Virgen'!$A$6:$A$257,"&gt;="&amp;$A265,'Aceite Virgen'!$B$6:$B$257,"&lt;="&amp;$B265)</f>
        <v>0.57999999999999996</v>
      </c>
      <c r="E265" s="4">
        <f>SUMIFS('Aceite Virgen'!E$6:E$257,'Aceite Virgen'!$A$6:$A$257,"&gt;="&amp;$A265,'Aceite Virgen'!$B$6:$B$257,"&lt;="&amp;$B265)</f>
        <v>0</v>
      </c>
      <c r="F265" s="4">
        <f>SUMIFS('Aceite Virgen'!F$6:F$257,'Aceite Virgen'!$A$6:$A$257,"&gt;="&amp;$A265,'Aceite Virgen'!$B$6:$B$257,"&lt;="&amp;$B265)</f>
        <v>0.6</v>
      </c>
      <c r="G265" s="4">
        <f>SUMIFS('Aceite Virgen'!G$6:G$257,'Aceite Virgen'!$A$6:$A$257,"&gt;="&amp;$A265,'Aceite Virgen'!$B$6:$B$257,"&lt;="&amp;$B265)</f>
        <v>1.63</v>
      </c>
      <c r="H265" s="9"/>
      <c r="I265" s="9"/>
      <c r="J265" s="9"/>
      <c r="K265" s="4">
        <f>SUMIFS('Aceite Virgen'!K$6:K$257,'Aceite Virgen'!$A$6:$A$257,"&gt;="&amp;$A265,'Aceite Virgen'!$B$6:$B$257,"&lt;="&amp;$B265)</f>
        <v>0.76</v>
      </c>
      <c r="L265" s="4">
        <f>SUMIFS('Aceite Virgen'!L$6:L$257,'Aceite Virgen'!$A$6:$A$257,"&gt;="&amp;$A265,'Aceite Virgen'!$B$6:$B$257,"&lt;="&amp;$B265)</f>
        <v>0</v>
      </c>
      <c r="M265" s="4">
        <f>SUMIFS('Aceite Virgen'!M$6:M$257,'Aceite Virgen'!$A$6:$A$257,"&gt;="&amp;$A265,'Aceite Virgen'!$B$6:$B$257,"&lt;="&amp;$B265)</f>
        <v>0.84</v>
      </c>
      <c r="N265" s="4">
        <f>SUMIFS('Aceite Virgen'!N$6:N$257,'Aceite Virgen'!$A$6:$A$257,"&gt;="&amp;$A265,'Aceite Virgen'!$B$6:$B$257,"&lt;="&amp;$B265)</f>
        <v>2.02</v>
      </c>
      <c r="O265" s="9"/>
      <c r="P265" s="9"/>
      <c r="Q265" s="9"/>
      <c r="R265" s="4">
        <f>SUMIFS('Aceite Virgen'!R$6:R$257,'Aceite Virgen'!$A$6:$A$257,"&gt;="&amp;$A265,'Aceite Virgen'!$B$6:$B$257,"&lt;="&amp;$B265)</f>
        <v>0.47</v>
      </c>
      <c r="S265" s="4">
        <f>SUMIFS('Aceite Virgen'!S$6:S$257,'Aceite Virgen'!$A$6:$A$257,"&gt;="&amp;$A265,'Aceite Virgen'!$B$6:$B$257,"&lt;="&amp;$B265)</f>
        <v>0</v>
      </c>
      <c r="T265" s="4">
        <f>SUMIFS('Aceite Virgen'!T$6:T$257,'Aceite Virgen'!$A$6:$A$257,"&gt;="&amp;$A265,'Aceite Virgen'!$B$6:$B$257,"&lt;="&amp;$B265)</f>
        <v>0.13</v>
      </c>
      <c r="U265" s="4">
        <f>SUMIFS('Aceite Virgen'!U$6:U$257,'Aceite Virgen'!$A$6:$A$257,"&gt;="&amp;$A265,'Aceite Virgen'!$B$6:$B$257,"&lt;="&amp;$B265)</f>
        <v>4.5</v>
      </c>
      <c r="V265" s="9"/>
      <c r="W265" s="9"/>
      <c r="X265" s="9"/>
      <c r="Y265" s="4">
        <f>SUMIFS('Aceite Virgen'!Y$6:Y$257,'Aceite Virgen'!$A$6:$A$257,"&gt;="&amp;$A265,'Aceite Virgen'!$B$6:$B$257,"&lt;="&amp;$B265)</f>
        <v>0.3</v>
      </c>
      <c r="Z265" s="4">
        <f>SUMIFS('Aceite Virgen'!Z$6:Z$257,'Aceite Virgen'!$A$6:$A$257,"&gt;="&amp;$A265,'Aceite Virgen'!$B$6:$B$257,"&lt;="&amp;$B265)</f>
        <v>0.35</v>
      </c>
      <c r="AA265" s="4">
        <f>SUMIFS('Aceite Virgen'!AA$6:AA$257,'Aceite Virgen'!$A$6:$A$257,"&gt;="&amp;$A265,'Aceite Virgen'!$B$6:$B$257,"&lt;="&amp;$B265)</f>
        <v>0.19</v>
      </c>
      <c r="AB265" s="4">
        <f>SUMIFS('Aceite Virgen'!AB$6:AB$257,'Aceite Virgen'!$A$6:$A$257,"&gt;="&amp;$A265,'Aceite Virgen'!$B$6:$B$257,"&lt;="&amp;$B265)</f>
        <v>1.39</v>
      </c>
      <c r="AC265" s="9"/>
      <c r="AD265" s="9"/>
      <c r="AE265" s="9"/>
      <c r="AF265" s="4">
        <f>SUMIFS('Aceite Virgen'!AF$6:AF$257,'Aceite Virgen'!$A$6:$A$257,"&gt;="&amp;$A265,'Aceite Virgen'!$B$6:$B$257,"&lt;="&amp;$B265)</f>
        <v>0.03</v>
      </c>
      <c r="AG265" s="4">
        <f>SUMIFS('Aceite Virgen'!AG$6:AG$257,'Aceite Virgen'!$A$6:$A$257,"&gt;="&amp;$A265,'Aceite Virgen'!$B$6:$B$257,"&lt;="&amp;$B265)</f>
        <v>0</v>
      </c>
      <c r="AH265" s="4">
        <f>SUMIFS('Aceite Virgen'!AH$6:AH$257,'Aceite Virgen'!$A$6:$A$257,"&gt;="&amp;$A265,'Aceite Virgen'!$B$6:$B$257,"&lt;="&amp;$B265)</f>
        <v>0.04</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0.69</v>
      </c>
      <c r="BB265" s="4">
        <f>SUMIFS('Aceite Virgen'!BB$6:BB$257,'Aceite Virgen'!$A$6:$A$257,"&gt;="&amp;$A265,'Aceite Virgen'!$B$6:$B$257,"&lt;="&amp;$B265)</f>
        <v>3.28</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0.06</v>
      </c>
      <c r="BI265" s="4">
        <f>SUMIFS('Aceite Virgen'!BI$6:BI$257,'Aceite Virgen'!$A$6:$A$257,"&gt;="&amp;$A265,'Aceite Virgen'!$B$6:$B$257,"&lt;="&amp;$B265)</f>
        <v>0.76</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0.5</v>
      </c>
      <c r="BP265" s="4">
        <f>SUMIFS('Aceite Virgen'!BP$6:BP$257,'Aceite Virgen'!$A$6:$A$257,"&gt;="&amp;$A265,'Aceite Virgen'!$B$6:$B$257,"&lt;="&amp;$B265)</f>
        <v>2.29</v>
      </c>
      <c r="BQ265" s="4">
        <f>SUMIFS('Aceite Virgen'!BQ$6:BQ$257,'Aceite Virgen'!$A$6:$A$257,"&gt;="&amp;$A265,'Aceite Virgen'!$B$6:$B$257,"&lt;="&amp;$B265)</f>
        <v>0.43</v>
      </c>
      <c r="BR265" s="4">
        <f>SUMIFS('Aceite Virgen'!BR$6:BR$257,'Aceite Virgen'!$A$6:$A$257,"&gt;="&amp;$A265,'Aceite Virgen'!$B$6:$B$257,"&lt;="&amp;$B265)</f>
        <v>0</v>
      </c>
      <c r="BV265" s="4">
        <f>SUMIFS('Aceite Virgen'!BV$6:BV$257,'Aceite Virgen'!$A$6:$A$257,"&gt;="&amp;$A265,'Aceite Virgen'!$B$6:$B$257,"&lt;="&amp;$B265)</f>
        <v>0.65999999999999992</v>
      </c>
      <c r="BW265" s="4">
        <f>SUMIFS('Aceite Virgen'!BW$6:BW$257,'Aceite Virgen'!$A$6:$A$257,"&gt;="&amp;$A265,'Aceite Virgen'!$B$6:$B$257,"&lt;="&amp;$B265)</f>
        <v>5.65</v>
      </c>
      <c r="BX265" s="4">
        <f>SUMIFS('Aceite Virgen'!BX$6:BX$257,'Aceite Virgen'!$A$6:$A$257,"&gt;="&amp;$A265,'Aceite Virgen'!$B$6:$B$257,"&lt;="&amp;$B265)</f>
        <v>0.03</v>
      </c>
      <c r="BY265" s="4">
        <f>SUMIFS('Aceite Virgen'!BY$6:BY$257,'Aceite Virgen'!$A$6:$A$257,"&gt;="&amp;$A265,'Aceite Virgen'!$B$6:$B$257,"&lt;="&amp;$B265)</f>
        <v>0</v>
      </c>
      <c r="CC265" s="4">
        <f>SUMIFS('Aceite Virgen'!CC$6:CC$257,'Aceite Virgen'!$A$6:$A$257,"&gt;="&amp;$A265,'Aceite Virgen'!$B$6:$B$257,"&lt;="&amp;$B265)</f>
        <v>2.29</v>
      </c>
      <c r="CD265" s="4">
        <f>SUMIFS('Aceite Virgen'!CD$6:CD$257,'Aceite Virgen'!$A$6:$A$257,"&gt;="&amp;$A265,'Aceite Virgen'!$B$6:$B$257,"&lt;="&amp;$B265)</f>
        <v>9.36</v>
      </c>
      <c r="CE265" s="4">
        <f>SUMIFS('Aceite Virgen'!CE$6:CE$257,'Aceite Virgen'!$A$6:$A$257,"&gt;="&amp;$A265,'Aceite Virgen'!$B$6:$B$257,"&lt;="&amp;$B265)</f>
        <v>0.82</v>
      </c>
      <c r="CF265" s="4">
        <f>SUMIFS('Aceite Virgen'!CF$6:CF$257,'Aceite Virgen'!$A$6:$A$257,"&gt;="&amp;$A265,'Aceite Virgen'!$B$6:$B$257,"&lt;="&amp;$B265)</f>
        <v>6.18</v>
      </c>
      <c r="CJ265" s="4">
        <f>SUMIFS('Aceite Virgen'!CJ$6:CJ$257,'Aceite Virgen'!$A$6:$A$257,"&gt;="&amp;$A265,'Aceite Virgen'!$B$6:$B$257,"&lt;="&amp;$B265)</f>
        <v>1.06</v>
      </c>
      <c r="CK265" s="4">
        <f>SUMIFS('Aceite Virgen'!CK$6:CK$257,'Aceite Virgen'!$A$6:$A$257,"&gt;="&amp;$A265,'Aceite Virgen'!$B$6:$B$257,"&lt;="&amp;$B265)</f>
        <v>5.32</v>
      </c>
      <c r="CL265" s="4">
        <f>SUMIFS('Aceite Virgen'!CL$6:CL$257,'Aceite Virgen'!$A$6:$A$257,"&gt;="&amp;$A265,'Aceite Virgen'!$B$6:$B$257,"&lt;="&amp;$B265)</f>
        <v>0.35</v>
      </c>
      <c r="CM265" s="4">
        <f>SUMIFS('Aceite Virgen'!CM$6:CM$257,'Aceite Virgen'!$A$6:$A$257,"&gt;="&amp;$A265,'Aceite Virgen'!$B$6:$B$257,"&lt;="&amp;$B265)</f>
        <v>0</v>
      </c>
      <c r="CQ265" s="4">
        <f>SUMIFS('Aceite Virgen'!CQ$6:CQ$257,'Aceite Virgen'!$A$6:$A$257,"&gt;="&amp;$A265,'Aceite Virgen'!$B$6:$B$257,"&lt;="&amp;$B265)</f>
        <v>2.2000000000000002</v>
      </c>
      <c r="CR265" s="4">
        <f>SUMIFS('Aceite Virgen'!CR$6:CR$257,'Aceite Virgen'!$A$6:$A$257,"&gt;="&amp;$A265,'Aceite Virgen'!$B$6:$B$257,"&lt;="&amp;$B265)</f>
        <v>11.94</v>
      </c>
      <c r="CS265" s="4">
        <f>SUMIFS('Aceite Virgen'!CS$6:CS$257,'Aceite Virgen'!$A$6:$A$257,"&gt;="&amp;$A265,'Aceite Virgen'!$B$6:$B$257,"&lt;="&amp;$B265)</f>
        <v>1.25</v>
      </c>
      <c r="CT265" s="4">
        <f>SUMIFS('Aceite Virgen'!CT$6:CT$257,'Aceite Virgen'!$A$6:$A$257,"&gt;="&amp;$A265,'Aceite Virgen'!$B$6:$B$257,"&lt;="&amp;$B265)</f>
        <v>0</v>
      </c>
      <c r="CX265" s="4">
        <f>SUMIFS('Aceite Virgen'!CX$6:CX$257,'Aceite Virgen'!$A$6:$A$257,"&gt;="&amp;$A265,'Aceite Virgen'!$B$6:$B$257,"&lt;="&amp;$B265)</f>
        <v>0.63</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0.79</v>
      </c>
      <c r="DF265" s="4">
        <f>SUMIFS('Aceite Virgen'!DF$6:DF$257,'Aceite Virgen'!$A$6:$A$257,"&gt;="&amp;$A265,'Aceite Virgen'!$B$6:$B$257,"&lt;="&amp;$B265)</f>
        <v>0</v>
      </c>
      <c r="DG265" s="4">
        <f>SUMIFS('Aceite Virgen'!DG$6:DG$257,'Aceite Virgen'!$A$6:$A$257,"&gt;="&amp;$A265,'Aceite Virgen'!$B$6:$B$257,"&lt;="&amp;$B265)</f>
        <v>0.32999999999999996</v>
      </c>
      <c r="DH265" s="4">
        <f>SUMIFS('Aceite Virgen'!DH$6:DH$257,'Aceite Virgen'!$A$6:$A$257,"&gt;="&amp;$A265,'Aceite Virgen'!$B$6:$B$257,"&lt;="&amp;$B265)</f>
        <v>0</v>
      </c>
      <c r="DL265" s="4">
        <f>SUMIFS('Aceite Virgen'!DL$6:DL$257,'Aceite Virgen'!$A$6:$A$257,"&gt;="&amp;$A265,'Aceite Virgen'!$B$6:$B$257,"&lt;="&amp;$B265)</f>
        <v>0.84000000000000008</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0.64</v>
      </c>
      <c r="FC265" s="4">
        <f>SUMIFS('Aceite Virgen'!FC$6:FC$257,'Aceite Virgen'!$A$6:$A$257,"&gt;="&amp;$A265,'Aceite Virgen'!$B$6:$B$257,"&lt;="&amp;$B265)</f>
        <v>0</v>
      </c>
      <c r="FD265" s="4">
        <f>SUMIFS('Aceite Virgen'!FD$6:FD$257,'Aceite Virgen'!$A$6:$A$257,"&gt;="&amp;$A265,'Aceite Virgen'!$B$6:$B$257,"&lt;="&amp;$B265)</f>
        <v>0.96</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0.29000000000000004</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0.51</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0.36</v>
      </c>
      <c r="JY265" s="4">
        <f>SUMIFS('Aceite Virgen'!JY$6:JY$257,'Aceite Virgen'!$A$6:$A$257,"&gt;="&amp;$A265,'Aceite Virgen'!$B$6:$B$257,"&lt;="&amp;$B265)</f>
        <v>0</v>
      </c>
      <c r="JZ265" s="4">
        <f>SUMIFS('Aceite Virgen'!JZ$6:JZ$257,'Aceite Virgen'!$A$6:$A$257,"&gt;="&amp;$A265,'Aceite Virgen'!$B$6:$B$257,"&lt;="&amp;$B265)</f>
        <v>0.56999999999999995</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0.21</v>
      </c>
      <c r="MQ265" s="4">
        <f>SUMIFS('Aceite Virgen'!MQ$6:MQ$257,'Aceite Virgen'!$A$6:$A$257,"&gt;="&amp;$A265,'Aceite Virgen'!$B$6:$B$257,"&lt;="&amp;$B265)</f>
        <v>1.29</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0.28000000000000003</v>
      </c>
      <c r="MX265" s="4">
        <f>SUMIFS('Aceite Virgen'!MX$6:MX$257,'Aceite Virgen'!$A$6:$A$257,"&gt;="&amp;$A265,'Aceite Virgen'!$B$6:$B$257,"&lt;="&amp;$B265)</f>
        <v>2.33</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0.69</v>
      </c>
      <c r="NE265" s="4">
        <f>SUMIFS('Aceite Virgen'!NE$6:NE$257,'Aceite Virgen'!$A$6:$A$257,"&gt;="&amp;$A265,'Aceite Virgen'!$B$6:$B$257,"&lt;="&amp;$B265)</f>
        <v>4.29</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0.37</v>
      </c>
      <c r="NS265" s="4">
        <f>SUMIFS('Aceite Virgen'!NS$6:NS$257,'Aceite Virgen'!$A$6:$A$257,"&gt;="&amp;$A265,'Aceite Virgen'!$B$6:$B$257,"&lt;="&amp;$B265)</f>
        <v>2.2400000000000002</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0.74</v>
      </c>
      <c r="ON265" s="4">
        <f>SUMIFS('Aceite Virgen'!ON$6:ON$257,'Aceite Virgen'!$A$6:$A$257,"&gt;="&amp;$A265,'Aceite Virgen'!$B$6:$B$257,"&lt;="&amp;$B265)</f>
        <v>0.44</v>
      </c>
      <c r="OO265" s="4">
        <f>SUMIFS('Aceite Virgen'!OO$6:OO$257,'Aceite Virgen'!$A$6:$A$257,"&gt;="&amp;$A265,'Aceite Virgen'!$B$6:$B$257,"&lt;="&amp;$B265)</f>
        <v>0.91</v>
      </c>
      <c r="OP265" s="4">
        <f>SUMIFS('Aceite Virgen'!OP$6:OP$257,'Aceite Virgen'!$A$6:$A$257,"&gt;="&amp;$A265,'Aceite Virgen'!$B$6:$B$257,"&lt;="&amp;$B265)</f>
        <v>0</v>
      </c>
      <c r="OT265" s="4">
        <f>SUMIFS('Aceite Virgen'!OT$6:OT$257,'Aceite Virgen'!$A$6:$A$257,"&gt;="&amp;$A265,'Aceite Virgen'!$B$6:$B$257,"&lt;="&amp;$B265)</f>
        <v>3.42</v>
      </c>
      <c r="OU265" s="4">
        <f>SUMIFS('Aceite Virgen'!OU$6:OU$257,'Aceite Virgen'!$A$6:$A$257,"&gt;="&amp;$A265,'Aceite Virgen'!$B$6:$B$257,"&lt;="&amp;$B265)</f>
        <v>13.06</v>
      </c>
      <c r="OV265" s="4">
        <f>SUMIFS('Aceite Virgen'!OV$6:OV$257,'Aceite Virgen'!$A$6:$A$257,"&gt;="&amp;$A265,'Aceite Virgen'!$B$6:$B$257,"&lt;="&amp;$B265)</f>
        <v>1.93</v>
      </c>
      <c r="OW265" s="4">
        <f>SUMIFS('Aceite Virgen'!OW$6:OW$257,'Aceite Virgen'!$A$6:$A$257,"&gt;="&amp;$A265,'Aceite Virgen'!$B$6:$B$257,"&lt;="&amp;$B265)</f>
        <v>0</v>
      </c>
      <c r="PA265" s="4">
        <f>SUMIFS('Aceite Virgen'!PA$6:PA$257,'Aceite Virgen'!$A$6:$A$257,"&gt;="&amp;$A265,'Aceite Virgen'!$B$6:$B$257,"&lt;="&amp;$B265)</f>
        <v>0.41</v>
      </c>
      <c r="PB265" s="4">
        <f>SUMIFS('Aceite Virgen'!PB$6:PB$257,'Aceite Virgen'!$A$6:$A$257,"&gt;="&amp;$A265,'Aceite Virgen'!$B$6:$B$257,"&lt;="&amp;$B265)</f>
        <v>1.99</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0.47</v>
      </c>
      <c r="PP265" s="4">
        <f>SUMIFS('Aceite Virgen'!PP$6:PP$257,'Aceite Virgen'!$A$6:$A$257,"&gt;="&amp;$A265,'Aceite Virgen'!$B$6:$B$257,"&lt;="&amp;$B265)</f>
        <v>2.85</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1.52</v>
      </c>
      <c r="QK265" s="4">
        <f>SUMIFS('Aceite Virgen'!QK$6:QK$257,'Aceite Virgen'!$A$6:$A$257,"&gt;="&amp;$A265,'Aceite Virgen'!$B$6:$B$257,"&lt;="&amp;$B265)</f>
        <v>0</v>
      </c>
      <c r="QL265" s="4">
        <f>SUMIFS('Aceite Virgen'!QL$6:QL$257,'Aceite Virgen'!$A$6:$A$257,"&gt;="&amp;$A265,'Aceite Virgen'!$B$6:$B$257,"&lt;="&amp;$B265)</f>
        <v>1.87</v>
      </c>
      <c r="QM265" s="4">
        <f>SUMIFS('Aceite Virgen'!QM$6:QM$257,'Aceite Virgen'!$A$6:$A$257,"&gt;="&amp;$A265,'Aceite Virgen'!$B$6:$B$257,"&lt;="&amp;$B265)</f>
        <v>2.61</v>
      </c>
      <c r="QQ265" s="4">
        <f>SUMIFS('Aceite Virgen'!QQ$6:QQ$257,'Aceite Virgen'!$A$6:$A$257,"&gt;="&amp;$A265,'Aceite Virgen'!$B$6:$B$257,"&lt;="&amp;$B265)</f>
        <v>0.92999999999999994</v>
      </c>
      <c r="QR265" s="4">
        <f>SUMIFS('Aceite Virgen'!QR$6:QR$257,'Aceite Virgen'!$A$6:$A$257,"&gt;="&amp;$A265,'Aceite Virgen'!$B$6:$B$257,"&lt;="&amp;$B265)</f>
        <v>0</v>
      </c>
      <c r="QS265" s="4">
        <f>SUMIFS('Aceite Virgen'!QS$6:QS$257,'Aceite Virgen'!$A$6:$A$257,"&gt;="&amp;$A265,'Aceite Virgen'!$B$6:$B$257,"&lt;="&amp;$B265)</f>
        <v>1.01</v>
      </c>
      <c r="QT265" s="4">
        <f>SUMIFS('Aceite Virgen'!QT$6:QT$257,'Aceite Virgen'!$A$6:$A$257,"&gt;="&amp;$A265,'Aceite Virgen'!$B$6:$B$257,"&lt;="&amp;$B265)</f>
        <v>0</v>
      </c>
      <c r="QX265" s="4">
        <f>SUMIFS('Aceite Virgen'!QX$6:QX$257,'Aceite Virgen'!$A$6:$A$257,"&gt;="&amp;$A265,'Aceite Virgen'!$B$6:$B$257,"&lt;="&amp;$B265)</f>
        <v>1.57</v>
      </c>
      <c r="QY265" s="4">
        <f>SUMIFS('Aceite Virgen'!QY$6:QY$257,'Aceite Virgen'!$A$6:$A$257,"&gt;="&amp;$A265,'Aceite Virgen'!$B$6:$B$257,"&lt;="&amp;$B265)</f>
        <v>0</v>
      </c>
      <c r="QZ265" s="4">
        <f>SUMIFS('Aceite Virgen'!QZ$6:QZ$257,'Aceite Virgen'!$A$6:$A$257,"&gt;="&amp;$A265,'Aceite Virgen'!$B$6:$B$257,"&lt;="&amp;$B265)</f>
        <v>1.1099999999999999</v>
      </c>
      <c r="RA265" s="4">
        <f>SUMIFS('Aceite Virgen'!RA$6:RA$257,'Aceite Virgen'!$A$6:$A$257,"&gt;="&amp;$A265,'Aceite Virgen'!$B$6:$B$257,"&lt;="&amp;$B265)</f>
        <v>0</v>
      </c>
      <c r="RE265" s="4">
        <f>SUMIFS('Aceite Virgen'!RE$6:RE$257,'Aceite Virgen'!$A$6:$A$257,"&gt;="&amp;$A265,'Aceite Virgen'!$B$6:$B$257,"&lt;="&amp;$B265)</f>
        <v>4.4499999999999993</v>
      </c>
      <c r="RF265" s="4">
        <f>SUMIFS('Aceite Virgen'!RF$6:RF$257,'Aceite Virgen'!$A$6:$A$257,"&gt;="&amp;$A265,'Aceite Virgen'!$B$6:$B$257,"&lt;="&amp;$B265)</f>
        <v>5.9</v>
      </c>
      <c r="RG265" s="4">
        <f>SUMIFS('Aceite Virgen'!RG$6:RG$257,'Aceite Virgen'!$A$6:$A$257,"&gt;="&amp;$A265,'Aceite Virgen'!$B$6:$B$257,"&lt;="&amp;$B265)</f>
        <v>5.16</v>
      </c>
      <c r="RH265" s="4">
        <f>SUMIFS('Aceite Virgen'!RH$6:RH$257,'Aceite Virgen'!$A$6:$A$257,"&gt;="&amp;$A265,'Aceite Virgen'!$B$6:$B$257,"&lt;="&amp;$B265)</f>
        <v>2.91</v>
      </c>
      <c r="RL265" s="4">
        <f>SUMIFS('Aceite Virgen'!RL$6:RL$257,'Aceite Virgen'!$A$6:$A$257,"&gt;="&amp;$A265,'Aceite Virgen'!$B$6:$B$257,"&lt;="&amp;$B265)</f>
        <v>2.16</v>
      </c>
      <c r="RM265" s="4">
        <f>SUMIFS('Aceite Virgen'!RM$6:RM$257,'Aceite Virgen'!$A$6:$A$257,"&gt;="&amp;$A265,'Aceite Virgen'!$B$6:$B$257,"&lt;="&amp;$B265)</f>
        <v>4.32</v>
      </c>
      <c r="RN265" s="4">
        <f>SUMIFS('Aceite Virgen'!RN$6:RN$257,'Aceite Virgen'!$A$6:$A$257,"&gt;="&amp;$A265,'Aceite Virgen'!$B$6:$B$257,"&lt;="&amp;$B265)</f>
        <v>2.19</v>
      </c>
      <c r="RO265" s="4">
        <f>SUMIFS('Aceite Virgen'!RO$6:RO$257,'Aceite Virgen'!$A$6:$A$257,"&gt;="&amp;$A265,'Aceite Virgen'!$B$6:$B$257,"&lt;="&amp;$B265)</f>
        <v>0.96</v>
      </c>
      <c r="RS265" s="69">
        <f>SUMIFS('Aceite Virgen'!RS$6:RS$257,'Aceite Virgen'!$A$6:$A$257,"&gt;="&amp;$A265,'Aceite Virgen'!$B$6:$B$257,"&lt;="&amp;$B265)</f>
        <v>6.01</v>
      </c>
      <c r="RT265" s="4">
        <f>SUMIFS('Aceite Virgen'!RT$6:RT$257,'Aceite Virgen'!$A$6:$A$257,"&gt;="&amp;$A265,'Aceite Virgen'!$B$6:$B$257,"&lt;="&amp;$B265)</f>
        <v>10.690000000000001</v>
      </c>
      <c r="RU265" s="4">
        <f>SUMIFS('Aceite Virgen'!RU$6:RU$257,'Aceite Virgen'!$A$6:$A$257,"&gt;="&amp;$A265,'Aceite Virgen'!$B$6:$B$257,"&lt;="&amp;$B265)</f>
        <v>6.52</v>
      </c>
      <c r="RV265" s="4">
        <f>SUMIFS('Aceite Virgen'!RV$6:RV$257,'Aceite Virgen'!$A$6:$A$257,"&gt;="&amp;$A265,'Aceite Virgen'!$B$6:$B$257,"&lt;="&amp;$B265)</f>
        <v>0</v>
      </c>
      <c r="RZ265" s="69">
        <f>SUMIFS('Aceite Virgen'!RZ$6:RZ$257,'Aceite Virgen'!$A$6:$A$257,"&gt;="&amp;$A265,'Aceite Virgen'!$B$6:$B$257,"&lt;="&amp;$B265)</f>
        <v>4.62</v>
      </c>
      <c r="SA265" s="4">
        <f>SUMIFS('Aceite Virgen'!SA$6:SA$257,'Aceite Virgen'!$A$6:$A$257,"&gt;="&amp;$A265,'Aceite Virgen'!$B$6:$B$257,"&lt;="&amp;$B265)</f>
        <v>3.23</v>
      </c>
      <c r="SB265" s="4">
        <f>SUMIFS('Aceite Virgen'!SB$6:SB$257,'Aceite Virgen'!$A$6:$A$257,"&gt;="&amp;$A265,'Aceite Virgen'!$B$6:$B$257,"&lt;="&amp;$B265)</f>
        <v>3.46</v>
      </c>
      <c r="SC265" s="4">
        <f>SUMIFS('Aceite Virgen'!SC$6:SC$257,'Aceite Virgen'!$A$6:$A$257,"&gt;="&amp;$A265,'Aceite Virgen'!$B$6:$B$257,"&lt;="&amp;$B265)</f>
        <v>9.3699999999999992</v>
      </c>
      <c r="SG265" s="69">
        <f>SUMIFS('Aceite Virgen'!SG$6:SG$257,'Aceite Virgen'!$A$6:$A$257,"&gt;="&amp;$A265,'Aceite Virgen'!$B$6:$B$257,"&lt;="&amp;$B265)</f>
        <v>18.809999999999999</v>
      </c>
      <c r="SH265" s="4">
        <f>SUMIFS('Aceite Virgen'!SH$6:SH$257,'Aceite Virgen'!$A$6:$A$257,"&gt;="&amp;$A265,'Aceite Virgen'!$B$6:$B$257,"&lt;="&amp;$B265)</f>
        <v>3.71</v>
      </c>
      <c r="SI265" s="4">
        <f>SUMIFS('Aceite Virgen'!SI$6:SI$257,'Aceite Virgen'!$A$6:$A$257,"&gt;="&amp;$A265,'Aceite Virgen'!$B$6:$B$257,"&lt;="&amp;$B265)</f>
        <v>18.420000000000002</v>
      </c>
      <c r="SJ265" s="4">
        <f>SUMIFS('Aceite Virgen'!SJ$6:SJ$257,'Aceite Virgen'!$A$6:$A$257,"&gt;="&amp;$A265,'Aceite Virgen'!$B$6:$B$257,"&lt;="&amp;$B265)</f>
        <v>31.68</v>
      </c>
      <c r="SN265" s="69">
        <f>SUMIFS('Aceite Virgen'!SN$6:SN$257,'Aceite Virgen'!$A$6:$A$257,"&gt;="&amp;$A265,'Aceite Virgen'!$B$6:$B$257,"&lt;="&amp;$B265)</f>
        <v>20.39</v>
      </c>
      <c r="SO265" s="4">
        <f>SUMIFS('Aceite Virgen'!SO$6:SO$257,'Aceite Virgen'!$A$6:$A$257,"&gt;="&amp;$A265,'Aceite Virgen'!$B$6:$B$257,"&lt;="&amp;$B265)</f>
        <v>5.87</v>
      </c>
      <c r="SP265" s="4">
        <f>SUMIFS('Aceite Virgen'!SP$6:SP$257,'Aceite Virgen'!$A$6:$A$257,"&gt;="&amp;$A265,'Aceite Virgen'!$B$6:$B$257,"&lt;="&amp;$B265)</f>
        <v>26.62</v>
      </c>
      <c r="SQ265" s="4">
        <f>SUMIFS('Aceite Virgen'!SQ$6:SQ$257,'Aceite Virgen'!$A$6:$A$257,"&gt;="&amp;$A265,'Aceite Virgen'!$B$6:$B$257,"&lt;="&amp;$B265)</f>
        <v>12.67</v>
      </c>
      <c r="SU265" s="69">
        <f>SUMIFS('Aceite Virgen'!SU$6:SU$257,'Aceite Virgen'!$A$6:$A$257,"&gt;="&amp;$A265,'Aceite Virgen'!$B$6:$B$257,"&lt;="&amp;$B265)</f>
        <v>10.51</v>
      </c>
      <c r="SV265" s="4">
        <f>SUMIFS('Aceite Virgen'!SV$6:SV$257,'Aceite Virgen'!$A$6:$A$257,"&gt;="&amp;$A265,'Aceite Virgen'!$B$6:$B$257,"&lt;="&amp;$B265)</f>
        <v>22.84</v>
      </c>
      <c r="SW265" s="4">
        <f>SUMIFS('Aceite Virgen'!SW$6:SW$257,'Aceite Virgen'!$A$6:$A$257,"&gt;="&amp;$A265,'Aceite Virgen'!$B$6:$B$257,"&lt;="&amp;$B265)</f>
        <v>10.36</v>
      </c>
      <c r="SX265" s="4">
        <f>SUMIFS('Aceite Virgen'!SX$6:SX$257,'Aceite Virgen'!$A$6:$A$257,"&gt;="&amp;$A265,'Aceite Virgen'!$B$6:$B$257,"&lt;="&amp;$B265)</f>
        <v>0</v>
      </c>
      <c r="TB265" s="69">
        <f>SUMIFS('Aceite Virgen'!TB$6:TB$257,'Aceite Virgen'!$A$6:$A$257,"&gt;="&amp;$A265,'Aceite Virgen'!$B$6:$B$257,"&lt;="&amp;$B265)</f>
        <v>0.85</v>
      </c>
      <c r="TC265" s="4">
        <f>SUMIFS('Aceite Virgen'!TC$6:TC$257,'Aceite Virgen'!$A$6:$A$257,"&gt;="&amp;$A265,'Aceite Virgen'!$B$6:$B$257,"&lt;="&amp;$B265)</f>
        <v>4.58</v>
      </c>
      <c r="TD265" s="4">
        <f>SUMIFS('Aceite Virgen'!TD$6:TD$257,'Aceite Virgen'!$A$6:$A$257,"&gt;="&amp;$A265,'Aceite Virgen'!$B$6:$B$257,"&lt;="&amp;$B265)</f>
        <v>0.32</v>
      </c>
      <c r="TE265" s="4">
        <f>SUMIFS('Aceite Virgen'!TE$6:TE$257,'Aceite Virgen'!$A$6:$A$257,"&gt;="&amp;$A265,'Aceite Virgen'!$B$6:$B$257,"&lt;="&amp;$B265)</f>
        <v>0</v>
      </c>
      <c r="TI265" s="69">
        <f>SUMIFS('Aceite Virgen'!TI$6:TI$257,'Aceite Virgen'!$A$6:$A$257,"&gt;="&amp;$A265,'Aceite Virgen'!$B$6:$B$257,"&lt;="&amp;$B265)</f>
        <v>0</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0</v>
      </c>
      <c r="TP265" s="69">
        <f>SUMIFS('Aceite Virgen'!TP$6:TP$257,'Aceite Virgen'!$A$6:$A$257,"&gt;="&amp;$A265,'Aceite Virgen'!$B$6:$B$257,"&lt;="&amp;$B265)</f>
        <v>0.42000000000000004</v>
      </c>
      <c r="TQ265" s="4">
        <f>SUMIFS('Aceite Virgen'!TQ$6:TQ$257,'Aceite Virgen'!$A$6:$A$257,"&gt;="&amp;$A265,'Aceite Virgen'!$B$6:$B$257,"&lt;="&amp;$B265)</f>
        <v>0</v>
      </c>
      <c r="TR265" s="4">
        <f>SUMIFS('Aceite Virgen'!TR$6:TR$257,'Aceite Virgen'!$A$6:$A$257,"&gt;="&amp;$A265,'Aceite Virgen'!$B$6:$B$257,"&lt;="&amp;$B265)</f>
        <v>0.69</v>
      </c>
      <c r="TS265" s="4">
        <f>SUMIFS('Aceite Virgen'!TS$6:TS$257,'Aceite Virgen'!$A$6:$A$257,"&gt;="&amp;$A265,'Aceite Virgen'!$B$6:$B$257,"&lt;="&amp;$B265)</f>
        <v>0</v>
      </c>
      <c r="TW265" s="69">
        <f>SUMIFS('Aceite Virgen'!TW$6:TW$257,'Aceite Virgen'!$A$6:$A$257,"&gt;="&amp;$A265,'Aceite Virgen'!$B$6:$B$257,"&lt;="&amp;$B265)</f>
        <v>0.52</v>
      </c>
      <c r="TX265" s="4">
        <f>SUMIFS('Aceite Virgen'!TX$6:TX$257,'Aceite Virgen'!$A$6:$A$257,"&gt;="&amp;$A265,'Aceite Virgen'!$B$6:$B$257,"&lt;="&amp;$B265)</f>
        <v>0</v>
      </c>
      <c r="TY265" s="4">
        <f>SUMIFS('Aceite Virgen'!TY$6:TY$257,'Aceite Virgen'!$A$6:$A$257,"&gt;="&amp;$A265,'Aceite Virgen'!$B$6:$B$257,"&lt;="&amp;$B265)</f>
        <v>0.81</v>
      </c>
      <c r="TZ265" s="4">
        <f>SUMIFS('Aceite Virgen'!TZ$6:TZ$257,'Aceite Virgen'!$A$6:$A$257,"&gt;="&amp;$A265,'Aceite Virgen'!$B$6:$B$257,"&lt;="&amp;$B265)</f>
        <v>0</v>
      </c>
      <c r="UD265" s="69">
        <f>SUMIFS('Aceite Virgen'!UD$6:UD$257,'Aceite Virgen'!$A$6:$A$257,"&gt;="&amp;$A265,'Aceite Virgen'!$B$6:$B$257,"&lt;="&amp;$B265)</f>
        <v>0.3</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0</v>
      </c>
      <c r="UL265" s="4">
        <f>SUMIFS('Aceite Virgen'!UL$6:UL$257,'Aceite Virgen'!$A$6:$A$257,"&gt;="&amp;$A265,'Aceite Virgen'!$B$6:$B$257,"&lt;="&amp;$B265)</f>
        <v>0</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0.87</v>
      </c>
      <c r="US265" s="4">
        <f>SUMIFS('Aceite Virgen'!US$6:US$257,'Aceite Virgen'!$A$6:$A$257,"&gt;="&amp;$A265,'Aceite Virgen'!$B$6:$B$257,"&lt;="&amp;$B265)</f>
        <v>0</v>
      </c>
      <c r="UT265" s="4">
        <f>SUMIFS('Aceite Virgen'!UT$6:UT$257,'Aceite Virgen'!$A$6:$A$257,"&gt;="&amp;$A265,'Aceite Virgen'!$B$6:$B$257,"&lt;="&amp;$B265)</f>
        <v>0</v>
      </c>
      <c r="UU265" s="4">
        <f>SUMIFS('Aceite Virgen'!UU$6:UU$257,'Aceite Virgen'!$A$6:$A$257,"&gt;="&amp;$A265,'Aceite Virgen'!$B$6:$B$257,"&lt;="&amp;$B265)</f>
        <v>6.22</v>
      </c>
      <c r="UY265" s="69">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0.57999999999999996</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2.73</v>
      </c>
      <c r="VM265" s="69">
        <f>SUMIFS('Aceite Virgen'!VM$6:VM$257,'Aceite Virgen'!$A$6:$A$257,"&gt;="&amp;$A265,'Aceite Virgen'!$B$6:$B$257,"&lt;="&amp;$B265)</f>
        <v>0.63</v>
      </c>
      <c r="VN265" s="4">
        <f>SUMIFS('Aceite Virgen'!VN$6:VN$257,'Aceite Virgen'!$A$6:$A$257,"&gt;="&amp;$A265,'Aceite Virgen'!$B$6:$B$257,"&lt;="&amp;$B265)</f>
        <v>0</v>
      </c>
      <c r="VO265" s="4">
        <f>SUMIFS('Aceite Virgen'!VO$6:VO$257,'Aceite Virgen'!$A$6:$A$257,"&gt;="&amp;$A265,'Aceite Virgen'!$B$6:$B$257,"&lt;="&amp;$B265)</f>
        <v>0</v>
      </c>
      <c r="VP265" s="4">
        <f>SUMIFS('Aceite Virgen'!VP$6:VP$257,'Aceite Virgen'!$A$6:$A$257,"&gt;="&amp;$A265,'Aceite Virgen'!$B$6:$B$257,"&lt;="&amp;$B265)</f>
        <v>2.95</v>
      </c>
      <c r="VT265" s="69">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v>
      </c>
      <c r="WB265" s="4">
        <f>SUMIFS('Aceite Virgen'!WB$6:WB$257,'Aceite Virgen'!$A$6:$A$257,"&gt;="&amp;$A265,'Aceite Virgen'!$B$6:$B$257,"&lt;="&amp;$B265)</f>
        <v>0</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v>
      </c>
      <c r="WI265" s="4">
        <f>SUMIFS('Aceite Virgen'!WI$6:WI$257,'Aceite Virgen'!$A$6:$A$257,"&gt;="&amp;$A265,'Aceite Virgen'!$B$6:$B$257,"&lt;="&amp;$B265)</f>
        <v>0</v>
      </c>
      <c r="WJ265" s="4">
        <f>SUMIFS('Aceite Virgen'!WJ$6:WJ$257,'Aceite Virgen'!$A$6:$A$257,"&gt;="&amp;$A265,'Aceite Virgen'!$B$6:$B$257,"&lt;="&amp;$B265)</f>
        <v>0</v>
      </c>
      <c r="WK265" s="4">
        <f>SUMIFS('Aceite Virgen'!WK$6:WK$257,'Aceite Virgen'!$A$6:$A$257,"&gt;="&amp;$A265,'Aceite Virgen'!$B$6:$B$257,"&lt;="&amp;$B265)</f>
        <v>0</v>
      </c>
      <c r="WO265" s="69">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9">
        <f>SUMIFS('Aceite Virgen'!WV$6:WV$257,'Aceite Virgen'!$A$6:$A$257,"&gt;="&amp;$A265,'Aceite Virgen'!$B$6:$B$257,"&lt;="&amp;$B265)</f>
        <v>0.08</v>
      </c>
      <c r="WW265" s="4">
        <f>SUMIFS('Aceite Virgen'!WW$6:WW$257,'Aceite Virgen'!$A$6:$A$257,"&gt;="&amp;$A265,'Aceite Virgen'!$B$6:$B$257,"&lt;="&amp;$B265)</f>
        <v>0</v>
      </c>
      <c r="WX265" s="4">
        <f>SUMIFS('Aceite Virgen'!WX$6:WX$257,'Aceite Virgen'!$A$6:$A$257,"&gt;="&amp;$A265,'Aceite Virgen'!$B$6:$B$257,"&lt;="&amp;$B265)</f>
        <v>0.12</v>
      </c>
      <c r="WY265" s="4">
        <f>SUMIFS('Aceite Virgen'!WY$6:WY$257,'Aceite Virgen'!$A$6:$A$257,"&gt;="&amp;$A265,'Aceite Virgen'!$B$6:$B$257,"&lt;="&amp;$B265)</f>
        <v>0</v>
      </c>
      <c r="XC265" s="69">
        <f>SUMIFS('Aceite Virgen'!XC$6:XC$257,'Aceite Virgen'!$A$6:$A$257,"&gt;="&amp;$A265,'Aceite Virgen'!$B$6:$B$257,"&lt;="&amp;$B265)</f>
        <v>0.11</v>
      </c>
      <c r="XD265" s="4">
        <f>SUMIFS('Aceite Virgen'!XD$6:XD$257,'Aceite Virgen'!$A$6:$A$257,"&gt;="&amp;$A265,'Aceite Virgen'!$B$6:$B$257,"&lt;="&amp;$B265)</f>
        <v>0</v>
      </c>
      <c r="XE265" s="4">
        <f>SUMIFS('Aceite Virgen'!XE$6:XE$257,'Aceite Virgen'!$A$6:$A$257,"&gt;="&amp;$A265,'Aceite Virgen'!$B$6:$B$257,"&lt;="&amp;$B265)</f>
        <v>0.18</v>
      </c>
      <c r="XF265" s="4">
        <f>SUMIFS('Aceite Virgen'!XF$6:XF$257,'Aceite Virgen'!$A$6:$A$257,"&gt;="&amp;$A265,'Aceite Virgen'!$B$6:$B$257,"&lt;="&amp;$B265)</f>
        <v>0</v>
      </c>
      <c r="XJ265" s="69">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9">
        <f>SUMIFS('Aceite Virgen'!XQ$6:XQ$257,'Aceite Virgen'!$A$6:$A$257,"&gt;="&amp;$A265,'Aceite Virgen'!$B$6:$B$257,"&lt;="&amp;$B265)</f>
        <v>0.11</v>
      </c>
      <c r="XR265" s="4">
        <f>SUMIFS('Aceite Virgen'!XR$6:XR$257,'Aceite Virgen'!$A$6:$A$257,"&gt;="&amp;$A265,'Aceite Virgen'!$B$6:$B$257,"&lt;="&amp;$B265)</f>
        <v>0</v>
      </c>
      <c r="XS265" s="4">
        <f>SUMIFS('Aceite Virgen'!XS$6:XS$257,'Aceite Virgen'!$A$6:$A$257,"&gt;="&amp;$A265,'Aceite Virgen'!$B$6:$B$257,"&lt;="&amp;$B265)</f>
        <v>0.18</v>
      </c>
      <c r="XT265" s="4">
        <f>SUMIFS('Aceite Virgen'!XT$6:XT$257,'Aceite Virgen'!$A$6:$A$257,"&gt;="&amp;$A265,'Aceite Virgen'!$B$6:$B$257,"&lt;="&amp;$B265)</f>
        <v>0</v>
      </c>
      <c r="XX265" s="69">
        <f>SUMIFS('Aceite Virgen'!XX$6:XX$257,'Aceite Virgen'!$A$6:$A$257,"&gt;="&amp;$A265,'Aceite Virgen'!$B$6:$B$257,"&lt;="&amp;$B265)</f>
        <v>0.14000000000000001</v>
      </c>
      <c r="XY265" s="4">
        <f>SUMIFS('Aceite Virgen'!XY$6:XY$257,'Aceite Virgen'!$A$6:$A$257,"&gt;="&amp;$A265,'Aceite Virgen'!$B$6:$B$257,"&lt;="&amp;$B265)</f>
        <v>0</v>
      </c>
      <c r="XZ265" s="4">
        <f>SUMIFS('Aceite Virgen'!XZ$6:XZ$257,'Aceite Virgen'!$A$6:$A$257,"&gt;="&amp;$A265,'Aceite Virgen'!$B$6:$B$257,"&lt;="&amp;$B265)</f>
        <v>0.21</v>
      </c>
      <c r="YA265" s="4">
        <f>SUMIFS('Aceite Virgen'!YA$6:YA$257,'Aceite Virgen'!$A$6:$A$257,"&gt;="&amp;$A265,'Aceite Virgen'!$B$6:$B$257,"&lt;="&amp;$B265)</f>
        <v>0</v>
      </c>
      <c r="YE265" s="69">
        <f>SUMIFS('Aceite Virgen'!YE$6:YE$257,'Aceite Virgen'!$A$6:$A$257,"&gt;="&amp;$A265,'Aceite Virgen'!$B$6:$B$257,"&lt;="&amp;$B265)</f>
        <v>1.66</v>
      </c>
      <c r="YF265" s="4">
        <f>SUMIFS('Aceite Virgen'!YF$6:YF$257,'Aceite Virgen'!$A$6:$A$257,"&gt;="&amp;$A265,'Aceite Virgen'!$B$6:$B$257,"&lt;="&amp;$B265)</f>
        <v>0</v>
      </c>
      <c r="YG265" s="4">
        <f>SUMIFS('Aceite Virgen'!YG$6:YG$257,'Aceite Virgen'!$A$6:$A$257,"&gt;="&amp;$A265,'Aceite Virgen'!$B$6:$B$257,"&lt;="&amp;$B265)</f>
        <v>0.68</v>
      </c>
      <c r="YH265" s="4">
        <f>SUMIFS('Aceite Virgen'!YH$6:YH$257,'Aceite Virgen'!$A$6:$A$257,"&gt;="&amp;$A265,'Aceite Virgen'!$B$6:$B$257,"&lt;="&amp;$B265)</f>
        <v>5.63</v>
      </c>
    </row>
    <row r="266" spans="1:658" x14ac:dyDescent="0.25">
      <c r="A266" s="9">
        <f>'TAM Aceite Virgen'!B14</f>
        <v>5.8</v>
      </c>
      <c r="B266" s="9">
        <f>'TAM Aceite Virgen'!C14</f>
        <v>6</v>
      </c>
      <c r="C266" s="9"/>
      <c r="D266" s="4">
        <f>SUMIFS('Aceite Virgen'!D$6:D$257,'Aceite Virgen'!$A$6:$A$257,"&gt;="&amp;$A266,'Aceite Virgen'!$B$6:$B$257,"&lt;="&amp;$B266)</f>
        <v>2.11</v>
      </c>
      <c r="E266" s="4">
        <f>SUMIFS('Aceite Virgen'!E$6:E$257,'Aceite Virgen'!$A$6:$A$257,"&gt;="&amp;$A266,'Aceite Virgen'!$B$6:$B$257,"&lt;="&amp;$B266)</f>
        <v>15.41</v>
      </c>
      <c r="F266" s="4">
        <f>SUMIFS('Aceite Virgen'!F$6:F$257,'Aceite Virgen'!$A$6:$A$257,"&gt;="&amp;$A266,'Aceite Virgen'!$B$6:$B$257,"&lt;="&amp;$B266)</f>
        <v>0.23</v>
      </c>
      <c r="G266" s="4">
        <f>SUMIFS('Aceite Virgen'!G$6:G$257,'Aceite Virgen'!$A$6:$A$257,"&gt;="&amp;$A266,'Aceite Virgen'!$B$6:$B$257,"&lt;="&amp;$B266)</f>
        <v>0</v>
      </c>
      <c r="H266" s="9"/>
      <c r="I266" s="9"/>
      <c r="J266" s="9"/>
      <c r="K266" s="4">
        <f>SUMIFS('Aceite Virgen'!K$6:K$257,'Aceite Virgen'!$A$6:$A$257,"&gt;="&amp;$A266,'Aceite Virgen'!$B$6:$B$257,"&lt;="&amp;$B266)</f>
        <v>6.4</v>
      </c>
      <c r="L266" s="4">
        <f>SUMIFS('Aceite Virgen'!L$6:L$257,'Aceite Virgen'!$A$6:$A$257,"&gt;="&amp;$A266,'Aceite Virgen'!$B$6:$B$257,"&lt;="&amp;$B266)</f>
        <v>34.85</v>
      </c>
      <c r="M266" s="4">
        <f>SUMIFS('Aceite Virgen'!M$6:M$257,'Aceite Virgen'!$A$6:$A$257,"&gt;="&amp;$A266,'Aceite Virgen'!$B$6:$B$257,"&lt;="&amp;$B266)</f>
        <v>1.27</v>
      </c>
      <c r="N266" s="4">
        <f>SUMIFS('Aceite Virgen'!N$6:N$257,'Aceite Virgen'!$A$6:$A$257,"&gt;="&amp;$A266,'Aceite Virgen'!$B$6:$B$257,"&lt;="&amp;$B266)</f>
        <v>4.66</v>
      </c>
      <c r="O266" s="9"/>
      <c r="P266" s="9"/>
      <c r="Q266" s="9"/>
      <c r="R266" s="4">
        <f>SUMIFS('Aceite Virgen'!R$6:R$257,'Aceite Virgen'!$A$6:$A$257,"&gt;="&amp;$A266,'Aceite Virgen'!$B$6:$B$257,"&lt;="&amp;$B266)</f>
        <v>7.9499999999999993</v>
      </c>
      <c r="S266" s="4">
        <f>SUMIFS('Aceite Virgen'!S$6:S$257,'Aceite Virgen'!$A$6:$A$257,"&gt;="&amp;$A266,'Aceite Virgen'!$B$6:$B$257,"&lt;="&amp;$B266)</f>
        <v>30.6</v>
      </c>
      <c r="T266" s="4">
        <f>SUMIFS('Aceite Virgen'!T$6:T$257,'Aceite Virgen'!$A$6:$A$257,"&gt;="&amp;$A266,'Aceite Virgen'!$B$6:$B$257,"&lt;="&amp;$B266)</f>
        <v>4.26</v>
      </c>
      <c r="U266" s="4">
        <f>SUMIFS('Aceite Virgen'!U$6:U$257,'Aceite Virgen'!$A$6:$A$257,"&gt;="&amp;$A266,'Aceite Virgen'!$B$6:$B$257,"&lt;="&amp;$B266)</f>
        <v>0</v>
      </c>
      <c r="V266" s="9"/>
      <c r="W266" s="9"/>
      <c r="X266" s="9"/>
      <c r="Y266" s="4">
        <f>SUMIFS('Aceite Virgen'!Y$6:Y$257,'Aceite Virgen'!$A$6:$A$257,"&gt;="&amp;$A266,'Aceite Virgen'!$B$6:$B$257,"&lt;="&amp;$B266)</f>
        <v>3.7299999999999995</v>
      </c>
      <c r="Z266" s="4">
        <f>SUMIFS('Aceite Virgen'!Z$6:Z$257,'Aceite Virgen'!$A$6:$A$257,"&gt;="&amp;$A266,'Aceite Virgen'!$B$6:$B$257,"&lt;="&amp;$B266)</f>
        <v>10.36</v>
      </c>
      <c r="AA266" s="4">
        <f>SUMIFS('Aceite Virgen'!AA$6:AA$257,'Aceite Virgen'!$A$6:$A$257,"&gt;="&amp;$A266,'Aceite Virgen'!$B$6:$B$257,"&lt;="&amp;$B266)</f>
        <v>2.67</v>
      </c>
      <c r="AB266" s="4">
        <f>SUMIFS('Aceite Virgen'!AB$6:AB$257,'Aceite Virgen'!$A$6:$A$257,"&gt;="&amp;$A266,'Aceite Virgen'!$B$6:$B$257,"&lt;="&amp;$B266)</f>
        <v>0</v>
      </c>
      <c r="AC266" s="9"/>
      <c r="AD266" s="9"/>
      <c r="AE266" s="9"/>
      <c r="AF266" s="4">
        <f>SUMIFS('Aceite Virgen'!AF$6:AF$257,'Aceite Virgen'!$A$6:$A$257,"&gt;="&amp;$A266,'Aceite Virgen'!$B$6:$B$257,"&lt;="&amp;$B266)</f>
        <v>3.33</v>
      </c>
      <c r="AG266" s="4">
        <f>SUMIFS('Aceite Virgen'!AG$6:AG$257,'Aceite Virgen'!$A$6:$A$257,"&gt;="&amp;$A266,'Aceite Virgen'!$B$6:$B$257,"&lt;="&amp;$B266)</f>
        <v>25.37</v>
      </c>
      <c r="AH266" s="4">
        <f>SUMIFS('Aceite Virgen'!AH$6:AH$257,'Aceite Virgen'!$A$6:$A$257,"&gt;="&amp;$A266,'Aceite Virgen'!$B$6:$B$257,"&lt;="&amp;$B266)</f>
        <v>1.1600000000000001</v>
      </c>
      <c r="AI266" s="4">
        <f>SUMIFS('Aceite Virgen'!AI$6:AI$257,'Aceite Virgen'!$A$6:$A$257,"&gt;="&amp;$A266,'Aceite Virgen'!$B$6:$B$257,"&lt;="&amp;$B266)</f>
        <v>0</v>
      </c>
      <c r="AJ266" s="9"/>
      <c r="AK266" s="9"/>
      <c r="AL266" s="9"/>
      <c r="AM266" s="4">
        <f>SUMIFS('Aceite Virgen'!AM$6:AM$257,'Aceite Virgen'!$A$6:$A$257,"&gt;="&amp;$A266,'Aceite Virgen'!$B$6:$B$257,"&lt;="&amp;$B266)</f>
        <v>2.31</v>
      </c>
      <c r="AN266" s="4">
        <f>SUMIFS('Aceite Virgen'!AN$6:AN$257,'Aceite Virgen'!$A$6:$A$257,"&gt;="&amp;$A266,'Aceite Virgen'!$B$6:$B$257,"&lt;="&amp;$B266)</f>
        <v>10.77</v>
      </c>
      <c r="AO266" s="4">
        <f>SUMIFS('Aceite Virgen'!AO$6:AO$257,'Aceite Virgen'!$A$6:$A$257,"&gt;="&amp;$A266,'Aceite Virgen'!$B$6:$B$257,"&lt;="&amp;$B266)</f>
        <v>1.3599999999999999</v>
      </c>
      <c r="AP266" s="4">
        <f>SUMIFS('Aceite Virgen'!AP$6:AP$257,'Aceite Virgen'!$A$6:$A$257,"&gt;="&amp;$A266,'Aceite Virgen'!$B$6:$B$257,"&lt;="&amp;$B266)</f>
        <v>0</v>
      </c>
      <c r="AQ266" s="9"/>
      <c r="AR266" s="9"/>
      <c r="AT266" s="4">
        <f>SUMIFS('Aceite Virgen'!AT$6:AT$257,'Aceite Virgen'!$A$6:$A$257,"&gt;="&amp;$A266,'Aceite Virgen'!$B$6:$B$257,"&lt;="&amp;$B266)</f>
        <v>1.48</v>
      </c>
      <c r="AU266" s="4">
        <f>SUMIFS('Aceite Virgen'!AU$6:AU$257,'Aceite Virgen'!$A$6:$A$257,"&gt;="&amp;$A266,'Aceite Virgen'!$B$6:$B$257,"&lt;="&amp;$B266)</f>
        <v>9.33</v>
      </c>
      <c r="AV266" s="4">
        <f>SUMIFS('Aceite Virgen'!AV$6:AV$257,'Aceite Virgen'!$A$6:$A$257,"&gt;="&amp;$A266,'Aceite Virgen'!$B$6:$B$257,"&lt;="&amp;$B266)</f>
        <v>0.38</v>
      </c>
      <c r="AW266" s="4">
        <f>SUMIFS('Aceite Virgen'!AW$6:AW$257,'Aceite Virgen'!$A$6:$A$257,"&gt;="&amp;$A266,'Aceite Virgen'!$B$6:$B$257,"&lt;="&amp;$B266)</f>
        <v>0</v>
      </c>
      <c r="BA266" s="4">
        <f>SUMIFS('Aceite Virgen'!BA$6:BA$257,'Aceite Virgen'!$A$6:$A$257,"&gt;="&amp;A266,'Aceite Virgen'!$B$6:$B$257,"&lt;="&amp;B266)</f>
        <v>0.35</v>
      </c>
      <c r="BB266" s="4">
        <f>SUMIFS('Aceite Virgen'!BB$6:BB$257,'Aceite Virgen'!$A$6:$A$257,"&gt;="&amp;$A266,'Aceite Virgen'!$B$6:$B$257,"&lt;="&amp;$B266)</f>
        <v>0.41</v>
      </c>
      <c r="BC266" s="4">
        <f>SUMIFS('Aceite Virgen'!BC$6:BC$257,'Aceite Virgen'!$A$6:$A$257,"&gt;="&amp;$A266,'Aceite Virgen'!$B$6:$B$257,"&lt;="&amp;$B266)</f>
        <v>0.3</v>
      </c>
      <c r="BD266" s="4">
        <f>SUMIFS('Aceite Virgen'!BD$6:BD$257,'Aceite Virgen'!$A$6:$A$257,"&gt;="&amp;$A266,'Aceite Virgen'!$B$6:$B$257,"&lt;="&amp;$B266)</f>
        <v>0</v>
      </c>
      <c r="BH266" s="4">
        <f>SUMIFS('Aceite Virgen'!BH$6:BH$257,'Aceite Virgen'!$A$6:$A$257,"&gt;="&amp;$A266,'Aceite Virgen'!$B$6:$B$257,"&lt;="&amp;$B266)</f>
        <v>0.7</v>
      </c>
      <c r="BI266" s="4">
        <f>SUMIFS('Aceite Virgen'!BI$6:BI$257,'Aceite Virgen'!$A$6:$A$257,"&gt;="&amp;$A266,'Aceite Virgen'!$B$6:$B$257,"&lt;="&amp;$B266)</f>
        <v>5.99</v>
      </c>
      <c r="BJ266" s="4">
        <f>SUMIFS('Aceite Virgen'!BJ$6:BJ$257,'Aceite Virgen'!$A$6:$A$257,"&gt;="&amp;$A266,'Aceite Virgen'!$B$6:$B$257,"&lt;="&amp;$B266)</f>
        <v>0.16</v>
      </c>
      <c r="BK266" s="4">
        <f>SUMIFS('Aceite Virgen'!BK$6:BK$257,'Aceite Virgen'!$A$6:$A$257,"&gt;="&amp;$A266,'Aceite Virgen'!$B$6:$B$257,"&lt;="&amp;$B266)</f>
        <v>0</v>
      </c>
      <c r="BO266" s="4">
        <f>SUMIFS('Aceite Virgen'!BO$6:BO$257,'Aceite Virgen'!$A$6:$A$257,"&gt;="&amp;$A266,'Aceite Virgen'!$B$6:$B$257,"&lt;="&amp;$B266)</f>
        <v>0.16</v>
      </c>
      <c r="BP266" s="4">
        <f>SUMIFS('Aceite Virgen'!BP$6:BP$257,'Aceite Virgen'!$A$6:$A$257,"&gt;="&amp;$A266,'Aceite Virgen'!$B$6:$B$257,"&lt;="&amp;$B266)</f>
        <v>0</v>
      </c>
      <c r="BQ266" s="4">
        <f>SUMIFS('Aceite Virgen'!BQ$6:BQ$257,'Aceite Virgen'!$A$6:$A$257,"&gt;="&amp;$A266,'Aceite Virgen'!$B$6:$B$257,"&lt;="&amp;$B266)</f>
        <v>0.19</v>
      </c>
      <c r="BR266" s="4">
        <f>SUMIFS('Aceite Virgen'!BR$6:BR$257,'Aceite Virgen'!$A$6:$A$257,"&gt;="&amp;$A266,'Aceite Virgen'!$B$6:$B$257,"&lt;="&amp;$B266)</f>
        <v>0</v>
      </c>
      <c r="BV266" s="4">
        <f>SUMIFS('Aceite Virgen'!BV$6:BV$257,'Aceite Virgen'!$A$6:$A$257,"&gt;="&amp;$A266,'Aceite Virgen'!$B$6:$B$257,"&lt;="&amp;$B266)</f>
        <v>1.3</v>
      </c>
      <c r="BW266" s="4">
        <f>SUMIFS('Aceite Virgen'!BW$6:BW$257,'Aceite Virgen'!$A$6:$A$257,"&gt;="&amp;$A266,'Aceite Virgen'!$B$6:$B$257,"&lt;="&amp;$B266)</f>
        <v>0.43</v>
      </c>
      <c r="BX266" s="4">
        <f>SUMIFS('Aceite Virgen'!BX$6:BX$257,'Aceite Virgen'!$A$6:$A$257,"&gt;="&amp;$A266,'Aceite Virgen'!$B$6:$B$257,"&lt;="&amp;$B266)</f>
        <v>1.55</v>
      </c>
      <c r="BY266" s="4">
        <f>SUMIFS('Aceite Virgen'!BY$6:BY$257,'Aceite Virgen'!$A$6:$A$257,"&gt;="&amp;$A266,'Aceite Virgen'!$B$6:$B$257,"&lt;="&amp;$B266)</f>
        <v>0</v>
      </c>
      <c r="CC266" s="4">
        <f>SUMIFS('Aceite Virgen'!CC$6:CC$257,'Aceite Virgen'!$A$6:$A$257,"&gt;="&amp;$A266,'Aceite Virgen'!$B$6:$B$257,"&lt;="&amp;$B266)</f>
        <v>1.4100000000000001</v>
      </c>
      <c r="CD266" s="4">
        <f>SUMIFS('Aceite Virgen'!CD$6:CD$257,'Aceite Virgen'!$A$6:$A$257,"&gt;="&amp;$A266,'Aceite Virgen'!$B$6:$B$257,"&lt;="&amp;$B266)</f>
        <v>1.78</v>
      </c>
      <c r="CE266" s="4">
        <f>SUMIFS('Aceite Virgen'!CE$6:CE$257,'Aceite Virgen'!$A$6:$A$257,"&gt;="&amp;$A266,'Aceite Virgen'!$B$6:$B$257,"&lt;="&amp;$B266)</f>
        <v>1.07</v>
      </c>
      <c r="CF266" s="4">
        <f>SUMIFS('Aceite Virgen'!CF$6:CF$257,'Aceite Virgen'!$A$6:$A$257,"&gt;="&amp;$A266,'Aceite Virgen'!$B$6:$B$257,"&lt;="&amp;$B266)</f>
        <v>0</v>
      </c>
      <c r="CJ266" s="4">
        <f>SUMIFS('Aceite Virgen'!CJ$6:CJ$257,'Aceite Virgen'!$A$6:$A$257,"&gt;="&amp;$A266,'Aceite Virgen'!$B$6:$B$257,"&lt;="&amp;$B266)</f>
        <v>0.05</v>
      </c>
      <c r="CK266" s="4">
        <f>SUMIFS('Aceite Virgen'!CK$6:CK$257,'Aceite Virgen'!$A$6:$A$257,"&gt;="&amp;$A266,'Aceite Virgen'!$B$6:$B$257,"&lt;="&amp;$B266)</f>
        <v>0.56000000000000005</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0.98</v>
      </c>
      <c r="CR266" s="4">
        <f>SUMIFS('Aceite Virgen'!CR$6:CR$257,'Aceite Virgen'!$A$6:$A$257,"&gt;="&amp;$A266,'Aceite Virgen'!$B$6:$B$257,"&lt;="&amp;$B266)</f>
        <v>0</v>
      </c>
      <c r="CS266" s="4">
        <f>SUMIFS('Aceite Virgen'!CS$6:CS$257,'Aceite Virgen'!$A$6:$A$257,"&gt;="&amp;$A266,'Aceite Virgen'!$B$6:$B$257,"&lt;="&amp;$B266)</f>
        <v>0.09</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1.3</v>
      </c>
      <c r="DM266" s="4">
        <f>SUMIFS('Aceite Virgen'!DM$6:DM$257,'Aceite Virgen'!$A$6:$A$257,"&gt;="&amp;$A266,'Aceite Virgen'!$B$6:$B$257,"&lt;="&amp;$B266)</f>
        <v>4.7300000000000004</v>
      </c>
      <c r="DN266" s="4">
        <f>SUMIFS('Aceite Virgen'!DN$6:DN$257,'Aceite Virgen'!$A$6:$A$257,"&gt;="&amp;$A266,'Aceite Virgen'!$B$6:$B$257,"&lt;="&amp;$B266)</f>
        <v>0.72</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0.89</v>
      </c>
      <c r="EA266" s="4">
        <f>SUMIFS('Aceite Virgen'!EA$6:EA$257,'Aceite Virgen'!$A$6:$A$257,"&gt;="&amp;$A266,'Aceite Virgen'!$B$6:$B$257,"&lt;="&amp;$B266)</f>
        <v>1.05</v>
      </c>
      <c r="EB266" s="4">
        <f>SUMIFS('Aceite Virgen'!EB$6:EB$257,'Aceite Virgen'!$A$6:$A$257,"&gt;="&amp;$A266,'Aceite Virgen'!$B$6:$B$257,"&lt;="&amp;$B266)</f>
        <v>1</v>
      </c>
      <c r="EC266" s="4">
        <f>SUMIFS('Aceite Virgen'!EC$6:EC$257,'Aceite Virgen'!$A$6:$A$257,"&gt;="&amp;$A266,'Aceite Virgen'!$B$6:$B$257,"&lt;="&amp;$B266)</f>
        <v>0</v>
      </c>
      <c r="EG266" s="4">
        <f>SUMIFS('Aceite Virgen'!EG$6:EG$257,'Aceite Virgen'!$A$6:$A$257,"&gt;="&amp;$A266,'Aceite Virgen'!$B$6:$B$257,"&lt;="&amp;$B266)</f>
        <v>0.39</v>
      </c>
      <c r="EH266" s="4">
        <f>SUMIFS('Aceite Virgen'!EH$6:EH$257,'Aceite Virgen'!$A$6:$A$257,"&gt;="&amp;$A266,'Aceite Virgen'!$B$6:$B$257,"&lt;="&amp;$B266)</f>
        <v>0</v>
      </c>
      <c r="EI266" s="4">
        <f>SUMIFS('Aceite Virgen'!EI$6:EI$257,'Aceite Virgen'!$A$6:$A$257,"&gt;="&amp;$A266,'Aceite Virgen'!$B$6:$B$257,"&lt;="&amp;$B266)</f>
        <v>0.59</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0.83</v>
      </c>
      <c r="FC266" s="4">
        <f>SUMIFS('Aceite Virgen'!FC$6:FC$257,'Aceite Virgen'!$A$6:$A$257,"&gt;="&amp;$A266,'Aceite Virgen'!$B$6:$B$257,"&lt;="&amp;$B266)</f>
        <v>4.1399999999999997</v>
      </c>
      <c r="FD266" s="4">
        <f>SUMIFS('Aceite Virgen'!FD$6:FD$257,'Aceite Virgen'!$A$6:$A$257,"&gt;="&amp;$A266,'Aceite Virgen'!$B$6:$B$257,"&lt;="&amp;$B266)</f>
        <v>0.13</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0.78</v>
      </c>
      <c r="HG266" s="4">
        <f>SUMIFS('Aceite Virgen'!HG$6:HG$257,'Aceite Virgen'!$A$6:$A$257,"&gt;="&amp;$A266,'Aceite Virgen'!$B$6:$B$257,"&lt;="&amp;$B266)</f>
        <v>0</v>
      </c>
      <c r="HH266" s="4">
        <f>SUMIFS('Aceite Virgen'!HH$6:HH$257,'Aceite Virgen'!$A$6:$A$257,"&gt;="&amp;$A266,'Aceite Virgen'!$B$6:$B$257,"&lt;="&amp;$B266)</f>
        <v>1.0900000000000001</v>
      </c>
      <c r="HI266" s="4">
        <f>SUMIFS('Aceite Virgen'!HI$6:HI$257,'Aceite Virgen'!$A$6:$A$257,"&gt;="&amp;$A266,'Aceite Virgen'!$B$6:$B$257,"&lt;="&amp;$B266)</f>
        <v>0</v>
      </c>
      <c r="HM266" s="4">
        <f>SUMIFS('Aceite Virgen'!HM$6:HM$257,'Aceite Virgen'!$A$6:$A$257,"&gt;="&amp;$A266,'Aceite Virgen'!$B$6:$B$257,"&lt;="&amp;$B266)</f>
        <v>2.37</v>
      </c>
      <c r="HN266" s="4">
        <f>SUMIFS('Aceite Virgen'!HN$6:HN$257,'Aceite Virgen'!$A$6:$A$257,"&gt;="&amp;$A266,'Aceite Virgen'!$B$6:$B$257,"&lt;="&amp;$B266)</f>
        <v>1.81</v>
      </c>
      <c r="HO266" s="4">
        <f>SUMIFS('Aceite Virgen'!HO$6:HO$257,'Aceite Virgen'!$A$6:$A$257,"&gt;="&amp;$A266,'Aceite Virgen'!$B$6:$B$257,"&lt;="&amp;$B266)</f>
        <v>3.08</v>
      </c>
      <c r="HP266" s="4">
        <f>SUMIFS('Aceite Virgen'!HP$6:HP$257,'Aceite Virgen'!$A$6:$A$257,"&gt;="&amp;$A266,'Aceite Virgen'!$B$6:$B$257,"&lt;="&amp;$B266)</f>
        <v>0</v>
      </c>
      <c r="HT266" s="4">
        <f>SUMIFS('Aceite Virgen'!HT$6:HT$257,'Aceite Virgen'!$A$6:$A$257,"&gt;="&amp;$A266,'Aceite Virgen'!$B$6:$B$257,"&lt;="&amp;$B266)</f>
        <v>0.59</v>
      </c>
      <c r="HU266" s="4">
        <f>SUMIFS('Aceite Virgen'!HU$6:HU$257,'Aceite Virgen'!$A$6:$A$257,"&gt;="&amp;$A266,'Aceite Virgen'!$B$6:$B$257,"&lt;="&amp;$B266)</f>
        <v>0</v>
      </c>
      <c r="HV266" s="4">
        <f>SUMIFS('Aceite Virgen'!HV$6:HV$257,'Aceite Virgen'!$A$6:$A$257,"&gt;="&amp;$A266,'Aceite Virgen'!$B$6:$B$257,"&lt;="&amp;$B266)</f>
        <v>0.9</v>
      </c>
      <c r="HW266" s="4">
        <f>SUMIFS('Aceite Virgen'!HW$6:HW$257,'Aceite Virgen'!$A$6:$A$257,"&gt;="&amp;$A266,'Aceite Virgen'!$B$6:$B$257,"&lt;="&amp;$B266)</f>
        <v>0</v>
      </c>
      <c r="IA266" s="4">
        <f>SUMIFS('Aceite Virgen'!IA$6:IA$257,'Aceite Virgen'!$A$6:$A$257,"&gt;="&amp;$A266,'Aceite Virgen'!$B$6:$B$257,"&lt;="&amp;$B266)</f>
        <v>0.33</v>
      </c>
      <c r="IB266" s="4">
        <f>SUMIFS('Aceite Virgen'!IB$6:IB$257,'Aceite Virgen'!$A$6:$A$257,"&gt;="&amp;$A266,'Aceite Virgen'!$B$6:$B$257,"&lt;="&amp;$B266)</f>
        <v>1.72</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0.17</v>
      </c>
      <c r="II266" s="4">
        <f>SUMIFS('Aceite Virgen'!II$6:II$257,'Aceite Virgen'!$A$6:$A$257,"&gt;="&amp;$A266,'Aceite Virgen'!$B$6:$B$257,"&lt;="&amp;$B266)</f>
        <v>0</v>
      </c>
      <c r="IJ266" s="4">
        <f>SUMIFS('Aceite Virgen'!IJ$6:IJ$257,'Aceite Virgen'!$A$6:$A$257,"&gt;="&amp;$A266,'Aceite Virgen'!$B$6:$B$257,"&lt;="&amp;$B266)</f>
        <v>0.24</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0.8</v>
      </c>
      <c r="JK266" s="4">
        <f>SUMIFS('Aceite Virgen'!JK$6:JK$257,'Aceite Virgen'!$A$6:$A$257,"&gt;="&amp;$A266,'Aceite Virgen'!$B$6:$B$257,"&lt;="&amp;$B266)</f>
        <v>3.33</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0.64</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0.28000000000000003</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0.23</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1.59</v>
      </c>
      <c r="MW266" s="4">
        <f>SUMIFS('Aceite Virgen'!MW$6:MW$257,'Aceite Virgen'!$A$6:$A$257,"&gt;="&amp;$A266,'Aceite Virgen'!$B$6:$B$257,"&lt;="&amp;$B266)</f>
        <v>0.51</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0.9</v>
      </c>
      <c r="NE266" s="4">
        <f>SUMIFS('Aceite Virgen'!NE$6:NE$257,'Aceite Virgen'!$A$6:$A$257,"&gt;="&amp;$A266,'Aceite Virgen'!$B$6:$B$257,"&lt;="&amp;$B266)</f>
        <v>1.99</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4.0199999999999996</v>
      </c>
      <c r="NZ266" s="4">
        <f>SUMIFS('Aceite Virgen'!NZ$6:NZ$257,'Aceite Virgen'!$A$6:$A$257,"&gt;="&amp;$A266,'Aceite Virgen'!$B$6:$B$257,"&lt;="&amp;$B266)</f>
        <v>6.38</v>
      </c>
      <c r="OA266" s="4">
        <f>SUMIFS('Aceite Virgen'!OA$6:OA$257,'Aceite Virgen'!$A$6:$A$257,"&gt;="&amp;$A266,'Aceite Virgen'!$B$6:$B$257,"&lt;="&amp;$B266)</f>
        <v>5.23</v>
      </c>
      <c r="OB266" s="4">
        <f>SUMIFS('Aceite Virgen'!OB$6:OB$257,'Aceite Virgen'!$A$6:$A$257,"&gt;="&amp;$A266,'Aceite Virgen'!$B$6:$B$257,"&lt;="&amp;$B266)</f>
        <v>0</v>
      </c>
      <c r="OF266" s="4">
        <f>SUMIFS('Aceite Virgen'!OF$6:OF$257,'Aceite Virgen'!$A$6:$A$257,"&gt;="&amp;$A266,'Aceite Virgen'!$B$6:$B$257,"&lt;="&amp;$B266)</f>
        <v>4.63</v>
      </c>
      <c r="OG266" s="4">
        <f>SUMIFS('Aceite Virgen'!OG$6:OG$257,'Aceite Virgen'!$A$6:$A$257,"&gt;="&amp;$A266,'Aceite Virgen'!$B$6:$B$257,"&lt;="&amp;$B266)</f>
        <v>25.6</v>
      </c>
      <c r="OH266" s="4">
        <f>SUMIFS('Aceite Virgen'!OH$6:OH$257,'Aceite Virgen'!$A$6:$A$257,"&gt;="&amp;$A266,'Aceite Virgen'!$B$6:$B$257,"&lt;="&amp;$B266)</f>
        <v>0.28000000000000003</v>
      </c>
      <c r="OI266" s="4">
        <f>SUMIFS('Aceite Virgen'!OI$6:OI$257,'Aceite Virgen'!$A$6:$A$257,"&gt;="&amp;$A266,'Aceite Virgen'!$B$6:$B$257,"&lt;="&amp;$B266)</f>
        <v>0</v>
      </c>
      <c r="OM266" s="4">
        <f>SUMIFS('Aceite Virgen'!OM$6:OM$257,'Aceite Virgen'!$A$6:$A$257,"&gt;="&amp;$A266,'Aceite Virgen'!$B$6:$B$257,"&lt;="&amp;$B266)</f>
        <v>1.0900000000000001</v>
      </c>
      <c r="ON266" s="4">
        <f>SUMIFS('Aceite Virgen'!ON$6:ON$257,'Aceite Virgen'!$A$6:$A$257,"&gt;="&amp;$A266,'Aceite Virgen'!$B$6:$B$257,"&lt;="&amp;$B266)</f>
        <v>1.1599999999999999</v>
      </c>
      <c r="OO266" s="4">
        <f>SUMIFS('Aceite Virgen'!OO$6:OO$257,'Aceite Virgen'!$A$6:$A$257,"&gt;="&amp;$A266,'Aceite Virgen'!$B$6:$B$257,"&lt;="&amp;$B266)</f>
        <v>1.3</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3.27</v>
      </c>
      <c r="PB266" s="4">
        <f>SUMIFS('Aceite Virgen'!PB$6:PB$257,'Aceite Virgen'!$A$6:$A$257,"&gt;="&amp;$A266,'Aceite Virgen'!$B$6:$B$257,"&lt;="&amp;$B266)</f>
        <v>15.95</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0.39</v>
      </c>
      <c r="PI266" s="4">
        <f>SUMIFS('Aceite Virgen'!PI$6:PI$257,'Aceite Virgen'!$A$6:$A$257,"&gt;="&amp;$A266,'Aceite Virgen'!$B$6:$B$257,"&lt;="&amp;$B266)</f>
        <v>2.0699999999999998</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1.52</v>
      </c>
      <c r="PW266" s="4">
        <f>SUMIFS('Aceite Virgen'!PW$6:PW$257,'Aceite Virgen'!$A$6:$A$257,"&gt;="&amp;$A266,'Aceite Virgen'!$B$6:$B$257,"&lt;="&amp;$B266)</f>
        <v>7.79</v>
      </c>
      <c r="PX266" s="4">
        <f>SUMIFS('Aceite Virgen'!PX$6:PX$257,'Aceite Virgen'!$A$6:$A$257,"&gt;="&amp;$A266,'Aceite Virgen'!$B$6:$B$257,"&lt;="&amp;$B266)</f>
        <v>0.38</v>
      </c>
      <c r="PY266" s="4">
        <f>SUMIFS('Aceite Virgen'!PY$6:PY$257,'Aceite Virgen'!$A$6:$A$257,"&gt;="&amp;$A266,'Aceite Virgen'!$B$6:$B$257,"&lt;="&amp;$B266)</f>
        <v>0</v>
      </c>
      <c r="QC266" s="4">
        <f>SUMIFS('Aceite Virgen'!QC$6:QC$257,'Aceite Virgen'!$A$6:$A$257,"&gt;="&amp;$A266,'Aceite Virgen'!$B$6:$B$257,"&lt;="&amp;$B266)</f>
        <v>3.42</v>
      </c>
      <c r="QD266" s="4">
        <f>SUMIFS('Aceite Virgen'!QD$6:QD$257,'Aceite Virgen'!$A$6:$A$257,"&gt;="&amp;$A266,'Aceite Virgen'!$B$6:$B$257,"&lt;="&amp;$B266)</f>
        <v>11.77</v>
      </c>
      <c r="QE266" s="4">
        <f>SUMIFS('Aceite Virgen'!QE$6:QE$257,'Aceite Virgen'!$A$6:$A$257,"&gt;="&amp;$A266,'Aceite Virgen'!$B$6:$B$257,"&lt;="&amp;$B266)</f>
        <v>1.38</v>
      </c>
      <c r="QF266" s="4">
        <f>SUMIFS('Aceite Virgen'!QF$6:QF$257,'Aceite Virgen'!$A$6:$A$257,"&gt;="&amp;$A266,'Aceite Virgen'!$B$6:$B$257,"&lt;="&amp;$B266)</f>
        <v>1.32</v>
      </c>
      <c r="QJ266" s="4">
        <f>SUMIFS('Aceite Virgen'!QJ$6:QJ$257,'Aceite Virgen'!$A$6:$A$257,"&gt;="&amp;$A266,'Aceite Virgen'!$B$6:$B$257,"&lt;="&amp;$B266)</f>
        <v>0.67</v>
      </c>
      <c r="QK266" s="4">
        <f>SUMIFS('Aceite Virgen'!QK$6:QK$257,'Aceite Virgen'!$A$6:$A$257,"&gt;="&amp;$A266,'Aceite Virgen'!$B$6:$B$257,"&lt;="&amp;$B266)</f>
        <v>2.9299999999999997</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0.44</v>
      </c>
      <c r="QR266" s="4">
        <f>SUMIFS('Aceite Virgen'!QR$6:QR$257,'Aceite Virgen'!$A$6:$A$257,"&gt;="&amp;$A266,'Aceite Virgen'!$B$6:$B$257,"&lt;="&amp;$B266)</f>
        <v>0</v>
      </c>
      <c r="QS266" s="4">
        <f>SUMIFS('Aceite Virgen'!QS$6:QS$257,'Aceite Virgen'!$A$6:$A$257,"&gt;="&amp;$A266,'Aceite Virgen'!$B$6:$B$257,"&lt;="&amp;$B266)</f>
        <v>0.31</v>
      </c>
      <c r="QT266" s="4">
        <f>SUMIFS('Aceite Virgen'!QT$6:QT$257,'Aceite Virgen'!$A$6:$A$257,"&gt;="&amp;$A266,'Aceite Virgen'!$B$6:$B$257,"&lt;="&amp;$B266)</f>
        <v>1.47</v>
      </c>
      <c r="QX266" s="4">
        <f>SUMIFS('Aceite Virgen'!QX$6:QX$257,'Aceite Virgen'!$A$6:$A$257,"&gt;="&amp;$A266,'Aceite Virgen'!$B$6:$B$257,"&lt;="&amp;$B266)</f>
        <v>0.48</v>
      </c>
      <c r="QY266" s="4">
        <f>SUMIFS('Aceite Virgen'!QY$6:QY$257,'Aceite Virgen'!$A$6:$A$257,"&gt;="&amp;$A266,'Aceite Virgen'!$B$6:$B$257,"&lt;="&amp;$B266)</f>
        <v>0</v>
      </c>
      <c r="QZ266" s="4">
        <f>SUMIFS('Aceite Virgen'!QZ$6:QZ$257,'Aceite Virgen'!$A$6:$A$257,"&gt;="&amp;$A266,'Aceite Virgen'!$B$6:$B$257,"&lt;="&amp;$B266)</f>
        <v>0.81</v>
      </c>
      <c r="RA266" s="4">
        <f>SUMIFS('Aceite Virgen'!RA$6:RA$257,'Aceite Virgen'!$A$6:$A$257,"&gt;="&amp;$A266,'Aceite Virgen'!$B$6:$B$257,"&lt;="&amp;$B266)</f>
        <v>0</v>
      </c>
      <c r="RE266" s="4">
        <f>SUMIFS('Aceite Virgen'!RE$6:RE$257,'Aceite Virgen'!$A$6:$A$257,"&gt;="&amp;$A266,'Aceite Virgen'!$B$6:$B$257,"&lt;="&amp;$B266)</f>
        <v>0.44</v>
      </c>
      <c r="RF266" s="4">
        <f>SUMIFS('Aceite Virgen'!RF$6:RF$257,'Aceite Virgen'!$A$6:$A$257,"&gt;="&amp;$A266,'Aceite Virgen'!$B$6:$B$257,"&lt;="&amp;$B266)</f>
        <v>0.77</v>
      </c>
      <c r="RG266" s="4">
        <f>SUMIFS('Aceite Virgen'!RG$6:RG$257,'Aceite Virgen'!$A$6:$A$257,"&gt;="&amp;$A266,'Aceite Virgen'!$B$6:$B$257,"&lt;="&amp;$B266)</f>
        <v>0.57999999999999996</v>
      </c>
      <c r="RH266" s="4">
        <f>SUMIFS('Aceite Virgen'!RH$6:RH$257,'Aceite Virgen'!$A$6:$A$257,"&gt;="&amp;$A266,'Aceite Virgen'!$B$6:$B$257,"&lt;="&amp;$B266)</f>
        <v>0</v>
      </c>
      <c r="RL266" s="4">
        <f>SUMIFS('Aceite Virgen'!RL$6:RL$257,'Aceite Virgen'!$A$6:$A$257,"&gt;="&amp;$A266,'Aceite Virgen'!$B$6:$B$257,"&lt;="&amp;$B266)</f>
        <v>3.1399999999999997</v>
      </c>
      <c r="RM266" s="4">
        <f>SUMIFS('Aceite Virgen'!RM$6:RM$257,'Aceite Virgen'!$A$6:$A$257,"&gt;="&amp;$A266,'Aceite Virgen'!$B$6:$B$257,"&lt;="&amp;$B266)</f>
        <v>1.34</v>
      </c>
      <c r="RN266" s="4">
        <f>SUMIFS('Aceite Virgen'!RN$6:RN$257,'Aceite Virgen'!$A$6:$A$257,"&gt;="&amp;$A266,'Aceite Virgen'!$B$6:$B$257,"&lt;="&amp;$B266)</f>
        <v>2.1799999999999997</v>
      </c>
      <c r="RO266" s="4">
        <f>SUMIFS('Aceite Virgen'!RO$6:RO$257,'Aceite Virgen'!$A$6:$A$257,"&gt;="&amp;$A266,'Aceite Virgen'!$B$6:$B$257,"&lt;="&amp;$B266)</f>
        <v>6.82</v>
      </c>
      <c r="RS266" s="69">
        <f>SUMIFS('Aceite Virgen'!RS$6:RS$257,'Aceite Virgen'!$A$6:$A$257,"&gt;="&amp;$A266,'Aceite Virgen'!$B$6:$B$257,"&lt;="&amp;$B266)</f>
        <v>3.17</v>
      </c>
      <c r="RT266" s="4">
        <f>SUMIFS('Aceite Virgen'!RT$6:RT$257,'Aceite Virgen'!$A$6:$A$257,"&gt;="&amp;$A266,'Aceite Virgen'!$B$6:$B$257,"&lt;="&amp;$B266)</f>
        <v>2.3199999999999998</v>
      </c>
      <c r="RU266" s="4">
        <f>SUMIFS('Aceite Virgen'!RU$6:RU$257,'Aceite Virgen'!$A$6:$A$257,"&gt;="&amp;$A266,'Aceite Virgen'!$B$6:$B$257,"&lt;="&amp;$B266)</f>
        <v>2.6</v>
      </c>
      <c r="RV266" s="4">
        <f>SUMIFS('Aceite Virgen'!RV$6:RV$257,'Aceite Virgen'!$A$6:$A$257,"&gt;="&amp;$A266,'Aceite Virgen'!$B$6:$B$257,"&lt;="&amp;$B266)</f>
        <v>7.45</v>
      </c>
      <c r="RZ266" s="69">
        <f>SUMIFS('Aceite Virgen'!RZ$6:RZ$257,'Aceite Virgen'!$A$6:$A$257,"&gt;="&amp;$A266,'Aceite Virgen'!$B$6:$B$257,"&lt;="&amp;$B266)</f>
        <v>4.07</v>
      </c>
      <c r="SA266" s="4">
        <f>SUMIFS('Aceite Virgen'!SA$6:SA$257,'Aceite Virgen'!$A$6:$A$257,"&gt;="&amp;$A266,'Aceite Virgen'!$B$6:$B$257,"&lt;="&amp;$B266)</f>
        <v>10.120000000000001</v>
      </c>
      <c r="SB266" s="4">
        <f>SUMIFS('Aceite Virgen'!SB$6:SB$257,'Aceite Virgen'!$A$6:$A$257,"&gt;="&amp;$A266,'Aceite Virgen'!$B$6:$B$257,"&lt;="&amp;$B266)</f>
        <v>3.92</v>
      </c>
      <c r="SC266" s="4">
        <f>SUMIFS('Aceite Virgen'!SC$6:SC$257,'Aceite Virgen'!$A$6:$A$257,"&gt;="&amp;$A266,'Aceite Virgen'!$B$6:$B$257,"&lt;="&amp;$B266)</f>
        <v>0</v>
      </c>
      <c r="SG266" s="69">
        <f>SUMIFS('Aceite Virgen'!SG$6:SG$257,'Aceite Virgen'!$A$6:$A$257,"&gt;="&amp;$A266,'Aceite Virgen'!$B$6:$B$257,"&lt;="&amp;$B266)</f>
        <v>24.26</v>
      </c>
      <c r="SH266" s="4">
        <f>SUMIFS('Aceite Virgen'!SH$6:SH$257,'Aceite Virgen'!$A$6:$A$257,"&gt;="&amp;$A266,'Aceite Virgen'!$B$6:$B$257,"&lt;="&amp;$B266)</f>
        <v>11.530000000000001</v>
      </c>
      <c r="SI266" s="4">
        <f>SUMIFS('Aceite Virgen'!SI$6:SI$257,'Aceite Virgen'!$A$6:$A$257,"&gt;="&amp;$A266,'Aceite Virgen'!$B$6:$B$257,"&lt;="&amp;$B266)</f>
        <v>27.41</v>
      </c>
      <c r="SJ266" s="4">
        <f>SUMIFS('Aceite Virgen'!SJ$6:SJ$257,'Aceite Virgen'!$A$6:$A$257,"&gt;="&amp;$A266,'Aceite Virgen'!$B$6:$B$257,"&lt;="&amp;$B266)</f>
        <v>18.28</v>
      </c>
      <c r="SN266" s="69">
        <f>SUMIFS('Aceite Virgen'!SN$6:SN$257,'Aceite Virgen'!$A$6:$A$257,"&gt;="&amp;$A266,'Aceite Virgen'!$B$6:$B$257,"&lt;="&amp;$B266)</f>
        <v>47.67</v>
      </c>
      <c r="SO266" s="4">
        <f>SUMIFS('Aceite Virgen'!SO$6:SO$257,'Aceite Virgen'!$A$6:$A$257,"&gt;="&amp;$A266,'Aceite Virgen'!$B$6:$B$257,"&lt;="&amp;$B266)</f>
        <v>15.740000000000002</v>
      </c>
      <c r="SP266" s="4">
        <f>SUMIFS('Aceite Virgen'!SP$6:SP$257,'Aceite Virgen'!$A$6:$A$257,"&gt;="&amp;$A266,'Aceite Virgen'!$B$6:$B$257,"&lt;="&amp;$B266)</f>
        <v>55.97</v>
      </c>
      <c r="SQ266" s="4">
        <f>SUMIFS('Aceite Virgen'!SQ$6:SQ$257,'Aceite Virgen'!$A$6:$A$257,"&gt;="&amp;$A266,'Aceite Virgen'!$B$6:$B$257,"&lt;="&amp;$B266)</f>
        <v>58.87</v>
      </c>
      <c r="SU266" s="69">
        <f>SUMIFS('Aceite Virgen'!SU$6:SU$257,'Aceite Virgen'!$A$6:$A$257,"&gt;="&amp;$A266,'Aceite Virgen'!$B$6:$B$257,"&lt;="&amp;$B266)</f>
        <v>25.810000000000002</v>
      </c>
      <c r="SV266" s="4">
        <f>SUMIFS('Aceite Virgen'!SV$6:SV$257,'Aceite Virgen'!$A$6:$A$257,"&gt;="&amp;$A266,'Aceite Virgen'!$B$6:$B$257,"&lt;="&amp;$B266)</f>
        <v>22.560000000000002</v>
      </c>
      <c r="SW266" s="4">
        <f>SUMIFS('Aceite Virgen'!SW$6:SW$257,'Aceite Virgen'!$A$6:$A$257,"&gt;="&amp;$A266,'Aceite Virgen'!$B$6:$B$257,"&lt;="&amp;$B266)</f>
        <v>24.080000000000002</v>
      </c>
      <c r="SX266" s="4">
        <f>SUMIFS('Aceite Virgen'!SX$6:SX$257,'Aceite Virgen'!$A$6:$A$257,"&gt;="&amp;$A266,'Aceite Virgen'!$B$6:$B$257,"&lt;="&amp;$B266)</f>
        <v>36.440000000000005</v>
      </c>
      <c r="TB266" s="69">
        <f>SUMIFS('Aceite Virgen'!TB$6:TB$257,'Aceite Virgen'!$A$6:$A$257,"&gt;="&amp;$A266,'Aceite Virgen'!$B$6:$B$257,"&lt;="&amp;$B266)</f>
        <v>7.75</v>
      </c>
      <c r="TC266" s="4">
        <f>SUMIFS('Aceite Virgen'!TC$6:TC$257,'Aceite Virgen'!$A$6:$A$257,"&gt;="&amp;$A266,'Aceite Virgen'!$B$6:$B$257,"&lt;="&amp;$B266)</f>
        <v>15.27</v>
      </c>
      <c r="TD266" s="4">
        <f>SUMIFS('Aceite Virgen'!TD$6:TD$257,'Aceite Virgen'!$A$6:$A$257,"&gt;="&amp;$A266,'Aceite Virgen'!$B$6:$B$257,"&lt;="&amp;$B266)</f>
        <v>7.42</v>
      </c>
      <c r="TE266" s="4">
        <f>SUMIFS('Aceite Virgen'!TE$6:TE$257,'Aceite Virgen'!$A$6:$A$257,"&gt;="&amp;$A266,'Aceite Virgen'!$B$6:$B$257,"&lt;="&amp;$B266)</f>
        <v>2.91</v>
      </c>
      <c r="TI266" s="69">
        <f>SUMIFS('Aceite Virgen'!TI$6:TI$257,'Aceite Virgen'!$A$6:$A$257,"&gt;="&amp;$A266,'Aceite Virgen'!$B$6:$B$257,"&lt;="&amp;$B266)</f>
        <v>1.7799999999999998</v>
      </c>
      <c r="TJ266" s="4">
        <f>SUMIFS('Aceite Virgen'!TJ$6:TJ$257,'Aceite Virgen'!$A$6:$A$257,"&gt;="&amp;$A266,'Aceite Virgen'!$B$6:$B$257,"&lt;="&amp;$B266)</f>
        <v>1.33</v>
      </c>
      <c r="TK266" s="4">
        <f>SUMIFS('Aceite Virgen'!TK$6:TK$257,'Aceite Virgen'!$A$6:$A$257,"&gt;="&amp;$A266,'Aceite Virgen'!$B$6:$B$257,"&lt;="&amp;$B266)</f>
        <v>2.2199999999999998</v>
      </c>
      <c r="TL266" s="4">
        <f>SUMIFS('Aceite Virgen'!TL$6:TL$257,'Aceite Virgen'!$A$6:$A$257,"&gt;="&amp;$A266,'Aceite Virgen'!$B$6:$B$257,"&lt;="&amp;$B266)</f>
        <v>1.44</v>
      </c>
      <c r="TP266" s="69">
        <f>SUMIFS('Aceite Virgen'!TP$6:TP$257,'Aceite Virgen'!$A$6:$A$257,"&gt;="&amp;$A266,'Aceite Virgen'!$B$6:$B$257,"&lt;="&amp;$B266)</f>
        <v>0.25</v>
      </c>
      <c r="TQ266" s="4">
        <f>SUMIFS('Aceite Virgen'!TQ$6:TQ$257,'Aceite Virgen'!$A$6:$A$257,"&gt;="&amp;$A266,'Aceite Virgen'!$B$6:$B$257,"&lt;="&amp;$B266)</f>
        <v>0</v>
      </c>
      <c r="TR266" s="4">
        <f>SUMIFS('Aceite Virgen'!TR$6:TR$257,'Aceite Virgen'!$A$6:$A$257,"&gt;="&amp;$A266,'Aceite Virgen'!$B$6:$B$257,"&lt;="&amp;$B266)</f>
        <v>0.4</v>
      </c>
      <c r="TS266" s="4">
        <f>SUMIFS('Aceite Virgen'!TS$6:TS$257,'Aceite Virgen'!$A$6:$A$257,"&gt;="&amp;$A266,'Aceite Virgen'!$B$6:$B$257,"&lt;="&amp;$B266)</f>
        <v>0</v>
      </c>
      <c r="TW266" s="69">
        <f>SUMIFS('Aceite Virgen'!TW$6:TW$257,'Aceite Virgen'!$A$6:$A$257,"&gt;="&amp;$A266,'Aceite Virgen'!$B$6:$B$257,"&lt;="&amp;$B266)</f>
        <v>0.68</v>
      </c>
      <c r="TX266" s="4">
        <f>SUMIFS('Aceite Virgen'!TX$6:TX$257,'Aceite Virgen'!$A$6:$A$257,"&gt;="&amp;$A266,'Aceite Virgen'!$B$6:$B$257,"&lt;="&amp;$B266)</f>
        <v>0</v>
      </c>
      <c r="TY266" s="4">
        <f>SUMIFS('Aceite Virgen'!TY$6:TY$257,'Aceite Virgen'!$A$6:$A$257,"&gt;="&amp;$A266,'Aceite Virgen'!$B$6:$B$257,"&lt;="&amp;$B266)</f>
        <v>1.06</v>
      </c>
      <c r="TZ266" s="4">
        <f>SUMIFS('Aceite Virgen'!TZ$6:TZ$257,'Aceite Virgen'!$A$6:$A$257,"&gt;="&amp;$A266,'Aceite Virgen'!$B$6:$B$257,"&lt;="&amp;$B266)</f>
        <v>0</v>
      </c>
      <c r="UD266" s="69">
        <f>SUMIFS('Aceite Virgen'!UD$6:UD$257,'Aceite Virgen'!$A$6:$A$257,"&gt;="&amp;$A266,'Aceite Virgen'!$B$6:$B$257,"&lt;="&amp;$B266)</f>
        <v>0.65999999999999992</v>
      </c>
      <c r="UE266" s="4">
        <f>SUMIFS('Aceite Virgen'!UE$6:UE$257,'Aceite Virgen'!$A$6:$A$257,"&gt;="&amp;$A266,'Aceite Virgen'!$B$6:$B$257,"&lt;="&amp;$B266)</f>
        <v>0</v>
      </c>
      <c r="UF266" s="4">
        <f>SUMIFS('Aceite Virgen'!UF$6:UF$257,'Aceite Virgen'!$A$6:$A$257,"&gt;="&amp;$A266,'Aceite Virgen'!$B$6:$B$257,"&lt;="&amp;$B266)</f>
        <v>0.46</v>
      </c>
      <c r="UG266" s="4">
        <f>SUMIFS('Aceite Virgen'!UG$6:UG$257,'Aceite Virgen'!$A$6:$A$257,"&gt;="&amp;$A266,'Aceite Virgen'!$B$6:$B$257,"&lt;="&amp;$B266)</f>
        <v>0</v>
      </c>
      <c r="UK266" s="69">
        <f>SUMIFS('Aceite Virgen'!UK$6:UK$257,'Aceite Virgen'!$A$6:$A$257,"&gt;="&amp;$A266,'Aceite Virgen'!$B$6:$B$257,"&lt;="&amp;$B266)</f>
        <v>0.17</v>
      </c>
      <c r="UL266" s="4">
        <f>SUMIFS('Aceite Virgen'!UL$6:UL$257,'Aceite Virgen'!$A$6:$A$257,"&gt;="&amp;$A266,'Aceite Virgen'!$B$6:$B$257,"&lt;="&amp;$B266)</f>
        <v>0</v>
      </c>
      <c r="UM266" s="4">
        <f>SUMIFS('Aceite Virgen'!UM$6:UM$257,'Aceite Virgen'!$A$6:$A$257,"&gt;="&amp;$A266,'Aceite Virgen'!$B$6:$B$257,"&lt;="&amp;$B266)</f>
        <v>0.31</v>
      </c>
      <c r="UN266" s="4">
        <f>SUMIFS('Aceite Virgen'!UN$6:UN$257,'Aceite Virgen'!$A$6:$A$257,"&gt;="&amp;$A266,'Aceite Virgen'!$B$6:$B$257,"&lt;="&amp;$B266)</f>
        <v>0</v>
      </c>
      <c r="UR266" s="69">
        <f>SUMIFS('Aceite Virgen'!UR$6:UR$257,'Aceite Virgen'!$A$6:$A$257,"&gt;="&amp;$A266,'Aceite Virgen'!$B$6:$B$257,"&lt;="&amp;$B266)</f>
        <v>0.28000000000000003</v>
      </c>
      <c r="US266" s="4">
        <f>SUMIFS('Aceite Virgen'!US$6:US$257,'Aceite Virgen'!$A$6:$A$257,"&gt;="&amp;$A266,'Aceite Virgen'!$B$6:$B$257,"&lt;="&amp;$B266)</f>
        <v>0</v>
      </c>
      <c r="UT266" s="4">
        <f>SUMIFS('Aceite Virgen'!UT$6:UT$257,'Aceite Virgen'!$A$6:$A$257,"&gt;="&amp;$A266,'Aceite Virgen'!$B$6:$B$257,"&lt;="&amp;$B266)</f>
        <v>0.21</v>
      </c>
      <c r="UU266" s="4">
        <f>SUMIFS('Aceite Virgen'!UU$6:UU$257,'Aceite Virgen'!$A$6:$A$257,"&gt;="&amp;$A266,'Aceite Virgen'!$B$6:$B$257,"&lt;="&amp;$B266)</f>
        <v>1.18</v>
      </c>
      <c r="UY266" s="69">
        <f>SUMIFS('Aceite Virgen'!UY$6:UY$257,'Aceite Virgen'!$A$6:$A$257,"&gt;="&amp;$A266,'Aceite Virgen'!$B$6:$B$257,"&lt;="&amp;$B266)</f>
        <v>0</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v>
      </c>
      <c r="VG266" s="4">
        <f>SUMIFS('Aceite Virgen'!VG$6:VG$257,'Aceite Virgen'!$A$6:$A$257,"&gt;="&amp;$A266,'Aceite Virgen'!$B$6:$B$257,"&lt;="&amp;$B266)</f>
        <v>0</v>
      </c>
      <c r="VH266" s="4">
        <f>SUMIFS('Aceite Virgen'!VH$6:VH$257,'Aceite Virgen'!$A$6:$A$257,"&gt;="&amp;$A266,'Aceite Virgen'!$B$6:$B$257,"&lt;="&amp;$B266)</f>
        <v>0</v>
      </c>
      <c r="VI266" s="4">
        <f>SUMIFS('Aceite Virgen'!VI$6:VI$257,'Aceite Virgen'!$A$6:$A$257,"&gt;="&amp;$A266,'Aceite Virgen'!$B$6:$B$257,"&lt;="&amp;$B266)</f>
        <v>0</v>
      </c>
      <c r="VM266" s="69">
        <f>SUMIFS('Aceite Virgen'!VM$6:VM$257,'Aceite Virgen'!$A$6:$A$257,"&gt;="&amp;$A266,'Aceite Virgen'!$B$6:$B$257,"&lt;="&amp;$B266)</f>
        <v>0.25</v>
      </c>
      <c r="VN266" s="4">
        <f>SUMIFS('Aceite Virgen'!VN$6:VN$257,'Aceite Virgen'!$A$6:$A$257,"&gt;="&amp;$A266,'Aceite Virgen'!$B$6:$B$257,"&lt;="&amp;$B266)</f>
        <v>0</v>
      </c>
      <c r="VO266" s="4">
        <f>SUMIFS('Aceite Virgen'!VO$6:VO$257,'Aceite Virgen'!$A$6:$A$257,"&gt;="&amp;$A266,'Aceite Virgen'!$B$6:$B$257,"&lt;="&amp;$B266)</f>
        <v>0.42</v>
      </c>
      <c r="VP266" s="4">
        <f>SUMIFS('Aceite Virgen'!VP$6:VP$257,'Aceite Virgen'!$A$6:$A$257,"&gt;="&amp;$A266,'Aceite Virgen'!$B$6:$B$257,"&lt;="&amp;$B266)</f>
        <v>0</v>
      </c>
      <c r="VT266" s="69">
        <f>SUMIFS('Aceite Virgen'!VT$6:VT$257,'Aceite Virgen'!$A$6:$A$257,"&gt;="&amp;$A266,'Aceite Virgen'!$B$6:$B$257,"&lt;="&amp;$B266)</f>
        <v>0</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0</v>
      </c>
      <c r="WP266" s="4">
        <f>SUMIFS('Aceite Virgen'!WP$6:WP$257,'Aceite Virgen'!$A$6:$A$257,"&gt;="&amp;$A266,'Aceite Virgen'!$B$6:$B$257,"&lt;="&amp;$B266)</f>
        <v>0</v>
      </c>
      <c r="WQ266" s="4">
        <f>SUMIFS('Aceite Virgen'!WQ$6:WQ$257,'Aceite Virgen'!$A$6:$A$257,"&gt;="&amp;$A266,'Aceite Virgen'!$B$6:$B$257,"&lt;="&amp;$B266)</f>
        <v>0</v>
      </c>
      <c r="WR266" s="4">
        <f>SUMIFS('Aceite Virgen'!WR$6:WR$257,'Aceite Virgen'!$A$6:$A$257,"&gt;="&amp;$A266,'Aceite Virgen'!$B$6:$B$257,"&lt;="&amp;$B266)</f>
        <v>0</v>
      </c>
      <c r="WV266" s="69">
        <f>SUMIFS('Aceite Virgen'!WV$6:WV$257,'Aceite Virgen'!$A$6:$A$257,"&gt;="&amp;$A266,'Aceite Virgen'!$B$6:$B$257,"&lt;="&amp;$B266)</f>
        <v>0.22</v>
      </c>
      <c r="WW266" s="4">
        <f>SUMIFS('Aceite Virgen'!WW$6:WW$257,'Aceite Virgen'!$A$6:$A$257,"&gt;="&amp;$A266,'Aceite Virgen'!$B$6:$B$257,"&lt;="&amp;$B266)</f>
        <v>0</v>
      </c>
      <c r="WX266" s="4">
        <f>SUMIFS('Aceite Virgen'!WX$6:WX$257,'Aceite Virgen'!$A$6:$A$257,"&gt;="&amp;$A266,'Aceite Virgen'!$B$6:$B$257,"&lt;="&amp;$B266)</f>
        <v>0.35</v>
      </c>
      <c r="WY266" s="4">
        <f>SUMIFS('Aceite Virgen'!WY$6:WY$257,'Aceite Virgen'!$A$6:$A$257,"&gt;="&amp;$A266,'Aceite Virgen'!$B$6:$B$257,"&lt;="&amp;$B266)</f>
        <v>0</v>
      </c>
      <c r="XC266" s="69">
        <f>SUMIFS('Aceite Virgen'!XC$6:XC$257,'Aceite Virgen'!$A$6:$A$257,"&gt;="&amp;$A266,'Aceite Virgen'!$B$6:$B$257,"&lt;="&amp;$B266)</f>
        <v>11.48</v>
      </c>
      <c r="XD266" s="4">
        <f>SUMIFS('Aceite Virgen'!XD$6:XD$257,'Aceite Virgen'!$A$6:$A$257,"&gt;="&amp;$A266,'Aceite Virgen'!$B$6:$B$257,"&lt;="&amp;$B266)</f>
        <v>3.64</v>
      </c>
      <c r="XE266" s="4">
        <f>SUMIFS('Aceite Virgen'!XE$6:XE$257,'Aceite Virgen'!$A$6:$A$257,"&gt;="&amp;$A266,'Aceite Virgen'!$B$6:$B$257,"&lt;="&amp;$B266)</f>
        <v>16.93</v>
      </c>
      <c r="XF266" s="4">
        <f>SUMIFS('Aceite Virgen'!XF$6:XF$257,'Aceite Virgen'!$A$6:$A$257,"&gt;="&amp;$A266,'Aceite Virgen'!$B$6:$B$257,"&lt;="&amp;$B266)</f>
        <v>1.49</v>
      </c>
      <c r="XJ266" s="69">
        <f>SUMIFS('Aceite Virgen'!XJ$6:XJ$257,'Aceite Virgen'!$A$6:$A$257,"&gt;="&amp;$A266,'Aceite Virgen'!$B$6:$B$257,"&lt;="&amp;$B266)</f>
        <v>24.72</v>
      </c>
      <c r="XK266" s="4">
        <f>SUMIFS('Aceite Virgen'!XK$6:XK$257,'Aceite Virgen'!$A$6:$A$257,"&gt;="&amp;$A266,'Aceite Virgen'!$B$6:$B$257,"&lt;="&amp;$B266)</f>
        <v>13.280000000000001</v>
      </c>
      <c r="XL266" s="4">
        <f>SUMIFS('Aceite Virgen'!XL$6:XL$257,'Aceite Virgen'!$A$6:$A$257,"&gt;="&amp;$A266,'Aceite Virgen'!$B$6:$B$257,"&lt;="&amp;$B266)</f>
        <v>33.68</v>
      </c>
      <c r="XM266" s="4">
        <f>SUMIFS('Aceite Virgen'!XM$6:XM$257,'Aceite Virgen'!$A$6:$A$257,"&gt;="&amp;$A266,'Aceite Virgen'!$B$6:$B$257,"&lt;="&amp;$B266)</f>
        <v>15.49</v>
      </c>
      <c r="XQ266" s="69">
        <f>SUMIFS('Aceite Virgen'!XQ$6:XQ$257,'Aceite Virgen'!$A$6:$A$257,"&gt;="&amp;$A266,'Aceite Virgen'!$B$6:$B$257,"&lt;="&amp;$B266)</f>
        <v>7.02</v>
      </c>
      <c r="XR266" s="4">
        <f>SUMIFS('Aceite Virgen'!XR$6:XR$257,'Aceite Virgen'!$A$6:$A$257,"&gt;="&amp;$A266,'Aceite Virgen'!$B$6:$B$257,"&lt;="&amp;$B266)</f>
        <v>3</v>
      </c>
      <c r="XS266" s="4">
        <f>SUMIFS('Aceite Virgen'!XS$6:XS$257,'Aceite Virgen'!$A$6:$A$257,"&gt;="&amp;$A266,'Aceite Virgen'!$B$6:$B$257,"&lt;="&amp;$B266)</f>
        <v>10.23</v>
      </c>
      <c r="XT266" s="4">
        <f>SUMIFS('Aceite Virgen'!XT$6:XT$257,'Aceite Virgen'!$A$6:$A$257,"&gt;="&amp;$A266,'Aceite Virgen'!$B$6:$B$257,"&lt;="&amp;$B266)</f>
        <v>0</v>
      </c>
      <c r="XX266" s="69">
        <f>SUMIFS('Aceite Virgen'!XX$6:XX$257,'Aceite Virgen'!$A$6:$A$257,"&gt;="&amp;$A266,'Aceite Virgen'!$B$6:$B$257,"&lt;="&amp;$B266)</f>
        <v>7.15</v>
      </c>
      <c r="XY266" s="4">
        <f>SUMIFS('Aceite Virgen'!XY$6:XY$257,'Aceite Virgen'!$A$6:$A$257,"&gt;="&amp;$A266,'Aceite Virgen'!$B$6:$B$257,"&lt;="&amp;$B266)</f>
        <v>1.61</v>
      </c>
      <c r="XZ266" s="4">
        <f>SUMIFS('Aceite Virgen'!XZ$6:XZ$257,'Aceite Virgen'!$A$6:$A$257,"&gt;="&amp;$A266,'Aceite Virgen'!$B$6:$B$257,"&lt;="&amp;$B266)</f>
        <v>8.17</v>
      </c>
      <c r="YA266" s="4">
        <f>SUMIFS('Aceite Virgen'!YA$6:YA$257,'Aceite Virgen'!$A$6:$A$257,"&gt;="&amp;$A266,'Aceite Virgen'!$B$6:$B$257,"&lt;="&amp;$B266)</f>
        <v>6.31</v>
      </c>
      <c r="YE266" s="69">
        <f>SUMIFS('Aceite Virgen'!YE$6:YE$257,'Aceite Virgen'!$A$6:$A$257,"&gt;="&amp;$A266,'Aceite Virgen'!$B$6:$B$257,"&lt;="&amp;$B266)</f>
        <v>4.4399999999999995</v>
      </c>
      <c r="YF266" s="4">
        <f>SUMIFS('Aceite Virgen'!YF$6:YF$257,'Aceite Virgen'!$A$6:$A$257,"&gt;="&amp;$A266,'Aceite Virgen'!$B$6:$B$257,"&lt;="&amp;$B266)</f>
        <v>7.38</v>
      </c>
      <c r="YG266" s="4">
        <f>SUMIFS('Aceite Virgen'!YG$6:YG$257,'Aceite Virgen'!$A$6:$A$257,"&gt;="&amp;$A266,'Aceite Virgen'!$B$6:$B$257,"&lt;="&amp;$B266)</f>
        <v>5.67</v>
      </c>
      <c r="YH266" s="4">
        <f>SUMIFS('Aceite Virgen'!YH$6:YH$257,'Aceite Virgen'!$A$6:$A$257,"&gt;="&amp;$A266,'Aceite Virgen'!$B$6:$B$257,"&lt;="&amp;$B266)</f>
        <v>0</v>
      </c>
    </row>
    <row r="267" spans="1:658" x14ac:dyDescent="0.25">
      <c r="A267" s="9">
        <f>'TAM Aceite Virgen'!B15</f>
        <v>6</v>
      </c>
      <c r="B267" s="9">
        <f>'TAM Aceite Virgen'!C15</f>
        <v>6.2</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0.35</v>
      </c>
      <c r="AU267" s="4">
        <f>SUMIFS('Aceite Virgen'!AU$6:AU$257,'Aceite Virgen'!$A$6:$A$257,"&gt;="&amp;$A267,'Aceite Virgen'!$B$6:$B$257,"&lt;="&amp;$B267)</f>
        <v>3.38</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0.22</v>
      </c>
      <c r="BP267" s="4">
        <f>SUMIFS('Aceite Virgen'!BP$6:BP$257,'Aceite Virgen'!$A$6:$A$257,"&gt;="&amp;$A267,'Aceite Virgen'!$B$6:$B$257,"&lt;="&amp;$B267)</f>
        <v>0</v>
      </c>
      <c r="BQ267" s="4">
        <f>SUMIFS('Aceite Virgen'!BQ$6:BQ$257,'Aceite Virgen'!$A$6:$A$257,"&gt;="&amp;$A267,'Aceite Virgen'!$B$6:$B$257,"&lt;="&amp;$B267)</f>
        <v>0.25</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0.73</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0.27</v>
      </c>
      <c r="DF267" s="4">
        <f>SUMIFS('Aceite Virgen'!DF$6:DF$257,'Aceite Virgen'!$A$6:$A$257,"&gt;="&amp;$A267,'Aceite Virgen'!$B$6:$B$257,"&lt;="&amp;$B267)</f>
        <v>0</v>
      </c>
      <c r="DG267" s="4">
        <f>SUMIFS('Aceite Virgen'!DG$6:DG$257,'Aceite Virgen'!$A$6:$A$257,"&gt;="&amp;$A267,'Aceite Virgen'!$B$6:$B$257,"&lt;="&amp;$B267)</f>
        <v>0.39</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0.18</v>
      </c>
      <c r="DT267" s="4">
        <f>SUMIFS('Aceite Virgen'!DT$6:DT$257,'Aceite Virgen'!$A$6:$A$257,"&gt;="&amp;$A267,'Aceite Virgen'!$B$6:$B$257,"&lt;="&amp;$B267)</f>
        <v>0</v>
      </c>
      <c r="DU267" s="4">
        <f>SUMIFS('Aceite Virgen'!DU$6:DU$257,'Aceite Virgen'!$A$6:$A$257,"&gt;="&amp;$A267,'Aceite Virgen'!$B$6:$B$257,"&lt;="&amp;$B267)</f>
        <v>0.24</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0.67</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0.12</v>
      </c>
      <c r="IP267" s="4">
        <f>SUMIFS('Aceite Virgen'!IP$6:IP$257,'Aceite Virgen'!$A$6:$A$257,"&gt;="&amp;$A267,'Aceite Virgen'!$B$6:$B$257,"&lt;="&amp;$B267)</f>
        <v>0</v>
      </c>
      <c r="IQ267" s="4">
        <f>SUMIFS('Aceite Virgen'!IQ$6:IQ$257,'Aceite Virgen'!$A$6:$A$257,"&gt;="&amp;$A267,'Aceite Virgen'!$B$6:$B$257,"&lt;="&amp;$B267)</f>
        <v>0.17</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0.45</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0.25</v>
      </c>
      <c r="NZ267" s="4">
        <f>SUMIFS('Aceite Virgen'!NZ$6:NZ$257,'Aceite Virgen'!$A$6:$A$257,"&gt;="&amp;$A267,'Aceite Virgen'!$B$6:$B$257,"&lt;="&amp;$B267)</f>
        <v>0</v>
      </c>
      <c r="OA267" s="4">
        <f>SUMIFS('Aceite Virgen'!OA$6:OA$257,'Aceite Virgen'!$A$6:$A$257,"&gt;="&amp;$A267,'Aceite Virgen'!$B$6:$B$257,"&lt;="&amp;$B267)</f>
        <v>0.44</v>
      </c>
      <c r="OB267" s="4">
        <f>SUMIFS('Aceite Virgen'!OB$6:OB$257,'Aceite Virgen'!$A$6:$A$257,"&gt;="&amp;$A267,'Aceite Virgen'!$B$6:$B$257,"&lt;="&amp;$B267)</f>
        <v>0</v>
      </c>
      <c r="OF267" s="4">
        <f>SUMIFS('Aceite Virgen'!OF$6:OF$257,'Aceite Virgen'!$A$6:$A$257,"&gt;="&amp;$A267,'Aceite Virgen'!$B$6:$B$257,"&lt;="&amp;$B267)</f>
        <v>0.23</v>
      </c>
      <c r="OG267" s="4">
        <f>SUMIFS('Aceite Virgen'!OG$6:OG$257,'Aceite Virgen'!$A$6:$A$257,"&gt;="&amp;$A267,'Aceite Virgen'!$B$6:$B$257,"&lt;="&amp;$B267)</f>
        <v>0</v>
      </c>
      <c r="OH267" s="4">
        <f>SUMIFS('Aceite Virgen'!OH$6:OH$257,'Aceite Virgen'!$A$6:$A$257,"&gt;="&amp;$A267,'Aceite Virgen'!$B$6:$B$257,"&lt;="&amp;$B267)</f>
        <v>0.38</v>
      </c>
      <c r="OI267" s="4">
        <f>SUMIFS('Aceite Virgen'!OI$6:OI$257,'Aceite Virgen'!$A$6:$A$257,"&gt;="&amp;$A267,'Aceite Virgen'!$B$6:$B$257,"&lt;="&amp;$B267)</f>
        <v>0</v>
      </c>
      <c r="OM267" s="4">
        <f>SUMIFS('Aceite Virgen'!OM$6:OM$257,'Aceite Virgen'!$A$6:$A$257,"&gt;="&amp;$A267,'Aceite Virgen'!$B$6:$B$257,"&lt;="&amp;$B267)</f>
        <v>0.41</v>
      </c>
      <c r="ON267" s="4">
        <f>SUMIFS('Aceite Virgen'!ON$6:ON$257,'Aceite Virgen'!$A$6:$A$257,"&gt;="&amp;$A267,'Aceite Virgen'!$B$6:$B$257,"&lt;="&amp;$B267)</f>
        <v>0</v>
      </c>
      <c r="OO267" s="4">
        <f>SUMIFS('Aceite Virgen'!OO$6:OO$257,'Aceite Virgen'!$A$6:$A$257,"&gt;="&amp;$A267,'Aceite Virgen'!$B$6:$B$257,"&lt;="&amp;$B267)</f>
        <v>0.65</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0.84</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1.25</v>
      </c>
      <c r="PI267" s="4">
        <f>SUMIFS('Aceite Virgen'!PI$6:PI$257,'Aceite Virgen'!$A$6:$A$257,"&gt;="&amp;$A267,'Aceite Virgen'!$B$6:$B$257,"&lt;="&amp;$B267)</f>
        <v>3.98</v>
      </c>
      <c r="PJ267" s="4">
        <f>SUMIFS('Aceite Virgen'!PJ$6:PJ$257,'Aceite Virgen'!$A$6:$A$257,"&gt;="&amp;$A267,'Aceite Virgen'!$B$6:$B$257,"&lt;="&amp;$B267)</f>
        <v>0.51</v>
      </c>
      <c r="PK267" s="4">
        <f>SUMIFS('Aceite Virgen'!PK$6:PK$257,'Aceite Virgen'!$A$6:$A$257,"&gt;="&amp;$A267,'Aceite Virgen'!$B$6:$B$257,"&lt;="&amp;$B267)</f>
        <v>0</v>
      </c>
      <c r="PO267" s="4">
        <f>SUMIFS('Aceite Virgen'!PO$6:PO$257,'Aceite Virgen'!$A$6:$A$257,"&gt;="&amp;$A267,'Aceite Virgen'!$B$6:$B$257,"&lt;="&amp;$B267)</f>
        <v>2.16</v>
      </c>
      <c r="PP267" s="4">
        <f>SUMIFS('Aceite Virgen'!PP$6:PP$257,'Aceite Virgen'!$A$6:$A$257,"&gt;="&amp;$A267,'Aceite Virgen'!$B$6:$B$257,"&lt;="&amp;$B267)</f>
        <v>1.1599999999999999</v>
      </c>
      <c r="PQ267" s="4">
        <f>SUMIFS('Aceite Virgen'!PQ$6:PQ$257,'Aceite Virgen'!$A$6:$A$257,"&gt;="&amp;$A267,'Aceite Virgen'!$B$6:$B$257,"&lt;="&amp;$B267)</f>
        <v>3.5</v>
      </c>
      <c r="PR267" s="4">
        <f>SUMIFS('Aceite Virgen'!PR$6:PR$257,'Aceite Virgen'!$A$6:$A$257,"&gt;="&amp;$A267,'Aceite Virgen'!$B$6:$B$257,"&lt;="&amp;$B267)</f>
        <v>0</v>
      </c>
      <c r="PV267" s="4">
        <f>SUMIFS('Aceite Virgen'!PV$6:PV$257,'Aceite Virgen'!$A$6:$A$257,"&gt;="&amp;$A267,'Aceite Virgen'!$B$6:$B$257,"&lt;="&amp;$B267)</f>
        <v>1.29</v>
      </c>
      <c r="PW267" s="4">
        <f>SUMIFS('Aceite Virgen'!PW$6:PW$257,'Aceite Virgen'!$A$6:$A$257,"&gt;="&amp;$A267,'Aceite Virgen'!$B$6:$B$257,"&lt;="&amp;$B267)</f>
        <v>4.45</v>
      </c>
      <c r="PX267" s="4">
        <f>SUMIFS('Aceite Virgen'!PX$6:PX$257,'Aceite Virgen'!$A$6:$A$257,"&gt;="&amp;$A267,'Aceite Virgen'!$B$6:$B$257,"&lt;="&amp;$B267)</f>
        <v>0.96</v>
      </c>
      <c r="PY267" s="4">
        <f>SUMIFS('Aceite Virgen'!PY$6:PY$257,'Aceite Virgen'!$A$6:$A$257,"&gt;="&amp;$A267,'Aceite Virgen'!$B$6:$B$257,"&lt;="&amp;$B267)</f>
        <v>0</v>
      </c>
      <c r="QC267" s="4">
        <f>SUMIFS('Aceite Virgen'!QC$6:QC$257,'Aceite Virgen'!$A$6:$A$257,"&gt;="&amp;$A267,'Aceite Virgen'!$B$6:$B$257,"&lt;="&amp;$B267)</f>
        <v>5.63</v>
      </c>
      <c r="QD267" s="4">
        <f>SUMIFS('Aceite Virgen'!QD$6:QD$257,'Aceite Virgen'!$A$6:$A$257,"&gt;="&amp;$A267,'Aceite Virgen'!$B$6:$B$257,"&lt;="&amp;$B267)</f>
        <v>14.77</v>
      </c>
      <c r="QE267" s="4">
        <f>SUMIFS('Aceite Virgen'!QE$6:QE$257,'Aceite Virgen'!$A$6:$A$257,"&gt;="&amp;$A267,'Aceite Virgen'!$B$6:$B$257,"&lt;="&amp;$B267)</f>
        <v>3.39</v>
      </c>
      <c r="QF267" s="4">
        <f>SUMIFS('Aceite Virgen'!QF$6:QF$257,'Aceite Virgen'!$A$6:$A$257,"&gt;="&amp;$A267,'Aceite Virgen'!$B$6:$B$257,"&lt;="&amp;$B267)</f>
        <v>1.24</v>
      </c>
      <c r="QJ267" s="4">
        <f>SUMIFS('Aceite Virgen'!QJ$6:QJ$257,'Aceite Virgen'!$A$6:$A$257,"&gt;="&amp;$A267,'Aceite Virgen'!$B$6:$B$257,"&lt;="&amp;$B267)</f>
        <v>6.1899999999999995</v>
      </c>
      <c r="QK267" s="4">
        <f>SUMIFS('Aceite Virgen'!QK$6:QK$257,'Aceite Virgen'!$A$6:$A$257,"&gt;="&amp;$A267,'Aceite Virgen'!$B$6:$B$257,"&lt;="&amp;$B267)</f>
        <v>17.850000000000001</v>
      </c>
      <c r="QL267" s="4">
        <f>SUMIFS('Aceite Virgen'!QL$6:QL$257,'Aceite Virgen'!$A$6:$A$257,"&gt;="&amp;$A267,'Aceite Virgen'!$B$6:$B$257,"&lt;="&amp;$B267)</f>
        <v>3.88</v>
      </c>
      <c r="QM267" s="4">
        <f>SUMIFS('Aceite Virgen'!QM$6:QM$257,'Aceite Virgen'!$A$6:$A$257,"&gt;="&amp;$A267,'Aceite Virgen'!$B$6:$B$257,"&lt;="&amp;$B267)</f>
        <v>0</v>
      </c>
      <c r="QQ267" s="4">
        <f>SUMIFS('Aceite Virgen'!QQ$6:QQ$257,'Aceite Virgen'!$A$6:$A$257,"&gt;="&amp;$A267,'Aceite Virgen'!$B$6:$B$257,"&lt;="&amp;$B267)</f>
        <v>1.71</v>
      </c>
      <c r="QR267" s="4">
        <f>SUMIFS('Aceite Virgen'!QR$6:QR$257,'Aceite Virgen'!$A$6:$A$257,"&gt;="&amp;$A267,'Aceite Virgen'!$B$6:$B$257,"&lt;="&amp;$B267)</f>
        <v>4.45</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0.33</v>
      </c>
      <c r="QY267" s="4">
        <f>SUMIFS('Aceite Virgen'!QY$6:QY$257,'Aceite Virgen'!$A$6:$A$257,"&gt;="&amp;$A267,'Aceite Virgen'!$B$6:$B$257,"&lt;="&amp;$B267)</f>
        <v>1.96</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0.57999999999999996</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0.56000000000000005</v>
      </c>
      <c r="RM267" s="4">
        <f>SUMIFS('Aceite Virgen'!RM$6:RM$257,'Aceite Virgen'!$A$6:$A$257,"&gt;="&amp;$A267,'Aceite Virgen'!$B$6:$B$257,"&lt;="&amp;$B267)</f>
        <v>3.24</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0.33</v>
      </c>
      <c r="RT267" s="4">
        <f>SUMIFS('Aceite Virgen'!RT$6:RT$257,'Aceite Virgen'!$A$6:$A$257,"&gt;="&amp;$A267,'Aceite Virgen'!$B$6:$B$257,"&lt;="&amp;$B267)</f>
        <v>1.89</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2.06</v>
      </c>
      <c r="SA267" s="4">
        <f>SUMIFS('Aceite Virgen'!SA$6:SA$257,'Aceite Virgen'!$A$6:$A$257,"&gt;="&amp;$A267,'Aceite Virgen'!$B$6:$B$257,"&lt;="&amp;$B267)</f>
        <v>1.28</v>
      </c>
      <c r="SB267" s="4">
        <f>SUMIFS('Aceite Virgen'!SB$6:SB$257,'Aceite Virgen'!$A$6:$A$257,"&gt;="&amp;$A267,'Aceite Virgen'!$B$6:$B$257,"&lt;="&amp;$B267)</f>
        <v>0.65</v>
      </c>
      <c r="SC267" s="4">
        <f>SUMIFS('Aceite Virgen'!SC$6:SC$257,'Aceite Virgen'!$A$6:$A$257,"&gt;="&amp;$A267,'Aceite Virgen'!$B$6:$B$257,"&lt;="&amp;$B267)</f>
        <v>4.9800000000000004</v>
      </c>
      <c r="SG267" s="69">
        <f>SUMIFS('Aceite Virgen'!SG$6:SG$257,'Aceite Virgen'!$A$6:$A$257,"&gt;="&amp;$A267,'Aceite Virgen'!$B$6:$B$257,"&lt;="&amp;$B267)</f>
        <v>0.43</v>
      </c>
      <c r="SH267" s="4">
        <f>SUMIFS('Aceite Virgen'!SH$6:SH$257,'Aceite Virgen'!$A$6:$A$257,"&gt;="&amp;$A267,'Aceite Virgen'!$B$6:$B$257,"&lt;="&amp;$B267)</f>
        <v>0</v>
      </c>
      <c r="SI267" s="4">
        <f>SUMIFS('Aceite Virgen'!SI$6:SI$257,'Aceite Virgen'!$A$6:$A$257,"&gt;="&amp;$A267,'Aceite Virgen'!$B$6:$B$257,"&lt;="&amp;$B267)</f>
        <v>0.64</v>
      </c>
      <c r="SJ267" s="4">
        <f>SUMIFS('Aceite Virgen'!SJ$6:SJ$257,'Aceite Virgen'!$A$6:$A$257,"&gt;="&amp;$A267,'Aceite Virgen'!$B$6:$B$257,"&lt;="&amp;$B267)</f>
        <v>0</v>
      </c>
      <c r="SN267" s="69">
        <f>SUMIFS('Aceite Virgen'!SN$6:SN$257,'Aceite Virgen'!$A$6:$A$257,"&gt;="&amp;$A267,'Aceite Virgen'!$B$6:$B$257,"&lt;="&amp;$B267)</f>
        <v>1.18</v>
      </c>
      <c r="SO267" s="4">
        <f>SUMIFS('Aceite Virgen'!SO$6:SO$257,'Aceite Virgen'!$A$6:$A$257,"&gt;="&amp;$A267,'Aceite Virgen'!$B$6:$B$257,"&lt;="&amp;$B267)</f>
        <v>1.52</v>
      </c>
      <c r="SP267" s="4">
        <f>SUMIFS('Aceite Virgen'!SP$6:SP$257,'Aceite Virgen'!$A$6:$A$257,"&gt;="&amp;$A267,'Aceite Virgen'!$B$6:$B$257,"&lt;="&amp;$B267)</f>
        <v>0.19</v>
      </c>
      <c r="SQ267" s="4">
        <f>SUMIFS('Aceite Virgen'!SQ$6:SQ$257,'Aceite Virgen'!$A$6:$A$257,"&gt;="&amp;$A267,'Aceite Virgen'!$B$6:$B$257,"&lt;="&amp;$B267)</f>
        <v>0</v>
      </c>
      <c r="SU267" s="69">
        <f>SUMIFS('Aceite Virgen'!SU$6:SU$257,'Aceite Virgen'!$A$6:$A$257,"&gt;="&amp;$A267,'Aceite Virgen'!$B$6:$B$257,"&lt;="&amp;$B267)</f>
        <v>1.3599999999999999</v>
      </c>
      <c r="SV267" s="4">
        <f>SUMIFS('Aceite Virgen'!SV$6:SV$257,'Aceite Virgen'!$A$6:$A$257,"&gt;="&amp;$A267,'Aceite Virgen'!$B$6:$B$257,"&lt;="&amp;$B267)</f>
        <v>0</v>
      </c>
      <c r="SW267" s="4">
        <f>SUMIFS('Aceite Virgen'!SW$6:SW$257,'Aceite Virgen'!$A$6:$A$257,"&gt;="&amp;$A267,'Aceite Virgen'!$B$6:$B$257,"&lt;="&amp;$B267)</f>
        <v>1.85</v>
      </c>
      <c r="SX267" s="4">
        <f>SUMIFS('Aceite Virgen'!SX$6:SX$257,'Aceite Virgen'!$A$6:$A$257,"&gt;="&amp;$A267,'Aceite Virgen'!$B$6:$B$257,"&lt;="&amp;$B267)</f>
        <v>1.1100000000000001</v>
      </c>
      <c r="TB267" s="69">
        <f>SUMIFS('Aceite Virgen'!TB$6:TB$257,'Aceite Virgen'!$A$6:$A$257,"&gt;="&amp;$A267,'Aceite Virgen'!$B$6:$B$257,"&lt;="&amp;$B267)</f>
        <v>4.5199999999999996</v>
      </c>
      <c r="TC267" s="4">
        <f>SUMIFS('Aceite Virgen'!TC$6:TC$257,'Aceite Virgen'!$A$6:$A$257,"&gt;="&amp;$A267,'Aceite Virgen'!$B$6:$B$257,"&lt;="&amp;$B267)</f>
        <v>2.37</v>
      </c>
      <c r="TD267" s="4">
        <f>SUMIFS('Aceite Virgen'!TD$6:TD$257,'Aceite Virgen'!$A$6:$A$257,"&gt;="&amp;$A267,'Aceite Virgen'!$B$6:$B$257,"&lt;="&amp;$B267)</f>
        <v>5.29</v>
      </c>
      <c r="TE267" s="4">
        <f>SUMIFS('Aceite Virgen'!TE$6:TE$257,'Aceite Virgen'!$A$6:$A$257,"&gt;="&amp;$A267,'Aceite Virgen'!$B$6:$B$257,"&lt;="&amp;$B267)</f>
        <v>3.77</v>
      </c>
      <c r="TI267" s="69">
        <f>SUMIFS('Aceite Virgen'!TI$6:TI$257,'Aceite Virgen'!$A$6:$A$257,"&gt;="&amp;$A267,'Aceite Virgen'!$B$6:$B$257,"&lt;="&amp;$B267)</f>
        <v>10.58</v>
      </c>
      <c r="TJ267" s="4">
        <f>SUMIFS('Aceite Virgen'!TJ$6:TJ$257,'Aceite Virgen'!$A$6:$A$257,"&gt;="&amp;$A267,'Aceite Virgen'!$B$6:$B$257,"&lt;="&amp;$B267)</f>
        <v>0.91</v>
      </c>
      <c r="TK267" s="4">
        <f>SUMIFS('Aceite Virgen'!TK$6:TK$257,'Aceite Virgen'!$A$6:$A$257,"&gt;="&amp;$A267,'Aceite Virgen'!$B$6:$B$257,"&lt;="&amp;$B267)</f>
        <v>15.3</v>
      </c>
      <c r="TL267" s="4">
        <f>SUMIFS('Aceite Virgen'!TL$6:TL$257,'Aceite Virgen'!$A$6:$A$257,"&gt;="&amp;$A267,'Aceite Virgen'!$B$6:$B$257,"&lt;="&amp;$B267)</f>
        <v>7.78</v>
      </c>
      <c r="TP267" s="69">
        <f>SUMIFS('Aceite Virgen'!TP$6:TP$257,'Aceite Virgen'!$A$6:$A$257,"&gt;="&amp;$A267,'Aceite Virgen'!$B$6:$B$257,"&lt;="&amp;$B267)</f>
        <v>8.09</v>
      </c>
      <c r="TQ267" s="4">
        <f>SUMIFS('Aceite Virgen'!TQ$6:TQ$257,'Aceite Virgen'!$A$6:$A$257,"&gt;="&amp;$A267,'Aceite Virgen'!$B$6:$B$257,"&lt;="&amp;$B267)</f>
        <v>1.55</v>
      </c>
      <c r="TR267" s="4">
        <f>SUMIFS('Aceite Virgen'!TR$6:TR$257,'Aceite Virgen'!$A$6:$A$257,"&gt;="&amp;$A267,'Aceite Virgen'!$B$6:$B$257,"&lt;="&amp;$B267)</f>
        <v>10.02</v>
      </c>
      <c r="TS267" s="4">
        <f>SUMIFS('Aceite Virgen'!TS$6:TS$257,'Aceite Virgen'!$A$6:$A$257,"&gt;="&amp;$A267,'Aceite Virgen'!$B$6:$B$257,"&lt;="&amp;$B267)</f>
        <v>9.0500000000000007</v>
      </c>
      <c r="TW267" s="69">
        <f>SUMIFS('Aceite Virgen'!TW$6:TW$257,'Aceite Virgen'!$A$6:$A$257,"&gt;="&amp;$A267,'Aceite Virgen'!$B$6:$B$257,"&lt;="&amp;$B267)</f>
        <v>7.77</v>
      </c>
      <c r="TX267" s="4">
        <f>SUMIFS('Aceite Virgen'!TX$6:TX$257,'Aceite Virgen'!$A$6:$A$257,"&gt;="&amp;$A267,'Aceite Virgen'!$B$6:$B$257,"&lt;="&amp;$B267)</f>
        <v>2.52</v>
      </c>
      <c r="TY267" s="4">
        <f>SUMIFS('Aceite Virgen'!TY$6:TY$257,'Aceite Virgen'!$A$6:$A$257,"&gt;="&amp;$A267,'Aceite Virgen'!$B$6:$B$257,"&lt;="&amp;$B267)</f>
        <v>10.4</v>
      </c>
      <c r="TZ267" s="4">
        <f>SUMIFS('Aceite Virgen'!TZ$6:TZ$257,'Aceite Virgen'!$A$6:$A$257,"&gt;="&amp;$A267,'Aceite Virgen'!$B$6:$B$257,"&lt;="&amp;$B267)</f>
        <v>4.2699999999999996</v>
      </c>
      <c r="UD267" s="69">
        <f>SUMIFS('Aceite Virgen'!UD$6:UD$257,'Aceite Virgen'!$A$6:$A$257,"&gt;="&amp;$A267,'Aceite Virgen'!$B$6:$B$257,"&lt;="&amp;$B267)</f>
        <v>2.11</v>
      </c>
      <c r="UE267" s="4">
        <f>SUMIFS('Aceite Virgen'!UE$6:UE$257,'Aceite Virgen'!$A$6:$A$257,"&gt;="&amp;$A267,'Aceite Virgen'!$B$6:$B$257,"&lt;="&amp;$B267)</f>
        <v>4.04</v>
      </c>
      <c r="UF267" s="4">
        <f>SUMIFS('Aceite Virgen'!UF$6:UF$257,'Aceite Virgen'!$A$6:$A$257,"&gt;="&amp;$A267,'Aceite Virgen'!$B$6:$B$257,"&lt;="&amp;$B267)</f>
        <v>0.84</v>
      </c>
      <c r="UG267" s="4">
        <f>SUMIFS('Aceite Virgen'!UG$6:UG$257,'Aceite Virgen'!$A$6:$A$257,"&gt;="&amp;$A267,'Aceite Virgen'!$B$6:$B$257,"&lt;="&amp;$B267)</f>
        <v>3.77</v>
      </c>
      <c r="UK267" s="69">
        <f>SUMIFS('Aceite Virgen'!UK$6:UK$257,'Aceite Virgen'!$A$6:$A$257,"&gt;="&amp;$A267,'Aceite Virgen'!$B$6:$B$257,"&lt;="&amp;$B267)</f>
        <v>1.62</v>
      </c>
      <c r="UL267" s="4">
        <f>SUMIFS('Aceite Virgen'!UL$6:UL$257,'Aceite Virgen'!$A$6:$A$257,"&gt;="&amp;$A267,'Aceite Virgen'!$B$6:$B$257,"&lt;="&amp;$B267)</f>
        <v>0</v>
      </c>
      <c r="UM267" s="4">
        <f>SUMIFS('Aceite Virgen'!UM$6:UM$257,'Aceite Virgen'!$A$6:$A$257,"&gt;="&amp;$A267,'Aceite Virgen'!$B$6:$B$257,"&lt;="&amp;$B267)</f>
        <v>1.66</v>
      </c>
      <c r="UN267" s="4">
        <f>SUMIFS('Aceite Virgen'!UN$6:UN$257,'Aceite Virgen'!$A$6:$A$257,"&gt;="&amp;$A267,'Aceite Virgen'!$B$6:$B$257,"&lt;="&amp;$B267)</f>
        <v>3.15</v>
      </c>
      <c r="UR267" s="69">
        <f>SUMIFS('Aceite Virgen'!UR$6:UR$257,'Aceite Virgen'!$A$6:$A$257,"&gt;="&amp;$A267,'Aceite Virgen'!$B$6:$B$257,"&lt;="&amp;$B267)</f>
        <v>2.34</v>
      </c>
      <c r="US267" s="4">
        <f>SUMIFS('Aceite Virgen'!US$6:US$257,'Aceite Virgen'!$A$6:$A$257,"&gt;="&amp;$A267,'Aceite Virgen'!$B$6:$B$257,"&lt;="&amp;$B267)</f>
        <v>0</v>
      </c>
      <c r="UT267" s="4">
        <f>SUMIFS('Aceite Virgen'!UT$6:UT$257,'Aceite Virgen'!$A$6:$A$257,"&gt;="&amp;$A267,'Aceite Virgen'!$B$6:$B$257,"&lt;="&amp;$B267)</f>
        <v>3.07</v>
      </c>
      <c r="UU267" s="4">
        <f>SUMIFS('Aceite Virgen'!UU$6:UU$257,'Aceite Virgen'!$A$6:$A$257,"&gt;="&amp;$A267,'Aceite Virgen'!$B$6:$B$257,"&lt;="&amp;$B267)</f>
        <v>3.83</v>
      </c>
      <c r="UY267" s="69">
        <f>SUMIFS('Aceite Virgen'!UY$6:UY$257,'Aceite Virgen'!$A$6:$A$257,"&gt;="&amp;$A267,'Aceite Virgen'!$B$6:$B$257,"&lt;="&amp;$B267)</f>
        <v>0.61</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4.34</v>
      </c>
      <c r="VF267" s="69">
        <f>SUMIFS('Aceite Virgen'!VF$6:VF$257,'Aceite Virgen'!$A$6:$A$257,"&gt;="&amp;$A267,'Aceite Virgen'!$B$6:$B$257,"&lt;="&amp;$B267)</f>
        <v>1.91</v>
      </c>
      <c r="VG267" s="4">
        <f>SUMIFS('Aceite Virgen'!VG$6:VG$257,'Aceite Virgen'!$A$6:$A$257,"&gt;="&amp;$A267,'Aceite Virgen'!$B$6:$B$257,"&lt;="&amp;$B267)</f>
        <v>0.99</v>
      </c>
      <c r="VH267" s="4">
        <f>SUMIFS('Aceite Virgen'!VH$6:VH$257,'Aceite Virgen'!$A$6:$A$257,"&gt;="&amp;$A267,'Aceite Virgen'!$B$6:$B$257,"&lt;="&amp;$B267)</f>
        <v>2.0499999999999998</v>
      </c>
      <c r="VI267" s="4">
        <f>SUMIFS('Aceite Virgen'!VI$6:VI$257,'Aceite Virgen'!$A$6:$A$257,"&gt;="&amp;$A267,'Aceite Virgen'!$B$6:$B$257,"&lt;="&amp;$B267)</f>
        <v>2.2999999999999998</v>
      </c>
      <c r="VM267" s="69">
        <f>SUMIFS('Aceite Virgen'!VM$6:VM$257,'Aceite Virgen'!$A$6:$A$257,"&gt;="&amp;$A267,'Aceite Virgen'!$B$6:$B$257,"&lt;="&amp;$B267)</f>
        <v>0.83</v>
      </c>
      <c r="VN267" s="4">
        <f>SUMIFS('Aceite Virgen'!VN$6:VN$257,'Aceite Virgen'!$A$6:$A$257,"&gt;="&amp;$A267,'Aceite Virgen'!$B$6:$B$257,"&lt;="&amp;$B267)</f>
        <v>0</v>
      </c>
      <c r="VO267" s="4">
        <f>SUMIFS('Aceite Virgen'!VO$6:VO$257,'Aceite Virgen'!$A$6:$A$257,"&gt;="&amp;$A267,'Aceite Virgen'!$B$6:$B$257,"&lt;="&amp;$B267)</f>
        <v>0.51</v>
      </c>
      <c r="VP267" s="4">
        <f>SUMIFS('Aceite Virgen'!VP$6:VP$257,'Aceite Virgen'!$A$6:$A$257,"&gt;="&amp;$A267,'Aceite Virgen'!$B$6:$B$257,"&lt;="&amp;$B267)</f>
        <v>2.4700000000000002</v>
      </c>
      <c r="VT267" s="69">
        <f>SUMIFS('Aceite Virgen'!VT$6:VT$257,'Aceite Virgen'!$A$6:$A$257,"&gt;="&amp;$A267,'Aceite Virgen'!$B$6:$B$257,"&lt;="&amp;$B267)</f>
        <v>1</v>
      </c>
      <c r="VU267" s="4">
        <f>SUMIFS('Aceite Virgen'!VU$6:VU$257,'Aceite Virgen'!$A$6:$A$257,"&gt;="&amp;$A267,'Aceite Virgen'!$B$6:$B$257,"&lt;="&amp;$B267)</f>
        <v>4.5</v>
      </c>
      <c r="VV267" s="4">
        <f>SUMIFS('Aceite Virgen'!VV$6:VV$257,'Aceite Virgen'!$A$6:$A$257,"&gt;="&amp;$A267,'Aceite Virgen'!$B$6:$B$257,"&lt;="&amp;$B267)</f>
        <v>0.34</v>
      </c>
      <c r="VW267" s="4">
        <f>SUMIFS('Aceite Virgen'!VW$6:VW$257,'Aceite Virgen'!$A$6:$A$257,"&gt;="&amp;$A267,'Aceite Virgen'!$B$6:$B$257,"&lt;="&amp;$B267)</f>
        <v>0</v>
      </c>
      <c r="WA267" s="69">
        <f>SUMIFS('Aceite Virgen'!WA$6:WA$257,'Aceite Virgen'!$A$6:$A$257,"&gt;="&amp;$A267,'Aceite Virgen'!$B$6:$B$257,"&lt;="&amp;$B267)</f>
        <v>1.91</v>
      </c>
      <c r="WB267" s="4">
        <f>SUMIFS('Aceite Virgen'!WB$6:WB$257,'Aceite Virgen'!$A$6:$A$257,"&gt;="&amp;$A267,'Aceite Virgen'!$B$6:$B$257,"&lt;="&amp;$B267)</f>
        <v>0</v>
      </c>
      <c r="WC267" s="4">
        <f>SUMIFS('Aceite Virgen'!WC$6:WC$257,'Aceite Virgen'!$A$6:$A$257,"&gt;="&amp;$A267,'Aceite Virgen'!$B$6:$B$257,"&lt;="&amp;$B267)</f>
        <v>1.93</v>
      </c>
      <c r="WD267" s="4">
        <f>SUMIFS('Aceite Virgen'!WD$6:WD$257,'Aceite Virgen'!$A$6:$A$257,"&gt;="&amp;$A267,'Aceite Virgen'!$B$6:$B$257,"&lt;="&amp;$B267)</f>
        <v>3.4</v>
      </c>
      <c r="WH267" s="69">
        <f>SUMIFS('Aceite Virgen'!WH$6:WH$257,'Aceite Virgen'!$A$6:$A$257,"&gt;="&amp;$A267,'Aceite Virgen'!$B$6:$B$257,"&lt;="&amp;$B267)</f>
        <v>0.85</v>
      </c>
      <c r="WI267" s="4">
        <f>SUMIFS('Aceite Virgen'!WI$6:WI$257,'Aceite Virgen'!$A$6:$A$257,"&gt;="&amp;$A267,'Aceite Virgen'!$B$6:$B$257,"&lt;="&amp;$B267)</f>
        <v>0</v>
      </c>
      <c r="WJ267" s="4">
        <f>SUMIFS('Aceite Virgen'!WJ$6:WJ$257,'Aceite Virgen'!$A$6:$A$257,"&gt;="&amp;$A267,'Aceite Virgen'!$B$6:$B$257,"&lt;="&amp;$B267)</f>
        <v>0.81</v>
      </c>
      <c r="WK267" s="4">
        <f>SUMIFS('Aceite Virgen'!WK$6:WK$257,'Aceite Virgen'!$A$6:$A$257,"&gt;="&amp;$A267,'Aceite Virgen'!$B$6:$B$257,"&lt;="&amp;$B267)</f>
        <v>1.61</v>
      </c>
      <c r="WO267" s="69">
        <f>SUMIFS('Aceite Virgen'!WO$6:WO$257,'Aceite Virgen'!$A$6:$A$257,"&gt;="&amp;$A267,'Aceite Virgen'!$B$6:$B$257,"&lt;="&amp;$B267)</f>
        <v>2.25</v>
      </c>
      <c r="WP267" s="4">
        <f>SUMIFS('Aceite Virgen'!WP$6:WP$257,'Aceite Virgen'!$A$6:$A$257,"&gt;="&amp;$A267,'Aceite Virgen'!$B$6:$B$257,"&lt;="&amp;$B267)</f>
        <v>0.67</v>
      </c>
      <c r="WQ267" s="4">
        <f>SUMIFS('Aceite Virgen'!WQ$6:WQ$257,'Aceite Virgen'!$A$6:$A$257,"&gt;="&amp;$A267,'Aceite Virgen'!$B$6:$B$257,"&lt;="&amp;$B267)</f>
        <v>1.92</v>
      </c>
      <c r="WR267" s="4">
        <f>SUMIFS('Aceite Virgen'!WR$6:WR$257,'Aceite Virgen'!$A$6:$A$257,"&gt;="&amp;$A267,'Aceite Virgen'!$B$6:$B$257,"&lt;="&amp;$B267)</f>
        <v>3.74</v>
      </c>
      <c r="WV267" s="69">
        <f>SUMIFS('Aceite Virgen'!WV$6:WV$257,'Aceite Virgen'!$A$6:$A$257,"&gt;="&amp;$A267,'Aceite Virgen'!$B$6:$B$257,"&lt;="&amp;$B267)</f>
        <v>0.91</v>
      </c>
      <c r="WW267" s="4">
        <f>SUMIFS('Aceite Virgen'!WW$6:WW$257,'Aceite Virgen'!$A$6:$A$257,"&gt;="&amp;$A267,'Aceite Virgen'!$B$6:$B$257,"&lt;="&amp;$B267)</f>
        <v>0</v>
      </c>
      <c r="WX267" s="4">
        <f>SUMIFS('Aceite Virgen'!WX$6:WX$257,'Aceite Virgen'!$A$6:$A$257,"&gt;="&amp;$A267,'Aceite Virgen'!$B$6:$B$257,"&lt;="&amp;$B267)</f>
        <v>0.43</v>
      </c>
      <c r="WY267" s="4">
        <f>SUMIFS('Aceite Virgen'!WY$6:WY$257,'Aceite Virgen'!$A$6:$A$257,"&gt;="&amp;$A267,'Aceite Virgen'!$B$6:$B$257,"&lt;="&amp;$B267)</f>
        <v>0.8</v>
      </c>
      <c r="XC267" s="69">
        <f>SUMIFS('Aceite Virgen'!XC$6:XC$257,'Aceite Virgen'!$A$6:$A$257,"&gt;="&amp;$A267,'Aceite Virgen'!$B$6:$B$257,"&lt;="&amp;$B267)</f>
        <v>1.36</v>
      </c>
      <c r="XD267" s="4">
        <f>SUMIFS('Aceite Virgen'!XD$6:XD$257,'Aceite Virgen'!$A$6:$A$257,"&gt;="&amp;$A267,'Aceite Virgen'!$B$6:$B$257,"&lt;="&amp;$B267)</f>
        <v>0</v>
      </c>
      <c r="XE267" s="4">
        <f>SUMIFS('Aceite Virgen'!XE$6:XE$257,'Aceite Virgen'!$A$6:$A$257,"&gt;="&amp;$A267,'Aceite Virgen'!$B$6:$B$257,"&lt;="&amp;$B267)</f>
        <v>1.71</v>
      </c>
      <c r="XF267" s="4">
        <f>SUMIFS('Aceite Virgen'!XF$6:XF$257,'Aceite Virgen'!$A$6:$A$257,"&gt;="&amp;$A267,'Aceite Virgen'!$B$6:$B$257,"&lt;="&amp;$B267)</f>
        <v>1.64</v>
      </c>
      <c r="XJ267" s="69">
        <f>SUMIFS('Aceite Virgen'!XJ$6:XJ$257,'Aceite Virgen'!$A$6:$A$257,"&gt;="&amp;$A267,'Aceite Virgen'!$B$6:$B$257,"&lt;="&amp;$B267)</f>
        <v>0.19</v>
      </c>
      <c r="XK267" s="4">
        <f>SUMIFS('Aceite Virgen'!XK$6:XK$257,'Aceite Virgen'!$A$6:$A$257,"&gt;="&amp;$A267,'Aceite Virgen'!$B$6:$B$257,"&lt;="&amp;$B267)</f>
        <v>0.94</v>
      </c>
      <c r="XL267" s="4">
        <f>SUMIFS('Aceite Virgen'!XL$6:XL$257,'Aceite Virgen'!$A$6:$A$257,"&gt;="&amp;$A267,'Aceite Virgen'!$B$6:$B$257,"&lt;="&amp;$B267)</f>
        <v>0</v>
      </c>
      <c r="XM267" s="4">
        <f>SUMIFS('Aceite Virgen'!XM$6:XM$257,'Aceite Virgen'!$A$6:$A$257,"&gt;="&amp;$A267,'Aceite Virgen'!$B$6:$B$257,"&lt;="&amp;$B267)</f>
        <v>0</v>
      </c>
      <c r="XQ267" s="69">
        <f>SUMIFS('Aceite Virgen'!XQ$6:XQ$257,'Aceite Virgen'!$A$6:$A$257,"&gt;="&amp;$A267,'Aceite Virgen'!$B$6:$B$257,"&lt;="&amp;$B267)</f>
        <v>1.87</v>
      </c>
      <c r="XR267" s="4">
        <f>SUMIFS('Aceite Virgen'!XR$6:XR$257,'Aceite Virgen'!$A$6:$A$257,"&gt;="&amp;$A267,'Aceite Virgen'!$B$6:$B$257,"&lt;="&amp;$B267)</f>
        <v>2.84</v>
      </c>
      <c r="XS267" s="4">
        <f>SUMIFS('Aceite Virgen'!XS$6:XS$257,'Aceite Virgen'!$A$6:$A$257,"&gt;="&amp;$A267,'Aceite Virgen'!$B$6:$B$257,"&lt;="&amp;$B267)</f>
        <v>1.55</v>
      </c>
      <c r="XT267" s="4">
        <f>SUMIFS('Aceite Virgen'!XT$6:XT$257,'Aceite Virgen'!$A$6:$A$257,"&gt;="&amp;$A267,'Aceite Virgen'!$B$6:$B$257,"&lt;="&amp;$B267)</f>
        <v>2.4900000000000002</v>
      </c>
      <c r="XX267" s="69">
        <f>SUMIFS('Aceite Virgen'!XX$6:XX$257,'Aceite Virgen'!$A$6:$A$257,"&gt;="&amp;$A267,'Aceite Virgen'!$B$6:$B$257,"&lt;="&amp;$B267)</f>
        <v>0.8</v>
      </c>
      <c r="XY267" s="4">
        <f>SUMIFS('Aceite Virgen'!XY$6:XY$257,'Aceite Virgen'!$A$6:$A$257,"&gt;="&amp;$A267,'Aceite Virgen'!$B$6:$B$257,"&lt;="&amp;$B267)</f>
        <v>0</v>
      </c>
      <c r="XZ267" s="4">
        <f>SUMIFS('Aceite Virgen'!XZ$6:XZ$257,'Aceite Virgen'!$A$6:$A$257,"&gt;="&amp;$A267,'Aceite Virgen'!$B$6:$B$257,"&lt;="&amp;$B267)</f>
        <v>1.25</v>
      </c>
      <c r="YA267" s="4">
        <f>SUMIFS('Aceite Virgen'!YA$6:YA$257,'Aceite Virgen'!$A$6:$A$257,"&gt;="&amp;$A267,'Aceite Virgen'!$B$6:$B$257,"&lt;="&amp;$B267)</f>
        <v>0</v>
      </c>
      <c r="YE267" s="69">
        <f>SUMIFS('Aceite Virgen'!YE$6:YE$257,'Aceite Virgen'!$A$6:$A$257,"&gt;="&amp;$A267,'Aceite Virgen'!$B$6:$B$257,"&lt;="&amp;$B267)</f>
        <v>0.77</v>
      </c>
      <c r="YF267" s="4">
        <f>SUMIFS('Aceite Virgen'!YF$6:YF$257,'Aceite Virgen'!$A$6:$A$257,"&gt;="&amp;$A267,'Aceite Virgen'!$B$6:$B$257,"&lt;="&amp;$B267)</f>
        <v>0</v>
      </c>
      <c r="YG267" s="4">
        <f>SUMIFS('Aceite Virgen'!YG$6:YG$257,'Aceite Virgen'!$A$6:$A$257,"&gt;="&amp;$A267,'Aceite Virgen'!$B$6:$B$257,"&lt;="&amp;$B267)</f>
        <v>1.06</v>
      </c>
      <c r="YH267" s="4">
        <f>SUMIFS('Aceite Virgen'!YH$6:YH$257,'Aceite Virgen'!$A$6:$A$257,"&gt;="&amp;$A267,'Aceite Virgen'!$B$6:$B$257,"&lt;="&amp;$B267)</f>
        <v>0</v>
      </c>
    </row>
    <row r="268" spans="1:658" x14ac:dyDescent="0.25">
      <c r="A268" s="9">
        <f>'TAM Aceite Virgen'!B16</f>
        <v>6.2</v>
      </c>
      <c r="B268" s="9">
        <f>'TAM Aceite Virgen'!C16</f>
        <v>6.4</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0.21</v>
      </c>
      <c r="L268" s="4">
        <f>SUMIFS('Aceite Virgen'!L$6:L$257,'Aceite Virgen'!$A$6:$A$257,"&gt;="&amp;$A268,'Aceite Virgen'!$B$6:$B$257,"&lt;="&amp;$B268)</f>
        <v>1.53</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0.53</v>
      </c>
      <c r="EH268" s="4">
        <f>SUMIFS('Aceite Virgen'!EH$6:EH$257,'Aceite Virgen'!$A$6:$A$257,"&gt;="&amp;$A268,'Aceite Virgen'!$B$6:$B$257,"&lt;="&amp;$B268)</f>
        <v>2.34</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0.85</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0.59</v>
      </c>
      <c r="EV268" s="4">
        <f>SUMIFS('Aceite Virgen'!EV$6:EV$257,'Aceite Virgen'!$A$6:$A$257,"&gt;="&amp;$A268,'Aceite Virgen'!$B$6:$B$257,"&lt;="&amp;$B268)</f>
        <v>0</v>
      </c>
      <c r="EW268" s="4">
        <f>SUMIFS('Aceite Virgen'!EW$6:EW$257,'Aceite Virgen'!$A$6:$A$257,"&gt;="&amp;$A268,'Aceite Virgen'!$B$6:$B$257,"&lt;="&amp;$B268)</f>
        <v>0.54</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0.36</v>
      </c>
      <c r="HU268" s="4">
        <f>SUMIFS('Aceite Virgen'!HU$6:HU$257,'Aceite Virgen'!$A$6:$A$257,"&gt;="&amp;$A268,'Aceite Virgen'!$B$6:$B$257,"&lt;="&amp;$B268)</f>
        <v>0</v>
      </c>
      <c r="HV268" s="4">
        <f>SUMIFS('Aceite Virgen'!HV$6:HV$257,'Aceite Virgen'!$A$6:$A$257,"&gt;="&amp;$A268,'Aceite Virgen'!$B$6:$B$257,"&lt;="&amp;$B268)</f>
        <v>0.55000000000000004</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0.57999999999999996</v>
      </c>
      <c r="IP268" s="4">
        <f>SUMIFS('Aceite Virgen'!IP$6:IP$257,'Aceite Virgen'!$A$6:$A$257,"&gt;="&amp;$A268,'Aceite Virgen'!$B$6:$B$257,"&lt;="&amp;$B268)</f>
        <v>2.33</v>
      </c>
      <c r="IQ268" s="4">
        <f>SUMIFS('Aceite Virgen'!IQ$6:IQ$257,'Aceite Virgen'!$A$6:$A$257,"&gt;="&amp;$A268,'Aceite Virgen'!$B$6:$B$257,"&lt;="&amp;$B268)</f>
        <v>0.39</v>
      </c>
      <c r="IR268" s="4">
        <f>SUMIFS('Aceite Virgen'!IR$6:IR$257,'Aceite Virgen'!$A$6:$A$257,"&gt;="&amp;$A268,'Aceite Virgen'!$B$6:$B$257,"&lt;="&amp;$B268)</f>
        <v>0</v>
      </c>
      <c r="IV268" s="4">
        <f>SUMIFS('Aceite Virgen'!IV$6:IV$257,'Aceite Virgen'!$A$6:$A$257,"&gt;="&amp;$A268,'Aceite Virgen'!$B$6:$B$257,"&lt;="&amp;$B268)</f>
        <v>0.41</v>
      </c>
      <c r="IW268" s="4">
        <f>SUMIFS('Aceite Virgen'!IW$6:IW$257,'Aceite Virgen'!$A$6:$A$257,"&gt;="&amp;$A268,'Aceite Virgen'!$B$6:$B$257,"&lt;="&amp;$B268)</f>
        <v>0</v>
      </c>
      <c r="IX268" s="4">
        <f>SUMIFS('Aceite Virgen'!IX$6:IX$257,'Aceite Virgen'!$A$6:$A$257,"&gt;="&amp;$A268,'Aceite Virgen'!$B$6:$B$257,"&lt;="&amp;$B268)</f>
        <v>0.6</v>
      </c>
      <c r="IY268" s="4">
        <f>SUMIFS('Aceite Virgen'!IY$6:IY$257,'Aceite Virgen'!$A$6:$A$257,"&gt;="&amp;$A268,'Aceite Virgen'!$B$6:$B$257,"&lt;="&amp;$B268)</f>
        <v>0</v>
      </c>
      <c r="JC268" s="4">
        <f>SUMIFS('Aceite Virgen'!JC$6:JC$257,'Aceite Virgen'!$A$6:$A$257,"&gt;="&amp;$A268,'Aceite Virgen'!$B$6:$B$257,"&lt;="&amp;$B268)</f>
        <v>0.38</v>
      </c>
      <c r="JD268" s="4">
        <f>SUMIFS('Aceite Virgen'!JD$6:JD$257,'Aceite Virgen'!$A$6:$A$257,"&gt;="&amp;$A268,'Aceite Virgen'!$B$6:$B$257,"&lt;="&amp;$B268)</f>
        <v>0</v>
      </c>
      <c r="JE268" s="4">
        <f>SUMIFS('Aceite Virgen'!JE$6:JE$257,'Aceite Virgen'!$A$6:$A$257,"&gt;="&amp;$A268,'Aceite Virgen'!$B$6:$B$257,"&lt;="&amp;$B268)</f>
        <v>0.57999999999999996</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3.41</v>
      </c>
      <c r="KZ268" s="4">
        <f>SUMIFS('Aceite Virgen'!KZ$6:KZ$257,'Aceite Virgen'!$A$6:$A$257,"&gt;="&amp;$A268,'Aceite Virgen'!$B$6:$B$257,"&lt;="&amp;$B268)</f>
        <v>0.3</v>
      </c>
      <c r="LA268" s="4">
        <f>SUMIFS('Aceite Virgen'!LA$6:LA$257,'Aceite Virgen'!$A$6:$A$257,"&gt;="&amp;$A268,'Aceite Virgen'!$B$6:$B$257,"&lt;="&amp;$B268)</f>
        <v>0</v>
      </c>
      <c r="LB268" s="4">
        <f>SUMIFS('Aceite Virgen'!LB$6:LB$257,'Aceite Virgen'!$A$6:$A$257,"&gt;="&amp;$A268,'Aceite Virgen'!$B$6:$B$257,"&lt;="&amp;$B268)</f>
        <v>0.46</v>
      </c>
      <c r="LC268" s="4">
        <f>SUMIFS('Aceite Virgen'!LC$6:LC$257,'Aceite Virgen'!$A$6:$A$257,"&gt;="&amp;$A268,'Aceite Virgen'!$B$6:$B$257,"&lt;="&amp;$B268)</f>
        <v>0</v>
      </c>
      <c r="LG268" s="4">
        <f>SUMIFS('Aceite Virgen'!LG$6:LG$257,'Aceite Virgen'!$A$6:$A$257,"&gt;="&amp;$A268,'Aceite Virgen'!$B$6:$B$257,"&lt;="&amp;$B268)</f>
        <v>0.28999999999999998</v>
      </c>
      <c r="LH268" s="4">
        <f>SUMIFS('Aceite Virgen'!LH$6:LH$257,'Aceite Virgen'!$A$6:$A$257,"&gt;="&amp;$A268,'Aceite Virgen'!$B$6:$B$257,"&lt;="&amp;$B268)</f>
        <v>0</v>
      </c>
      <c r="LI268" s="4">
        <f>SUMIFS('Aceite Virgen'!LI$6:LI$257,'Aceite Virgen'!$A$6:$A$257,"&gt;="&amp;$A268,'Aceite Virgen'!$B$6:$B$257,"&lt;="&amp;$B268)</f>
        <v>0.45</v>
      </c>
      <c r="LJ268" s="4">
        <f>SUMIFS('Aceite Virgen'!LJ$6:LJ$257,'Aceite Virgen'!$A$6:$A$257,"&gt;="&amp;$A268,'Aceite Virgen'!$B$6:$B$257,"&lt;="&amp;$B268)</f>
        <v>0</v>
      </c>
      <c r="LN268" s="4">
        <f>SUMIFS('Aceite Virgen'!LN$6:LN$257,'Aceite Virgen'!$A$6:$A$257,"&gt;="&amp;$A268,'Aceite Virgen'!$B$6:$B$257,"&lt;="&amp;$B268)</f>
        <v>0.28999999999999998</v>
      </c>
      <c r="LO268" s="4">
        <f>SUMIFS('Aceite Virgen'!LO$6:LO$257,'Aceite Virgen'!$A$6:$A$257,"&gt;="&amp;$A268,'Aceite Virgen'!$B$6:$B$257,"&lt;="&amp;$B268)</f>
        <v>0</v>
      </c>
      <c r="LP268" s="4">
        <f>SUMIFS('Aceite Virgen'!LP$6:LP$257,'Aceite Virgen'!$A$6:$A$257,"&gt;="&amp;$A268,'Aceite Virgen'!$B$6:$B$257,"&lt;="&amp;$B268)</f>
        <v>0.42</v>
      </c>
      <c r="LQ268" s="4">
        <f>SUMIFS('Aceite Virgen'!LQ$6:LQ$257,'Aceite Virgen'!$A$6:$A$257,"&gt;="&amp;$A268,'Aceite Virgen'!$B$6:$B$257,"&lt;="&amp;$B268)</f>
        <v>0</v>
      </c>
      <c r="LU268" s="4">
        <f>SUMIFS('Aceite Virgen'!LU$6:LU$257,'Aceite Virgen'!$A$6:$A$257,"&gt;="&amp;$A268,'Aceite Virgen'!$B$6:$B$257,"&lt;="&amp;$B268)</f>
        <v>0.31</v>
      </c>
      <c r="LV268" s="4">
        <f>SUMIFS('Aceite Virgen'!LV$6:LV$257,'Aceite Virgen'!$A$6:$A$257,"&gt;="&amp;$A268,'Aceite Virgen'!$B$6:$B$257,"&lt;="&amp;$B268)</f>
        <v>0</v>
      </c>
      <c r="LW268" s="4">
        <f>SUMIFS('Aceite Virgen'!LW$6:LW$257,'Aceite Virgen'!$A$6:$A$257,"&gt;="&amp;$A268,'Aceite Virgen'!$B$6:$B$257,"&lt;="&amp;$B268)</f>
        <v>0.46</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0.31</v>
      </c>
      <c r="MX268" s="4">
        <f>SUMIFS('Aceite Virgen'!MX$6:MX$257,'Aceite Virgen'!$A$6:$A$257,"&gt;="&amp;$A268,'Aceite Virgen'!$B$6:$B$257,"&lt;="&amp;$B268)</f>
        <v>0</v>
      </c>
      <c r="MY268" s="4">
        <f>SUMIFS('Aceite Virgen'!MY$6:MY$257,'Aceite Virgen'!$A$6:$A$257,"&gt;="&amp;$A268,'Aceite Virgen'!$B$6:$B$257,"&lt;="&amp;$B268)</f>
        <v>0.48</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0.27</v>
      </c>
      <c r="NL268" s="4">
        <f>SUMIFS('Aceite Virgen'!NL$6:NL$257,'Aceite Virgen'!$A$6:$A$257,"&gt;="&amp;$A268,'Aceite Virgen'!$B$6:$B$257,"&lt;="&amp;$B268)</f>
        <v>0</v>
      </c>
      <c r="NM268" s="4">
        <f>SUMIFS('Aceite Virgen'!NM$6:NM$257,'Aceite Virgen'!$A$6:$A$257,"&gt;="&amp;$A268,'Aceite Virgen'!$B$6:$B$257,"&lt;="&amp;$B268)</f>
        <v>0.43</v>
      </c>
      <c r="NN268" s="4">
        <f>SUMIFS('Aceite Virgen'!NN$6:NN$257,'Aceite Virgen'!$A$6:$A$257,"&gt;="&amp;$A268,'Aceite Virgen'!$B$6:$B$257,"&lt;="&amp;$B268)</f>
        <v>0</v>
      </c>
      <c r="NR268" s="4">
        <f>SUMIFS('Aceite Virgen'!NR$6:NR$257,'Aceite Virgen'!$A$6:$A$257,"&gt;="&amp;$A268,'Aceite Virgen'!$B$6:$B$257,"&lt;="&amp;$B268)</f>
        <v>0.28999999999999998</v>
      </c>
      <c r="NS268" s="4">
        <f>SUMIFS('Aceite Virgen'!NS$6:NS$257,'Aceite Virgen'!$A$6:$A$257,"&gt;="&amp;$A268,'Aceite Virgen'!$B$6:$B$257,"&lt;="&amp;$B268)</f>
        <v>1.77</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0.56000000000000005</v>
      </c>
      <c r="NZ268" s="4">
        <f>SUMIFS('Aceite Virgen'!NZ$6:NZ$257,'Aceite Virgen'!$A$6:$A$257,"&gt;="&amp;$A268,'Aceite Virgen'!$B$6:$B$257,"&lt;="&amp;$B268)</f>
        <v>0</v>
      </c>
      <c r="OA268" s="4">
        <f>SUMIFS('Aceite Virgen'!OA$6:OA$257,'Aceite Virgen'!$A$6:$A$257,"&gt;="&amp;$A268,'Aceite Virgen'!$B$6:$B$257,"&lt;="&amp;$B268)</f>
        <v>1.01</v>
      </c>
      <c r="OB268" s="4">
        <f>SUMIFS('Aceite Virgen'!OB$6:OB$257,'Aceite Virgen'!$A$6:$A$257,"&gt;="&amp;$A268,'Aceite Virgen'!$B$6:$B$257,"&lt;="&amp;$B268)</f>
        <v>0</v>
      </c>
      <c r="OF268" s="4">
        <f>SUMIFS('Aceite Virgen'!OF$6:OF$257,'Aceite Virgen'!$A$6:$A$257,"&gt;="&amp;$A268,'Aceite Virgen'!$B$6:$B$257,"&lt;="&amp;$B268)</f>
        <v>0.32</v>
      </c>
      <c r="OG268" s="4">
        <f>SUMIFS('Aceite Virgen'!OG$6:OG$257,'Aceite Virgen'!$A$6:$A$257,"&gt;="&amp;$A268,'Aceite Virgen'!$B$6:$B$257,"&lt;="&amp;$B268)</f>
        <v>0</v>
      </c>
      <c r="OH268" s="4">
        <f>SUMIFS('Aceite Virgen'!OH$6:OH$257,'Aceite Virgen'!$A$6:$A$257,"&gt;="&amp;$A268,'Aceite Virgen'!$B$6:$B$257,"&lt;="&amp;$B268)</f>
        <v>0.53</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0.46</v>
      </c>
      <c r="PB268" s="4">
        <f>SUMIFS('Aceite Virgen'!PB$6:PB$257,'Aceite Virgen'!$A$6:$A$257,"&gt;="&amp;$A268,'Aceite Virgen'!$B$6:$B$257,"&lt;="&amp;$B268)</f>
        <v>0</v>
      </c>
      <c r="PC268" s="4">
        <f>SUMIFS('Aceite Virgen'!PC$6:PC$257,'Aceite Virgen'!$A$6:$A$257,"&gt;="&amp;$A268,'Aceite Virgen'!$B$6:$B$257,"&lt;="&amp;$B268)</f>
        <v>0.83</v>
      </c>
      <c r="PD268" s="4">
        <f>SUMIFS('Aceite Virgen'!PD$6:PD$257,'Aceite Virgen'!$A$6:$A$257,"&gt;="&amp;$A268,'Aceite Virgen'!$B$6:$B$257,"&lt;="&amp;$B268)</f>
        <v>0</v>
      </c>
      <c r="PH268" s="4">
        <f>SUMIFS('Aceite Virgen'!PH$6:PH$257,'Aceite Virgen'!$A$6:$A$257,"&gt;="&amp;$A268,'Aceite Virgen'!$B$6:$B$257,"&lt;="&amp;$B268)</f>
        <v>4.91</v>
      </c>
      <c r="PI268" s="4">
        <f>SUMIFS('Aceite Virgen'!PI$6:PI$257,'Aceite Virgen'!$A$6:$A$257,"&gt;="&amp;$A268,'Aceite Virgen'!$B$6:$B$257,"&lt;="&amp;$B268)</f>
        <v>23.07</v>
      </c>
      <c r="PJ268" s="4">
        <f>SUMIFS('Aceite Virgen'!PJ$6:PJ$257,'Aceite Virgen'!$A$6:$A$257,"&gt;="&amp;$A268,'Aceite Virgen'!$B$6:$B$257,"&lt;="&amp;$B268)</f>
        <v>1.1000000000000001</v>
      </c>
      <c r="PK268" s="4">
        <f>SUMIFS('Aceite Virgen'!PK$6:PK$257,'Aceite Virgen'!$A$6:$A$257,"&gt;="&amp;$A268,'Aceite Virgen'!$B$6:$B$257,"&lt;="&amp;$B268)</f>
        <v>0</v>
      </c>
      <c r="PO268" s="4">
        <f>SUMIFS('Aceite Virgen'!PO$6:PO$257,'Aceite Virgen'!$A$6:$A$257,"&gt;="&amp;$A268,'Aceite Virgen'!$B$6:$B$257,"&lt;="&amp;$B268)</f>
        <v>1.47</v>
      </c>
      <c r="PP268" s="4">
        <f>SUMIFS('Aceite Virgen'!PP$6:PP$257,'Aceite Virgen'!$A$6:$A$257,"&gt;="&amp;$A268,'Aceite Virgen'!$B$6:$B$257,"&lt;="&amp;$B268)</f>
        <v>6.81</v>
      </c>
      <c r="PQ268" s="4">
        <f>SUMIFS('Aceite Virgen'!PQ$6:PQ$257,'Aceite Virgen'!$A$6:$A$257,"&gt;="&amp;$A268,'Aceite Virgen'!$B$6:$B$257,"&lt;="&amp;$B268)</f>
        <v>0.63</v>
      </c>
      <c r="PR268" s="4">
        <f>SUMIFS('Aceite Virgen'!PR$6:PR$257,'Aceite Virgen'!$A$6:$A$257,"&gt;="&amp;$A268,'Aceite Virgen'!$B$6:$B$257,"&lt;="&amp;$B268)</f>
        <v>0</v>
      </c>
      <c r="PV268" s="4">
        <f>SUMIFS('Aceite Virgen'!PV$6:PV$257,'Aceite Virgen'!$A$6:$A$257,"&gt;="&amp;$A268,'Aceite Virgen'!$B$6:$B$257,"&lt;="&amp;$B268)</f>
        <v>0.77</v>
      </c>
      <c r="PW268" s="4">
        <f>SUMIFS('Aceite Virgen'!PW$6:PW$257,'Aceite Virgen'!$A$6:$A$257,"&gt;="&amp;$A268,'Aceite Virgen'!$B$6:$B$257,"&lt;="&amp;$B268)</f>
        <v>2.85</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1.38</v>
      </c>
      <c r="QK268" s="4">
        <f>SUMIFS('Aceite Virgen'!QK$6:QK$257,'Aceite Virgen'!$A$6:$A$257,"&gt;="&amp;$A268,'Aceite Virgen'!$B$6:$B$257,"&lt;="&amp;$B268)</f>
        <v>3.58</v>
      </c>
      <c r="QL268" s="4">
        <f>SUMIFS('Aceite Virgen'!QL$6:QL$257,'Aceite Virgen'!$A$6:$A$257,"&gt;="&amp;$A268,'Aceite Virgen'!$B$6:$B$257,"&lt;="&amp;$B268)</f>
        <v>0.66</v>
      </c>
      <c r="QM268" s="4">
        <f>SUMIFS('Aceite Virgen'!QM$6:QM$257,'Aceite Virgen'!$A$6:$A$257,"&gt;="&amp;$A268,'Aceite Virgen'!$B$6:$B$257,"&lt;="&amp;$B268)</f>
        <v>0</v>
      </c>
      <c r="QQ268" s="4">
        <f>SUMIFS('Aceite Virgen'!QQ$6:QQ$257,'Aceite Virgen'!$A$6:$A$257,"&gt;="&amp;$A268,'Aceite Virgen'!$B$6:$B$257,"&lt;="&amp;$B268)</f>
        <v>0.18</v>
      </c>
      <c r="QR268" s="4">
        <f>SUMIFS('Aceite Virgen'!QR$6:QR$257,'Aceite Virgen'!$A$6:$A$257,"&gt;="&amp;$A268,'Aceite Virgen'!$B$6:$B$257,"&lt;="&amp;$B268)</f>
        <v>1.06</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0.32</v>
      </c>
      <c r="RF268" s="4">
        <f>SUMIFS('Aceite Virgen'!RF$6:RF$257,'Aceite Virgen'!$A$6:$A$257,"&gt;="&amp;$A268,'Aceite Virgen'!$B$6:$B$257,"&lt;="&amp;$B268)</f>
        <v>0</v>
      </c>
      <c r="RG268" s="4">
        <f>SUMIFS('Aceite Virgen'!RG$6:RG$257,'Aceite Virgen'!$A$6:$A$257,"&gt;="&amp;$A268,'Aceite Virgen'!$B$6:$B$257,"&lt;="&amp;$B268)</f>
        <v>0.56999999999999995</v>
      </c>
      <c r="RH268" s="4">
        <f>SUMIFS('Aceite Virgen'!RH$6:RH$257,'Aceite Virgen'!$A$6:$A$257,"&gt;="&amp;$A268,'Aceite Virgen'!$B$6:$B$257,"&lt;="&amp;$B268)</f>
        <v>0</v>
      </c>
      <c r="RL268" s="4">
        <f>SUMIFS('Aceite Virgen'!RL$6:RL$257,'Aceite Virgen'!$A$6:$A$257,"&gt;="&amp;$A268,'Aceite Virgen'!$B$6:$B$257,"&lt;="&amp;$B268)</f>
        <v>1.69</v>
      </c>
      <c r="RM268" s="4">
        <f>SUMIFS('Aceite Virgen'!RM$6:RM$257,'Aceite Virgen'!$A$6:$A$257,"&gt;="&amp;$A268,'Aceite Virgen'!$B$6:$B$257,"&lt;="&amp;$B268)</f>
        <v>0</v>
      </c>
      <c r="RN268" s="4">
        <f>SUMIFS('Aceite Virgen'!RN$6:RN$257,'Aceite Virgen'!$A$6:$A$257,"&gt;="&amp;$A268,'Aceite Virgen'!$B$6:$B$257,"&lt;="&amp;$B268)</f>
        <v>1.45</v>
      </c>
      <c r="RO268" s="4">
        <f>SUMIFS('Aceite Virgen'!RO$6:RO$257,'Aceite Virgen'!$A$6:$A$257,"&gt;="&amp;$A268,'Aceite Virgen'!$B$6:$B$257,"&lt;="&amp;$B268)</f>
        <v>0</v>
      </c>
      <c r="RS268" s="69">
        <f>SUMIFS('Aceite Virgen'!RS$6:RS$257,'Aceite Virgen'!$A$6:$A$257,"&gt;="&amp;$A268,'Aceite Virgen'!$B$6:$B$257,"&lt;="&amp;$B268)</f>
        <v>0.51</v>
      </c>
      <c r="RT268" s="4">
        <f>SUMIFS('Aceite Virgen'!RT$6:RT$257,'Aceite Virgen'!$A$6:$A$257,"&gt;="&amp;$A268,'Aceite Virgen'!$B$6:$B$257,"&lt;="&amp;$B268)</f>
        <v>2.97</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0.83</v>
      </c>
      <c r="SA268" s="4">
        <f>SUMIFS('Aceite Virgen'!SA$6:SA$257,'Aceite Virgen'!$A$6:$A$257,"&gt;="&amp;$A268,'Aceite Virgen'!$B$6:$B$257,"&lt;="&amp;$B268)</f>
        <v>0</v>
      </c>
      <c r="SB268" s="4">
        <f>SUMIFS('Aceite Virgen'!SB$6:SB$257,'Aceite Virgen'!$A$6:$A$257,"&gt;="&amp;$A268,'Aceite Virgen'!$B$6:$B$257,"&lt;="&amp;$B268)</f>
        <v>1.3</v>
      </c>
      <c r="SC268" s="4">
        <f>SUMIFS('Aceite Virgen'!SC$6:SC$257,'Aceite Virgen'!$A$6:$A$257,"&gt;="&amp;$A268,'Aceite Virgen'!$B$6:$B$257,"&lt;="&amp;$B268)</f>
        <v>0</v>
      </c>
      <c r="SG268" s="69">
        <f>SUMIFS('Aceite Virgen'!SG$6:SG$257,'Aceite Virgen'!$A$6:$A$257,"&gt;="&amp;$A268,'Aceite Virgen'!$B$6:$B$257,"&lt;="&amp;$B268)</f>
        <v>1.81</v>
      </c>
      <c r="SH268" s="4">
        <f>SUMIFS('Aceite Virgen'!SH$6:SH$257,'Aceite Virgen'!$A$6:$A$257,"&gt;="&amp;$A268,'Aceite Virgen'!$B$6:$B$257,"&lt;="&amp;$B268)</f>
        <v>3.49</v>
      </c>
      <c r="SI268" s="4">
        <f>SUMIFS('Aceite Virgen'!SI$6:SI$257,'Aceite Virgen'!$A$6:$A$257,"&gt;="&amp;$A268,'Aceite Virgen'!$B$6:$B$257,"&lt;="&amp;$B268)</f>
        <v>2.19</v>
      </c>
      <c r="SJ268" s="4">
        <f>SUMIFS('Aceite Virgen'!SJ$6:SJ$257,'Aceite Virgen'!$A$6:$A$257,"&gt;="&amp;$A268,'Aceite Virgen'!$B$6:$B$257,"&lt;="&amp;$B268)</f>
        <v>0</v>
      </c>
      <c r="SN268" s="69">
        <f>SUMIFS('Aceite Virgen'!SN$6:SN$257,'Aceite Virgen'!$A$6:$A$257,"&gt;="&amp;$A268,'Aceite Virgen'!$B$6:$B$257,"&lt;="&amp;$B268)</f>
        <v>1.77</v>
      </c>
      <c r="SO268" s="4">
        <f>SUMIFS('Aceite Virgen'!SO$6:SO$257,'Aceite Virgen'!$A$6:$A$257,"&gt;="&amp;$A268,'Aceite Virgen'!$B$6:$B$257,"&lt;="&amp;$B268)</f>
        <v>0</v>
      </c>
      <c r="SP268" s="4">
        <f>SUMIFS('Aceite Virgen'!SP$6:SP$257,'Aceite Virgen'!$A$6:$A$257,"&gt;="&amp;$A268,'Aceite Virgen'!$B$6:$B$257,"&lt;="&amp;$B268)</f>
        <v>1.77</v>
      </c>
      <c r="SQ268" s="4">
        <f>SUMIFS('Aceite Virgen'!SQ$6:SQ$257,'Aceite Virgen'!$A$6:$A$257,"&gt;="&amp;$A268,'Aceite Virgen'!$B$6:$B$257,"&lt;="&amp;$B268)</f>
        <v>0</v>
      </c>
      <c r="SU268" s="69">
        <f>SUMIFS('Aceite Virgen'!SU$6:SU$257,'Aceite Virgen'!$A$6:$A$257,"&gt;="&amp;$A268,'Aceite Virgen'!$B$6:$B$257,"&lt;="&amp;$B268)</f>
        <v>3.06</v>
      </c>
      <c r="SV268" s="4">
        <f>SUMIFS('Aceite Virgen'!SV$6:SV$257,'Aceite Virgen'!$A$6:$A$257,"&gt;="&amp;$A268,'Aceite Virgen'!$B$6:$B$257,"&lt;="&amp;$B268)</f>
        <v>2.1</v>
      </c>
      <c r="SW268" s="4">
        <f>SUMIFS('Aceite Virgen'!SW$6:SW$257,'Aceite Virgen'!$A$6:$A$257,"&gt;="&amp;$A268,'Aceite Virgen'!$B$6:$B$257,"&lt;="&amp;$B268)</f>
        <v>3.25</v>
      </c>
      <c r="SX268" s="4">
        <f>SUMIFS('Aceite Virgen'!SX$6:SX$257,'Aceite Virgen'!$A$6:$A$257,"&gt;="&amp;$A268,'Aceite Virgen'!$B$6:$B$257,"&lt;="&amp;$B268)</f>
        <v>2.0499999999999998</v>
      </c>
      <c r="TB268" s="69">
        <f>SUMIFS('Aceite Virgen'!TB$6:TB$257,'Aceite Virgen'!$A$6:$A$257,"&gt;="&amp;$A268,'Aceite Virgen'!$B$6:$B$257,"&lt;="&amp;$B268)</f>
        <v>4.1399999999999997</v>
      </c>
      <c r="TC268" s="4">
        <f>SUMIFS('Aceite Virgen'!TC$6:TC$257,'Aceite Virgen'!$A$6:$A$257,"&gt;="&amp;$A268,'Aceite Virgen'!$B$6:$B$257,"&lt;="&amp;$B268)</f>
        <v>2.98</v>
      </c>
      <c r="TD268" s="4">
        <f>SUMIFS('Aceite Virgen'!TD$6:TD$257,'Aceite Virgen'!$A$6:$A$257,"&gt;="&amp;$A268,'Aceite Virgen'!$B$6:$B$257,"&lt;="&amp;$B268)</f>
        <v>4.03</v>
      </c>
      <c r="TE268" s="4">
        <f>SUMIFS('Aceite Virgen'!TE$6:TE$257,'Aceite Virgen'!$A$6:$A$257,"&gt;="&amp;$A268,'Aceite Virgen'!$B$6:$B$257,"&lt;="&amp;$B268)</f>
        <v>6.29</v>
      </c>
      <c r="TI268" s="69">
        <f>SUMIFS('Aceite Virgen'!TI$6:TI$257,'Aceite Virgen'!$A$6:$A$257,"&gt;="&amp;$A268,'Aceite Virgen'!$B$6:$B$257,"&lt;="&amp;$B268)</f>
        <v>2.77</v>
      </c>
      <c r="TJ268" s="4">
        <f>SUMIFS('Aceite Virgen'!TJ$6:TJ$257,'Aceite Virgen'!$A$6:$A$257,"&gt;="&amp;$A268,'Aceite Virgen'!$B$6:$B$257,"&lt;="&amp;$B268)</f>
        <v>0</v>
      </c>
      <c r="TK268" s="4">
        <f>SUMIFS('Aceite Virgen'!TK$6:TK$257,'Aceite Virgen'!$A$6:$A$257,"&gt;="&amp;$A268,'Aceite Virgen'!$B$6:$B$257,"&lt;="&amp;$B268)</f>
        <v>2.31</v>
      </c>
      <c r="TL268" s="4">
        <f>SUMIFS('Aceite Virgen'!TL$6:TL$257,'Aceite Virgen'!$A$6:$A$257,"&gt;="&amp;$A268,'Aceite Virgen'!$B$6:$B$257,"&lt;="&amp;$B268)</f>
        <v>8.370000000000001</v>
      </c>
      <c r="TP268" s="69">
        <f>SUMIFS('Aceite Virgen'!TP$6:TP$257,'Aceite Virgen'!$A$6:$A$257,"&gt;="&amp;$A268,'Aceite Virgen'!$B$6:$B$257,"&lt;="&amp;$B268)</f>
        <v>2.7600000000000002</v>
      </c>
      <c r="TQ268" s="4">
        <f>SUMIFS('Aceite Virgen'!TQ$6:TQ$257,'Aceite Virgen'!$A$6:$A$257,"&gt;="&amp;$A268,'Aceite Virgen'!$B$6:$B$257,"&lt;="&amp;$B268)</f>
        <v>3.95</v>
      </c>
      <c r="TR268" s="4">
        <f>SUMIFS('Aceite Virgen'!TR$6:TR$257,'Aceite Virgen'!$A$6:$A$257,"&gt;="&amp;$A268,'Aceite Virgen'!$B$6:$B$257,"&lt;="&amp;$B268)</f>
        <v>2.83</v>
      </c>
      <c r="TS268" s="4">
        <f>SUMIFS('Aceite Virgen'!TS$6:TS$257,'Aceite Virgen'!$A$6:$A$257,"&gt;="&amp;$A268,'Aceite Virgen'!$B$6:$B$257,"&lt;="&amp;$B268)</f>
        <v>2.35</v>
      </c>
      <c r="TW268" s="69">
        <f>SUMIFS('Aceite Virgen'!TW$6:TW$257,'Aceite Virgen'!$A$6:$A$257,"&gt;="&amp;$A268,'Aceite Virgen'!$B$6:$B$257,"&lt;="&amp;$B268)</f>
        <v>2.48</v>
      </c>
      <c r="TX268" s="4">
        <f>SUMIFS('Aceite Virgen'!TX$6:TX$257,'Aceite Virgen'!$A$6:$A$257,"&gt;="&amp;$A268,'Aceite Virgen'!$B$6:$B$257,"&lt;="&amp;$B268)</f>
        <v>5.32</v>
      </c>
      <c r="TY268" s="4">
        <f>SUMIFS('Aceite Virgen'!TY$6:TY$257,'Aceite Virgen'!$A$6:$A$257,"&gt;="&amp;$A268,'Aceite Virgen'!$B$6:$B$257,"&lt;="&amp;$B268)</f>
        <v>2.3899999999999997</v>
      </c>
      <c r="TZ268" s="4">
        <f>SUMIFS('Aceite Virgen'!TZ$6:TZ$257,'Aceite Virgen'!$A$6:$A$257,"&gt;="&amp;$A268,'Aceite Virgen'!$B$6:$B$257,"&lt;="&amp;$B268)</f>
        <v>0</v>
      </c>
      <c r="UD268" s="69">
        <f>SUMIFS('Aceite Virgen'!UD$6:UD$257,'Aceite Virgen'!$A$6:$A$257,"&gt;="&amp;$A268,'Aceite Virgen'!$B$6:$B$257,"&lt;="&amp;$B268)</f>
        <v>1.4</v>
      </c>
      <c r="UE268" s="4">
        <f>SUMIFS('Aceite Virgen'!UE$6:UE$257,'Aceite Virgen'!$A$6:$A$257,"&gt;="&amp;$A268,'Aceite Virgen'!$B$6:$B$257,"&lt;="&amp;$B268)</f>
        <v>4.63</v>
      </c>
      <c r="UF268" s="4">
        <f>SUMIFS('Aceite Virgen'!UF$6:UF$257,'Aceite Virgen'!$A$6:$A$257,"&gt;="&amp;$A268,'Aceite Virgen'!$B$6:$B$257,"&lt;="&amp;$B268)</f>
        <v>0.91999999999999993</v>
      </c>
      <c r="UG268" s="4">
        <f>SUMIFS('Aceite Virgen'!UG$6:UG$257,'Aceite Virgen'!$A$6:$A$257,"&gt;="&amp;$A268,'Aceite Virgen'!$B$6:$B$257,"&lt;="&amp;$B268)</f>
        <v>0</v>
      </c>
      <c r="UK268" s="69">
        <f>SUMIFS('Aceite Virgen'!UK$6:UK$257,'Aceite Virgen'!$A$6:$A$257,"&gt;="&amp;$A268,'Aceite Virgen'!$B$6:$B$257,"&lt;="&amp;$B268)</f>
        <v>0.56000000000000005</v>
      </c>
      <c r="UL268" s="4">
        <f>SUMIFS('Aceite Virgen'!UL$6:UL$257,'Aceite Virgen'!$A$6:$A$257,"&gt;="&amp;$A268,'Aceite Virgen'!$B$6:$B$257,"&lt;="&amp;$B268)</f>
        <v>1.5</v>
      </c>
      <c r="UM268" s="4">
        <f>SUMIFS('Aceite Virgen'!UM$6:UM$257,'Aceite Virgen'!$A$6:$A$257,"&gt;="&amp;$A268,'Aceite Virgen'!$B$6:$B$257,"&lt;="&amp;$B268)</f>
        <v>0.28999999999999998</v>
      </c>
      <c r="UN268" s="4">
        <f>SUMIFS('Aceite Virgen'!UN$6:UN$257,'Aceite Virgen'!$A$6:$A$257,"&gt;="&amp;$A268,'Aceite Virgen'!$B$6:$B$257,"&lt;="&amp;$B268)</f>
        <v>0</v>
      </c>
      <c r="UR268" s="69">
        <f>SUMIFS('Aceite Virgen'!UR$6:UR$257,'Aceite Virgen'!$A$6:$A$257,"&gt;="&amp;$A268,'Aceite Virgen'!$B$6:$B$257,"&lt;="&amp;$B268)</f>
        <v>0.5</v>
      </c>
      <c r="US268" s="4">
        <f>SUMIFS('Aceite Virgen'!US$6:US$257,'Aceite Virgen'!$A$6:$A$257,"&gt;="&amp;$A268,'Aceite Virgen'!$B$6:$B$257,"&lt;="&amp;$B268)</f>
        <v>1.41</v>
      </c>
      <c r="UT268" s="4">
        <f>SUMIFS('Aceite Virgen'!UT$6:UT$257,'Aceite Virgen'!$A$6:$A$257,"&gt;="&amp;$A268,'Aceite Virgen'!$B$6:$B$257,"&lt;="&amp;$B268)</f>
        <v>0.31</v>
      </c>
      <c r="UU268" s="4">
        <f>SUMIFS('Aceite Virgen'!UU$6:UU$257,'Aceite Virgen'!$A$6:$A$257,"&gt;="&amp;$A268,'Aceite Virgen'!$B$6:$B$257,"&lt;="&amp;$B268)</f>
        <v>0</v>
      </c>
      <c r="UY268" s="69">
        <f>SUMIFS('Aceite Virgen'!UY$6:UY$257,'Aceite Virgen'!$A$6:$A$257,"&gt;="&amp;$A268,'Aceite Virgen'!$B$6:$B$257,"&lt;="&amp;$B268)</f>
        <v>0.51</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0</v>
      </c>
      <c r="VF268" s="69">
        <f>SUMIFS('Aceite Virgen'!VF$6:VF$257,'Aceite Virgen'!$A$6:$A$257,"&gt;="&amp;$A268,'Aceite Virgen'!$B$6:$B$257,"&lt;="&amp;$B268)</f>
        <v>0.28000000000000003</v>
      </c>
      <c r="VG268" s="4">
        <f>SUMIFS('Aceite Virgen'!VG$6:VG$257,'Aceite Virgen'!$A$6:$A$257,"&gt;="&amp;$A268,'Aceite Virgen'!$B$6:$B$257,"&lt;="&amp;$B268)</f>
        <v>0</v>
      </c>
      <c r="VH268" s="4">
        <f>SUMIFS('Aceite Virgen'!VH$6:VH$257,'Aceite Virgen'!$A$6:$A$257,"&gt;="&amp;$A268,'Aceite Virgen'!$B$6:$B$257,"&lt;="&amp;$B268)</f>
        <v>0.43</v>
      </c>
      <c r="VI268" s="4">
        <f>SUMIFS('Aceite Virgen'!VI$6:VI$257,'Aceite Virgen'!$A$6:$A$257,"&gt;="&amp;$A268,'Aceite Virgen'!$B$6:$B$257,"&lt;="&amp;$B268)</f>
        <v>0</v>
      </c>
      <c r="VM268" s="69">
        <f>SUMIFS('Aceite Virgen'!VM$6:VM$257,'Aceite Virgen'!$A$6:$A$257,"&gt;="&amp;$A268,'Aceite Virgen'!$B$6:$B$257,"&lt;="&amp;$B268)</f>
        <v>2.41</v>
      </c>
      <c r="VN268" s="4">
        <f>SUMIFS('Aceite Virgen'!VN$6:VN$257,'Aceite Virgen'!$A$6:$A$257,"&gt;="&amp;$A268,'Aceite Virgen'!$B$6:$B$257,"&lt;="&amp;$B268)</f>
        <v>14</v>
      </c>
      <c r="VO268" s="4">
        <f>SUMIFS('Aceite Virgen'!VO$6:VO$257,'Aceite Virgen'!$A$6:$A$257,"&gt;="&amp;$A268,'Aceite Virgen'!$B$6:$B$257,"&lt;="&amp;$B268)</f>
        <v>0</v>
      </c>
      <c r="VP268" s="4">
        <f>SUMIFS('Aceite Virgen'!VP$6:VP$257,'Aceite Virgen'!$A$6:$A$257,"&gt;="&amp;$A268,'Aceite Virgen'!$B$6:$B$257,"&lt;="&amp;$B268)</f>
        <v>2.4</v>
      </c>
      <c r="VT268" s="69">
        <f>SUMIFS('Aceite Virgen'!VT$6:VT$257,'Aceite Virgen'!$A$6:$A$257,"&gt;="&amp;$A268,'Aceite Virgen'!$B$6:$B$257,"&lt;="&amp;$B268)</f>
        <v>0.61</v>
      </c>
      <c r="VU268" s="4">
        <f>SUMIFS('Aceite Virgen'!VU$6:VU$257,'Aceite Virgen'!$A$6:$A$257,"&gt;="&amp;$A268,'Aceite Virgen'!$B$6:$B$257,"&lt;="&amp;$B268)</f>
        <v>2.0699999999999998</v>
      </c>
      <c r="VV268" s="4">
        <f>SUMIFS('Aceite Virgen'!VV$6:VV$257,'Aceite Virgen'!$A$6:$A$257,"&gt;="&amp;$A268,'Aceite Virgen'!$B$6:$B$257,"&lt;="&amp;$B268)</f>
        <v>0.44</v>
      </c>
      <c r="VW268" s="4">
        <f>SUMIFS('Aceite Virgen'!VW$6:VW$257,'Aceite Virgen'!$A$6:$A$257,"&gt;="&amp;$A268,'Aceite Virgen'!$B$6:$B$257,"&lt;="&amp;$B268)</f>
        <v>0</v>
      </c>
      <c r="WA268" s="69">
        <f>SUMIFS('Aceite Virgen'!WA$6:WA$257,'Aceite Virgen'!$A$6:$A$257,"&gt;="&amp;$A268,'Aceite Virgen'!$B$6:$B$257,"&lt;="&amp;$B268)</f>
        <v>0</v>
      </c>
      <c r="WB268" s="4">
        <f>SUMIFS('Aceite Virgen'!WB$6:WB$257,'Aceite Virgen'!$A$6:$A$257,"&gt;="&amp;$A268,'Aceite Virgen'!$B$6:$B$257,"&lt;="&amp;$B268)</f>
        <v>0</v>
      </c>
      <c r="WC268" s="4">
        <f>SUMIFS('Aceite Virgen'!WC$6:WC$257,'Aceite Virgen'!$A$6:$A$257,"&gt;="&amp;$A268,'Aceite Virgen'!$B$6:$B$257,"&lt;="&amp;$B268)</f>
        <v>0</v>
      </c>
      <c r="WD268" s="4">
        <f>SUMIFS('Aceite Virgen'!WD$6:WD$257,'Aceite Virgen'!$A$6:$A$257,"&gt;="&amp;$A268,'Aceite Virgen'!$B$6:$B$257,"&lt;="&amp;$B268)</f>
        <v>0</v>
      </c>
      <c r="WH268" s="69">
        <f>SUMIFS('Aceite Virgen'!WH$6:WH$257,'Aceite Virgen'!$A$6:$A$257,"&gt;="&amp;$A268,'Aceite Virgen'!$B$6:$B$257,"&lt;="&amp;$B268)</f>
        <v>0.21</v>
      </c>
      <c r="WI268" s="4">
        <f>SUMIFS('Aceite Virgen'!WI$6:WI$257,'Aceite Virgen'!$A$6:$A$257,"&gt;="&amp;$A268,'Aceite Virgen'!$B$6:$B$257,"&lt;="&amp;$B268)</f>
        <v>0</v>
      </c>
      <c r="WJ268" s="4">
        <f>SUMIFS('Aceite Virgen'!WJ$6:WJ$257,'Aceite Virgen'!$A$6:$A$257,"&gt;="&amp;$A268,'Aceite Virgen'!$B$6:$B$257,"&lt;="&amp;$B268)</f>
        <v>0.32</v>
      </c>
      <c r="WK268" s="4">
        <f>SUMIFS('Aceite Virgen'!WK$6:WK$257,'Aceite Virgen'!$A$6:$A$257,"&gt;="&amp;$A268,'Aceite Virgen'!$B$6:$B$257,"&lt;="&amp;$B268)</f>
        <v>0</v>
      </c>
      <c r="WO268" s="69">
        <f>SUMIFS('Aceite Virgen'!WO$6:WO$257,'Aceite Virgen'!$A$6:$A$257,"&gt;="&amp;$A268,'Aceite Virgen'!$B$6:$B$257,"&lt;="&amp;$B268)</f>
        <v>0.31</v>
      </c>
      <c r="WP268" s="4">
        <f>SUMIFS('Aceite Virgen'!WP$6:WP$257,'Aceite Virgen'!$A$6:$A$257,"&gt;="&amp;$A268,'Aceite Virgen'!$B$6:$B$257,"&lt;="&amp;$B268)</f>
        <v>0.97</v>
      </c>
      <c r="WQ268" s="4">
        <f>SUMIFS('Aceite Virgen'!WQ$6:WQ$257,'Aceite Virgen'!$A$6:$A$257,"&gt;="&amp;$A268,'Aceite Virgen'!$B$6:$B$257,"&lt;="&amp;$B268)</f>
        <v>0.15</v>
      </c>
      <c r="WR268" s="4">
        <f>SUMIFS('Aceite Virgen'!WR$6:WR$257,'Aceite Virgen'!$A$6:$A$257,"&gt;="&amp;$A268,'Aceite Virgen'!$B$6:$B$257,"&lt;="&amp;$B268)</f>
        <v>0</v>
      </c>
      <c r="WV268" s="69">
        <f>SUMIFS('Aceite Virgen'!WV$6:WV$257,'Aceite Virgen'!$A$6:$A$257,"&gt;="&amp;$A268,'Aceite Virgen'!$B$6:$B$257,"&lt;="&amp;$B268)</f>
        <v>0.11</v>
      </c>
      <c r="WW268" s="4">
        <f>SUMIFS('Aceite Virgen'!WW$6:WW$257,'Aceite Virgen'!$A$6:$A$257,"&gt;="&amp;$A268,'Aceite Virgen'!$B$6:$B$257,"&lt;="&amp;$B268)</f>
        <v>0.72</v>
      </c>
      <c r="WX268" s="4">
        <f>SUMIFS('Aceite Virgen'!WX$6:WX$257,'Aceite Virgen'!$A$6:$A$257,"&gt;="&amp;$A268,'Aceite Virgen'!$B$6:$B$257,"&lt;="&amp;$B268)</f>
        <v>0</v>
      </c>
      <c r="WY268" s="4">
        <f>SUMIFS('Aceite Virgen'!WY$6:WY$257,'Aceite Virgen'!$A$6:$A$257,"&gt;="&amp;$A268,'Aceite Virgen'!$B$6:$B$257,"&lt;="&amp;$B268)</f>
        <v>0</v>
      </c>
      <c r="XC268" s="69">
        <f>SUMIFS('Aceite Virgen'!XC$6:XC$257,'Aceite Virgen'!$A$6:$A$257,"&gt;="&amp;$A268,'Aceite Virgen'!$B$6:$B$257,"&lt;="&amp;$B268)</f>
        <v>6.38</v>
      </c>
      <c r="XD268" s="4">
        <f>SUMIFS('Aceite Virgen'!XD$6:XD$257,'Aceite Virgen'!$A$6:$A$257,"&gt;="&amp;$A268,'Aceite Virgen'!$B$6:$B$257,"&lt;="&amp;$B268)</f>
        <v>2</v>
      </c>
      <c r="XE268" s="4">
        <f>SUMIFS('Aceite Virgen'!XE$6:XE$257,'Aceite Virgen'!$A$6:$A$257,"&gt;="&amp;$A268,'Aceite Virgen'!$B$6:$B$257,"&lt;="&amp;$B268)</f>
        <v>9.91</v>
      </c>
      <c r="XF268" s="4">
        <f>SUMIFS('Aceite Virgen'!XF$6:XF$257,'Aceite Virgen'!$A$6:$A$257,"&gt;="&amp;$A268,'Aceite Virgen'!$B$6:$B$257,"&lt;="&amp;$B268)</f>
        <v>0</v>
      </c>
      <c r="XJ268" s="69">
        <f>SUMIFS('Aceite Virgen'!XJ$6:XJ$257,'Aceite Virgen'!$A$6:$A$257,"&gt;="&amp;$A268,'Aceite Virgen'!$B$6:$B$257,"&lt;="&amp;$B268)</f>
        <v>37.520000000000003</v>
      </c>
      <c r="XK268" s="4">
        <f>SUMIFS('Aceite Virgen'!XK$6:XK$257,'Aceite Virgen'!$A$6:$A$257,"&gt;="&amp;$A268,'Aceite Virgen'!$B$6:$B$257,"&lt;="&amp;$B268)</f>
        <v>32.28</v>
      </c>
      <c r="XL268" s="4">
        <f>SUMIFS('Aceite Virgen'!XL$6:XL$257,'Aceite Virgen'!$A$6:$A$257,"&gt;="&amp;$A268,'Aceite Virgen'!$B$6:$B$257,"&lt;="&amp;$B268)</f>
        <v>38.9</v>
      </c>
      <c r="XM268" s="4">
        <f>SUMIFS('Aceite Virgen'!XM$6:XM$257,'Aceite Virgen'!$A$6:$A$257,"&gt;="&amp;$A268,'Aceite Virgen'!$B$6:$B$257,"&lt;="&amp;$B268)</f>
        <v>46.5</v>
      </c>
      <c r="XQ268" s="69">
        <f>SUMIFS('Aceite Virgen'!XQ$6:XQ$257,'Aceite Virgen'!$A$6:$A$257,"&gt;="&amp;$A268,'Aceite Virgen'!$B$6:$B$257,"&lt;="&amp;$B268)</f>
        <v>6.75</v>
      </c>
      <c r="XR268" s="4">
        <f>SUMIFS('Aceite Virgen'!XR$6:XR$257,'Aceite Virgen'!$A$6:$A$257,"&gt;="&amp;$A268,'Aceite Virgen'!$B$6:$B$257,"&lt;="&amp;$B268)</f>
        <v>2.54</v>
      </c>
      <c r="XS268" s="4">
        <f>SUMIFS('Aceite Virgen'!XS$6:XS$257,'Aceite Virgen'!$A$6:$A$257,"&gt;="&amp;$A268,'Aceite Virgen'!$B$6:$B$257,"&lt;="&amp;$B268)</f>
        <v>7.1300000000000008</v>
      </c>
      <c r="XT268" s="4">
        <f>SUMIFS('Aceite Virgen'!XT$6:XT$257,'Aceite Virgen'!$A$6:$A$257,"&gt;="&amp;$A268,'Aceite Virgen'!$B$6:$B$257,"&lt;="&amp;$B268)</f>
        <v>11.44</v>
      </c>
      <c r="XX268" s="69">
        <f>SUMIFS('Aceite Virgen'!XX$6:XX$257,'Aceite Virgen'!$A$6:$A$257,"&gt;="&amp;$A268,'Aceite Virgen'!$B$6:$B$257,"&lt;="&amp;$B268)</f>
        <v>3.05</v>
      </c>
      <c r="XY268" s="4">
        <f>SUMIFS('Aceite Virgen'!XY$6:XY$257,'Aceite Virgen'!$A$6:$A$257,"&gt;="&amp;$A268,'Aceite Virgen'!$B$6:$B$257,"&lt;="&amp;$B268)</f>
        <v>0</v>
      </c>
      <c r="XZ268" s="4">
        <f>SUMIFS('Aceite Virgen'!XZ$6:XZ$257,'Aceite Virgen'!$A$6:$A$257,"&gt;="&amp;$A268,'Aceite Virgen'!$B$6:$B$257,"&lt;="&amp;$B268)</f>
        <v>3.8800000000000003</v>
      </c>
      <c r="YA268" s="4">
        <f>SUMIFS('Aceite Virgen'!YA$6:YA$257,'Aceite Virgen'!$A$6:$A$257,"&gt;="&amp;$A268,'Aceite Virgen'!$B$6:$B$257,"&lt;="&amp;$B268)</f>
        <v>3.25</v>
      </c>
      <c r="YE268" s="69">
        <f>SUMIFS('Aceite Virgen'!YE$6:YE$257,'Aceite Virgen'!$A$6:$A$257,"&gt;="&amp;$A268,'Aceite Virgen'!$B$6:$B$257,"&lt;="&amp;$B268)</f>
        <v>0.36</v>
      </c>
      <c r="YF268" s="4">
        <f>SUMIFS('Aceite Virgen'!YF$6:YF$257,'Aceite Virgen'!$A$6:$A$257,"&gt;="&amp;$A268,'Aceite Virgen'!$B$6:$B$257,"&lt;="&amp;$B268)</f>
        <v>0</v>
      </c>
      <c r="YG268" s="4">
        <f>SUMIFS('Aceite Virgen'!YG$6:YG$257,'Aceite Virgen'!$A$6:$A$257,"&gt;="&amp;$A268,'Aceite Virgen'!$B$6:$B$257,"&lt;="&amp;$B268)</f>
        <v>0.21</v>
      </c>
      <c r="YH268" s="4">
        <f>SUMIFS('Aceite Virgen'!YH$6:YH$257,'Aceite Virgen'!$A$6:$A$257,"&gt;="&amp;$A268,'Aceite Virgen'!$B$6:$B$257,"&lt;="&amp;$B268)</f>
        <v>1.03</v>
      </c>
    </row>
    <row r="269" spans="1:658" x14ac:dyDescent="0.25">
      <c r="A269" s="9">
        <f>'TAM Aceite Virgen'!B17</f>
        <v>6.4</v>
      </c>
      <c r="B269" s="9">
        <f>'TAM Aceite Virgen'!C17</f>
        <v>6.6</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0.11</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0.17</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0.16</v>
      </c>
      <c r="CR269" s="4">
        <f>SUMIFS('Aceite Virgen'!CR$6:CR$257,'Aceite Virgen'!$A$6:$A$257,"&gt;="&amp;$A269,'Aceite Virgen'!$B$6:$B$257,"&lt;="&amp;$B269)</f>
        <v>1.63</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0.33</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0.26</v>
      </c>
      <c r="GZ269" s="4">
        <f>SUMIFS('Aceite Virgen'!GZ$6:GZ$257,'Aceite Virgen'!$A$6:$A$257,"&gt;="&amp;$A269,'Aceite Virgen'!$B$6:$B$257,"&lt;="&amp;$B269)</f>
        <v>0</v>
      </c>
      <c r="HA269" s="4">
        <f>SUMIFS('Aceite Virgen'!HA$6:HA$257,'Aceite Virgen'!$A$6:$A$257,"&gt;="&amp;$A269,'Aceite Virgen'!$B$6:$B$257,"&lt;="&amp;$B269)</f>
        <v>0.34</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0.97</v>
      </c>
      <c r="KF269" s="4">
        <f>SUMIFS('Aceite Virgen'!KF$6:KF$257,'Aceite Virgen'!$A$6:$A$257,"&gt;="&amp;$A269,'Aceite Virgen'!$B$6:$B$257,"&lt;="&amp;$B269)</f>
        <v>0</v>
      </c>
      <c r="KG269" s="4">
        <f>SUMIFS('Aceite Virgen'!KG$6:KG$257,'Aceite Virgen'!$A$6:$A$257,"&gt;="&amp;$A269,'Aceite Virgen'!$B$6:$B$257,"&lt;="&amp;$B269)</f>
        <v>1.58</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0.26</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1.62</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0.21</v>
      </c>
      <c r="NL269" s="4">
        <f>SUMIFS('Aceite Virgen'!NL$6:NL$257,'Aceite Virgen'!$A$6:$A$257,"&gt;="&amp;$A269,'Aceite Virgen'!$B$6:$B$257,"&lt;="&amp;$B269)</f>
        <v>0</v>
      </c>
      <c r="NM269" s="4">
        <f>SUMIFS('Aceite Virgen'!NM$6:NM$257,'Aceite Virgen'!$A$6:$A$257,"&gt;="&amp;$A269,'Aceite Virgen'!$B$6:$B$257,"&lt;="&amp;$B269)</f>
        <v>0.33</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0.47</v>
      </c>
      <c r="PP269" s="4">
        <f>SUMIFS('Aceite Virgen'!PP$6:PP$257,'Aceite Virgen'!$A$6:$A$257,"&gt;="&amp;$A269,'Aceite Virgen'!$B$6:$B$257,"&lt;="&amp;$B269)</f>
        <v>0</v>
      </c>
      <c r="PQ269" s="4">
        <f>SUMIFS('Aceite Virgen'!PQ$6:PQ$257,'Aceite Virgen'!$A$6:$A$257,"&gt;="&amp;$A269,'Aceite Virgen'!$B$6:$B$257,"&lt;="&amp;$B269)</f>
        <v>0.84</v>
      </c>
      <c r="PR269" s="4">
        <f>SUMIFS('Aceite Virgen'!PR$6:PR$257,'Aceite Virgen'!$A$6:$A$257,"&gt;="&amp;$A269,'Aceite Virgen'!$B$6:$B$257,"&lt;="&amp;$B269)</f>
        <v>0</v>
      </c>
      <c r="PV269" s="4">
        <f>SUMIFS('Aceite Virgen'!PV$6:PV$257,'Aceite Virgen'!$A$6:$A$257,"&gt;="&amp;$A269,'Aceite Virgen'!$B$6:$B$257,"&lt;="&amp;$B269)</f>
        <v>0.31</v>
      </c>
      <c r="PW269" s="4">
        <f>SUMIFS('Aceite Virgen'!PW$6:PW$257,'Aceite Virgen'!$A$6:$A$257,"&gt;="&amp;$A269,'Aceite Virgen'!$B$6:$B$257,"&lt;="&amp;$B269)</f>
        <v>0</v>
      </c>
      <c r="PX269" s="4">
        <f>SUMIFS('Aceite Virgen'!PX$6:PX$257,'Aceite Virgen'!$A$6:$A$257,"&gt;="&amp;$A269,'Aceite Virgen'!$B$6:$B$257,"&lt;="&amp;$B269)</f>
        <v>0.54</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0.61</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0.51</v>
      </c>
      <c r="RT269" s="4">
        <f>SUMIFS('Aceite Virgen'!RT$6:RT$257,'Aceite Virgen'!$A$6:$A$257,"&gt;="&amp;$A269,'Aceite Virgen'!$B$6:$B$257,"&lt;="&amp;$B269)</f>
        <v>0</v>
      </c>
      <c r="RU269" s="4">
        <f>SUMIFS('Aceite Virgen'!RU$6:RU$257,'Aceite Virgen'!$A$6:$A$257,"&gt;="&amp;$A269,'Aceite Virgen'!$B$6:$B$257,"&lt;="&amp;$B269)</f>
        <v>0.8</v>
      </c>
      <c r="RV269" s="4">
        <f>SUMIFS('Aceite Virgen'!RV$6:RV$257,'Aceite Virgen'!$A$6:$A$257,"&gt;="&amp;$A269,'Aceite Virgen'!$B$6:$B$257,"&lt;="&amp;$B269)</f>
        <v>0</v>
      </c>
      <c r="RZ269" s="69">
        <f>SUMIFS('Aceite Virgen'!RZ$6:RZ$257,'Aceite Virgen'!$A$6:$A$257,"&gt;="&amp;$A269,'Aceite Virgen'!$B$6:$B$257,"&lt;="&amp;$B269)</f>
        <v>0.28999999999999998</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1.5</v>
      </c>
      <c r="SG269" s="69">
        <f>SUMIFS('Aceite Virgen'!SG$6:SG$257,'Aceite Virgen'!$A$6:$A$257,"&gt;="&amp;$A269,'Aceite Virgen'!$B$6:$B$257,"&lt;="&amp;$B269)</f>
        <v>0.57999999999999996</v>
      </c>
      <c r="SH269" s="4">
        <f>SUMIFS('Aceite Virgen'!SH$6:SH$257,'Aceite Virgen'!$A$6:$A$257,"&gt;="&amp;$A269,'Aceite Virgen'!$B$6:$B$257,"&lt;="&amp;$B269)</f>
        <v>6.4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1.57</v>
      </c>
      <c r="SO269" s="4">
        <f>SUMIFS('Aceite Virgen'!SO$6:SO$257,'Aceite Virgen'!$A$6:$A$257,"&gt;="&amp;$A269,'Aceite Virgen'!$B$6:$B$257,"&lt;="&amp;$B269)</f>
        <v>0</v>
      </c>
      <c r="SP269" s="4">
        <f>SUMIFS('Aceite Virgen'!SP$6:SP$257,'Aceite Virgen'!$A$6:$A$257,"&gt;="&amp;$A269,'Aceite Virgen'!$B$6:$B$257,"&lt;="&amp;$B269)</f>
        <v>1.58</v>
      </c>
      <c r="SQ269" s="4">
        <f>SUMIFS('Aceite Virgen'!SQ$6:SQ$257,'Aceite Virgen'!$A$6:$A$257,"&gt;="&amp;$A269,'Aceite Virgen'!$B$6:$B$257,"&lt;="&amp;$B269)</f>
        <v>0</v>
      </c>
      <c r="SU269" s="69">
        <f>SUMIFS('Aceite Virgen'!SU$6:SU$257,'Aceite Virgen'!$A$6:$A$257,"&gt;="&amp;$A269,'Aceite Virgen'!$B$6:$B$257,"&lt;="&amp;$B269)</f>
        <v>15.97</v>
      </c>
      <c r="SV269" s="4">
        <f>SUMIFS('Aceite Virgen'!SV$6:SV$257,'Aceite Virgen'!$A$6:$A$257,"&gt;="&amp;$A269,'Aceite Virgen'!$B$6:$B$257,"&lt;="&amp;$B269)</f>
        <v>2</v>
      </c>
      <c r="SW269" s="4">
        <f>SUMIFS('Aceite Virgen'!SW$6:SW$257,'Aceite Virgen'!$A$6:$A$257,"&gt;="&amp;$A269,'Aceite Virgen'!$B$6:$B$257,"&lt;="&amp;$B269)</f>
        <v>15.96</v>
      </c>
      <c r="SX269" s="4">
        <f>SUMIFS('Aceite Virgen'!SX$6:SX$257,'Aceite Virgen'!$A$6:$A$257,"&gt;="&amp;$A269,'Aceite Virgen'!$B$6:$B$257,"&lt;="&amp;$B269)</f>
        <v>32.25</v>
      </c>
      <c r="TB269" s="69">
        <f>SUMIFS('Aceite Virgen'!TB$6:TB$257,'Aceite Virgen'!$A$6:$A$257,"&gt;="&amp;$A269,'Aceite Virgen'!$B$6:$B$257,"&lt;="&amp;$B269)</f>
        <v>19.990000000000002</v>
      </c>
      <c r="TC269" s="4">
        <f>SUMIFS('Aceite Virgen'!TC$6:TC$257,'Aceite Virgen'!$A$6:$A$257,"&gt;="&amp;$A269,'Aceite Virgen'!$B$6:$B$257,"&lt;="&amp;$B269)</f>
        <v>14.2</v>
      </c>
      <c r="TD269" s="4">
        <f>SUMIFS('Aceite Virgen'!TD$6:TD$257,'Aceite Virgen'!$A$6:$A$257,"&gt;="&amp;$A269,'Aceite Virgen'!$B$6:$B$257,"&lt;="&amp;$B269)</f>
        <v>19.2</v>
      </c>
      <c r="TE269" s="4">
        <f>SUMIFS('Aceite Virgen'!TE$6:TE$257,'Aceite Virgen'!$A$6:$A$257,"&gt;="&amp;$A269,'Aceite Virgen'!$B$6:$B$257,"&lt;="&amp;$B269)</f>
        <v>30.21</v>
      </c>
      <c r="TI269" s="69">
        <f>SUMIFS('Aceite Virgen'!TI$6:TI$257,'Aceite Virgen'!$A$6:$A$257,"&gt;="&amp;$A269,'Aceite Virgen'!$B$6:$B$257,"&lt;="&amp;$B269)</f>
        <v>6.82</v>
      </c>
      <c r="TJ269" s="4">
        <f>SUMIFS('Aceite Virgen'!TJ$6:TJ$257,'Aceite Virgen'!$A$6:$A$257,"&gt;="&amp;$A269,'Aceite Virgen'!$B$6:$B$257,"&lt;="&amp;$B269)</f>
        <v>3.75</v>
      </c>
      <c r="TK269" s="4">
        <f>SUMIFS('Aceite Virgen'!TK$6:TK$257,'Aceite Virgen'!$A$6:$A$257,"&gt;="&amp;$A269,'Aceite Virgen'!$B$6:$B$257,"&lt;="&amp;$B269)</f>
        <v>9.2200000000000006</v>
      </c>
      <c r="TL269" s="4">
        <f>SUMIFS('Aceite Virgen'!TL$6:TL$257,'Aceite Virgen'!$A$6:$A$257,"&gt;="&amp;$A269,'Aceite Virgen'!$B$6:$B$257,"&lt;="&amp;$B269)</f>
        <v>4.47</v>
      </c>
      <c r="TP269" s="69">
        <f>SUMIFS('Aceite Virgen'!TP$6:TP$257,'Aceite Virgen'!$A$6:$A$257,"&gt;="&amp;$A269,'Aceite Virgen'!$B$6:$B$257,"&lt;="&amp;$B269)</f>
        <v>2.46</v>
      </c>
      <c r="TQ269" s="4">
        <f>SUMIFS('Aceite Virgen'!TQ$6:TQ$257,'Aceite Virgen'!$A$6:$A$257,"&gt;="&amp;$A269,'Aceite Virgen'!$B$6:$B$257,"&lt;="&amp;$B269)</f>
        <v>0</v>
      </c>
      <c r="TR269" s="4">
        <f>SUMIFS('Aceite Virgen'!TR$6:TR$257,'Aceite Virgen'!$A$6:$A$257,"&gt;="&amp;$A269,'Aceite Virgen'!$B$6:$B$257,"&lt;="&amp;$B269)</f>
        <v>2.66</v>
      </c>
      <c r="TS269" s="4">
        <f>SUMIFS('Aceite Virgen'!TS$6:TS$257,'Aceite Virgen'!$A$6:$A$257,"&gt;="&amp;$A269,'Aceite Virgen'!$B$6:$B$257,"&lt;="&amp;$B269)</f>
        <v>4.43</v>
      </c>
      <c r="TW269" s="69">
        <f>SUMIFS('Aceite Virgen'!TW$6:TW$257,'Aceite Virgen'!$A$6:$A$257,"&gt;="&amp;$A269,'Aceite Virgen'!$B$6:$B$257,"&lt;="&amp;$B269)</f>
        <v>0.6399999999999999</v>
      </c>
      <c r="TX269" s="4">
        <f>SUMIFS('Aceite Virgen'!TX$6:TX$257,'Aceite Virgen'!$A$6:$A$257,"&gt;="&amp;$A269,'Aceite Virgen'!$B$6:$B$257,"&lt;="&amp;$B269)</f>
        <v>0</v>
      </c>
      <c r="TY269" s="4">
        <f>SUMIFS('Aceite Virgen'!TY$6:TY$257,'Aceite Virgen'!$A$6:$A$257,"&gt;="&amp;$A269,'Aceite Virgen'!$B$6:$B$257,"&lt;="&amp;$B269)</f>
        <v>0.99</v>
      </c>
      <c r="TZ269" s="4">
        <f>SUMIFS('Aceite Virgen'!TZ$6:TZ$257,'Aceite Virgen'!$A$6:$A$257,"&gt;="&amp;$A269,'Aceite Virgen'!$B$6:$B$257,"&lt;="&amp;$B269)</f>
        <v>0</v>
      </c>
      <c r="UD269" s="69">
        <f>SUMIFS('Aceite Virgen'!UD$6:UD$257,'Aceite Virgen'!$A$6:$A$257,"&gt;="&amp;$A269,'Aceite Virgen'!$B$6:$B$257,"&lt;="&amp;$B269)</f>
        <v>0.52</v>
      </c>
      <c r="UE269" s="4">
        <f>SUMIFS('Aceite Virgen'!UE$6:UE$257,'Aceite Virgen'!$A$6:$A$257,"&gt;="&amp;$A269,'Aceite Virgen'!$B$6:$B$257,"&lt;="&amp;$B269)</f>
        <v>3.5999999999999996</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0.34</v>
      </c>
      <c r="UL269" s="4">
        <f>SUMIFS('Aceite Virgen'!UL$6:UL$257,'Aceite Virgen'!$A$6:$A$257,"&gt;="&amp;$A269,'Aceite Virgen'!$B$6:$B$257,"&lt;="&amp;$B269)</f>
        <v>0.66</v>
      </c>
      <c r="UM269" s="4">
        <f>SUMIFS('Aceite Virgen'!UM$6:UM$257,'Aceite Virgen'!$A$6:$A$257,"&gt;="&amp;$A269,'Aceite Virgen'!$B$6:$B$257,"&lt;="&amp;$B269)</f>
        <v>0.4</v>
      </c>
      <c r="UN269" s="4">
        <f>SUMIFS('Aceite Virgen'!UN$6:UN$257,'Aceite Virgen'!$A$6:$A$257,"&gt;="&amp;$A269,'Aceite Virgen'!$B$6:$B$257,"&lt;="&amp;$B269)</f>
        <v>0</v>
      </c>
      <c r="UR269" s="69">
        <f>SUMIFS('Aceite Virgen'!UR$6:UR$257,'Aceite Virgen'!$A$6:$A$257,"&gt;="&amp;$A269,'Aceite Virgen'!$B$6:$B$257,"&lt;="&amp;$B269)</f>
        <v>0.45</v>
      </c>
      <c r="US269" s="4">
        <f>SUMIFS('Aceite Virgen'!US$6:US$257,'Aceite Virgen'!$A$6:$A$257,"&gt;="&amp;$A269,'Aceite Virgen'!$B$6:$B$257,"&lt;="&amp;$B269)</f>
        <v>0</v>
      </c>
      <c r="UT269" s="4">
        <f>SUMIFS('Aceite Virgen'!UT$6:UT$257,'Aceite Virgen'!$A$6:$A$257,"&gt;="&amp;$A269,'Aceite Virgen'!$B$6:$B$257,"&lt;="&amp;$B269)</f>
        <v>0.44</v>
      </c>
      <c r="UU269" s="4">
        <f>SUMIFS('Aceite Virgen'!UU$6:UU$257,'Aceite Virgen'!$A$6:$A$257,"&gt;="&amp;$A269,'Aceite Virgen'!$B$6:$B$257,"&lt;="&amp;$B269)</f>
        <v>1.35</v>
      </c>
      <c r="UY269" s="69">
        <f>SUMIFS('Aceite Virgen'!UY$6:UY$257,'Aceite Virgen'!$A$6:$A$257,"&gt;="&amp;$A269,'Aceite Virgen'!$B$6:$B$257,"&lt;="&amp;$B269)</f>
        <v>1.52</v>
      </c>
      <c r="UZ269" s="4">
        <f>SUMIFS('Aceite Virgen'!UZ$6:UZ$257,'Aceite Virgen'!$A$6:$A$257,"&gt;="&amp;$A269,'Aceite Virgen'!$B$6:$B$257,"&lt;="&amp;$B269)</f>
        <v>3.5</v>
      </c>
      <c r="VA269" s="4">
        <f>SUMIFS('Aceite Virgen'!VA$6:VA$257,'Aceite Virgen'!$A$6:$A$257,"&gt;="&amp;$A269,'Aceite Virgen'!$B$6:$B$257,"&lt;="&amp;$B269)</f>
        <v>1.17</v>
      </c>
      <c r="VB269" s="4">
        <f>SUMIFS('Aceite Virgen'!VB$6:VB$257,'Aceite Virgen'!$A$6:$A$257,"&gt;="&amp;$A269,'Aceite Virgen'!$B$6:$B$257,"&lt;="&amp;$B269)</f>
        <v>0.93</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0.37</v>
      </c>
      <c r="VN269" s="4">
        <f>SUMIFS('Aceite Virgen'!VN$6:VN$257,'Aceite Virgen'!$A$6:$A$257,"&gt;="&amp;$A269,'Aceite Virgen'!$B$6:$B$257,"&lt;="&amp;$B269)</f>
        <v>0</v>
      </c>
      <c r="VO269" s="4">
        <f>SUMIFS('Aceite Virgen'!VO$6:VO$257,'Aceite Virgen'!$A$6:$A$257,"&gt;="&amp;$A269,'Aceite Virgen'!$B$6:$B$257,"&lt;="&amp;$B269)</f>
        <v>0.62</v>
      </c>
      <c r="VP269" s="4">
        <f>SUMIFS('Aceite Virgen'!VP$6:VP$257,'Aceite Virgen'!$A$6:$A$257,"&gt;="&amp;$A269,'Aceite Virgen'!$B$6:$B$257,"&lt;="&amp;$B269)</f>
        <v>0</v>
      </c>
      <c r="VT269" s="69">
        <f>SUMIFS('Aceite Virgen'!VT$6:VT$257,'Aceite Virgen'!$A$6:$A$257,"&gt;="&amp;$A269,'Aceite Virgen'!$B$6:$B$257,"&lt;="&amp;$B269)</f>
        <v>1.5</v>
      </c>
      <c r="VU269" s="4">
        <f>SUMIFS('Aceite Virgen'!VU$6:VU$257,'Aceite Virgen'!$A$6:$A$257,"&gt;="&amp;$A269,'Aceite Virgen'!$B$6:$B$257,"&lt;="&amp;$B269)</f>
        <v>3.4000000000000004</v>
      </c>
      <c r="VV269" s="4">
        <f>SUMIFS('Aceite Virgen'!VV$6:VV$257,'Aceite Virgen'!$A$6:$A$257,"&gt;="&amp;$A269,'Aceite Virgen'!$B$6:$B$257,"&lt;="&amp;$B269)</f>
        <v>1.46</v>
      </c>
      <c r="VW269" s="4">
        <f>SUMIFS('Aceite Virgen'!VW$6:VW$257,'Aceite Virgen'!$A$6:$A$257,"&gt;="&amp;$A269,'Aceite Virgen'!$B$6:$B$257,"&lt;="&amp;$B269)</f>
        <v>0</v>
      </c>
      <c r="WA269" s="69">
        <f>SUMIFS('Aceite Virgen'!WA$6:WA$257,'Aceite Virgen'!$A$6:$A$257,"&gt;="&amp;$A269,'Aceite Virgen'!$B$6:$B$257,"&lt;="&amp;$B269)</f>
        <v>1.43</v>
      </c>
      <c r="WB269" s="4">
        <f>SUMIFS('Aceite Virgen'!WB$6:WB$257,'Aceite Virgen'!$A$6:$A$257,"&gt;="&amp;$A269,'Aceite Virgen'!$B$6:$B$257,"&lt;="&amp;$B269)</f>
        <v>11.71</v>
      </c>
      <c r="WC269" s="4">
        <f>SUMIFS('Aceite Virgen'!WC$6:WC$257,'Aceite Virgen'!$A$6:$A$257,"&gt;="&amp;$A269,'Aceite Virgen'!$B$6:$B$257,"&lt;="&amp;$B269)</f>
        <v>0.25</v>
      </c>
      <c r="WD269" s="4">
        <f>SUMIFS('Aceite Virgen'!WD$6:WD$257,'Aceite Virgen'!$A$6:$A$257,"&gt;="&amp;$A269,'Aceite Virgen'!$B$6:$B$257,"&lt;="&amp;$B269)</f>
        <v>0</v>
      </c>
      <c r="WH269" s="69">
        <f>SUMIFS('Aceite Virgen'!WH$6:WH$257,'Aceite Virgen'!$A$6:$A$257,"&gt;="&amp;$A269,'Aceite Virgen'!$B$6:$B$257,"&lt;="&amp;$B269)</f>
        <v>0.74</v>
      </c>
      <c r="WI269" s="4">
        <f>SUMIFS('Aceite Virgen'!WI$6:WI$257,'Aceite Virgen'!$A$6:$A$257,"&gt;="&amp;$A269,'Aceite Virgen'!$B$6:$B$257,"&lt;="&amp;$B269)</f>
        <v>5.96</v>
      </c>
      <c r="WJ269" s="4">
        <f>SUMIFS('Aceite Virgen'!WJ$6:WJ$257,'Aceite Virgen'!$A$6:$A$257,"&gt;="&amp;$A269,'Aceite Virgen'!$B$6:$B$257,"&lt;="&amp;$B269)</f>
        <v>0</v>
      </c>
      <c r="WK269" s="4">
        <f>SUMIFS('Aceite Virgen'!WK$6:WK$257,'Aceite Virgen'!$A$6:$A$257,"&gt;="&amp;$A269,'Aceite Virgen'!$B$6:$B$257,"&lt;="&amp;$B269)</f>
        <v>0</v>
      </c>
      <c r="WO269" s="69">
        <f>SUMIFS('Aceite Virgen'!WO$6:WO$257,'Aceite Virgen'!$A$6:$A$257,"&gt;="&amp;$A269,'Aceite Virgen'!$B$6:$B$257,"&lt;="&amp;$B269)</f>
        <v>0.83000000000000007</v>
      </c>
      <c r="WP269" s="4">
        <f>SUMIFS('Aceite Virgen'!WP$6:WP$257,'Aceite Virgen'!$A$6:$A$257,"&gt;="&amp;$A269,'Aceite Virgen'!$B$6:$B$257,"&lt;="&amp;$B269)</f>
        <v>1.5699999999999998</v>
      </c>
      <c r="WQ269" s="4">
        <f>SUMIFS('Aceite Virgen'!WQ$6:WQ$257,'Aceite Virgen'!$A$6:$A$257,"&gt;="&amp;$A269,'Aceite Virgen'!$B$6:$B$257,"&lt;="&amp;$B269)</f>
        <v>0.8</v>
      </c>
      <c r="WR269" s="4">
        <f>SUMIFS('Aceite Virgen'!WR$6:WR$257,'Aceite Virgen'!$A$6:$A$257,"&gt;="&amp;$A269,'Aceite Virgen'!$B$6:$B$257,"&lt;="&amp;$B269)</f>
        <v>0</v>
      </c>
      <c r="WV269" s="69">
        <f>SUMIFS('Aceite Virgen'!WV$6:WV$257,'Aceite Virgen'!$A$6:$A$257,"&gt;="&amp;$A269,'Aceite Virgen'!$B$6:$B$257,"&lt;="&amp;$B269)</f>
        <v>1.4</v>
      </c>
      <c r="WW269" s="4">
        <f>SUMIFS('Aceite Virgen'!WW$6:WW$257,'Aceite Virgen'!$A$6:$A$257,"&gt;="&amp;$A269,'Aceite Virgen'!$B$6:$B$257,"&lt;="&amp;$B269)</f>
        <v>5.83</v>
      </c>
      <c r="WX269" s="4">
        <f>SUMIFS('Aceite Virgen'!WX$6:WX$257,'Aceite Virgen'!$A$6:$A$257,"&gt;="&amp;$A269,'Aceite Virgen'!$B$6:$B$257,"&lt;="&amp;$B269)</f>
        <v>0.82</v>
      </c>
      <c r="WY269" s="4">
        <f>SUMIFS('Aceite Virgen'!WY$6:WY$257,'Aceite Virgen'!$A$6:$A$257,"&gt;="&amp;$A269,'Aceite Virgen'!$B$6:$B$257,"&lt;="&amp;$B269)</f>
        <v>0</v>
      </c>
      <c r="XC269" s="69">
        <f>SUMIFS('Aceite Virgen'!XC$6:XC$257,'Aceite Virgen'!$A$6:$A$257,"&gt;="&amp;$A269,'Aceite Virgen'!$B$6:$B$257,"&lt;="&amp;$B269)</f>
        <v>1.56</v>
      </c>
      <c r="XD269" s="4">
        <f>SUMIFS('Aceite Virgen'!XD$6:XD$257,'Aceite Virgen'!$A$6:$A$257,"&gt;="&amp;$A269,'Aceite Virgen'!$B$6:$B$257,"&lt;="&amp;$B269)</f>
        <v>4</v>
      </c>
      <c r="XE269" s="4">
        <f>SUMIFS('Aceite Virgen'!XE$6:XE$257,'Aceite Virgen'!$A$6:$A$257,"&gt;="&amp;$A269,'Aceite Virgen'!$B$6:$B$257,"&lt;="&amp;$B269)</f>
        <v>0</v>
      </c>
      <c r="XF269" s="4">
        <f>SUMIFS('Aceite Virgen'!XF$6:XF$257,'Aceite Virgen'!$A$6:$A$257,"&gt;="&amp;$A269,'Aceite Virgen'!$B$6:$B$257,"&lt;="&amp;$B269)</f>
        <v>4.49</v>
      </c>
      <c r="XJ269" s="69">
        <f>SUMIFS('Aceite Virgen'!XJ$6:XJ$257,'Aceite Virgen'!$A$6:$A$257,"&gt;="&amp;$A269,'Aceite Virgen'!$B$6:$B$257,"&lt;="&amp;$B269)</f>
        <v>3.88</v>
      </c>
      <c r="XK269" s="4">
        <f>SUMIFS('Aceite Virgen'!XK$6:XK$257,'Aceite Virgen'!$A$6:$A$257,"&gt;="&amp;$A269,'Aceite Virgen'!$B$6:$B$257,"&lt;="&amp;$B269)</f>
        <v>1.4</v>
      </c>
      <c r="XL269" s="4">
        <f>SUMIFS('Aceite Virgen'!XL$6:XL$257,'Aceite Virgen'!$A$6:$A$257,"&gt;="&amp;$A269,'Aceite Virgen'!$B$6:$B$257,"&lt;="&amp;$B269)</f>
        <v>0.75</v>
      </c>
      <c r="XM269" s="4">
        <f>SUMIFS('Aceite Virgen'!XM$6:XM$257,'Aceite Virgen'!$A$6:$A$257,"&gt;="&amp;$A269,'Aceite Virgen'!$B$6:$B$257,"&lt;="&amp;$B269)</f>
        <v>15.59</v>
      </c>
      <c r="XQ269" s="69">
        <f>SUMIFS('Aceite Virgen'!XQ$6:XQ$257,'Aceite Virgen'!$A$6:$A$257,"&gt;="&amp;$A269,'Aceite Virgen'!$B$6:$B$257,"&lt;="&amp;$B269)</f>
        <v>4.75</v>
      </c>
      <c r="XR269" s="4">
        <f>SUMIFS('Aceite Virgen'!XR$6:XR$257,'Aceite Virgen'!$A$6:$A$257,"&gt;="&amp;$A269,'Aceite Virgen'!$B$6:$B$257,"&lt;="&amp;$B269)</f>
        <v>10.56</v>
      </c>
      <c r="XS269" s="4">
        <f>SUMIFS('Aceite Virgen'!XS$6:XS$257,'Aceite Virgen'!$A$6:$A$257,"&gt;="&amp;$A269,'Aceite Virgen'!$B$6:$B$257,"&lt;="&amp;$B269)</f>
        <v>4.3</v>
      </c>
      <c r="XT269" s="4">
        <f>SUMIFS('Aceite Virgen'!XT$6:XT$257,'Aceite Virgen'!$A$6:$A$257,"&gt;="&amp;$A269,'Aceite Virgen'!$B$6:$B$257,"&lt;="&amp;$B269)</f>
        <v>0</v>
      </c>
      <c r="XX269" s="69">
        <f>SUMIFS('Aceite Virgen'!XX$6:XX$257,'Aceite Virgen'!$A$6:$A$257,"&gt;="&amp;$A269,'Aceite Virgen'!$B$6:$B$257,"&lt;="&amp;$B269)</f>
        <v>1.03</v>
      </c>
      <c r="XY269" s="4">
        <f>SUMIFS('Aceite Virgen'!XY$6:XY$257,'Aceite Virgen'!$A$6:$A$257,"&gt;="&amp;$A269,'Aceite Virgen'!$B$6:$B$257,"&lt;="&amp;$B269)</f>
        <v>2.94</v>
      </c>
      <c r="XZ269" s="4">
        <f>SUMIFS('Aceite Virgen'!XZ$6:XZ$257,'Aceite Virgen'!$A$6:$A$257,"&gt;="&amp;$A269,'Aceite Virgen'!$B$6:$B$257,"&lt;="&amp;$B269)</f>
        <v>0.93</v>
      </c>
      <c r="YA269" s="4">
        <f>SUMIFS('Aceite Virgen'!YA$6:YA$257,'Aceite Virgen'!$A$6:$A$257,"&gt;="&amp;$A269,'Aceite Virgen'!$B$6:$B$257,"&lt;="&amp;$B269)</f>
        <v>0</v>
      </c>
      <c r="YE269" s="69">
        <f>SUMIFS('Aceite Virgen'!YE$6:YE$257,'Aceite Virgen'!$A$6:$A$257,"&gt;="&amp;$A269,'Aceite Virgen'!$B$6:$B$257,"&lt;="&amp;$B269)</f>
        <v>0.59</v>
      </c>
      <c r="YF269" s="4">
        <f>SUMIFS('Aceite Virgen'!YF$6:YF$257,'Aceite Virgen'!$A$6:$A$257,"&gt;="&amp;$A269,'Aceite Virgen'!$B$6:$B$257,"&lt;="&amp;$B269)</f>
        <v>2.98</v>
      </c>
      <c r="YG269" s="4">
        <f>SUMIFS('Aceite Virgen'!YG$6:YG$257,'Aceite Virgen'!$A$6:$A$257,"&gt;="&amp;$A269,'Aceite Virgen'!$B$6:$B$257,"&lt;="&amp;$B269)</f>
        <v>0.36</v>
      </c>
      <c r="YH269" s="4">
        <f>SUMIFS('Aceite Virgen'!YH$6:YH$257,'Aceite Virgen'!$A$6:$A$257,"&gt;="&amp;$A269,'Aceite Virgen'!$B$6:$B$257,"&lt;="&amp;$B269)</f>
        <v>0</v>
      </c>
    </row>
    <row r="270" spans="1:658" x14ac:dyDescent="0.25">
      <c r="A270" s="9">
        <f>'TAM Aceite Virgen'!B18</f>
        <v>6.6</v>
      </c>
      <c r="B270" s="9">
        <f>'TAM Aceite Virgen'!C18</f>
        <v>6.8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0.05</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0.08</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0.22</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0.35</v>
      </c>
      <c r="EA270" s="4">
        <f>SUMIFS('Aceite Virgen'!EA$6:EA$257,'Aceite Virgen'!$A$6:$A$257,"&gt;="&amp;$A270,'Aceite Virgen'!$B$6:$B$257,"&lt;="&amp;$B270)</f>
        <v>0</v>
      </c>
      <c r="EB270" s="4">
        <f>SUMIFS('Aceite Virgen'!EB$6:EB$257,'Aceite Virgen'!$A$6:$A$257,"&gt;="&amp;$A270,'Aceite Virgen'!$B$6:$B$257,"&lt;="&amp;$B270)</f>
        <v>0.49</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0.98</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0.63</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0.96000000000000008</v>
      </c>
      <c r="JK270" s="4">
        <f>SUMIFS('Aceite Virgen'!JK$6:JK$257,'Aceite Virgen'!$A$6:$A$257,"&gt;="&amp;$A270,'Aceite Virgen'!$B$6:$B$257,"&lt;="&amp;$B270)</f>
        <v>0</v>
      </c>
      <c r="JL270" s="4">
        <f>SUMIFS('Aceite Virgen'!JL$6:JL$257,'Aceite Virgen'!$A$6:$A$257,"&gt;="&amp;$A270,'Aceite Virgen'!$B$6:$B$257,"&lt;="&amp;$B270)</f>
        <v>1.43</v>
      </c>
      <c r="JM270" s="4">
        <f>SUMIFS('Aceite Virgen'!JM$6:JM$257,'Aceite Virgen'!$A$6:$A$257,"&gt;="&amp;$A270,'Aceite Virgen'!$B$6:$B$257,"&lt;="&amp;$B270)</f>
        <v>0</v>
      </c>
      <c r="JQ270" s="4">
        <f>SUMIFS('Aceite Virgen'!JQ$6:JQ$257,'Aceite Virgen'!$A$6:$A$257,"&gt;="&amp;$A270,'Aceite Virgen'!$B$6:$B$257,"&lt;="&amp;$B270)</f>
        <v>0.66</v>
      </c>
      <c r="JR270" s="4">
        <f>SUMIFS('Aceite Virgen'!JR$6:JR$257,'Aceite Virgen'!$A$6:$A$257,"&gt;="&amp;$A270,'Aceite Virgen'!$B$6:$B$257,"&lt;="&amp;$B270)</f>
        <v>0</v>
      </c>
      <c r="JS270" s="4">
        <f>SUMIFS('Aceite Virgen'!JS$6:JS$257,'Aceite Virgen'!$A$6:$A$257,"&gt;="&amp;$A270,'Aceite Virgen'!$B$6:$B$257,"&lt;="&amp;$B270)</f>
        <v>1.06</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0.2</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0.38</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2.19</v>
      </c>
      <c r="QJ270" s="4">
        <f>SUMIFS('Aceite Virgen'!QJ$6:QJ$257,'Aceite Virgen'!$A$6:$A$257,"&gt;="&amp;$A270,'Aceite Virgen'!$B$6:$B$257,"&lt;="&amp;$B270)</f>
        <v>3.73</v>
      </c>
      <c r="QK270" s="4">
        <f>SUMIFS('Aceite Virgen'!QK$6:QK$257,'Aceite Virgen'!$A$6:$A$257,"&gt;="&amp;$A270,'Aceite Virgen'!$B$6:$B$257,"&lt;="&amp;$B270)</f>
        <v>5.07</v>
      </c>
      <c r="QL270" s="4">
        <f>SUMIFS('Aceite Virgen'!QL$6:QL$257,'Aceite Virgen'!$A$6:$A$257,"&gt;="&amp;$A270,'Aceite Virgen'!$B$6:$B$257,"&lt;="&amp;$B270)</f>
        <v>4.37</v>
      </c>
      <c r="QM270" s="4">
        <f>SUMIFS('Aceite Virgen'!QM$6:QM$257,'Aceite Virgen'!$A$6:$A$257,"&gt;="&amp;$A270,'Aceite Virgen'!$B$6:$B$257,"&lt;="&amp;$B270)</f>
        <v>0.97</v>
      </c>
      <c r="QQ270" s="4">
        <f>SUMIFS('Aceite Virgen'!QQ$6:QQ$257,'Aceite Virgen'!$A$6:$A$257,"&gt;="&amp;$A270,'Aceite Virgen'!$B$6:$B$257,"&lt;="&amp;$B270)</f>
        <v>1.45</v>
      </c>
      <c r="QR270" s="4">
        <f>SUMIFS('Aceite Virgen'!QR$6:QR$257,'Aceite Virgen'!$A$6:$A$257,"&gt;="&amp;$A270,'Aceite Virgen'!$B$6:$B$257,"&lt;="&amp;$B270)</f>
        <v>8.75</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0.63</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1.8</v>
      </c>
      <c r="RM270" s="4">
        <f>SUMIFS('Aceite Virgen'!RM$6:RM$257,'Aceite Virgen'!$A$6:$A$257,"&gt;="&amp;$A270,'Aceite Virgen'!$B$6:$B$257,"&lt;="&amp;$B270)</f>
        <v>0</v>
      </c>
      <c r="RN270" s="4">
        <f>SUMIFS('Aceite Virgen'!RN$6:RN$257,'Aceite Virgen'!$A$6:$A$257,"&gt;="&amp;$A270,'Aceite Virgen'!$B$6:$B$257,"&lt;="&amp;$B270)</f>
        <v>0.81</v>
      </c>
      <c r="RO270" s="4">
        <f>SUMIFS('Aceite Virgen'!RO$6:RO$257,'Aceite Virgen'!$A$6:$A$257,"&gt;="&amp;$A270,'Aceite Virgen'!$B$6:$B$257,"&lt;="&amp;$B270)</f>
        <v>5.34</v>
      </c>
      <c r="RS270" s="69">
        <f>SUMIFS('Aceite Virgen'!RS$6:RS$257,'Aceite Virgen'!$A$6:$A$257,"&gt;="&amp;$A270,'Aceite Virgen'!$B$6:$B$257,"&lt;="&amp;$B270)</f>
        <v>0.41</v>
      </c>
      <c r="RT270" s="4">
        <f>SUMIFS('Aceite Virgen'!RT$6:RT$257,'Aceite Virgen'!$A$6:$A$257,"&gt;="&amp;$A270,'Aceite Virgen'!$B$6:$B$257,"&lt;="&amp;$B270)</f>
        <v>1.19</v>
      </c>
      <c r="RU270" s="4">
        <f>SUMIFS('Aceite Virgen'!RU$6:RU$257,'Aceite Virgen'!$A$6:$A$257,"&gt;="&amp;$A270,'Aceite Virgen'!$B$6:$B$257,"&lt;="&amp;$B270)</f>
        <v>0.31</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17.400000000000002</v>
      </c>
      <c r="SV270" s="4">
        <f>SUMIFS('Aceite Virgen'!SV$6:SV$257,'Aceite Virgen'!$A$6:$A$257,"&gt;="&amp;$A270,'Aceite Virgen'!$B$6:$B$257,"&lt;="&amp;$B270)</f>
        <v>3.5300000000000002</v>
      </c>
      <c r="SW270" s="4">
        <f>SUMIFS('Aceite Virgen'!SW$6:SW$257,'Aceite Virgen'!$A$6:$A$257,"&gt;="&amp;$A270,'Aceite Virgen'!$B$6:$B$257,"&lt;="&amp;$B270)</f>
        <v>24.83</v>
      </c>
      <c r="SX270" s="4">
        <f>SUMIFS('Aceite Virgen'!SX$6:SX$257,'Aceite Virgen'!$A$6:$A$257,"&gt;="&amp;$A270,'Aceite Virgen'!$B$6:$B$257,"&lt;="&amp;$B270)</f>
        <v>5.92</v>
      </c>
      <c r="TB270" s="69">
        <f>SUMIFS('Aceite Virgen'!TB$6:TB$257,'Aceite Virgen'!$A$6:$A$257,"&gt;="&amp;$A270,'Aceite Virgen'!$B$6:$B$257,"&lt;="&amp;$B270)</f>
        <v>8.98</v>
      </c>
      <c r="TC270" s="4">
        <f>SUMIFS('Aceite Virgen'!TC$6:TC$257,'Aceite Virgen'!$A$6:$A$257,"&gt;="&amp;$A270,'Aceite Virgen'!$B$6:$B$257,"&lt;="&amp;$B270)</f>
        <v>9.36</v>
      </c>
      <c r="TD270" s="4">
        <f>SUMIFS('Aceite Virgen'!TD$6:TD$257,'Aceite Virgen'!$A$6:$A$257,"&gt;="&amp;$A270,'Aceite Virgen'!$B$6:$B$257,"&lt;="&amp;$B270)</f>
        <v>11.51</v>
      </c>
      <c r="TE270" s="4">
        <f>SUMIFS('Aceite Virgen'!TE$6:TE$257,'Aceite Virgen'!$A$6:$A$257,"&gt;="&amp;$A270,'Aceite Virgen'!$B$6:$B$257,"&lt;="&amp;$B270)</f>
        <v>0.71</v>
      </c>
      <c r="TI270" s="69">
        <f>SUMIFS('Aceite Virgen'!TI$6:TI$257,'Aceite Virgen'!$A$6:$A$257,"&gt;="&amp;$A270,'Aceite Virgen'!$B$6:$B$257,"&lt;="&amp;$B270)</f>
        <v>4.2</v>
      </c>
      <c r="TJ270" s="4">
        <f>SUMIFS('Aceite Virgen'!TJ$6:TJ$257,'Aceite Virgen'!$A$6:$A$257,"&gt;="&amp;$A270,'Aceite Virgen'!$B$6:$B$257,"&lt;="&amp;$B270)</f>
        <v>18.8</v>
      </c>
      <c r="TK270" s="4">
        <f>SUMIFS('Aceite Virgen'!TK$6:TK$257,'Aceite Virgen'!$A$6:$A$257,"&gt;="&amp;$A270,'Aceite Virgen'!$B$6:$B$257,"&lt;="&amp;$B270)</f>
        <v>0.18</v>
      </c>
      <c r="TL270" s="4">
        <f>SUMIFS('Aceite Virgen'!TL$6:TL$257,'Aceite Virgen'!$A$6:$A$257,"&gt;="&amp;$A270,'Aceite Virgen'!$B$6:$B$257,"&lt;="&amp;$B270)</f>
        <v>0</v>
      </c>
      <c r="TP270" s="69">
        <f>SUMIFS('Aceite Virgen'!TP$6:TP$257,'Aceite Virgen'!$A$6:$A$257,"&gt;="&amp;$A270,'Aceite Virgen'!$B$6:$B$257,"&lt;="&amp;$B270)</f>
        <v>3.95</v>
      </c>
      <c r="TQ270" s="4">
        <f>SUMIFS('Aceite Virgen'!TQ$6:TQ$257,'Aceite Virgen'!$A$6:$A$257,"&gt;="&amp;$A270,'Aceite Virgen'!$B$6:$B$257,"&lt;="&amp;$B270)</f>
        <v>15.6</v>
      </c>
      <c r="TR270" s="4">
        <f>SUMIFS('Aceite Virgen'!TR$6:TR$257,'Aceite Virgen'!$A$6:$A$257,"&gt;="&amp;$A270,'Aceite Virgen'!$B$6:$B$257,"&lt;="&amp;$B270)</f>
        <v>0.56999999999999995</v>
      </c>
      <c r="TS270" s="4">
        <f>SUMIFS('Aceite Virgen'!TS$6:TS$257,'Aceite Virgen'!$A$6:$A$257,"&gt;="&amp;$A270,'Aceite Virgen'!$B$6:$B$257,"&lt;="&amp;$B270)</f>
        <v>6.0699999999999994</v>
      </c>
      <c r="TW270" s="69">
        <f>SUMIFS('Aceite Virgen'!TW$6:TW$257,'Aceite Virgen'!$A$6:$A$257,"&gt;="&amp;$A270,'Aceite Virgen'!$B$6:$B$257,"&lt;="&amp;$B270)</f>
        <v>2.04</v>
      </c>
      <c r="TX270" s="4">
        <f>SUMIFS('Aceite Virgen'!TX$6:TX$257,'Aceite Virgen'!$A$6:$A$257,"&gt;="&amp;$A270,'Aceite Virgen'!$B$6:$B$257,"&lt;="&amp;$B270)</f>
        <v>3.3</v>
      </c>
      <c r="TY270" s="4">
        <f>SUMIFS('Aceite Virgen'!TY$6:TY$257,'Aceite Virgen'!$A$6:$A$257,"&gt;="&amp;$A270,'Aceite Virgen'!$B$6:$B$257,"&lt;="&amp;$B270)</f>
        <v>1.67</v>
      </c>
      <c r="TZ270" s="4">
        <f>SUMIFS('Aceite Virgen'!TZ$6:TZ$257,'Aceite Virgen'!$A$6:$A$257,"&gt;="&amp;$A270,'Aceite Virgen'!$B$6:$B$257,"&lt;="&amp;$B270)</f>
        <v>2.66</v>
      </c>
      <c r="UD270" s="69">
        <f>SUMIFS('Aceite Virgen'!UD$6:UD$257,'Aceite Virgen'!$A$6:$A$257,"&gt;="&amp;$A270,'Aceite Virgen'!$B$6:$B$257,"&lt;="&amp;$B270)</f>
        <v>0.71</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4.0199999999999996</v>
      </c>
      <c r="UK270" s="69">
        <f>SUMIFS('Aceite Virgen'!UK$6:UK$257,'Aceite Virgen'!$A$6:$A$257,"&gt;="&amp;$A270,'Aceite Virgen'!$B$6:$B$257,"&lt;="&amp;$B270)</f>
        <v>1.1000000000000001</v>
      </c>
      <c r="UL270" s="4">
        <f>SUMIFS('Aceite Virgen'!UL$6:UL$257,'Aceite Virgen'!$A$6:$A$257,"&gt;="&amp;$A270,'Aceite Virgen'!$B$6:$B$257,"&lt;="&amp;$B270)</f>
        <v>1.27</v>
      </c>
      <c r="UM270" s="4">
        <f>SUMIFS('Aceite Virgen'!UM$6:UM$257,'Aceite Virgen'!$A$6:$A$257,"&gt;="&amp;$A270,'Aceite Virgen'!$B$6:$B$257,"&lt;="&amp;$B270)</f>
        <v>0.56999999999999995</v>
      </c>
      <c r="UN270" s="4">
        <f>SUMIFS('Aceite Virgen'!UN$6:UN$257,'Aceite Virgen'!$A$6:$A$257,"&gt;="&amp;$A270,'Aceite Virgen'!$B$6:$B$257,"&lt;="&amp;$B270)</f>
        <v>1.58</v>
      </c>
      <c r="UR270" s="69">
        <f>SUMIFS('Aceite Virgen'!UR$6:UR$257,'Aceite Virgen'!$A$6:$A$257,"&gt;="&amp;$A270,'Aceite Virgen'!$B$6:$B$257,"&lt;="&amp;$B270)</f>
        <v>0.15</v>
      </c>
      <c r="US270" s="4">
        <f>SUMIFS('Aceite Virgen'!US$6:US$257,'Aceite Virgen'!$A$6:$A$257,"&gt;="&amp;$A270,'Aceite Virgen'!$B$6:$B$257,"&lt;="&amp;$B270)</f>
        <v>0</v>
      </c>
      <c r="UT270" s="4">
        <f>SUMIFS('Aceite Virgen'!UT$6:UT$257,'Aceite Virgen'!$A$6:$A$257,"&gt;="&amp;$A270,'Aceite Virgen'!$B$6:$B$257,"&lt;="&amp;$B270)</f>
        <v>0.26</v>
      </c>
      <c r="UU270" s="4">
        <f>SUMIFS('Aceite Virgen'!UU$6:UU$257,'Aceite Virgen'!$A$6:$A$257,"&gt;="&amp;$A270,'Aceite Virgen'!$B$6:$B$257,"&lt;="&amp;$B270)</f>
        <v>0</v>
      </c>
      <c r="UY270" s="69">
        <f>SUMIFS('Aceite Virgen'!UY$6:UY$257,'Aceite Virgen'!$A$6:$A$257,"&gt;="&amp;$A270,'Aceite Virgen'!$B$6:$B$257,"&lt;="&amp;$B270)</f>
        <v>0.96</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6.86</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0.26</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1.23</v>
      </c>
      <c r="VT270" s="69">
        <f>SUMIFS('Aceite Virgen'!VT$6:VT$257,'Aceite Virgen'!$A$6:$A$257,"&gt;="&amp;$A270,'Aceite Virgen'!$B$6:$B$257,"&lt;="&amp;$B270)</f>
        <v>0.38</v>
      </c>
      <c r="VU270" s="4">
        <f>SUMIFS('Aceite Virgen'!VU$6:VU$257,'Aceite Virgen'!$A$6:$A$257,"&gt;="&amp;$A270,'Aceite Virgen'!$B$6:$B$257,"&lt;="&amp;$B270)</f>
        <v>0</v>
      </c>
      <c r="VV270" s="4">
        <f>SUMIFS('Aceite Virgen'!VV$6:VV$257,'Aceite Virgen'!$A$6:$A$257,"&gt;="&amp;$A270,'Aceite Virgen'!$B$6:$B$257,"&lt;="&amp;$B270)</f>
        <v>0</v>
      </c>
      <c r="VW270" s="4">
        <f>SUMIFS('Aceite Virgen'!VW$6:VW$257,'Aceite Virgen'!$A$6:$A$257,"&gt;="&amp;$A270,'Aceite Virgen'!$B$6:$B$257,"&lt;="&amp;$B270)</f>
        <v>1.7</v>
      </c>
      <c r="WA270" s="69">
        <f>SUMIFS('Aceite Virgen'!WA$6:WA$257,'Aceite Virgen'!$A$6:$A$257,"&gt;="&amp;$A270,'Aceite Virgen'!$B$6:$B$257,"&lt;="&amp;$B270)</f>
        <v>0</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0</v>
      </c>
      <c r="WH270" s="69">
        <f>SUMIFS('Aceite Virgen'!WH$6:WH$257,'Aceite Virgen'!$A$6:$A$257,"&gt;="&amp;$A270,'Aceite Virgen'!$B$6:$B$257,"&lt;="&amp;$B270)</f>
        <v>0.64</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9">
        <f>SUMIFS('Aceite Virgen'!WO$6:WO$257,'Aceite Virgen'!$A$6:$A$257,"&gt;="&amp;$A270,'Aceite Virgen'!$B$6:$B$257,"&lt;="&amp;$B270)</f>
        <v>1.85</v>
      </c>
      <c r="WP270" s="4">
        <f>SUMIFS('Aceite Virgen'!WP$6:WP$257,'Aceite Virgen'!$A$6:$A$257,"&gt;="&amp;$A270,'Aceite Virgen'!$B$6:$B$257,"&lt;="&amp;$B270)</f>
        <v>1.57</v>
      </c>
      <c r="WQ270" s="4">
        <f>SUMIFS('Aceite Virgen'!WQ$6:WQ$257,'Aceite Virgen'!$A$6:$A$257,"&gt;="&amp;$A270,'Aceite Virgen'!$B$6:$B$257,"&lt;="&amp;$B270)</f>
        <v>2.36</v>
      </c>
      <c r="WR270" s="4">
        <f>SUMIFS('Aceite Virgen'!WR$6:WR$257,'Aceite Virgen'!$A$6:$A$257,"&gt;="&amp;$A270,'Aceite Virgen'!$B$6:$B$257,"&lt;="&amp;$B270)</f>
        <v>0.65</v>
      </c>
      <c r="WV270" s="69">
        <f>SUMIFS('Aceite Virgen'!WV$6:WV$257,'Aceite Virgen'!$A$6:$A$257,"&gt;="&amp;$A270,'Aceite Virgen'!$B$6:$B$257,"&lt;="&amp;$B270)</f>
        <v>2.5599999999999996</v>
      </c>
      <c r="WW270" s="4">
        <f>SUMIFS('Aceite Virgen'!WW$6:WW$257,'Aceite Virgen'!$A$6:$A$257,"&gt;="&amp;$A270,'Aceite Virgen'!$B$6:$B$257,"&lt;="&amp;$B270)</f>
        <v>4.63</v>
      </c>
      <c r="WX270" s="4">
        <f>SUMIFS('Aceite Virgen'!WX$6:WX$257,'Aceite Virgen'!$A$6:$A$257,"&gt;="&amp;$A270,'Aceite Virgen'!$B$6:$B$257,"&lt;="&amp;$B270)</f>
        <v>0.33</v>
      </c>
      <c r="WY270" s="4">
        <f>SUMIFS('Aceite Virgen'!WY$6:WY$257,'Aceite Virgen'!$A$6:$A$257,"&gt;="&amp;$A270,'Aceite Virgen'!$B$6:$B$257,"&lt;="&amp;$B270)</f>
        <v>9.2100000000000009</v>
      </c>
      <c r="XC270" s="69">
        <f>SUMIFS('Aceite Virgen'!XC$6:XC$257,'Aceite Virgen'!$A$6:$A$257,"&gt;="&amp;$A270,'Aceite Virgen'!$B$6:$B$257,"&lt;="&amp;$B270)</f>
        <v>0.49</v>
      </c>
      <c r="XD270" s="4">
        <f>SUMIFS('Aceite Virgen'!XD$6:XD$257,'Aceite Virgen'!$A$6:$A$257,"&gt;="&amp;$A270,'Aceite Virgen'!$B$6:$B$257,"&lt;="&amp;$B270)</f>
        <v>0</v>
      </c>
      <c r="XE270" s="4">
        <f>SUMIFS('Aceite Virgen'!XE$6:XE$257,'Aceite Virgen'!$A$6:$A$257,"&gt;="&amp;$A270,'Aceite Virgen'!$B$6:$B$257,"&lt;="&amp;$B270)</f>
        <v>0.36</v>
      </c>
      <c r="XF270" s="4">
        <f>SUMIFS('Aceite Virgen'!XF$6:XF$257,'Aceite Virgen'!$A$6:$A$257,"&gt;="&amp;$A270,'Aceite Virgen'!$B$6:$B$257,"&lt;="&amp;$B270)</f>
        <v>1.42</v>
      </c>
      <c r="XJ270" s="69">
        <f>SUMIFS('Aceite Virgen'!XJ$6:XJ$257,'Aceite Virgen'!$A$6:$A$257,"&gt;="&amp;$A270,'Aceite Virgen'!$B$6:$B$257,"&lt;="&amp;$B270)</f>
        <v>3.36</v>
      </c>
      <c r="XK270" s="4">
        <f>SUMIFS('Aceite Virgen'!XK$6:XK$257,'Aceite Virgen'!$A$6:$A$257,"&gt;="&amp;$A270,'Aceite Virgen'!$B$6:$B$257,"&lt;="&amp;$B270)</f>
        <v>9.7200000000000006</v>
      </c>
      <c r="XL270" s="4">
        <f>SUMIFS('Aceite Virgen'!XL$6:XL$257,'Aceite Virgen'!$A$6:$A$257,"&gt;="&amp;$A270,'Aceite Virgen'!$B$6:$B$257,"&lt;="&amp;$B270)</f>
        <v>1.52</v>
      </c>
      <c r="XM270" s="4">
        <f>SUMIFS('Aceite Virgen'!XM$6:XM$257,'Aceite Virgen'!$A$6:$A$257,"&gt;="&amp;$A270,'Aceite Virgen'!$B$6:$B$257,"&lt;="&amp;$B270)</f>
        <v>0</v>
      </c>
      <c r="XQ270" s="69">
        <f>SUMIFS('Aceite Virgen'!XQ$6:XQ$257,'Aceite Virgen'!$A$6:$A$257,"&gt;="&amp;$A270,'Aceite Virgen'!$B$6:$B$257,"&lt;="&amp;$B270)</f>
        <v>2.04</v>
      </c>
      <c r="XR270" s="4">
        <f>SUMIFS('Aceite Virgen'!XR$6:XR$257,'Aceite Virgen'!$A$6:$A$257,"&gt;="&amp;$A270,'Aceite Virgen'!$B$6:$B$257,"&lt;="&amp;$B270)</f>
        <v>1.42</v>
      </c>
      <c r="XS270" s="4">
        <f>SUMIFS('Aceite Virgen'!XS$6:XS$257,'Aceite Virgen'!$A$6:$A$257,"&gt;="&amp;$A270,'Aceite Virgen'!$B$6:$B$257,"&lt;="&amp;$B270)</f>
        <v>0.61</v>
      </c>
      <c r="XT270" s="4">
        <f>SUMIFS('Aceite Virgen'!XT$6:XT$257,'Aceite Virgen'!$A$6:$A$257,"&gt;="&amp;$A270,'Aceite Virgen'!$B$6:$B$257,"&lt;="&amp;$B270)</f>
        <v>4.2699999999999996</v>
      </c>
      <c r="XX270" s="69">
        <f>SUMIFS('Aceite Virgen'!XX$6:XX$257,'Aceite Virgen'!$A$6:$A$257,"&gt;="&amp;$A270,'Aceite Virgen'!$B$6:$B$257,"&lt;="&amp;$B270)</f>
        <v>2.12</v>
      </c>
      <c r="XY270" s="4">
        <f>SUMIFS('Aceite Virgen'!XY$6:XY$257,'Aceite Virgen'!$A$6:$A$257,"&gt;="&amp;$A270,'Aceite Virgen'!$B$6:$B$257,"&lt;="&amp;$B270)</f>
        <v>6.04</v>
      </c>
      <c r="XZ270" s="4">
        <f>SUMIFS('Aceite Virgen'!XZ$6:XZ$257,'Aceite Virgen'!$A$6:$A$257,"&gt;="&amp;$A270,'Aceite Virgen'!$B$6:$B$257,"&lt;="&amp;$B270)</f>
        <v>1.27</v>
      </c>
      <c r="YA270" s="4">
        <f>SUMIFS('Aceite Virgen'!YA$6:YA$257,'Aceite Virgen'!$A$6:$A$257,"&gt;="&amp;$A270,'Aceite Virgen'!$B$6:$B$257,"&lt;="&amp;$B270)</f>
        <v>1.2</v>
      </c>
      <c r="YE270" s="69">
        <f>SUMIFS('Aceite Virgen'!YE$6:YE$257,'Aceite Virgen'!$A$6:$A$257,"&gt;="&amp;$A270,'Aceite Virgen'!$B$6:$B$257,"&lt;="&amp;$B270)</f>
        <v>1.94</v>
      </c>
      <c r="YF270" s="4">
        <f>SUMIFS('Aceite Virgen'!YF$6:YF$257,'Aceite Virgen'!$A$6:$A$257,"&gt;="&amp;$A270,'Aceite Virgen'!$B$6:$B$257,"&lt;="&amp;$B270)</f>
        <v>8.66</v>
      </c>
      <c r="YG270" s="4">
        <f>SUMIFS('Aceite Virgen'!YG$6:YG$257,'Aceite Virgen'!$A$6:$A$257,"&gt;="&amp;$A270,'Aceite Virgen'!$B$6:$B$257,"&lt;="&amp;$B270)</f>
        <v>1.39</v>
      </c>
      <c r="YH270" s="4">
        <f>SUMIFS('Aceite Virgen'!YH$6:YH$257,'Aceite Virgen'!$A$6:$A$257,"&gt;="&amp;$A270,'Aceite Virgen'!$B$6:$B$257,"&lt;="&amp;$B270)</f>
        <v>0</v>
      </c>
    </row>
    <row r="271" spans="1:658" x14ac:dyDescent="0.25">
      <c r="A271" s="9">
        <f>'TAM Aceite Virgen'!B19</f>
        <v>6.8</v>
      </c>
      <c r="B271" s="9">
        <f>'TAM Aceite Virgen'!C19</f>
        <v>7</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0.68</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0.45</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0.26</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1.8</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0.23</v>
      </c>
      <c r="ON271" s="4">
        <f>SUMIFS('Aceite Virgen'!ON$6:ON$257,'Aceite Virgen'!$A$6:$A$257,"&gt;="&amp;$A271,'Aceite Virgen'!$B$6:$B$257,"&lt;="&amp;$B271)</f>
        <v>0</v>
      </c>
      <c r="OO271" s="4">
        <f>SUMIFS('Aceite Virgen'!OO$6:OO$257,'Aceite Virgen'!$A$6:$A$257,"&gt;="&amp;$A271,'Aceite Virgen'!$B$6:$B$257,"&lt;="&amp;$B271)</f>
        <v>0.36</v>
      </c>
      <c r="OP271" s="4">
        <f>SUMIFS('Aceite Virgen'!OP$6:OP$257,'Aceite Virgen'!$A$6:$A$257,"&gt;="&amp;$A271,'Aceite Virgen'!$B$6:$B$257,"&lt;="&amp;$B271)</f>
        <v>0</v>
      </c>
      <c r="OT271" s="4">
        <f>SUMIFS('Aceite Virgen'!OT$6:OT$257,'Aceite Virgen'!$A$6:$A$257,"&gt;="&amp;$A271,'Aceite Virgen'!$B$6:$B$257,"&lt;="&amp;$B271)</f>
        <v>0.35</v>
      </c>
      <c r="OU271" s="4">
        <f>SUMIFS('Aceite Virgen'!OU$6:OU$257,'Aceite Virgen'!$A$6:$A$257,"&gt;="&amp;$A271,'Aceite Virgen'!$B$6:$B$257,"&lt;="&amp;$B271)</f>
        <v>0</v>
      </c>
      <c r="OV271" s="4">
        <f>SUMIFS('Aceite Virgen'!OV$6:OV$257,'Aceite Virgen'!$A$6:$A$257,"&gt;="&amp;$A271,'Aceite Virgen'!$B$6:$B$257,"&lt;="&amp;$B271)</f>
        <v>0.55000000000000004</v>
      </c>
      <c r="OW271" s="4">
        <f>SUMIFS('Aceite Virgen'!OW$6:OW$257,'Aceite Virgen'!$A$6:$A$257,"&gt;="&amp;$A271,'Aceite Virgen'!$B$6:$B$257,"&lt;="&amp;$B271)</f>
        <v>0</v>
      </c>
      <c r="PA271" s="4">
        <f>SUMIFS('Aceite Virgen'!PA$6:PA$257,'Aceite Virgen'!$A$6:$A$257,"&gt;="&amp;$A271,'Aceite Virgen'!$B$6:$B$257,"&lt;="&amp;$B271)</f>
        <v>0.54</v>
      </c>
      <c r="PB271" s="4">
        <f>SUMIFS('Aceite Virgen'!PB$6:PB$257,'Aceite Virgen'!$A$6:$A$257,"&gt;="&amp;$A271,'Aceite Virgen'!$B$6:$B$257,"&lt;="&amp;$B271)</f>
        <v>2.62</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1.57</v>
      </c>
      <c r="PI271" s="4">
        <f>SUMIFS('Aceite Virgen'!PI$6:PI$257,'Aceite Virgen'!$A$6:$A$257,"&gt;="&amp;$A271,'Aceite Virgen'!$B$6:$B$257,"&lt;="&amp;$B271)</f>
        <v>8.41</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0.25</v>
      </c>
      <c r="QD271" s="4">
        <f>SUMIFS('Aceite Virgen'!QD$6:QD$257,'Aceite Virgen'!$A$6:$A$257,"&gt;="&amp;$A271,'Aceite Virgen'!$B$6:$B$257,"&lt;="&amp;$B271)</f>
        <v>0</v>
      </c>
      <c r="QE271" s="4">
        <f>SUMIFS('Aceite Virgen'!QE$6:QE$257,'Aceite Virgen'!$A$6:$A$257,"&gt;="&amp;$A271,'Aceite Virgen'!$B$6:$B$257,"&lt;="&amp;$B271)</f>
        <v>0.46</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3.16</v>
      </c>
      <c r="QR271" s="4">
        <f>SUMIFS('Aceite Virgen'!QR$6:QR$257,'Aceite Virgen'!$A$6:$A$257,"&gt;="&amp;$A271,'Aceite Virgen'!$B$6:$B$257,"&lt;="&amp;$B271)</f>
        <v>14.56</v>
      </c>
      <c r="QS271" s="4">
        <f>SUMIFS('Aceite Virgen'!QS$6:QS$257,'Aceite Virgen'!$A$6:$A$257,"&gt;="&amp;$A271,'Aceite Virgen'!$B$6:$B$257,"&lt;="&amp;$B271)</f>
        <v>1.1599999999999999</v>
      </c>
      <c r="QT271" s="4">
        <f>SUMIFS('Aceite Virgen'!QT$6:QT$257,'Aceite Virgen'!$A$6:$A$257,"&gt;="&amp;$A271,'Aceite Virgen'!$B$6:$B$257,"&lt;="&amp;$B271)</f>
        <v>0</v>
      </c>
      <c r="QX271" s="4">
        <f>SUMIFS('Aceite Virgen'!QX$6:QX$257,'Aceite Virgen'!$A$6:$A$257,"&gt;="&amp;$A271,'Aceite Virgen'!$B$6:$B$257,"&lt;="&amp;$B271)</f>
        <v>1.1299999999999999</v>
      </c>
      <c r="QY271" s="4">
        <f>SUMIFS('Aceite Virgen'!QY$6:QY$257,'Aceite Virgen'!$A$6:$A$257,"&gt;="&amp;$A271,'Aceite Virgen'!$B$6:$B$257,"&lt;="&amp;$B271)</f>
        <v>2.12</v>
      </c>
      <c r="QZ271" s="4">
        <f>SUMIFS('Aceite Virgen'!QZ$6:QZ$257,'Aceite Virgen'!$A$6:$A$257,"&gt;="&amp;$A271,'Aceite Virgen'!$B$6:$B$257,"&lt;="&amp;$B271)</f>
        <v>0.56000000000000005</v>
      </c>
      <c r="RA271" s="4">
        <f>SUMIFS('Aceite Virgen'!RA$6:RA$257,'Aceite Virgen'!$A$6:$A$257,"&gt;="&amp;$A271,'Aceite Virgen'!$B$6:$B$257,"&lt;="&amp;$B271)</f>
        <v>2.65</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v>
      </c>
      <c r="RM271" s="4">
        <f>SUMIFS('Aceite Virgen'!RM$6:RM$257,'Aceite Virgen'!$A$6:$A$257,"&gt;="&amp;$A271,'Aceite Virgen'!$B$6:$B$257,"&lt;="&amp;$B271)</f>
        <v>0</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0.55000000000000004</v>
      </c>
      <c r="RT271" s="4">
        <f>SUMIFS('Aceite Virgen'!RT$6:RT$257,'Aceite Virgen'!$A$6:$A$257,"&gt;="&amp;$A271,'Aceite Virgen'!$B$6:$B$257,"&lt;="&amp;$B271)</f>
        <v>2.2799999999999998</v>
      </c>
      <c r="RU271" s="4">
        <f>SUMIFS('Aceite Virgen'!RU$6:RU$257,'Aceite Virgen'!$A$6:$A$257,"&gt;="&amp;$A271,'Aceite Virgen'!$B$6:$B$257,"&lt;="&amp;$B271)</f>
        <v>0.25</v>
      </c>
      <c r="RV271" s="4">
        <f>SUMIFS('Aceite Virgen'!RV$6:RV$257,'Aceite Virgen'!$A$6:$A$257,"&gt;="&amp;$A271,'Aceite Virgen'!$B$6:$B$257,"&lt;="&amp;$B271)</f>
        <v>0</v>
      </c>
      <c r="RZ271" s="69">
        <f>SUMIFS('Aceite Virgen'!RZ$6:RZ$257,'Aceite Virgen'!$A$6:$A$257,"&gt;="&amp;$A271,'Aceite Virgen'!$B$6:$B$257,"&lt;="&amp;$B271)</f>
        <v>0.32</v>
      </c>
      <c r="SA271" s="4">
        <f>SUMIFS('Aceite Virgen'!SA$6:SA$257,'Aceite Virgen'!$A$6:$A$257,"&gt;="&amp;$A271,'Aceite Virgen'!$B$6:$B$257,"&lt;="&amp;$B271)</f>
        <v>0.75</v>
      </c>
      <c r="SB271" s="4">
        <f>SUMIFS('Aceite Virgen'!SB$6:SB$257,'Aceite Virgen'!$A$6:$A$257,"&gt;="&amp;$A271,'Aceite Virgen'!$B$6:$B$257,"&lt;="&amp;$B271)</f>
        <v>0.34</v>
      </c>
      <c r="SC271" s="4">
        <f>SUMIFS('Aceite Virgen'!SC$6:SC$257,'Aceite Virgen'!$A$6:$A$257,"&gt;="&amp;$A271,'Aceite Virgen'!$B$6:$B$257,"&lt;="&amp;$B271)</f>
        <v>0</v>
      </c>
      <c r="SG271" s="69">
        <f>SUMIFS('Aceite Virgen'!SG$6:SG$257,'Aceite Virgen'!$A$6:$A$257,"&gt;="&amp;$A271,'Aceite Virgen'!$B$6:$B$257,"&lt;="&amp;$B271)</f>
        <v>0.11</v>
      </c>
      <c r="SH271" s="4">
        <f>SUMIFS('Aceite Virgen'!SH$6:SH$257,'Aceite Virgen'!$A$6:$A$257,"&gt;="&amp;$A271,'Aceite Virgen'!$B$6:$B$257,"&lt;="&amp;$B271)</f>
        <v>0</v>
      </c>
      <c r="SI271" s="4">
        <f>SUMIFS('Aceite Virgen'!SI$6:SI$257,'Aceite Virgen'!$A$6:$A$257,"&gt;="&amp;$A271,'Aceite Virgen'!$B$6:$B$257,"&lt;="&amp;$B271)</f>
        <v>0.16</v>
      </c>
      <c r="SJ271" s="4">
        <f>SUMIFS('Aceite Virgen'!SJ$6:SJ$257,'Aceite Virgen'!$A$6:$A$257,"&gt;="&amp;$A271,'Aceite Virgen'!$B$6:$B$257,"&lt;="&amp;$B271)</f>
        <v>0</v>
      </c>
      <c r="SN271" s="69">
        <f>SUMIFS('Aceite Virgen'!SN$6:SN$257,'Aceite Virgen'!$A$6:$A$257,"&gt;="&amp;$A271,'Aceite Virgen'!$B$6:$B$257,"&lt;="&amp;$B271)</f>
        <v>0.13</v>
      </c>
      <c r="SO271" s="4">
        <f>SUMIFS('Aceite Virgen'!SO$6:SO$257,'Aceite Virgen'!$A$6:$A$257,"&gt;="&amp;$A271,'Aceite Virgen'!$B$6:$B$257,"&lt;="&amp;$B271)</f>
        <v>0</v>
      </c>
      <c r="SP271" s="4">
        <f>SUMIFS('Aceite Virgen'!SP$6:SP$257,'Aceite Virgen'!$A$6:$A$257,"&gt;="&amp;$A271,'Aceite Virgen'!$B$6:$B$257,"&lt;="&amp;$B271)</f>
        <v>0.2</v>
      </c>
      <c r="SQ271" s="4">
        <f>SUMIFS('Aceite Virgen'!SQ$6:SQ$257,'Aceite Virgen'!$A$6:$A$257,"&gt;="&amp;$A271,'Aceite Virgen'!$B$6:$B$257,"&lt;="&amp;$B271)</f>
        <v>0</v>
      </c>
      <c r="SU271" s="69">
        <f>SUMIFS('Aceite Virgen'!SU$6:SU$257,'Aceite Virgen'!$A$6:$A$257,"&gt;="&amp;$A271,'Aceite Virgen'!$B$6:$B$257,"&lt;="&amp;$B271)</f>
        <v>0.55000000000000004</v>
      </c>
      <c r="SV271" s="4">
        <f>SUMIFS('Aceite Virgen'!SV$6:SV$257,'Aceite Virgen'!$A$6:$A$257,"&gt;="&amp;$A271,'Aceite Virgen'!$B$6:$B$257,"&lt;="&amp;$B271)</f>
        <v>0</v>
      </c>
      <c r="SW271" s="4">
        <f>SUMIFS('Aceite Virgen'!SW$6:SW$257,'Aceite Virgen'!$A$6:$A$257,"&gt;="&amp;$A271,'Aceite Virgen'!$B$6:$B$257,"&lt;="&amp;$B271)</f>
        <v>0.86</v>
      </c>
      <c r="SX271" s="4">
        <f>SUMIFS('Aceite Virgen'!SX$6:SX$257,'Aceite Virgen'!$A$6:$A$257,"&gt;="&amp;$A271,'Aceite Virgen'!$B$6:$B$257,"&lt;="&amp;$B271)</f>
        <v>0</v>
      </c>
      <c r="TB271" s="69">
        <f>SUMIFS('Aceite Virgen'!TB$6:TB$257,'Aceite Virgen'!$A$6:$A$257,"&gt;="&amp;$A271,'Aceite Virgen'!$B$6:$B$257,"&lt;="&amp;$B271)</f>
        <v>1.88</v>
      </c>
      <c r="TC271" s="4">
        <f>SUMIFS('Aceite Virgen'!TC$6:TC$257,'Aceite Virgen'!$A$6:$A$257,"&gt;="&amp;$A271,'Aceite Virgen'!$B$6:$B$257,"&lt;="&amp;$B271)</f>
        <v>6.9</v>
      </c>
      <c r="TD271" s="4">
        <f>SUMIFS('Aceite Virgen'!TD$6:TD$257,'Aceite Virgen'!$A$6:$A$257,"&gt;="&amp;$A271,'Aceite Virgen'!$B$6:$B$257,"&lt;="&amp;$B271)</f>
        <v>1.18</v>
      </c>
      <c r="TE271" s="4">
        <f>SUMIFS('Aceite Virgen'!TE$6:TE$257,'Aceite Virgen'!$A$6:$A$257,"&gt;="&amp;$A271,'Aceite Virgen'!$B$6:$B$257,"&lt;="&amp;$B271)</f>
        <v>0.87</v>
      </c>
      <c r="TI271" s="69">
        <f>SUMIFS('Aceite Virgen'!TI$6:TI$257,'Aceite Virgen'!$A$6:$A$257,"&gt;="&amp;$A271,'Aceite Virgen'!$B$6:$B$257,"&lt;="&amp;$B271)</f>
        <v>3.1100000000000003</v>
      </c>
      <c r="TJ271" s="4">
        <f>SUMIFS('Aceite Virgen'!TJ$6:TJ$257,'Aceite Virgen'!$A$6:$A$257,"&gt;="&amp;$A271,'Aceite Virgen'!$B$6:$B$257,"&lt;="&amp;$B271)</f>
        <v>2.98</v>
      </c>
      <c r="TK271" s="4">
        <f>SUMIFS('Aceite Virgen'!TK$6:TK$257,'Aceite Virgen'!$A$6:$A$257,"&gt;="&amp;$A271,'Aceite Virgen'!$B$6:$B$257,"&lt;="&amp;$B271)</f>
        <v>4.2</v>
      </c>
      <c r="TL271" s="4">
        <f>SUMIFS('Aceite Virgen'!TL$6:TL$257,'Aceite Virgen'!$A$6:$A$257,"&gt;="&amp;$A271,'Aceite Virgen'!$B$6:$B$257,"&lt;="&amp;$B271)</f>
        <v>0</v>
      </c>
      <c r="TP271" s="69">
        <f>SUMIFS('Aceite Virgen'!TP$6:TP$257,'Aceite Virgen'!$A$6:$A$257,"&gt;="&amp;$A271,'Aceite Virgen'!$B$6:$B$257,"&lt;="&amp;$B271)</f>
        <v>0.69</v>
      </c>
      <c r="TQ271" s="4">
        <f>SUMIFS('Aceite Virgen'!TQ$6:TQ$257,'Aceite Virgen'!$A$6:$A$257,"&gt;="&amp;$A271,'Aceite Virgen'!$B$6:$B$257,"&lt;="&amp;$B271)</f>
        <v>2.11</v>
      </c>
      <c r="TR271" s="4">
        <f>SUMIFS('Aceite Virgen'!TR$6:TR$257,'Aceite Virgen'!$A$6:$A$257,"&gt;="&amp;$A271,'Aceite Virgen'!$B$6:$B$257,"&lt;="&amp;$B271)</f>
        <v>0</v>
      </c>
      <c r="TS271" s="4">
        <f>SUMIFS('Aceite Virgen'!TS$6:TS$257,'Aceite Virgen'!$A$6:$A$257,"&gt;="&amp;$A271,'Aceite Virgen'!$B$6:$B$257,"&lt;="&amp;$B271)</f>
        <v>0</v>
      </c>
      <c r="TW271" s="69">
        <f>SUMIFS('Aceite Virgen'!TW$6:TW$257,'Aceite Virgen'!$A$6:$A$257,"&gt;="&amp;$A271,'Aceite Virgen'!$B$6:$B$257,"&lt;="&amp;$B271)</f>
        <v>0</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0</v>
      </c>
      <c r="UD271" s="69">
        <f>SUMIFS('Aceite Virgen'!UD$6:UD$257,'Aceite Virgen'!$A$6:$A$257,"&gt;="&amp;$A271,'Aceite Virgen'!$B$6:$B$257,"&lt;="&amp;$B271)</f>
        <v>0.56000000000000005</v>
      </c>
      <c r="UE271" s="4">
        <f>SUMIFS('Aceite Virgen'!UE$6:UE$257,'Aceite Virgen'!$A$6:$A$257,"&gt;="&amp;$A271,'Aceite Virgen'!$B$6:$B$257,"&lt;="&amp;$B271)</f>
        <v>3.91</v>
      </c>
      <c r="UF271" s="4">
        <f>SUMIFS('Aceite Virgen'!UF$6:UF$257,'Aceite Virgen'!$A$6:$A$257,"&gt;="&amp;$A271,'Aceite Virgen'!$B$6:$B$257,"&lt;="&amp;$B271)</f>
        <v>0</v>
      </c>
      <c r="UG271" s="4">
        <f>SUMIFS('Aceite Virgen'!UG$6:UG$257,'Aceite Virgen'!$A$6:$A$257,"&gt;="&amp;$A271,'Aceite Virgen'!$B$6:$B$257,"&lt;="&amp;$B271)</f>
        <v>0</v>
      </c>
      <c r="UK271" s="69">
        <f>SUMIFS('Aceite Virgen'!UK$6:UK$257,'Aceite Virgen'!$A$6:$A$257,"&gt;="&amp;$A271,'Aceite Virgen'!$B$6:$B$257,"&lt;="&amp;$B271)</f>
        <v>0.31</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1.42</v>
      </c>
      <c r="UR271" s="69">
        <f>SUMIFS('Aceite Virgen'!UR$6:UR$257,'Aceite Virgen'!$A$6:$A$257,"&gt;="&amp;$A271,'Aceite Virgen'!$B$6:$B$257,"&lt;="&amp;$B271)</f>
        <v>0</v>
      </c>
      <c r="US271" s="4">
        <f>SUMIFS('Aceite Virgen'!US$6:US$257,'Aceite Virgen'!$A$6:$A$257,"&gt;="&amp;$A271,'Aceite Virgen'!$B$6:$B$257,"&lt;="&amp;$B271)</f>
        <v>0</v>
      </c>
      <c r="UT271" s="4">
        <f>SUMIFS('Aceite Virgen'!UT$6:UT$257,'Aceite Virgen'!$A$6:$A$257,"&gt;="&amp;$A271,'Aceite Virgen'!$B$6:$B$257,"&lt;="&amp;$B271)</f>
        <v>0</v>
      </c>
      <c r="UU271" s="4">
        <f>SUMIFS('Aceite Virgen'!UU$6:UU$257,'Aceite Virgen'!$A$6:$A$257,"&gt;="&amp;$A271,'Aceite Virgen'!$B$6:$B$257,"&lt;="&amp;$B271)</f>
        <v>0</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0</v>
      </c>
      <c r="VG271" s="4">
        <f>SUMIFS('Aceite Virgen'!VG$6:VG$257,'Aceite Virgen'!$A$6:$A$257,"&gt;="&amp;$A271,'Aceite Virgen'!$B$6:$B$257,"&lt;="&amp;$B271)</f>
        <v>0</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0.31</v>
      </c>
      <c r="VN271" s="4">
        <f>SUMIFS('Aceite Virgen'!VN$6:VN$257,'Aceite Virgen'!$A$6:$A$257,"&gt;="&amp;$A271,'Aceite Virgen'!$B$6:$B$257,"&lt;="&amp;$B271)</f>
        <v>0</v>
      </c>
      <c r="VO271" s="4">
        <f>SUMIFS('Aceite Virgen'!VO$6:VO$257,'Aceite Virgen'!$A$6:$A$257,"&gt;="&amp;$A271,'Aceite Virgen'!$B$6:$B$257,"&lt;="&amp;$B271)</f>
        <v>0.51</v>
      </c>
      <c r="VP271" s="4">
        <f>SUMIFS('Aceite Virgen'!VP$6:VP$257,'Aceite Virgen'!$A$6:$A$257,"&gt;="&amp;$A271,'Aceite Virgen'!$B$6:$B$257,"&lt;="&amp;$B271)</f>
        <v>0</v>
      </c>
      <c r="VT271" s="69">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9">
        <f>SUMIFS('Aceite Virgen'!WA$6:WA$257,'Aceite Virgen'!$A$6:$A$257,"&gt;="&amp;$A271,'Aceite Virgen'!$B$6:$B$257,"&lt;="&amp;$B271)</f>
        <v>0</v>
      </c>
      <c r="WB271" s="4">
        <f>SUMIFS('Aceite Virgen'!WB$6:WB$257,'Aceite Virgen'!$A$6:$A$257,"&gt;="&amp;$A271,'Aceite Virgen'!$B$6:$B$257,"&lt;="&amp;$B271)</f>
        <v>0</v>
      </c>
      <c r="WC271" s="4">
        <f>SUMIFS('Aceite Virgen'!WC$6:WC$257,'Aceite Virgen'!$A$6:$A$257,"&gt;="&amp;$A271,'Aceite Virgen'!$B$6:$B$257,"&lt;="&amp;$B271)</f>
        <v>0</v>
      </c>
      <c r="WD271" s="4">
        <f>SUMIFS('Aceite Virgen'!WD$6:WD$257,'Aceite Virgen'!$A$6:$A$257,"&gt;="&amp;$A271,'Aceite Virgen'!$B$6:$B$257,"&lt;="&amp;$B271)</f>
        <v>0</v>
      </c>
      <c r="WH271" s="69">
        <f>SUMIFS('Aceite Virgen'!WH$6:WH$257,'Aceite Virgen'!$A$6:$A$257,"&gt;="&amp;$A271,'Aceite Virgen'!$B$6:$B$257,"&lt;="&amp;$B271)</f>
        <v>0.73</v>
      </c>
      <c r="WI271" s="4">
        <f>SUMIFS('Aceite Virgen'!WI$6:WI$257,'Aceite Virgen'!$A$6:$A$257,"&gt;="&amp;$A271,'Aceite Virgen'!$B$6:$B$257,"&lt;="&amp;$B271)</f>
        <v>3.29</v>
      </c>
      <c r="WJ271" s="4">
        <f>SUMIFS('Aceite Virgen'!WJ$6:WJ$257,'Aceite Virgen'!$A$6:$A$257,"&gt;="&amp;$A271,'Aceite Virgen'!$B$6:$B$257,"&lt;="&amp;$B271)</f>
        <v>0.35</v>
      </c>
      <c r="WK271" s="4">
        <f>SUMIFS('Aceite Virgen'!WK$6:WK$257,'Aceite Virgen'!$A$6:$A$257,"&gt;="&amp;$A271,'Aceite Virgen'!$B$6:$B$257,"&lt;="&amp;$B271)</f>
        <v>0.46</v>
      </c>
      <c r="WO271" s="69">
        <f>SUMIFS('Aceite Virgen'!WO$6:WO$257,'Aceite Virgen'!$A$6:$A$257,"&gt;="&amp;$A271,'Aceite Virgen'!$B$6:$B$257,"&lt;="&amp;$B271)</f>
        <v>0.77</v>
      </c>
      <c r="WP271" s="4">
        <f>SUMIFS('Aceite Virgen'!WP$6:WP$257,'Aceite Virgen'!$A$6:$A$257,"&gt;="&amp;$A271,'Aceite Virgen'!$B$6:$B$257,"&lt;="&amp;$B271)</f>
        <v>2.15</v>
      </c>
      <c r="WQ271" s="4">
        <f>SUMIFS('Aceite Virgen'!WQ$6:WQ$257,'Aceite Virgen'!$A$6:$A$257,"&gt;="&amp;$A271,'Aceite Virgen'!$B$6:$B$257,"&lt;="&amp;$B271)</f>
        <v>0.16</v>
      </c>
      <c r="WR271" s="4">
        <f>SUMIFS('Aceite Virgen'!WR$6:WR$257,'Aceite Virgen'!$A$6:$A$257,"&gt;="&amp;$A271,'Aceite Virgen'!$B$6:$B$257,"&lt;="&amp;$B271)</f>
        <v>1.25</v>
      </c>
      <c r="WV271" s="69">
        <f>SUMIFS('Aceite Virgen'!WV$6:WV$257,'Aceite Virgen'!$A$6:$A$257,"&gt;="&amp;$A271,'Aceite Virgen'!$B$6:$B$257,"&lt;="&amp;$B271)</f>
        <v>0.12</v>
      </c>
      <c r="WW271" s="4">
        <f>SUMIFS('Aceite Virgen'!WW$6:WW$257,'Aceite Virgen'!$A$6:$A$257,"&gt;="&amp;$A271,'Aceite Virgen'!$B$6:$B$257,"&lt;="&amp;$B271)</f>
        <v>0.81</v>
      </c>
      <c r="WX271" s="4">
        <f>SUMIFS('Aceite Virgen'!WX$6:WX$257,'Aceite Virgen'!$A$6:$A$257,"&gt;="&amp;$A271,'Aceite Virgen'!$B$6:$B$257,"&lt;="&amp;$B271)</f>
        <v>0</v>
      </c>
      <c r="WY271" s="4">
        <f>SUMIFS('Aceite Virgen'!WY$6:WY$257,'Aceite Virgen'!$A$6:$A$257,"&gt;="&amp;$A271,'Aceite Virgen'!$B$6:$B$257,"&lt;="&amp;$B271)</f>
        <v>0</v>
      </c>
      <c r="XC271" s="69">
        <f>SUMIFS('Aceite Virgen'!XC$6:XC$257,'Aceite Virgen'!$A$6:$A$257,"&gt;="&amp;$A271,'Aceite Virgen'!$B$6:$B$257,"&lt;="&amp;$B271)</f>
        <v>0.06</v>
      </c>
      <c r="XD271" s="4">
        <f>SUMIFS('Aceite Virgen'!XD$6:XD$257,'Aceite Virgen'!$A$6:$A$257,"&gt;="&amp;$A271,'Aceite Virgen'!$B$6:$B$257,"&lt;="&amp;$B271)</f>
        <v>0</v>
      </c>
      <c r="XE271" s="4">
        <f>SUMIFS('Aceite Virgen'!XE$6:XE$257,'Aceite Virgen'!$A$6:$A$257,"&gt;="&amp;$A271,'Aceite Virgen'!$B$6:$B$257,"&lt;="&amp;$B271)</f>
        <v>0.09</v>
      </c>
      <c r="XF271" s="4">
        <f>SUMIFS('Aceite Virgen'!XF$6:XF$257,'Aceite Virgen'!$A$6:$A$257,"&gt;="&amp;$A271,'Aceite Virgen'!$B$6:$B$257,"&lt;="&amp;$B271)</f>
        <v>0</v>
      </c>
      <c r="XJ271" s="69">
        <f>SUMIFS('Aceite Virgen'!XJ$6:XJ$257,'Aceite Virgen'!$A$6:$A$257,"&gt;="&amp;$A271,'Aceite Virgen'!$B$6:$B$257,"&lt;="&amp;$B271)</f>
        <v>0.82000000000000006</v>
      </c>
      <c r="XK271" s="4">
        <f>SUMIFS('Aceite Virgen'!XK$6:XK$257,'Aceite Virgen'!$A$6:$A$257,"&gt;="&amp;$A271,'Aceite Virgen'!$B$6:$B$257,"&lt;="&amp;$B271)</f>
        <v>0</v>
      </c>
      <c r="XL271" s="4">
        <f>SUMIFS('Aceite Virgen'!XL$6:XL$257,'Aceite Virgen'!$A$6:$A$257,"&gt;="&amp;$A271,'Aceite Virgen'!$B$6:$B$257,"&lt;="&amp;$B271)</f>
        <v>1.1400000000000001</v>
      </c>
      <c r="XM271" s="4">
        <f>SUMIFS('Aceite Virgen'!XM$6:XM$257,'Aceite Virgen'!$A$6:$A$257,"&gt;="&amp;$A271,'Aceite Virgen'!$B$6:$B$257,"&lt;="&amp;$B271)</f>
        <v>0.89</v>
      </c>
      <c r="XQ271" s="69">
        <f>SUMIFS('Aceite Virgen'!XQ$6:XQ$257,'Aceite Virgen'!$A$6:$A$257,"&gt;="&amp;$A271,'Aceite Virgen'!$B$6:$B$257,"&lt;="&amp;$B271)</f>
        <v>1.32</v>
      </c>
      <c r="XR271" s="4">
        <f>SUMIFS('Aceite Virgen'!XR$6:XR$257,'Aceite Virgen'!$A$6:$A$257,"&gt;="&amp;$A271,'Aceite Virgen'!$B$6:$B$257,"&lt;="&amp;$B271)</f>
        <v>0</v>
      </c>
      <c r="XS271" s="4">
        <f>SUMIFS('Aceite Virgen'!XS$6:XS$257,'Aceite Virgen'!$A$6:$A$257,"&gt;="&amp;$A271,'Aceite Virgen'!$B$6:$B$257,"&lt;="&amp;$B271)</f>
        <v>1.58</v>
      </c>
      <c r="XT271" s="4">
        <f>SUMIFS('Aceite Virgen'!XT$6:XT$257,'Aceite Virgen'!$A$6:$A$257,"&gt;="&amp;$A271,'Aceite Virgen'!$B$6:$B$257,"&lt;="&amp;$B271)</f>
        <v>2.04</v>
      </c>
      <c r="XX271" s="69">
        <f>SUMIFS('Aceite Virgen'!XX$6:XX$257,'Aceite Virgen'!$A$6:$A$257,"&gt;="&amp;$A271,'Aceite Virgen'!$B$6:$B$257,"&lt;="&amp;$B271)</f>
        <v>0.60000000000000009</v>
      </c>
      <c r="XY271" s="4">
        <f>SUMIFS('Aceite Virgen'!XY$6:XY$257,'Aceite Virgen'!$A$6:$A$257,"&gt;="&amp;$A271,'Aceite Virgen'!$B$6:$B$257,"&lt;="&amp;$B271)</f>
        <v>0</v>
      </c>
      <c r="XZ271" s="4">
        <f>SUMIFS('Aceite Virgen'!XZ$6:XZ$257,'Aceite Virgen'!$A$6:$A$257,"&gt;="&amp;$A271,'Aceite Virgen'!$B$6:$B$257,"&lt;="&amp;$B271)</f>
        <v>0</v>
      </c>
      <c r="YA271" s="4">
        <f>SUMIFS('Aceite Virgen'!YA$6:YA$257,'Aceite Virgen'!$A$6:$A$257,"&gt;="&amp;$A271,'Aceite Virgen'!$B$6:$B$257,"&lt;="&amp;$B271)</f>
        <v>0</v>
      </c>
      <c r="YE271" s="69">
        <f>SUMIFS('Aceite Virgen'!YE$6:YE$257,'Aceite Virgen'!$A$6:$A$257,"&gt;="&amp;$A271,'Aceite Virgen'!$B$6:$B$257,"&lt;="&amp;$B271)</f>
        <v>0.08</v>
      </c>
      <c r="YF271" s="4">
        <f>SUMIFS('Aceite Virgen'!YF$6:YF$257,'Aceite Virgen'!$A$6:$A$257,"&gt;="&amp;$A271,'Aceite Virgen'!$B$6:$B$257,"&lt;="&amp;$B271)</f>
        <v>0</v>
      </c>
      <c r="YG271" s="4">
        <f>SUMIFS('Aceite Virgen'!YG$6:YG$257,'Aceite Virgen'!$A$6:$A$257,"&gt;="&amp;$A271,'Aceite Virgen'!$B$6:$B$257,"&lt;="&amp;$B271)</f>
        <v>0</v>
      </c>
      <c r="YH271" s="4">
        <f>SUMIFS('Aceite Virgen'!YH$6:YH$257,'Aceite Virgen'!$A$6:$A$257,"&gt;="&amp;$A271,'Aceite Virgen'!$B$6:$B$257,"&lt;="&amp;$B271)</f>
        <v>0.38</v>
      </c>
    </row>
    <row r="272" spans="1:658" x14ac:dyDescent="0.25">
      <c r="A272" s="9">
        <f>'TAM Aceite Virgen'!B20</f>
        <v>7</v>
      </c>
      <c r="B272" s="9">
        <f>'TAM Aceite Virgen'!C20</f>
        <v>7.2</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0.17</v>
      </c>
      <c r="AG272" s="4">
        <f>SUMIFS('Aceite Virgen'!AG$6:AG$257,'Aceite Virgen'!$A$6:$A$257,"&gt;="&amp;$A272,'Aceite Virgen'!$B$6:$B$257,"&lt;="&amp;$B272)</f>
        <v>0</v>
      </c>
      <c r="AH272" s="4">
        <f>SUMIFS('Aceite Virgen'!AH$6:AH$257,'Aceite Virgen'!$A$6:$A$257,"&gt;="&amp;$A272,'Aceite Virgen'!$B$6:$B$257,"&lt;="&amp;$B272)</f>
        <v>0.15</v>
      </c>
      <c r="AI272" s="4">
        <f>SUMIFS('Aceite Virgen'!AI$6:AI$257,'Aceite Virgen'!$A$6:$A$257,"&gt;="&amp;$A272,'Aceite Virgen'!$B$6:$B$257,"&lt;="&amp;$B272)</f>
        <v>0</v>
      </c>
      <c r="AJ272" s="9"/>
      <c r="AK272" s="9"/>
      <c r="AL272" s="9"/>
      <c r="AM272" s="4">
        <f>SUMIFS('Aceite Virgen'!AM$6:AM$257,'Aceite Virgen'!$A$6:$A$257,"&gt;="&amp;$A272,'Aceite Virgen'!$B$6:$B$257,"&lt;="&amp;$B272)</f>
        <v>0.08</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0.05</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0.04</v>
      </c>
      <c r="BW272" s="4">
        <f>SUMIFS('Aceite Virgen'!BW$6:BW$257,'Aceite Virgen'!$A$6:$A$257,"&gt;="&amp;$A272,'Aceite Virgen'!$B$6:$B$257,"&lt;="&amp;$B272)</f>
        <v>0</v>
      </c>
      <c r="BX272" s="4">
        <f>SUMIFS('Aceite Virgen'!BX$6:BX$257,'Aceite Virgen'!$A$6:$A$257,"&gt;="&amp;$A272,'Aceite Virgen'!$B$6:$B$257,"&lt;="&amp;$B272)</f>
        <v>0.05</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1.03</v>
      </c>
      <c r="CR272" s="4">
        <f>SUMIFS('Aceite Virgen'!CR$6:CR$257,'Aceite Virgen'!$A$6:$A$257,"&gt;="&amp;$A272,'Aceite Virgen'!$B$6:$B$257,"&lt;="&amp;$B272)</f>
        <v>0</v>
      </c>
      <c r="CS272" s="4">
        <f>SUMIFS('Aceite Virgen'!CS$6:CS$257,'Aceite Virgen'!$A$6:$A$257,"&gt;="&amp;$A272,'Aceite Virgen'!$B$6:$B$257,"&lt;="&amp;$B272)</f>
        <v>1.2999999999999998</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0.05</v>
      </c>
      <c r="DM272" s="4">
        <f>SUMIFS('Aceite Virgen'!DM$6:DM$257,'Aceite Virgen'!$A$6:$A$257,"&gt;="&amp;$A272,'Aceite Virgen'!$B$6:$B$257,"&lt;="&amp;$B272)</f>
        <v>0</v>
      </c>
      <c r="DN272" s="4">
        <f>SUMIFS('Aceite Virgen'!DN$6:DN$257,'Aceite Virgen'!$A$6:$A$257,"&gt;="&amp;$A272,'Aceite Virgen'!$B$6:$B$257,"&lt;="&amp;$B272)</f>
        <v>0.08</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0.44</v>
      </c>
      <c r="KM272" s="4">
        <f>SUMIFS('Aceite Virgen'!KM$6:KM$257,'Aceite Virgen'!$A$6:$A$257,"&gt;="&amp;$A272,'Aceite Virgen'!$B$6:$B$257,"&lt;="&amp;$B272)</f>
        <v>3.1</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0.53</v>
      </c>
      <c r="MX272" s="4">
        <f>SUMIFS('Aceite Virgen'!MX$6:MX$257,'Aceite Virgen'!$A$6:$A$257,"&gt;="&amp;$A272,'Aceite Virgen'!$B$6:$B$257,"&lt;="&amp;$B272)</f>
        <v>0</v>
      </c>
      <c r="MY272" s="4">
        <f>SUMIFS('Aceite Virgen'!MY$6:MY$257,'Aceite Virgen'!$A$6:$A$257,"&gt;="&amp;$A272,'Aceite Virgen'!$B$6:$B$257,"&lt;="&amp;$B272)</f>
        <v>0.82</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0.42</v>
      </c>
      <c r="NL272" s="4">
        <f>SUMIFS('Aceite Virgen'!NL$6:NL$257,'Aceite Virgen'!$A$6:$A$257,"&gt;="&amp;$A272,'Aceite Virgen'!$B$6:$B$257,"&lt;="&amp;$B272)</f>
        <v>3.33</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0.22</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0.09</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0.28999999999999998</v>
      </c>
      <c r="PB272" s="4">
        <f>SUMIFS('Aceite Virgen'!PB$6:PB$257,'Aceite Virgen'!$A$6:$A$257,"&gt;="&amp;$A272,'Aceite Virgen'!$B$6:$B$257,"&lt;="&amp;$B272)</f>
        <v>0</v>
      </c>
      <c r="PC272" s="4">
        <f>SUMIFS('Aceite Virgen'!PC$6:PC$257,'Aceite Virgen'!$A$6:$A$257,"&gt;="&amp;$A272,'Aceite Virgen'!$B$6:$B$257,"&lt;="&amp;$B272)</f>
        <v>0.52</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0.15</v>
      </c>
      <c r="RF272" s="4">
        <f>SUMIFS('Aceite Virgen'!RF$6:RF$257,'Aceite Virgen'!$A$6:$A$257,"&gt;="&amp;$A272,'Aceite Virgen'!$B$6:$B$257,"&lt;="&amp;$B272)</f>
        <v>1.01</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2.3199999999999998</v>
      </c>
      <c r="RT272" s="4">
        <f>SUMIFS('Aceite Virgen'!RT$6:RT$257,'Aceite Virgen'!$A$6:$A$257,"&gt;="&amp;$A272,'Aceite Virgen'!$B$6:$B$257,"&lt;="&amp;$B272)</f>
        <v>0</v>
      </c>
      <c r="RU272" s="4">
        <f>SUMIFS('Aceite Virgen'!RU$6:RU$257,'Aceite Virgen'!$A$6:$A$257,"&gt;="&amp;$A272,'Aceite Virgen'!$B$6:$B$257,"&lt;="&amp;$B272)</f>
        <v>3.14</v>
      </c>
      <c r="RV272" s="4">
        <f>SUMIFS('Aceite Virgen'!RV$6:RV$257,'Aceite Virgen'!$A$6:$A$257,"&gt;="&amp;$A272,'Aceite Virgen'!$B$6:$B$257,"&lt;="&amp;$B272)</f>
        <v>2.13</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0.17</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0.9</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5.64</v>
      </c>
      <c r="TB272" s="69">
        <f>SUMIFS('Aceite Virgen'!TB$6:TB$257,'Aceite Virgen'!$A$6:$A$257,"&gt;="&amp;$A272,'Aceite Virgen'!$B$6:$B$257,"&lt;="&amp;$B272)</f>
        <v>0.98</v>
      </c>
      <c r="TC272" s="4">
        <f>SUMIFS('Aceite Virgen'!TC$6:TC$257,'Aceite Virgen'!$A$6:$A$257,"&gt;="&amp;$A272,'Aceite Virgen'!$B$6:$B$257,"&lt;="&amp;$B272)</f>
        <v>0</v>
      </c>
      <c r="TD272" s="4">
        <f>SUMIFS('Aceite Virgen'!TD$6:TD$257,'Aceite Virgen'!$A$6:$A$257,"&gt;="&amp;$A272,'Aceite Virgen'!$B$6:$B$257,"&lt;="&amp;$B272)</f>
        <v>0.74</v>
      </c>
      <c r="TE272" s="4">
        <f>SUMIFS('Aceite Virgen'!TE$6:TE$257,'Aceite Virgen'!$A$6:$A$257,"&gt;="&amp;$A272,'Aceite Virgen'!$B$6:$B$257,"&lt;="&amp;$B272)</f>
        <v>2.67</v>
      </c>
      <c r="TI272" s="69">
        <f>SUMIFS('Aceite Virgen'!TI$6:TI$257,'Aceite Virgen'!$A$6:$A$257,"&gt;="&amp;$A272,'Aceite Virgen'!$B$6:$B$257,"&lt;="&amp;$B272)</f>
        <v>2.34</v>
      </c>
      <c r="TJ272" s="4">
        <f>SUMIFS('Aceite Virgen'!TJ$6:TJ$257,'Aceite Virgen'!$A$6:$A$257,"&gt;="&amp;$A272,'Aceite Virgen'!$B$6:$B$257,"&lt;="&amp;$B272)</f>
        <v>9.35</v>
      </c>
      <c r="TK272" s="4">
        <f>SUMIFS('Aceite Virgen'!TK$6:TK$257,'Aceite Virgen'!$A$6:$A$257,"&gt;="&amp;$A272,'Aceite Virgen'!$B$6:$B$257,"&lt;="&amp;$B272)</f>
        <v>0.51</v>
      </c>
      <c r="TL272" s="4">
        <f>SUMIFS('Aceite Virgen'!TL$6:TL$257,'Aceite Virgen'!$A$6:$A$257,"&gt;="&amp;$A272,'Aceite Virgen'!$B$6:$B$257,"&lt;="&amp;$B272)</f>
        <v>0</v>
      </c>
      <c r="TP272" s="69">
        <f>SUMIFS('Aceite Virgen'!TP$6:TP$257,'Aceite Virgen'!$A$6:$A$257,"&gt;="&amp;$A272,'Aceite Virgen'!$B$6:$B$257,"&lt;="&amp;$B272)</f>
        <v>0.33</v>
      </c>
      <c r="TQ272" s="4">
        <f>SUMIFS('Aceite Virgen'!TQ$6:TQ$257,'Aceite Virgen'!$A$6:$A$257,"&gt;="&amp;$A272,'Aceite Virgen'!$B$6:$B$257,"&lt;="&amp;$B272)</f>
        <v>2.19</v>
      </c>
      <c r="TR272" s="4">
        <f>SUMIFS('Aceite Virgen'!TR$6:TR$257,'Aceite Virgen'!$A$6:$A$257,"&gt;="&amp;$A272,'Aceite Virgen'!$B$6:$B$257,"&lt;="&amp;$B272)</f>
        <v>0</v>
      </c>
      <c r="TS272" s="4">
        <f>SUMIFS('Aceite Virgen'!TS$6:TS$257,'Aceite Virgen'!$A$6:$A$257,"&gt;="&amp;$A272,'Aceite Virgen'!$B$6:$B$257,"&lt;="&amp;$B272)</f>
        <v>0</v>
      </c>
      <c r="TW272" s="69">
        <f>SUMIFS('Aceite Virgen'!TW$6:TW$257,'Aceite Virgen'!$A$6:$A$257,"&gt;="&amp;$A272,'Aceite Virgen'!$B$6:$B$257,"&lt;="&amp;$B272)</f>
        <v>1.71</v>
      </c>
      <c r="TX272" s="4">
        <f>SUMIFS('Aceite Virgen'!TX$6:TX$257,'Aceite Virgen'!$A$6:$A$257,"&gt;="&amp;$A272,'Aceite Virgen'!$B$6:$B$257,"&lt;="&amp;$B272)</f>
        <v>4.21</v>
      </c>
      <c r="TY272" s="4">
        <f>SUMIFS('Aceite Virgen'!TY$6:TY$257,'Aceite Virgen'!$A$6:$A$257,"&gt;="&amp;$A272,'Aceite Virgen'!$B$6:$B$257,"&lt;="&amp;$B272)</f>
        <v>1.5</v>
      </c>
      <c r="TZ272" s="4">
        <f>SUMIFS('Aceite Virgen'!TZ$6:TZ$257,'Aceite Virgen'!$A$6:$A$257,"&gt;="&amp;$A272,'Aceite Virgen'!$B$6:$B$257,"&lt;="&amp;$B272)</f>
        <v>0</v>
      </c>
      <c r="UD272" s="69">
        <f>SUMIFS('Aceite Virgen'!UD$6:UD$257,'Aceite Virgen'!$A$6:$A$257,"&gt;="&amp;$A272,'Aceite Virgen'!$B$6:$B$257,"&lt;="&amp;$B272)</f>
        <v>1.66</v>
      </c>
      <c r="UE272" s="4">
        <f>SUMIFS('Aceite Virgen'!UE$6:UE$257,'Aceite Virgen'!$A$6:$A$257,"&gt;="&amp;$A272,'Aceite Virgen'!$B$6:$B$257,"&lt;="&amp;$B272)</f>
        <v>11.58</v>
      </c>
      <c r="UF272" s="4">
        <f>SUMIFS('Aceite Virgen'!UF$6:UF$257,'Aceite Virgen'!$A$6:$A$257,"&gt;="&amp;$A272,'Aceite Virgen'!$B$6:$B$257,"&lt;="&amp;$B272)</f>
        <v>0</v>
      </c>
      <c r="UG272" s="4">
        <f>SUMIFS('Aceite Virgen'!UG$6:UG$257,'Aceite Virgen'!$A$6:$A$257,"&gt;="&amp;$A272,'Aceite Virgen'!$B$6:$B$257,"&lt;="&amp;$B272)</f>
        <v>0</v>
      </c>
      <c r="UK272" s="69">
        <f>SUMIFS('Aceite Virgen'!UK$6:UK$257,'Aceite Virgen'!$A$6:$A$257,"&gt;="&amp;$A272,'Aceite Virgen'!$B$6:$B$257,"&lt;="&amp;$B272)</f>
        <v>1.7000000000000002</v>
      </c>
      <c r="UL272" s="4">
        <f>SUMIFS('Aceite Virgen'!UL$6:UL$257,'Aceite Virgen'!$A$6:$A$257,"&gt;="&amp;$A272,'Aceite Virgen'!$B$6:$B$257,"&lt;="&amp;$B272)</f>
        <v>8.25</v>
      </c>
      <c r="UM272" s="4">
        <f>SUMIFS('Aceite Virgen'!UM$6:UM$257,'Aceite Virgen'!$A$6:$A$257,"&gt;="&amp;$A272,'Aceite Virgen'!$B$6:$B$257,"&lt;="&amp;$B272)</f>
        <v>0.5</v>
      </c>
      <c r="UN272" s="4">
        <f>SUMIFS('Aceite Virgen'!UN$6:UN$257,'Aceite Virgen'!$A$6:$A$257,"&gt;="&amp;$A272,'Aceite Virgen'!$B$6:$B$257,"&lt;="&amp;$B272)</f>
        <v>0</v>
      </c>
      <c r="UR272" s="69">
        <f>SUMIFS('Aceite Virgen'!UR$6:UR$257,'Aceite Virgen'!$A$6:$A$257,"&gt;="&amp;$A272,'Aceite Virgen'!$B$6:$B$257,"&lt;="&amp;$B272)</f>
        <v>1.9300000000000002</v>
      </c>
      <c r="US272" s="4">
        <f>SUMIFS('Aceite Virgen'!US$6:US$257,'Aceite Virgen'!$A$6:$A$257,"&gt;="&amp;$A272,'Aceite Virgen'!$B$6:$B$257,"&lt;="&amp;$B272)</f>
        <v>6.9399999999999995</v>
      </c>
      <c r="UT272" s="4">
        <f>SUMIFS('Aceite Virgen'!UT$6:UT$257,'Aceite Virgen'!$A$6:$A$257,"&gt;="&amp;$A272,'Aceite Virgen'!$B$6:$B$257,"&lt;="&amp;$B272)</f>
        <v>0.6</v>
      </c>
      <c r="UU272" s="4">
        <f>SUMIFS('Aceite Virgen'!UU$6:UU$257,'Aceite Virgen'!$A$6:$A$257,"&gt;="&amp;$A272,'Aceite Virgen'!$B$6:$B$257,"&lt;="&amp;$B272)</f>
        <v>0</v>
      </c>
      <c r="UY272" s="69">
        <f>SUMIFS('Aceite Virgen'!UY$6:UY$257,'Aceite Virgen'!$A$6:$A$257,"&gt;="&amp;$A272,'Aceite Virgen'!$B$6:$B$257,"&lt;="&amp;$B272)</f>
        <v>1.1599999999999999</v>
      </c>
      <c r="UZ272" s="4">
        <f>SUMIFS('Aceite Virgen'!UZ$6:UZ$257,'Aceite Virgen'!$A$6:$A$257,"&gt;="&amp;$A272,'Aceite Virgen'!$B$6:$B$257,"&lt;="&amp;$B272)</f>
        <v>6.17</v>
      </c>
      <c r="VA272" s="4">
        <f>SUMIFS('Aceite Virgen'!VA$6:VA$257,'Aceite Virgen'!$A$6:$A$257,"&gt;="&amp;$A272,'Aceite Virgen'!$B$6:$B$257,"&lt;="&amp;$B272)</f>
        <v>0</v>
      </c>
      <c r="VB272" s="4">
        <f>SUMIFS('Aceite Virgen'!VB$6:VB$257,'Aceite Virgen'!$A$6:$A$257,"&gt;="&amp;$A272,'Aceite Virgen'!$B$6:$B$257,"&lt;="&amp;$B272)</f>
        <v>0</v>
      </c>
      <c r="VF272" s="69">
        <f>SUMIFS('Aceite Virgen'!VF$6:VF$257,'Aceite Virgen'!$A$6:$A$257,"&gt;="&amp;$A272,'Aceite Virgen'!$B$6:$B$257,"&lt;="&amp;$B272)</f>
        <v>0.74</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3.46</v>
      </c>
      <c r="VM272" s="69">
        <f>SUMIFS('Aceite Virgen'!VM$6:VM$257,'Aceite Virgen'!$A$6:$A$257,"&gt;="&amp;$A272,'Aceite Virgen'!$B$6:$B$257,"&lt;="&amp;$B272)</f>
        <v>0.52</v>
      </c>
      <c r="VN272" s="4">
        <f>SUMIFS('Aceite Virgen'!VN$6:VN$257,'Aceite Virgen'!$A$6:$A$257,"&gt;="&amp;$A272,'Aceite Virgen'!$B$6:$B$257,"&lt;="&amp;$B272)</f>
        <v>0</v>
      </c>
      <c r="VO272" s="4">
        <f>SUMIFS('Aceite Virgen'!VO$6:VO$257,'Aceite Virgen'!$A$6:$A$257,"&gt;="&amp;$A272,'Aceite Virgen'!$B$6:$B$257,"&lt;="&amp;$B272)</f>
        <v>0.86</v>
      </c>
      <c r="VP272" s="4">
        <f>SUMIFS('Aceite Virgen'!VP$6:VP$257,'Aceite Virgen'!$A$6:$A$257,"&gt;="&amp;$A272,'Aceite Virgen'!$B$6:$B$257,"&lt;="&amp;$B272)</f>
        <v>0</v>
      </c>
      <c r="VT272" s="69">
        <f>SUMIFS('Aceite Virgen'!VT$6:VT$257,'Aceite Virgen'!$A$6:$A$257,"&gt;="&amp;$A272,'Aceite Virgen'!$B$6:$B$257,"&lt;="&amp;$B272)</f>
        <v>0.96</v>
      </c>
      <c r="VU272" s="4">
        <f>SUMIFS('Aceite Virgen'!VU$6:VU$257,'Aceite Virgen'!$A$6:$A$257,"&gt;="&amp;$A272,'Aceite Virgen'!$B$6:$B$257,"&lt;="&amp;$B272)</f>
        <v>0</v>
      </c>
      <c r="VV272" s="4">
        <f>SUMIFS('Aceite Virgen'!VV$6:VV$257,'Aceite Virgen'!$A$6:$A$257,"&gt;="&amp;$A272,'Aceite Virgen'!$B$6:$B$257,"&lt;="&amp;$B272)</f>
        <v>1.75</v>
      </c>
      <c r="VW272" s="4">
        <f>SUMIFS('Aceite Virgen'!VW$6:VW$257,'Aceite Virgen'!$A$6:$A$257,"&gt;="&amp;$A272,'Aceite Virgen'!$B$6:$B$257,"&lt;="&amp;$B272)</f>
        <v>0</v>
      </c>
      <c r="WA272" s="69">
        <f>SUMIFS('Aceite Virgen'!WA$6:WA$257,'Aceite Virgen'!$A$6:$A$257,"&gt;="&amp;$A272,'Aceite Virgen'!$B$6:$B$257,"&lt;="&amp;$B272)</f>
        <v>0</v>
      </c>
      <c r="WB272" s="4">
        <f>SUMIFS('Aceite Virgen'!WB$6:WB$257,'Aceite Virgen'!$A$6:$A$257,"&gt;="&amp;$A272,'Aceite Virgen'!$B$6:$B$257,"&lt;="&amp;$B272)</f>
        <v>0</v>
      </c>
      <c r="WC272" s="4">
        <f>SUMIFS('Aceite Virgen'!WC$6:WC$257,'Aceite Virgen'!$A$6:$A$257,"&gt;="&amp;$A272,'Aceite Virgen'!$B$6:$B$257,"&lt;="&amp;$B272)</f>
        <v>0</v>
      </c>
      <c r="WD272" s="4">
        <f>SUMIFS('Aceite Virgen'!WD$6:WD$257,'Aceite Virgen'!$A$6:$A$257,"&gt;="&amp;$A272,'Aceite Virgen'!$B$6:$B$257,"&lt;="&amp;$B272)</f>
        <v>0</v>
      </c>
      <c r="WH272" s="69">
        <f>SUMIFS('Aceite Virgen'!WH$6:WH$257,'Aceite Virgen'!$A$6:$A$257,"&gt;="&amp;$A272,'Aceite Virgen'!$B$6:$B$257,"&lt;="&amp;$B272)</f>
        <v>0</v>
      </c>
      <c r="WI272" s="4">
        <f>SUMIFS('Aceite Virgen'!WI$6:WI$257,'Aceite Virgen'!$A$6:$A$257,"&gt;="&amp;$A272,'Aceite Virgen'!$B$6:$B$257,"&lt;="&amp;$B272)</f>
        <v>0</v>
      </c>
      <c r="WJ272" s="4">
        <f>SUMIFS('Aceite Virgen'!WJ$6:WJ$257,'Aceite Virgen'!$A$6:$A$257,"&gt;="&amp;$A272,'Aceite Virgen'!$B$6:$B$257,"&lt;="&amp;$B272)</f>
        <v>0</v>
      </c>
      <c r="WK272" s="4">
        <f>SUMIFS('Aceite Virgen'!WK$6:WK$257,'Aceite Virgen'!$A$6:$A$257,"&gt;="&amp;$A272,'Aceite Virgen'!$B$6:$B$257,"&lt;="&amp;$B272)</f>
        <v>0</v>
      </c>
      <c r="WO272" s="69">
        <f>SUMIFS('Aceite Virgen'!WO$6:WO$257,'Aceite Virgen'!$A$6:$A$257,"&gt;="&amp;$A272,'Aceite Virgen'!$B$6:$B$257,"&lt;="&amp;$B272)</f>
        <v>2.6</v>
      </c>
      <c r="WP272" s="4">
        <f>SUMIFS('Aceite Virgen'!WP$6:WP$257,'Aceite Virgen'!$A$6:$A$257,"&gt;="&amp;$A272,'Aceite Virgen'!$B$6:$B$257,"&lt;="&amp;$B272)</f>
        <v>9.69</v>
      </c>
      <c r="WQ272" s="4">
        <f>SUMIFS('Aceite Virgen'!WQ$6:WQ$257,'Aceite Virgen'!$A$6:$A$257,"&gt;="&amp;$A272,'Aceite Virgen'!$B$6:$B$257,"&lt;="&amp;$B272)</f>
        <v>0.67999999999999994</v>
      </c>
      <c r="WR272" s="4">
        <f>SUMIFS('Aceite Virgen'!WR$6:WR$257,'Aceite Virgen'!$A$6:$A$257,"&gt;="&amp;$A272,'Aceite Virgen'!$B$6:$B$257,"&lt;="&amp;$B272)</f>
        <v>0</v>
      </c>
      <c r="WV272" s="69">
        <f>SUMIFS('Aceite Virgen'!WV$6:WV$257,'Aceite Virgen'!$A$6:$A$257,"&gt;="&amp;$A272,'Aceite Virgen'!$B$6:$B$257,"&lt;="&amp;$B272)</f>
        <v>3.42</v>
      </c>
      <c r="WW272" s="4">
        <f>SUMIFS('Aceite Virgen'!WW$6:WW$257,'Aceite Virgen'!$A$6:$A$257,"&gt;="&amp;$A272,'Aceite Virgen'!$B$6:$B$257,"&lt;="&amp;$B272)</f>
        <v>15.24</v>
      </c>
      <c r="WX272" s="4">
        <f>SUMIFS('Aceite Virgen'!WX$6:WX$257,'Aceite Virgen'!$A$6:$A$257,"&gt;="&amp;$A272,'Aceite Virgen'!$B$6:$B$257,"&lt;="&amp;$B272)</f>
        <v>1.25</v>
      </c>
      <c r="WY272" s="4">
        <f>SUMIFS('Aceite Virgen'!WY$6:WY$257,'Aceite Virgen'!$A$6:$A$257,"&gt;="&amp;$A272,'Aceite Virgen'!$B$6:$B$257,"&lt;="&amp;$B272)</f>
        <v>0</v>
      </c>
      <c r="XC272" s="69">
        <f>SUMIFS('Aceite Virgen'!XC$6:XC$257,'Aceite Virgen'!$A$6:$A$257,"&gt;="&amp;$A272,'Aceite Virgen'!$B$6:$B$257,"&lt;="&amp;$B272)</f>
        <v>4.4400000000000004</v>
      </c>
      <c r="XD272" s="4">
        <f>SUMIFS('Aceite Virgen'!XD$6:XD$257,'Aceite Virgen'!$A$6:$A$257,"&gt;="&amp;$A272,'Aceite Virgen'!$B$6:$B$257,"&lt;="&amp;$B272)</f>
        <v>10.66</v>
      </c>
      <c r="XE272" s="4">
        <f>SUMIFS('Aceite Virgen'!XE$6:XE$257,'Aceite Virgen'!$A$6:$A$257,"&gt;="&amp;$A272,'Aceite Virgen'!$B$6:$B$257,"&lt;="&amp;$B272)</f>
        <v>2.5300000000000002</v>
      </c>
      <c r="XF272" s="4">
        <f>SUMIFS('Aceite Virgen'!XF$6:XF$257,'Aceite Virgen'!$A$6:$A$257,"&gt;="&amp;$A272,'Aceite Virgen'!$B$6:$B$257,"&lt;="&amp;$B272)</f>
        <v>3.45</v>
      </c>
      <c r="XJ272" s="69">
        <f>SUMIFS('Aceite Virgen'!XJ$6:XJ$257,'Aceite Virgen'!$A$6:$A$257,"&gt;="&amp;$A272,'Aceite Virgen'!$B$6:$B$257,"&lt;="&amp;$B272)</f>
        <v>0.59</v>
      </c>
      <c r="XK272" s="4">
        <f>SUMIFS('Aceite Virgen'!XK$6:XK$257,'Aceite Virgen'!$A$6:$A$257,"&gt;="&amp;$A272,'Aceite Virgen'!$B$6:$B$257,"&lt;="&amp;$B272)</f>
        <v>0</v>
      </c>
      <c r="XL272" s="4">
        <f>SUMIFS('Aceite Virgen'!XL$6:XL$257,'Aceite Virgen'!$A$6:$A$257,"&gt;="&amp;$A272,'Aceite Virgen'!$B$6:$B$257,"&lt;="&amp;$B272)</f>
        <v>0.91</v>
      </c>
      <c r="XM272" s="4">
        <f>SUMIFS('Aceite Virgen'!XM$6:XM$257,'Aceite Virgen'!$A$6:$A$257,"&gt;="&amp;$A272,'Aceite Virgen'!$B$6:$B$257,"&lt;="&amp;$B272)</f>
        <v>0.43</v>
      </c>
      <c r="XQ272" s="69">
        <f>SUMIFS('Aceite Virgen'!XQ$6:XQ$257,'Aceite Virgen'!$A$6:$A$257,"&gt;="&amp;$A272,'Aceite Virgen'!$B$6:$B$257,"&lt;="&amp;$B272)</f>
        <v>0.1</v>
      </c>
      <c r="XR272" s="4">
        <f>SUMIFS('Aceite Virgen'!XR$6:XR$257,'Aceite Virgen'!$A$6:$A$257,"&gt;="&amp;$A272,'Aceite Virgen'!$B$6:$B$257,"&lt;="&amp;$B272)</f>
        <v>0</v>
      </c>
      <c r="XS272" s="4">
        <f>SUMIFS('Aceite Virgen'!XS$6:XS$257,'Aceite Virgen'!$A$6:$A$257,"&gt;="&amp;$A272,'Aceite Virgen'!$B$6:$B$257,"&lt;="&amp;$B272)</f>
        <v>0.15</v>
      </c>
      <c r="XT272" s="4">
        <f>SUMIFS('Aceite Virgen'!XT$6:XT$257,'Aceite Virgen'!$A$6:$A$257,"&gt;="&amp;$A272,'Aceite Virgen'!$B$6:$B$257,"&lt;="&amp;$B272)</f>
        <v>0</v>
      </c>
      <c r="XX272" s="69">
        <f>SUMIFS('Aceite Virgen'!XX$6:XX$257,'Aceite Virgen'!$A$6:$A$257,"&gt;="&amp;$A272,'Aceite Virgen'!$B$6:$B$257,"&lt;="&amp;$B272)</f>
        <v>0</v>
      </c>
      <c r="XY272" s="4">
        <f>SUMIFS('Aceite Virgen'!XY$6:XY$257,'Aceite Virgen'!$A$6:$A$257,"&gt;="&amp;$A272,'Aceite Virgen'!$B$6:$B$257,"&lt;="&amp;$B272)</f>
        <v>0</v>
      </c>
      <c r="XZ272" s="4">
        <f>SUMIFS('Aceite Virgen'!XZ$6:XZ$257,'Aceite Virgen'!$A$6:$A$257,"&gt;="&amp;$A272,'Aceite Virgen'!$B$6:$B$257,"&lt;="&amp;$B272)</f>
        <v>0</v>
      </c>
      <c r="YA272" s="4">
        <f>SUMIFS('Aceite Virgen'!YA$6:YA$257,'Aceite Virgen'!$A$6:$A$257,"&gt;="&amp;$A272,'Aceite Virgen'!$B$6:$B$257,"&lt;="&amp;$B272)</f>
        <v>0</v>
      </c>
      <c r="YE272" s="69">
        <f>SUMIFS('Aceite Virgen'!YE$6:YE$257,'Aceite Virgen'!$A$6:$A$257,"&gt;="&amp;$A272,'Aceite Virgen'!$B$6:$B$257,"&lt;="&amp;$B272)</f>
        <v>0</v>
      </c>
      <c r="YF272" s="4">
        <f>SUMIFS('Aceite Virgen'!YF$6:YF$257,'Aceite Virgen'!$A$6:$A$257,"&gt;="&amp;$A272,'Aceite Virgen'!$B$6:$B$257,"&lt;="&amp;$B272)</f>
        <v>0</v>
      </c>
      <c r="YG272" s="4">
        <f>SUMIFS('Aceite Virgen'!YG$6:YG$257,'Aceite Virgen'!$A$6:$A$257,"&gt;="&amp;$A272,'Aceite Virgen'!$B$6:$B$257,"&lt;="&amp;$B272)</f>
        <v>0</v>
      </c>
      <c r="YH272" s="4">
        <f>SUMIFS('Aceite Virgen'!YH$6:YH$257,'Aceite Virgen'!$A$6:$A$257,"&gt;="&amp;$A272,'Aceite Virgen'!$B$6:$B$257,"&lt;="&amp;$B272)</f>
        <v>0</v>
      </c>
    </row>
    <row r="273" spans="1:658" x14ac:dyDescent="0.25">
      <c r="A273" s="9">
        <f>'TAM Aceite Virgen'!B21</f>
        <v>7.2</v>
      </c>
      <c r="B273" s="9">
        <f>'TAM Aceite Virgen'!C21</f>
        <v>7.4</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2.4500000000000002</v>
      </c>
      <c r="RT273" s="4">
        <f>SUMIFS('Aceite Virgen'!RT$6:RT$257,'Aceite Virgen'!$A$6:$A$257,"&gt;="&amp;$A273,'Aceite Virgen'!$B$6:$B$257,"&lt;="&amp;$B273)</f>
        <v>14.16</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0.96</v>
      </c>
      <c r="SH273" s="4">
        <f>SUMIFS('Aceite Virgen'!SH$6:SH$257,'Aceite Virgen'!$A$6:$A$257,"&gt;="&amp;$A273,'Aceite Virgen'!$B$6:$B$257,"&lt;="&amp;$B273)</f>
        <v>0</v>
      </c>
      <c r="SI273" s="4">
        <f>SUMIFS('Aceite Virgen'!SI$6:SI$257,'Aceite Virgen'!$A$6:$A$257,"&gt;="&amp;$A273,'Aceite Virgen'!$B$6:$B$257,"&lt;="&amp;$B273)</f>
        <v>0.99</v>
      </c>
      <c r="SJ273" s="4">
        <f>SUMIFS('Aceite Virgen'!SJ$6:SJ$257,'Aceite Virgen'!$A$6:$A$257,"&gt;="&amp;$A273,'Aceite Virgen'!$B$6:$B$257,"&lt;="&amp;$B273)</f>
        <v>1.66</v>
      </c>
      <c r="SN273" s="69">
        <f>SUMIFS('Aceite Virgen'!SN$6:SN$257,'Aceite Virgen'!$A$6:$A$257,"&gt;="&amp;$A273,'Aceite Virgen'!$B$6:$B$257,"&lt;="&amp;$B273)</f>
        <v>0.74</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5.34</v>
      </c>
      <c r="SU273" s="69">
        <f>SUMIFS('Aceite Virgen'!SU$6:SU$257,'Aceite Virgen'!$A$6:$A$257,"&gt;="&amp;$A273,'Aceite Virgen'!$B$6:$B$257,"&lt;="&amp;$B273)</f>
        <v>0.82</v>
      </c>
      <c r="SV273" s="4">
        <f>SUMIFS('Aceite Virgen'!SV$6:SV$257,'Aceite Virgen'!$A$6:$A$257,"&gt;="&amp;$A273,'Aceite Virgen'!$B$6:$B$257,"&lt;="&amp;$B273)</f>
        <v>3.22</v>
      </c>
      <c r="SW273" s="4">
        <f>SUMIFS('Aceite Virgen'!SW$6:SW$257,'Aceite Virgen'!$A$6:$A$257,"&gt;="&amp;$A273,'Aceite Virgen'!$B$6:$B$257,"&lt;="&amp;$B273)</f>
        <v>0.48</v>
      </c>
      <c r="SX273" s="4">
        <f>SUMIFS('Aceite Virgen'!SX$6:SX$257,'Aceite Virgen'!$A$6:$A$257,"&gt;="&amp;$A273,'Aceite Virgen'!$B$6:$B$257,"&lt;="&amp;$B273)</f>
        <v>0</v>
      </c>
      <c r="TB273" s="69">
        <f>SUMIFS('Aceite Virgen'!TB$6:TB$257,'Aceite Virgen'!$A$6:$A$257,"&gt;="&amp;$A273,'Aceite Virgen'!$B$6:$B$257,"&lt;="&amp;$B273)</f>
        <v>0.57000000000000006</v>
      </c>
      <c r="TC273" s="4">
        <f>SUMIFS('Aceite Virgen'!TC$6:TC$257,'Aceite Virgen'!$A$6:$A$257,"&gt;="&amp;$A273,'Aceite Virgen'!$B$6:$B$257,"&lt;="&amp;$B273)</f>
        <v>0</v>
      </c>
      <c r="TD273" s="4">
        <f>SUMIFS('Aceite Virgen'!TD$6:TD$257,'Aceite Virgen'!$A$6:$A$257,"&gt;="&amp;$A273,'Aceite Virgen'!$B$6:$B$257,"&lt;="&amp;$B273)</f>
        <v>0.47</v>
      </c>
      <c r="TE273" s="4">
        <f>SUMIFS('Aceite Virgen'!TE$6:TE$257,'Aceite Virgen'!$A$6:$A$257,"&gt;="&amp;$A273,'Aceite Virgen'!$B$6:$B$257,"&lt;="&amp;$B273)</f>
        <v>0</v>
      </c>
      <c r="TI273" s="69">
        <f>SUMIFS('Aceite Virgen'!TI$6:TI$257,'Aceite Virgen'!$A$6:$A$257,"&gt;="&amp;$A273,'Aceite Virgen'!$B$6:$B$257,"&lt;="&amp;$B273)</f>
        <v>1.3399999999999999</v>
      </c>
      <c r="TJ273" s="4">
        <f>SUMIFS('Aceite Virgen'!TJ$6:TJ$257,'Aceite Virgen'!$A$6:$A$257,"&gt;="&amp;$A273,'Aceite Virgen'!$B$6:$B$257,"&lt;="&amp;$B273)</f>
        <v>5.2299999999999995</v>
      </c>
      <c r="TK273" s="4">
        <f>SUMIFS('Aceite Virgen'!TK$6:TK$257,'Aceite Virgen'!$A$6:$A$257,"&gt;="&amp;$A273,'Aceite Virgen'!$B$6:$B$257,"&lt;="&amp;$B273)</f>
        <v>0.36</v>
      </c>
      <c r="TL273" s="4">
        <f>SUMIFS('Aceite Virgen'!TL$6:TL$257,'Aceite Virgen'!$A$6:$A$257,"&gt;="&amp;$A273,'Aceite Virgen'!$B$6:$B$257,"&lt;="&amp;$B273)</f>
        <v>0</v>
      </c>
      <c r="TP273" s="69">
        <f>SUMIFS('Aceite Virgen'!TP$6:TP$257,'Aceite Virgen'!$A$6:$A$257,"&gt;="&amp;$A273,'Aceite Virgen'!$B$6:$B$257,"&lt;="&amp;$B273)</f>
        <v>0.36</v>
      </c>
      <c r="TQ273" s="4">
        <f>SUMIFS('Aceite Virgen'!TQ$6:TQ$257,'Aceite Virgen'!$A$6:$A$257,"&gt;="&amp;$A273,'Aceite Virgen'!$B$6:$B$257,"&lt;="&amp;$B273)</f>
        <v>2.41</v>
      </c>
      <c r="TR273" s="4">
        <f>SUMIFS('Aceite Virgen'!TR$6:TR$257,'Aceite Virgen'!$A$6:$A$257,"&gt;="&amp;$A273,'Aceite Virgen'!$B$6:$B$257,"&lt;="&amp;$B273)</f>
        <v>0</v>
      </c>
      <c r="TS273" s="4">
        <f>SUMIFS('Aceite Virgen'!TS$6:TS$257,'Aceite Virgen'!$A$6:$A$257,"&gt;="&amp;$A273,'Aceite Virgen'!$B$6:$B$257,"&lt;="&amp;$B273)</f>
        <v>0</v>
      </c>
      <c r="TW273" s="69">
        <f>SUMIFS('Aceite Virgen'!TW$6:TW$257,'Aceite Virgen'!$A$6:$A$257,"&gt;="&amp;$A273,'Aceite Virgen'!$B$6:$B$257,"&lt;="&amp;$B273)</f>
        <v>0.62</v>
      </c>
      <c r="TX273" s="4">
        <f>SUMIFS('Aceite Virgen'!TX$6:TX$257,'Aceite Virgen'!$A$6:$A$257,"&gt;="&amp;$A273,'Aceite Virgen'!$B$6:$B$257,"&lt;="&amp;$B273)</f>
        <v>1.23</v>
      </c>
      <c r="TY273" s="4">
        <f>SUMIFS('Aceite Virgen'!TY$6:TY$257,'Aceite Virgen'!$A$6:$A$257,"&gt;="&amp;$A273,'Aceite Virgen'!$B$6:$B$257,"&lt;="&amp;$B273)</f>
        <v>0.62</v>
      </c>
      <c r="TZ273" s="4">
        <f>SUMIFS('Aceite Virgen'!TZ$6:TZ$257,'Aceite Virgen'!$A$6:$A$257,"&gt;="&amp;$A273,'Aceite Virgen'!$B$6:$B$257,"&lt;="&amp;$B273)</f>
        <v>0</v>
      </c>
      <c r="UD273" s="69">
        <f>SUMIFS('Aceite Virgen'!UD$6:UD$257,'Aceite Virgen'!$A$6:$A$257,"&gt;="&amp;$A273,'Aceite Virgen'!$B$6:$B$257,"&lt;="&amp;$B273)</f>
        <v>0.72</v>
      </c>
      <c r="UE273" s="4">
        <f>SUMIFS('Aceite Virgen'!UE$6:UE$257,'Aceite Virgen'!$A$6:$A$257,"&gt;="&amp;$A273,'Aceite Virgen'!$B$6:$B$257,"&lt;="&amp;$B273)</f>
        <v>3.74</v>
      </c>
      <c r="UF273" s="4">
        <f>SUMIFS('Aceite Virgen'!UF$6:UF$257,'Aceite Virgen'!$A$6:$A$257,"&gt;="&amp;$A273,'Aceite Virgen'!$B$6:$B$257,"&lt;="&amp;$B273)</f>
        <v>0.28999999999999998</v>
      </c>
      <c r="UG273" s="4">
        <f>SUMIFS('Aceite Virgen'!UG$6:UG$257,'Aceite Virgen'!$A$6:$A$257,"&gt;="&amp;$A273,'Aceite Virgen'!$B$6:$B$257,"&lt;="&amp;$B273)</f>
        <v>0</v>
      </c>
      <c r="UK273" s="69">
        <f>SUMIFS('Aceite Virgen'!UK$6:UK$257,'Aceite Virgen'!$A$6:$A$257,"&gt;="&amp;$A273,'Aceite Virgen'!$B$6:$B$257,"&lt;="&amp;$B273)</f>
        <v>2.31</v>
      </c>
      <c r="UL273" s="4">
        <f>SUMIFS('Aceite Virgen'!UL$6:UL$257,'Aceite Virgen'!$A$6:$A$257,"&gt;="&amp;$A273,'Aceite Virgen'!$B$6:$B$257,"&lt;="&amp;$B273)</f>
        <v>13.41</v>
      </c>
      <c r="UM273" s="4">
        <f>SUMIFS('Aceite Virgen'!UM$6:UM$257,'Aceite Virgen'!$A$6:$A$257,"&gt;="&amp;$A273,'Aceite Virgen'!$B$6:$B$257,"&lt;="&amp;$B273)</f>
        <v>0</v>
      </c>
      <c r="UN273" s="4">
        <f>SUMIFS('Aceite Virgen'!UN$6:UN$257,'Aceite Virgen'!$A$6:$A$257,"&gt;="&amp;$A273,'Aceite Virgen'!$B$6:$B$257,"&lt;="&amp;$B273)</f>
        <v>0</v>
      </c>
      <c r="UR273" s="69">
        <f>SUMIFS('Aceite Virgen'!UR$6:UR$257,'Aceite Virgen'!$A$6:$A$257,"&gt;="&amp;$A273,'Aceite Virgen'!$B$6:$B$257,"&lt;="&amp;$B273)</f>
        <v>1.3499999999999999</v>
      </c>
      <c r="US273" s="4">
        <f>SUMIFS('Aceite Virgen'!US$6:US$257,'Aceite Virgen'!$A$6:$A$257,"&gt;="&amp;$A273,'Aceite Virgen'!$B$6:$B$257,"&lt;="&amp;$B273)</f>
        <v>5.96</v>
      </c>
      <c r="UT273" s="4">
        <f>SUMIFS('Aceite Virgen'!UT$6:UT$257,'Aceite Virgen'!$A$6:$A$257,"&gt;="&amp;$A273,'Aceite Virgen'!$B$6:$B$257,"&lt;="&amp;$B273)</f>
        <v>0</v>
      </c>
      <c r="UU273" s="4">
        <f>SUMIFS('Aceite Virgen'!UU$6:UU$257,'Aceite Virgen'!$A$6:$A$257,"&gt;="&amp;$A273,'Aceite Virgen'!$B$6:$B$257,"&lt;="&amp;$B273)</f>
        <v>0</v>
      </c>
      <c r="UY273" s="69">
        <f>SUMIFS('Aceite Virgen'!UY$6:UY$257,'Aceite Virgen'!$A$6:$A$257,"&gt;="&amp;$A273,'Aceite Virgen'!$B$6:$B$257,"&lt;="&amp;$B273)</f>
        <v>0.31</v>
      </c>
      <c r="UZ273" s="4">
        <f>SUMIFS('Aceite Virgen'!UZ$6:UZ$257,'Aceite Virgen'!$A$6:$A$257,"&gt;="&amp;$A273,'Aceite Virgen'!$B$6:$B$257,"&lt;="&amp;$B273)</f>
        <v>0</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0.64999999999999991</v>
      </c>
      <c r="VG273" s="4">
        <f>SUMIFS('Aceite Virgen'!VG$6:VG$257,'Aceite Virgen'!$A$6:$A$257,"&gt;="&amp;$A273,'Aceite Virgen'!$B$6:$B$257,"&lt;="&amp;$B273)</f>
        <v>2.5299999999999998</v>
      </c>
      <c r="VH273" s="4">
        <f>SUMIFS('Aceite Virgen'!VH$6:VH$257,'Aceite Virgen'!$A$6:$A$257,"&gt;="&amp;$A273,'Aceite Virgen'!$B$6:$B$257,"&lt;="&amp;$B273)</f>
        <v>0.57999999999999996</v>
      </c>
      <c r="VI273" s="4">
        <f>SUMIFS('Aceite Virgen'!VI$6:VI$257,'Aceite Virgen'!$A$6:$A$257,"&gt;="&amp;$A273,'Aceite Virgen'!$B$6:$B$257,"&lt;="&amp;$B273)</f>
        <v>0</v>
      </c>
      <c r="VM273" s="69">
        <f>SUMIFS('Aceite Virgen'!VM$6:VM$257,'Aceite Virgen'!$A$6:$A$257,"&gt;="&amp;$A273,'Aceite Virgen'!$B$6:$B$257,"&lt;="&amp;$B273)</f>
        <v>1.45</v>
      </c>
      <c r="VN273" s="4">
        <f>SUMIFS('Aceite Virgen'!VN$6:VN$257,'Aceite Virgen'!$A$6:$A$257,"&gt;="&amp;$A273,'Aceite Virgen'!$B$6:$B$257,"&lt;="&amp;$B273)</f>
        <v>7.27</v>
      </c>
      <c r="VO273" s="4">
        <f>SUMIFS('Aceite Virgen'!VO$6:VO$257,'Aceite Virgen'!$A$6:$A$257,"&gt;="&amp;$A273,'Aceite Virgen'!$B$6:$B$257,"&lt;="&amp;$B273)</f>
        <v>0.78</v>
      </c>
      <c r="VP273" s="4">
        <f>SUMIFS('Aceite Virgen'!VP$6:VP$257,'Aceite Virgen'!$A$6:$A$257,"&gt;="&amp;$A273,'Aceite Virgen'!$B$6:$B$257,"&lt;="&amp;$B273)</f>
        <v>0</v>
      </c>
      <c r="VT273" s="69">
        <f>SUMIFS('Aceite Virgen'!VT$6:VT$257,'Aceite Virgen'!$A$6:$A$257,"&gt;="&amp;$A273,'Aceite Virgen'!$B$6:$B$257,"&lt;="&amp;$B273)</f>
        <v>0.11</v>
      </c>
      <c r="VU273" s="4">
        <f>SUMIFS('Aceite Virgen'!VU$6:VU$257,'Aceite Virgen'!$A$6:$A$257,"&gt;="&amp;$A273,'Aceite Virgen'!$B$6:$B$257,"&lt;="&amp;$B273)</f>
        <v>0.61</v>
      </c>
      <c r="VV273" s="4">
        <f>SUMIFS('Aceite Virgen'!VV$6:VV$257,'Aceite Virgen'!$A$6:$A$257,"&gt;="&amp;$A273,'Aceite Virgen'!$B$6:$B$257,"&lt;="&amp;$B273)</f>
        <v>0</v>
      </c>
      <c r="VW273" s="4">
        <f>SUMIFS('Aceite Virgen'!VW$6:VW$257,'Aceite Virgen'!$A$6:$A$257,"&gt;="&amp;$A273,'Aceite Virgen'!$B$6:$B$257,"&lt;="&amp;$B273)</f>
        <v>0</v>
      </c>
      <c r="WA273" s="69">
        <f>SUMIFS('Aceite Virgen'!WA$6:WA$257,'Aceite Virgen'!$A$6:$A$257,"&gt;="&amp;$A273,'Aceite Virgen'!$B$6:$B$257,"&lt;="&amp;$B273)</f>
        <v>0.96</v>
      </c>
      <c r="WB273" s="4">
        <f>SUMIFS('Aceite Virgen'!WB$6:WB$257,'Aceite Virgen'!$A$6:$A$257,"&gt;="&amp;$A273,'Aceite Virgen'!$B$6:$B$257,"&lt;="&amp;$B273)</f>
        <v>6.89</v>
      </c>
      <c r="WC273" s="4">
        <f>SUMIFS('Aceite Virgen'!WC$6:WC$257,'Aceite Virgen'!$A$6:$A$257,"&gt;="&amp;$A273,'Aceite Virgen'!$B$6:$B$257,"&lt;="&amp;$B273)</f>
        <v>0.32</v>
      </c>
      <c r="WD273" s="4">
        <f>SUMIFS('Aceite Virgen'!WD$6:WD$257,'Aceite Virgen'!$A$6:$A$257,"&gt;="&amp;$A273,'Aceite Virgen'!$B$6:$B$257,"&lt;="&amp;$B273)</f>
        <v>0</v>
      </c>
      <c r="WH273" s="69">
        <f>SUMIFS('Aceite Virgen'!WH$6:WH$257,'Aceite Virgen'!$A$6:$A$257,"&gt;="&amp;$A273,'Aceite Virgen'!$B$6:$B$257,"&lt;="&amp;$B273)</f>
        <v>0.25</v>
      </c>
      <c r="WI273" s="4">
        <f>SUMIFS('Aceite Virgen'!WI$6:WI$257,'Aceite Virgen'!$A$6:$A$257,"&gt;="&amp;$A273,'Aceite Virgen'!$B$6:$B$257,"&lt;="&amp;$B273)</f>
        <v>2.0099999999999998</v>
      </c>
      <c r="WJ273" s="4">
        <f>SUMIFS('Aceite Virgen'!WJ$6:WJ$257,'Aceite Virgen'!$A$6:$A$257,"&gt;="&amp;$A273,'Aceite Virgen'!$B$6:$B$257,"&lt;="&amp;$B273)</f>
        <v>0</v>
      </c>
      <c r="WK273" s="4">
        <f>SUMIFS('Aceite Virgen'!WK$6:WK$257,'Aceite Virgen'!$A$6:$A$257,"&gt;="&amp;$A273,'Aceite Virgen'!$B$6:$B$257,"&lt;="&amp;$B273)</f>
        <v>0</v>
      </c>
      <c r="WO273" s="69">
        <f>SUMIFS('Aceite Virgen'!WO$6:WO$257,'Aceite Virgen'!$A$6:$A$257,"&gt;="&amp;$A273,'Aceite Virgen'!$B$6:$B$257,"&lt;="&amp;$B273)</f>
        <v>1.53</v>
      </c>
      <c r="WP273" s="4">
        <f>SUMIFS('Aceite Virgen'!WP$6:WP$257,'Aceite Virgen'!$A$6:$A$257,"&gt;="&amp;$A273,'Aceite Virgen'!$B$6:$B$257,"&lt;="&amp;$B273)</f>
        <v>0.97</v>
      </c>
      <c r="WQ273" s="4">
        <f>SUMIFS('Aceite Virgen'!WQ$6:WQ$257,'Aceite Virgen'!$A$6:$A$257,"&gt;="&amp;$A273,'Aceite Virgen'!$B$6:$B$257,"&lt;="&amp;$B273)</f>
        <v>1.8599999999999999</v>
      </c>
      <c r="WR273" s="4">
        <f>SUMIFS('Aceite Virgen'!WR$6:WR$257,'Aceite Virgen'!$A$6:$A$257,"&gt;="&amp;$A273,'Aceite Virgen'!$B$6:$B$257,"&lt;="&amp;$B273)</f>
        <v>1.49</v>
      </c>
      <c r="WV273" s="69">
        <f>SUMIFS('Aceite Virgen'!WV$6:WV$257,'Aceite Virgen'!$A$6:$A$257,"&gt;="&amp;$A273,'Aceite Virgen'!$B$6:$B$257,"&lt;="&amp;$B273)</f>
        <v>1.91</v>
      </c>
      <c r="WW273" s="4">
        <f>SUMIFS('Aceite Virgen'!WW$6:WW$257,'Aceite Virgen'!$A$6:$A$257,"&gt;="&amp;$A273,'Aceite Virgen'!$B$6:$B$257,"&lt;="&amp;$B273)</f>
        <v>4.75</v>
      </c>
      <c r="WX273" s="4">
        <f>SUMIFS('Aceite Virgen'!WX$6:WX$257,'Aceite Virgen'!$A$6:$A$257,"&gt;="&amp;$A273,'Aceite Virgen'!$B$6:$B$257,"&lt;="&amp;$B273)</f>
        <v>1.2999999999999998</v>
      </c>
      <c r="WY273" s="4">
        <f>SUMIFS('Aceite Virgen'!WY$6:WY$257,'Aceite Virgen'!$A$6:$A$257,"&gt;="&amp;$A273,'Aceite Virgen'!$B$6:$B$257,"&lt;="&amp;$B273)</f>
        <v>1.22</v>
      </c>
      <c r="XC273" s="69">
        <f>SUMIFS('Aceite Virgen'!XC$6:XC$257,'Aceite Virgen'!$A$6:$A$257,"&gt;="&amp;$A273,'Aceite Virgen'!$B$6:$B$257,"&lt;="&amp;$B273)</f>
        <v>14.620000000000001</v>
      </c>
      <c r="XD273" s="4">
        <f>SUMIFS('Aceite Virgen'!XD$6:XD$257,'Aceite Virgen'!$A$6:$A$257,"&gt;="&amp;$A273,'Aceite Virgen'!$B$6:$B$257,"&lt;="&amp;$B273)</f>
        <v>5.47</v>
      </c>
      <c r="XE273" s="4">
        <f>SUMIFS('Aceite Virgen'!XE$6:XE$257,'Aceite Virgen'!$A$6:$A$257,"&gt;="&amp;$A273,'Aceite Virgen'!$B$6:$B$257,"&lt;="&amp;$B273)</f>
        <v>16.07</v>
      </c>
      <c r="XF273" s="4">
        <f>SUMIFS('Aceite Virgen'!XF$6:XF$257,'Aceite Virgen'!$A$6:$A$257,"&gt;="&amp;$A273,'Aceite Virgen'!$B$6:$B$257,"&lt;="&amp;$B273)</f>
        <v>19.32</v>
      </c>
      <c r="XJ273" s="69">
        <f>SUMIFS('Aceite Virgen'!XJ$6:XJ$257,'Aceite Virgen'!$A$6:$A$257,"&gt;="&amp;$A273,'Aceite Virgen'!$B$6:$B$257,"&lt;="&amp;$B273)</f>
        <v>1.03</v>
      </c>
      <c r="XK273" s="4">
        <f>SUMIFS('Aceite Virgen'!XK$6:XK$257,'Aceite Virgen'!$A$6:$A$257,"&gt;="&amp;$A273,'Aceite Virgen'!$B$6:$B$257,"&lt;="&amp;$B273)</f>
        <v>0</v>
      </c>
      <c r="XL273" s="4">
        <f>SUMIFS('Aceite Virgen'!XL$6:XL$257,'Aceite Virgen'!$A$6:$A$257,"&gt;="&amp;$A273,'Aceite Virgen'!$B$6:$B$257,"&lt;="&amp;$B273)</f>
        <v>1.8399999999999999</v>
      </c>
      <c r="XM273" s="4">
        <f>SUMIFS('Aceite Virgen'!XM$6:XM$257,'Aceite Virgen'!$A$6:$A$257,"&gt;="&amp;$A273,'Aceite Virgen'!$B$6:$B$257,"&lt;="&amp;$B273)</f>
        <v>0</v>
      </c>
      <c r="XQ273" s="69">
        <f>SUMIFS('Aceite Virgen'!XQ$6:XQ$257,'Aceite Virgen'!$A$6:$A$257,"&gt;="&amp;$A273,'Aceite Virgen'!$B$6:$B$257,"&lt;="&amp;$B273)</f>
        <v>0.31</v>
      </c>
      <c r="XR273" s="4">
        <f>SUMIFS('Aceite Virgen'!XR$6:XR$257,'Aceite Virgen'!$A$6:$A$257,"&gt;="&amp;$A273,'Aceite Virgen'!$B$6:$B$257,"&lt;="&amp;$B273)</f>
        <v>0</v>
      </c>
      <c r="XS273" s="4">
        <f>SUMIFS('Aceite Virgen'!XS$6:XS$257,'Aceite Virgen'!$A$6:$A$257,"&gt;="&amp;$A273,'Aceite Virgen'!$B$6:$B$257,"&lt;="&amp;$B273)</f>
        <v>0.14000000000000001</v>
      </c>
      <c r="XT273" s="4">
        <f>SUMIFS('Aceite Virgen'!XT$6:XT$257,'Aceite Virgen'!$A$6:$A$257,"&gt;="&amp;$A273,'Aceite Virgen'!$B$6:$B$257,"&lt;="&amp;$B273)</f>
        <v>0</v>
      </c>
      <c r="XX273" s="69">
        <f>SUMIFS('Aceite Virgen'!XX$6:XX$257,'Aceite Virgen'!$A$6:$A$257,"&gt;="&amp;$A273,'Aceite Virgen'!$B$6:$B$257,"&lt;="&amp;$B273)</f>
        <v>0.13</v>
      </c>
      <c r="XY273" s="4">
        <f>SUMIFS('Aceite Virgen'!XY$6:XY$257,'Aceite Virgen'!$A$6:$A$257,"&gt;="&amp;$A273,'Aceite Virgen'!$B$6:$B$257,"&lt;="&amp;$B273)</f>
        <v>0</v>
      </c>
      <c r="XZ273" s="4">
        <f>SUMIFS('Aceite Virgen'!XZ$6:XZ$257,'Aceite Virgen'!$A$6:$A$257,"&gt;="&amp;$A273,'Aceite Virgen'!$B$6:$B$257,"&lt;="&amp;$B273)</f>
        <v>0.21</v>
      </c>
      <c r="YA273" s="4">
        <f>SUMIFS('Aceite Virgen'!YA$6:YA$257,'Aceite Virgen'!$A$6:$A$257,"&gt;="&amp;$A273,'Aceite Virgen'!$B$6:$B$257,"&lt;="&amp;$B273)</f>
        <v>0</v>
      </c>
      <c r="YE273" s="69">
        <f>SUMIFS('Aceite Virgen'!YE$6:YE$257,'Aceite Virgen'!$A$6:$A$257,"&gt;="&amp;$A273,'Aceite Virgen'!$B$6:$B$257,"&lt;="&amp;$B273)</f>
        <v>0.24</v>
      </c>
      <c r="YF273" s="4">
        <f>SUMIFS('Aceite Virgen'!YF$6:YF$257,'Aceite Virgen'!$A$6:$A$257,"&gt;="&amp;$A273,'Aceite Virgen'!$B$6:$B$257,"&lt;="&amp;$B273)</f>
        <v>0</v>
      </c>
      <c r="YG273" s="4">
        <f>SUMIFS('Aceite Virgen'!YG$6:YG$257,'Aceite Virgen'!$A$6:$A$257,"&gt;="&amp;$A273,'Aceite Virgen'!$B$6:$B$257,"&lt;="&amp;$B273)</f>
        <v>0</v>
      </c>
      <c r="YH273" s="4">
        <f>SUMIFS('Aceite Virgen'!YH$6:YH$257,'Aceite Virgen'!$A$6:$A$257,"&gt;="&amp;$A273,'Aceite Virgen'!$B$6:$B$257,"&lt;="&amp;$B273)</f>
        <v>1.08</v>
      </c>
    </row>
    <row r="274" spans="1:658" x14ac:dyDescent="0.25">
      <c r="A274" s="9">
        <f>'TAM Aceite Virgen'!B22</f>
        <v>7.4</v>
      </c>
      <c r="B274" s="9">
        <f>'TAM Aceite Virgen'!C22</f>
        <v>7.6</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0.06</v>
      </c>
      <c r="CK274" s="4">
        <f>SUMIFS('Aceite Virgen'!CK$6:CK$257,'Aceite Virgen'!$A$6:$A$257,"&gt;="&amp;$A274,'Aceite Virgen'!$B$6:$B$257,"&lt;="&amp;$B274)</f>
        <v>0</v>
      </c>
      <c r="CL274" s="4">
        <f>SUMIFS('Aceite Virgen'!CL$6:CL$257,'Aceite Virgen'!$A$6:$A$257,"&gt;="&amp;$A274,'Aceite Virgen'!$B$6:$B$257,"&lt;="&amp;$B274)</f>
        <v>0.08</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0.63</v>
      </c>
      <c r="HG274" s="4">
        <f>SUMIFS('Aceite Virgen'!HG$6:HG$257,'Aceite Virgen'!$A$6:$A$257,"&gt;="&amp;$A274,'Aceite Virgen'!$B$6:$B$257,"&lt;="&amp;$B274)</f>
        <v>0</v>
      </c>
      <c r="HH274" s="4">
        <f>SUMIFS('Aceite Virgen'!HH$6:HH$257,'Aceite Virgen'!$A$6:$A$257,"&gt;="&amp;$A274,'Aceite Virgen'!$B$6:$B$257,"&lt;="&amp;$B274)</f>
        <v>0.87</v>
      </c>
      <c r="HI274" s="4">
        <f>SUMIFS('Aceite Virgen'!HI$6:HI$257,'Aceite Virgen'!$A$6:$A$257,"&gt;="&amp;$A274,'Aceite Virgen'!$B$6:$B$257,"&lt;="&amp;$B274)</f>
        <v>0</v>
      </c>
      <c r="HM274" s="4">
        <f>SUMIFS('Aceite Virgen'!HM$6:HM$257,'Aceite Virgen'!$A$6:$A$257,"&gt;="&amp;$A274,'Aceite Virgen'!$B$6:$B$257,"&lt;="&amp;$B274)</f>
        <v>0.79</v>
      </c>
      <c r="HN274" s="4">
        <f>SUMIFS('Aceite Virgen'!HN$6:HN$257,'Aceite Virgen'!$A$6:$A$257,"&gt;="&amp;$A274,'Aceite Virgen'!$B$6:$B$257,"&lt;="&amp;$B274)</f>
        <v>0</v>
      </c>
      <c r="HO274" s="4">
        <f>SUMIFS('Aceite Virgen'!HO$6:HO$257,'Aceite Virgen'!$A$6:$A$257,"&gt;="&amp;$A274,'Aceite Virgen'!$B$6:$B$257,"&lt;="&amp;$B274)</f>
        <v>0.7</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0.36</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0.64</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0.24</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0.12</v>
      </c>
      <c r="MX274" s="4">
        <f>SUMIFS('Aceite Virgen'!MX$6:MX$257,'Aceite Virgen'!$A$6:$A$257,"&gt;="&amp;$A274,'Aceite Virgen'!$B$6:$B$257,"&lt;="&amp;$B274)</f>
        <v>0.97</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0.16</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0.78</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0.14000000000000001</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0.23</v>
      </c>
      <c r="RM274" s="4">
        <f>SUMIFS('Aceite Virgen'!RM$6:RM$257,'Aceite Virgen'!$A$6:$A$257,"&gt;="&amp;$A274,'Aceite Virgen'!$B$6:$B$257,"&lt;="&amp;$B274)</f>
        <v>0</v>
      </c>
      <c r="RN274" s="4">
        <f>SUMIFS('Aceite Virgen'!RN$6:RN$257,'Aceite Virgen'!$A$6:$A$257,"&gt;="&amp;$A274,'Aceite Virgen'!$B$6:$B$257,"&lt;="&amp;$B274)</f>
        <v>0.43</v>
      </c>
      <c r="RO274" s="4">
        <f>SUMIFS('Aceite Virgen'!RO$6:RO$257,'Aceite Virgen'!$A$6:$A$257,"&gt;="&amp;$A274,'Aceite Virgen'!$B$6:$B$257,"&lt;="&amp;$B274)</f>
        <v>0</v>
      </c>
      <c r="RS274" s="69">
        <f>SUMIFS('Aceite Virgen'!RS$6:RS$257,'Aceite Virgen'!$A$6:$A$257,"&gt;="&amp;$A274,'Aceite Virgen'!$B$6:$B$257,"&lt;="&amp;$B274)</f>
        <v>1.43</v>
      </c>
      <c r="RT274" s="4">
        <f>SUMIFS('Aceite Virgen'!RT$6:RT$257,'Aceite Virgen'!$A$6:$A$257,"&gt;="&amp;$A274,'Aceite Virgen'!$B$6:$B$257,"&lt;="&amp;$B274)</f>
        <v>4.2</v>
      </c>
      <c r="RU274" s="4">
        <f>SUMIFS('Aceite Virgen'!RU$6:RU$257,'Aceite Virgen'!$A$6:$A$257,"&gt;="&amp;$A274,'Aceite Virgen'!$B$6:$B$257,"&lt;="&amp;$B274)</f>
        <v>1.1000000000000001</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0.23</v>
      </c>
      <c r="SV274" s="4">
        <f>SUMIFS('Aceite Virgen'!SV$6:SV$257,'Aceite Virgen'!$A$6:$A$257,"&gt;="&amp;$A274,'Aceite Virgen'!$B$6:$B$257,"&lt;="&amp;$B274)</f>
        <v>0</v>
      </c>
      <c r="SW274" s="4">
        <f>SUMIFS('Aceite Virgen'!SW$6:SW$257,'Aceite Virgen'!$A$6:$A$257,"&gt;="&amp;$A274,'Aceite Virgen'!$B$6:$B$257,"&lt;="&amp;$B274)</f>
        <v>0.36</v>
      </c>
      <c r="SX274" s="4">
        <f>SUMIFS('Aceite Virgen'!SX$6:SX$257,'Aceite Virgen'!$A$6:$A$257,"&gt;="&amp;$A274,'Aceite Virgen'!$B$6:$B$257,"&lt;="&amp;$B274)</f>
        <v>0</v>
      </c>
      <c r="TB274" s="69">
        <f>SUMIFS('Aceite Virgen'!TB$6:TB$257,'Aceite Virgen'!$A$6:$A$257,"&gt;="&amp;$A274,'Aceite Virgen'!$B$6:$B$257,"&lt;="&amp;$B274)</f>
        <v>7.08</v>
      </c>
      <c r="TC274" s="4">
        <f>SUMIFS('Aceite Virgen'!TC$6:TC$257,'Aceite Virgen'!$A$6:$A$257,"&gt;="&amp;$A274,'Aceite Virgen'!$B$6:$B$257,"&lt;="&amp;$B274)</f>
        <v>0</v>
      </c>
      <c r="TD274" s="4">
        <f>SUMIFS('Aceite Virgen'!TD$6:TD$257,'Aceite Virgen'!$A$6:$A$257,"&gt;="&amp;$A274,'Aceite Virgen'!$B$6:$B$257,"&lt;="&amp;$B274)</f>
        <v>8.06</v>
      </c>
      <c r="TE274" s="4">
        <f>SUMIFS('Aceite Virgen'!TE$6:TE$257,'Aceite Virgen'!$A$6:$A$257,"&gt;="&amp;$A274,'Aceite Virgen'!$B$6:$B$257,"&lt;="&amp;$B274)</f>
        <v>10.72</v>
      </c>
      <c r="TI274" s="69">
        <f>SUMIFS('Aceite Virgen'!TI$6:TI$257,'Aceite Virgen'!$A$6:$A$257,"&gt;="&amp;$A274,'Aceite Virgen'!$B$6:$B$257,"&lt;="&amp;$B274)</f>
        <v>10.130000000000001</v>
      </c>
      <c r="TJ274" s="4">
        <f>SUMIFS('Aceite Virgen'!TJ$6:TJ$257,'Aceite Virgen'!$A$6:$A$257,"&gt;="&amp;$A274,'Aceite Virgen'!$B$6:$B$257,"&lt;="&amp;$B274)</f>
        <v>9.2100000000000009</v>
      </c>
      <c r="TK274" s="4">
        <f>SUMIFS('Aceite Virgen'!TK$6:TK$257,'Aceite Virgen'!$A$6:$A$257,"&gt;="&amp;$A274,'Aceite Virgen'!$B$6:$B$257,"&lt;="&amp;$B274)</f>
        <v>11.340000000000002</v>
      </c>
      <c r="TL274" s="4">
        <f>SUMIFS('Aceite Virgen'!TL$6:TL$257,'Aceite Virgen'!$A$6:$A$257,"&gt;="&amp;$A274,'Aceite Virgen'!$B$6:$B$257,"&lt;="&amp;$B274)</f>
        <v>5.79</v>
      </c>
      <c r="TP274" s="69">
        <f>SUMIFS('Aceite Virgen'!TP$6:TP$257,'Aceite Virgen'!$A$6:$A$257,"&gt;="&amp;$A274,'Aceite Virgen'!$B$6:$B$257,"&lt;="&amp;$B274)</f>
        <v>6.54</v>
      </c>
      <c r="TQ274" s="4">
        <f>SUMIFS('Aceite Virgen'!TQ$6:TQ$257,'Aceite Virgen'!$A$6:$A$257,"&gt;="&amp;$A274,'Aceite Virgen'!$B$6:$B$257,"&lt;="&amp;$B274)</f>
        <v>14.19</v>
      </c>
      <c r="TR274" s="4">
        <f>SUMIFS('Aceite Virgen'!TR$6:TR$257,'Aceite Virgen'!$A$6:$A$257,"&gt;="&amp;$A274,'Aceite Virgen'!$B$6:$B$257,"&lt;="&amp;$B274)</f>
        <v>4.84</v>
      </c>
      <c r="TS274" s="4">
        <f>SUMIFS('Aceite Virgen'!TS$6:TS$257,'Aceite Virgen'!$A$6:$A$257,"&gt;="&amp;$A274,'Aceite Virgen'!$B$6:$B$257,"&lt;="&amp;$B274)</f>
        <v>6.71</v>
      </c>
      <c r="TW274" s="69">
        <f>SUMIFS('Aceite Virgen'!TW$6:TW$257,'Aceite Virgen'!$A$6:$A$257,"&gt;="&amp;$A274,'Aceite Virgen'!$B$6:$B$257,"&lt;="&amp;$B274)</f>
        <v>1.1299999999999999</v>
      </c>
      <c r="TX274" s="4">
        <f>SUMIFS('Aceite Virgen'!TX$6:TX$257,'Aceite Virgen'!$A$6:$A$257,"&gt;="&amp;$A274,'Aceite Virgen'!$B$6:$B$257,"&lt;="&amp;$B274)</f>
        <v>0.91</v>
      </c>
      <c r="TY274" s="4">
        <f>SUMIFS('Aceite Virgen'!TY$6:TY$257,'Aceite Virgen'!$A$6:$A$257,"&gt;="&amp;$A274,'Aceite Virgen'!$B$6:$B$257,"&lt;="&amp;$B274)</f>
        <v>0.23</v>
      </c>
      <c r="TZ274" s="4">
        <f>SUMIFS('Aceite Virgen'!TZ$6:TZ$257,'Aceite Virgen'!$A$6:$A$257,"&gt;="&amp;$A274,'Aceite Virgen'!$B$6:$B$257,"&lt;="&amp;$B274)</f>
        <v>5.8</v>
      </c>
      <c r="UD274" s="69">
        <f>SUMIFS('Aceite Virgen'!UD$6:UD$257,'Aceite Virgen'!$A$6:$A$257,"&gt;="&amp;$A274,'Aceite Virgen'!$B$6:$B$257,"&lt;="&amp;$B274)</f>
        <v>2.5300000000000002</v>
      </c>
      <c r="UE274" s="4">
        <f>SUMIFS('Aceite Virgen'!UE$6:UE$257,'Aceite Virgen'!$A$6:$A$257,"&gt;="&amp;$A274,'Aceite Virgen'!$B$6:$B$257,"&lt;="&amp;$B274)</f>
        <v>2.79</v>
      </c>
      <c r="UF274" s="4">
        <f>SUMIFS('Aceite Virgen'!UF$6:UF$257,'Aceite Virgen'!$A$6:$A$257,"&gt;="&amp;$A274,'Aceite Virgen'!$B$6:$B$257,"&lt;="&amp;$B274)</f>
        <v>3.21</v>
      </c>
      <c r="UG274" s="4">
        <f>SUMIFS('Aceite Virgen'!UG$6:UG$257,'Aceite Virgen'!$A$6:$A$257,"&gt;="&amp;$A274,'Aceite Virgen'!$B$6:$B$257,"&lt;="&amp;$B274)</f>
        <v>0.64</v>
      </c>
      <c r="UK274" s="69">
        <f>SUMIFS('Aceite Virgen'!UK$6:UK$257,'Aceite Virgen'!$A$6:$A$257,"&gt;="&amp;$A274,'Aceite Virgen'!$B$6:$B$257,"&lt;="&amp;$B274)</f>
        <v>3.5</v>
      </c>
      <c r="UL274" s="4">
        <f>SUMIFS('Aceite Virgen'!UL$6:UL$257,'Aceite Virgen'!$A$6:$A$257,"&gt;="&amp;$A274,'Aceite Virgen'!$B$6:$B$257,"&lt;="&amp;$B274)</f>
        <v>7.9499999999999993</v>
      </c>
      <c r="UM274" s="4">
        <f>SUMIFS('Aceite Virgen'!UM$6:UM$257,'Aceite Virgen'!$A$6:$A$257,"&gt;="&amp;$A274,'Aceite Virgen'!$B$6:$B$257,"&lt;="&amp;$B274)</f>
        <v>1.67</v>
      </c>
      <c r="UN274" s="4">
        <f>SUMIFS('Aceite Virgen'!UN$6:UN$257,'Aceite Virgen'!$A$6:$A$257,"&gt;="&amp;$A274,'Aceite Virgen'!$B$6:$B$257,"&lt;="&amp;$B274)</f>
        <v>4.13</v>
      </c>
      <c r="UR274" s="69">
        <f>SUMIFS('Aceite Virgen'!UR$6:UR$257,'Aceite Virgen'!$A$6:$A$257,"&gt;="&amp;$A274,'Aceite Virgen'!$B$6:$B$257,"&lt;="&amp;$B274)</f>
        <v>1.75</v>
      </c>
      <c r="US274" s="4">
        <f>SUMIFS('Aceite Virgen'!US$6:US$257,'Aceite Virgen'!$A$6:$A$257,"&gt;="&amp;$A274,'Aceite Virgen'!$B$6:$B$257,"&lt;="&amp;$B274)</f>
        <v>1.03</v>
      </c>
      <c r="UT274" s="4">
        <f>SUMIFS('Aceite Virgen'!UT$6:UT$257,'Aceite Virgen'!$A$6:$A$257,"&gt;="&amp;$A274,'Aceite Virgen'!$B$6:$B$257,"&lt;="&amp;$B274)</f>
        <v>2.0300000000000002</v>
      </c>
      <c r="UU274" s="4">
        <f>SUMIFS('Aceite Virgen'!UU$6:UU$257,'Aceite Virgen'!$A$6:$A$257,"&gt;="&amp;$A274,'Aceite Virgen'!$B$6:$B$257,"&lt;="&amp;$B274)</f>
        <v>2.27</v>
      </c>
      <c r="UY274" s="69">
        <f>SUMIFS('Aceite Virgen'!UY$6:UY$257,'Aceite Virgen'!$A$6:$A$257,"&gt;="&amp;$A274,'Aceite Virgen'!$B$6:$B$257,"&lt;="&amp;$B274)</f>
        <v>1.35</v>
      </c>
      <c r="UZ274" s="4">
        <f>SUMIFS('Aceite Virgen'!UZ$6:UZ$257,'Aceite Virgen'!$A$6:$A$257,"&gt;="&amp;$A274,'Aceite Virgen'!$B$6:$B$257,"&lt;="&amp;$B274)</f>
        <v>0</v>
      </c>
      <c r="VA274" s="4">
        <f>SUMIFS('Aceite Virgen'!VA$6:VA$257,'Aceite Virgen'!$A$6:$A$257,"&gt;="&amp;$A274,'Aceite Virgen'!$B$6:$B$257,"&lt;="&amp;$B274)</f>
        <v>2.14</v>
      </c>
      <c r="VB274" s="4">
        <f>SUMIFS('Aceite Virgen'!VB$6:VB$257,'Aceite Virgen'!$A$6:$A$257,"&gt;="&amp;$A274,'Aceite Virgen'!$B$6:$B$257,"&lt;="&amp;$B274)</f>
        <v>0</v>
      </c>
      <c r="VF274" s="69">
        <f>SUMIFS('Aceite Virgen'!VF$6:VF$257,'Aceite Virgen'!$A$6:$A$257,"&gt;="&amp;$A274,'Aceite Virgen'!$B$6:$B$257,"&lt;="&amp;$B274)</f>
        <v>0.85</v>
      </c>
      <c r="VG274" s="4">
        <f>SUMIFS('Aceite Virgen'!VG$6:VG$257,'Aceite Virgen'!$A$6:$A$257,"&gt;="&amp;$A274,'Aceite Virgen'!$B$6:$B$257,"&lt;="&amp;$B274)</f>
        <v>2.3199999999999998</v>
      </c>
      <c r="VH274" s="4">
        <f>SUMIFS('Aceite Virgen'!VH$6:VH$257,'Aceite Virgen'!$A$6:$A$257,"&gt;="&amp;$A274,'Aceite Virgen'!$B$6:$B$257,"&lt;="&amp;$B274)</f>
        <v>0.34</v>
      </c>
      <c r="VI274" s="4">
        <f>SUMIFS('Aceite Virgen'!VI$6:VI$257,'Aceite Virgen'!$A$6:$A$257,"&gt;="&amp;$A274,'Aceite Virgen'!$B$6:$B$257,"&lt;="&amp;$B274)</f>
        <v>1.78</v>
      </c>
      <c r="VM274" s="69">
        <f>SUMIFS('Aceite Virgen'!VM$6:VM$257,'Aceite Virgen'!$A$6:$A$257,"&gt;="&amp;$A274,'Aceite Virgen'!$B$6:$B$257,"&lt;="&amp;$B274)</f>
        <v>3.5700000000000003</v>
      </c>
      <c r="VN274" s="4">
        <f>SUMIFS('Aceite Virgen'!VN$6:VN$257,'Aceite Virgen'!$A$6:$A$257,"&gt;="&amp;$A274,'Aceite Virgen'!$B$6:$B$257,"&lt;="&amp;$B274)</f>
        <v>0</v>
      </c>
      <c r="VO274" s="4">
        <f>SUMIFS('Aceite Virgen'!VO$6:VO$257,'Aceite Virgen'!$A$6:$A$257,"&gt;="&amp;$A274,'Aceite Virgen'!$B$6:$B$257,"&lt;="&amp;$B274)</f>
        <v>5.8999999999999995</v>
      </c>
      <c r="VP274" s="4">
        <f>SUMIFS('Aceite Virgen'!VP$6:VP$257,'Aceite Virgen'!$A$6:$A$257,"&gt;="&amp;$A274,'Aceite Virgen'!$B$6:$B$257,"&lt;="&amp;$B274)</f>
        <v>0</v>
      </c>
      <c r="VT274" s="69">
        <f>SUMIFS('Aceite Virgen'!VT$6:VT$257,'Aceite Virgen'!$A$6:$A$257,"&gt;="&amp;$A274,'Aceite Virgen'!$B$6:$B$257,"&lt;="&amp;$B274)</f>
        <v>2.7</v>
      </c>
      <c r="VU274" s="4">
        <f>SUMIFS('Aceite Virgen'!VU$6:VU$257,'Aceite Virgen'!$A$6:$A$257,"&gt;="&amp;$A274,'Aceite Virgen'!$B$6:$B$257,"&lt;="&amp;$B274)</f>
        <v>3.34</v>
      </c>
      <c r="VV274" s="4">
        <f>SUMIFS('Aceite Virgen'!VV$6:VV$257,'Aceite Virgen'!$A$6:$A$257,"&gt;="&amp;$A274,'Aceite Virgen'!$B$6:$B$257,"&lt;="&amp;$B274)</f>
        <v>3.37</v>
      </c>
      <c r="VW274" s="4">
        <f>SUMIFS('Aceite Virgen'!VW$6:VW$257,'Aceite Virgen'!$A$6:$A$257,"&gt;="&amp;$A274,'Aceite Virgen'!$B$6:$B$257,"&lt;="&amp;$B274)</f>
        <v>1.1399999999999999</v>
      </c>
      <c r="WA274" s="69">
        <f>SUMIFS('Aceite Virgen'!WA$6:WA$257,'Aceite Virgen'!$A$6:$A$257,"&gt;="&amp;$A274,'Aceite Virgen'!$B$6:$B$257,"&lt;="&amp;$B274)</f>
        <v>6.27</v>
      </c>
      <c r="WB274" s="4">
        <f>SUMIFS('Aceite Virgen'!WB$6:WB$257,'Aceite Virgen'!$A$6:$A$257,"&gt;="&amp;$A274,'Aceite Virgen'!$B$6:$B$257,"&lt;="&amp;$B274)</f>
        <v>16.77</v>
      </c>
      <c r="WC274" s="4">
        <f>SUMIFS('Aceite Virgen'!WC$6:WC$257,'Aceite Virgen'!$A$6:$A$257,"&gt;="&amp;$A274,'Aceite Virgen'!$B$6:$B$257,"&lt;="&amp;$B274)</f>
        <v>5.3599999999999994</v>
      </c>
      <c r="WD274" s="4">
        <f>SUMIFS('Aceite Virgen'!WD$6:WD$257,'Aceite Virgen'!$A$6:$A$257,"&gt;="&amp;$A274,'Aceite Virgen'!$B$6:$B$257,"&lt;="&amp;$B274)</f>
        <v>3.9699999999999998</v>
      </c>
      <c r="WH274" s="69">
        <f>SUMIFS('Aceite Virgen'!WH$6:WH$257,'Aceite Virgen'!$A$6:$A$257,"&gt;="&amp;$A274,'Aceite Virgen'!$B$6:$B$257,"&lt;="&amp;$B274)</f>
        <v>6.21</v>
      </c>
      <c r="WI274" s="4">
        <f>SUMIFS('Aceite Virgen'!WI$6:WI$257,'Aceite Virgen'!$A$6:$A$257,"&gt;="&amp;$A274,'Aceite Virgen'!$B$6:$B$257,"&lt;="&amp;$B274)</f>
        <v>16.829999999999998</v>
      </c>
      <c r="WJ274" s="4">
        <f>SUMIFS('Aceite Virgen'!WJ$6:WJ$257,'Aceite Virgen'!$A$6:$A$257,"&gt;="&amp;$A274,'Aceite Virgen'!$B$6:$B$257,"&lt;="&amp;$B274)</f>
        <v>2.5700000000000003</v>
      </c>
      <c r="WK274" s="4">
        <f>SUMIFS('Aceite Virgen'!WK$6:WK$257,'Aceite Virgen'!$A$6:$A$257,"&gt;="&amp;$A274,'Aceite Virgen'!$B$6:$B$257,"&lt;="&amp;$B274)</f>
        <v>12.44</v>
      </c>
      <c r="WO274" s="69">
        <f>SUMIFS('Aceite Virgen'!WO$6:WO$257,'Aceite Virgen'!$A$6:$A$257,"&gt;="&amp;$A274,'Aceite Virgen'!$B$6:$B$257,"&lt;="&amp;$B274)</f>
        <v>8.620000000000001</v>
      </c>
      <c r="WP274" s="4">
        <f>SUMIFS('Aceite Virgen'!WP$6:WP$257,'Aceite Virgen'!$A$6:$A$257,"&gt;="&amp;$A274,'Aceite Virgen'!$B$6:$B$257,"&lt;="&amp;$B274)</f>
        <v>16.170000000000002</v>
      </c>
      <c r="WQ274" s="4">
        <f>SUMIFS('Aceite Virgen'!WQ$6:WQ$257,'Aceite Virgen'!$A$6:$A$257,"&gt;="&amp;$A274,'Aceite Virgen'!$B$6:$B$257,"&lt;="&amp;$B274)</f>
        <v>5.91</v>
      </c>
      <c r="WR274" s="4">
        <f>SUMIFS('Aceite Virgen'!WR$6:WR$257,'Aceite Virgen'!$A$6:$A$257,"&gt;="&amp;$A274,'Aceite Virgen'!$B$6:$B$257,"&lt;="&amp;$B274)</f>
        <v>5.42</v>
      </c>
      <c r="WV274" s="69">
        <f>SUMIFS('Aceite Virgen'!WV$6:WV$257,'Aceite Virgen'!$A$6:$A$257,"&gt;="&amp;$A274,'Aceite Virgen'!$B$6:$B$257,"&lt;="&amp;$B274)</f>
        <v>12.18</v>
      </c>
      <c r="WW274" s="4">
        <f>SUMIFS('Aceite Virgen'!WW$6:WW$257,'Aceite Virgen'!$A$6:$A$257,"&gt;="&amp;$A274,'Aceite Virgen'!$B$6:$B$257,"&lt;="&amp;$B274)</f>
        <v>4.91</v>
      </c>
      <c r="WX274" s="4">
        <f>SUMIFS('Aceite Virgen'!WX$6:WX$257,'Aceite Virgen'!$A$6:$A$257,"&gt;="&amp;$A274,'Aceite Virgen'!$B$6:$B$257,"&lt;="&amp;$B274)</f>
        <v>14.25</v>
      </c>
      <c r="WY274" s="4">
        <f>SUMIFS('Aceite Virgen'!WY$6:WY$257,'Aceite Virgen'!$A$6:$A$257,"&gt;="&amp;$A274,'Aceite Virgen'!$B$6:$B$257,"&lt;="&amp;$B274)</f>
        <v>11.73</v>
      </c>
      <c r="XC274" s="69">
        <f>SUMIFS('Aceite Virgen'!XC$6:XC$257,'Aceite Virgen'!$A$6:$A$257,"&gt;="&amp;$A274,'Aceite Virgen'!$B$6:$B$257,"&lt;="&amp;$B274)</f>
        <v>35.19</v>
      </c>
      <c r="XD274" s="4">
        <f>SUMIFS('Aceite Virgen'!XD$6:XD$257,'Aceite Virgen'!$A$6:$A$257,"&gt;="&amp;$A274,'Aceite Virgen'!$B$6:$B$257,"&lt;="&amp;$B274)</f>
        <v>36.17</v>
      </c>
      <c r="XE274" s="4">
        <f>SUMIFS('Aceite Virgen'!XE$6:XE$257,'Aceite Virgen'!$A$6:$A$257,"&gt;="&amp;$A274,'Aceite Virgen'!$B$6:$B$257,"&lt;="&amp;$B274)</f>
        <v>34.11</v>
      </c>
      <c r="XF274" s="4">
        <f>SUMIFS('Aceite Virgen'!XF$6:XF$257,'Aceite Virgen'!$A$6:$A$257,"&gt;="&amp;$A274,'Aceite Virgen'!$B$6:$B$257,"&lt;="&amp;$B274)</f>
        <v>44.19</v>
      </c>
      <c r="XJ274" s="69">
        <f>SUMIFS('Aceite Virgen'!XJ$6:XJ$257,'Aceite Virgen'!$A$6:$A$257,"&gt;="&amp;$A274,'Aceite Virgen'!$B$6:$B$257,"&lt;="&amp;$B274)</f>
        <v>5.01</v>
      </c>
      <c r="XK274" s="4">
        <f>SUMIFS('Aceite Virgen'!XK$6:XK$257,'Aceite Virgen'!$A$6:$A$257,"&gt;="&amp;$A274,'Aceite Virgen'!$B$6:$B$257,"&lt;="&amp;$B274)</f>
        <v>2.54</v>
      </c>
      <c r="XL274" s="4">
        <f>SUMIFS('Aceite Virgen'!XL$6:XL$257,'Aceite Virgen'!$A$6:$A$257,"&gt;="&amp;$A274,'Aceite Virgen'!$B$6:$B$257,"&lt;="&amp;$B274)</f>
        <v>4.2200000000000006</v>
      </c>
      <c r="XM274" s="4">
        <f>SUMIFS('Aceite Virgen'!XM$6:XM$257,'Aceite Virgen'!$A$6:$A$257,"&gt;="&amp;$A274,'Aceite Virgen'!$B$6:$B$257,"&lt;="&amp;$B274)</f>
        <v>9.73</v>
      </c>
      <c r="XQ274" s="69">
        <f>SUMIFS('Aceite Virgen'!XQ$6:XQ$257,'Aceite Virgen'!$A$6:$A$257,"&gt;="&amp;$A274,'Aceite Virgen'!$B$6:$B$257,"&lt;="&amp;$B274)</f>
        <v>0.51</v>
      </c>
      <c r="XR274" s="4">
        <f>SUMIFS('Aceite Virgen'!XR$6:XR$257,'Aceite Virgen'!$A$6:$A$257,"&gt;="&amp;$A274,'Aceite Virgen'!$B$6:$B$257,"&lt;="&amp;$B274)</f>
        <v>0.82</v>
      </c>
      <c r="XS274" s="4">
        <f>SUMIFS('Aceite Virgen'!XS$6:XS$257,'Aceite Virgen'!$A$6:$A$257,"&gt;="&amp;$A274,'Aceite Virgen'!$B$6:$B$257,"&lt;="&amp;$B274)</f>
        <v>0.34</v>
      </c>
      <c r="XT274" s="4">
        <f>SUMIFS('Aceite Virgen'!XT$6:XT$257,'Aceite Virgen'!$A$6:$A$257,"&gt;="&amp;$A274,'Aceite Virgen'!$B$6:$B$257,"&lt;="&amp;$B274)</f>
        <v>0.97</v>
      </c>
      <c r="XX274" s="69">
        <f>SUMIFS('Aceite Virgen'!XX$6:XX$257,'Aceite Virgen'!$A$6:$A$257,"&gt;="&amp;$A274,'Aceite Virgen'!$B$6:$B$257,"&lt;="&amp;$B274)</f>
        <v>0.33999999999999997</v>
      </c>
      <c r="XY274" s="4">
        <f>SUMIFS('Aceite Virgen'!XY$6:XY$257,'Aceite Virgen'!$A$6:$A$257,"&gt;="&amp;$A274,'Aceite Virgen'!$B$6:$B$257,"&lt;="&amp;$B274)</f>
        <v>1.59</v>
      </c>
      <c r="XZ274" s="4">
        <f>SUMIFS('Aceite Virgen'!XZ$6:XZ$257,'Aceite Virgen'!$A$6:$A$257,"&gt;="&amp;$A274,'Aceite Virgen'!$B$6:$B$257,"&lt;="&amp;$B274)</f>
        <v>0</v>
      </c>
      <c r="YA274" s="4">
        <f>SUMIFS('Aceite Virgen'!YA$6:YA$257,'Aceite Virgen'!$A$6:$A$257,"&gt;="&amp;$A274,'Aceite Virgen'!$B$6:$B$257,"&lt;="&amp;$B274)</f>
        <v>0</v>
      </c>
      <c r="YE274" s="69">
        <f>SUMIFS('Aceite Virgen'!YE$6:YE$257,'Aceite Virgen'!$A$6:$A$257,"&gt;="&amp;$A274,'Aceite Virgen'!$B$6:$B$257,"&lt;="&amp;$B274)</f>
        <v>0.14000000000000001</v>
      </c>
      <c r="YF274" s="4">
        <f>SUMIFS('Aceite Virgen'!YF$6:YF$257,'Aceite Virgen'!$A$6:$A$257,"&gt;="&amp;$A274,'Aceite Virgen'!$B$6:$B$257,"&lt;="&amp;$B274)</f>
        <v>0</v>
      </c>
      <c r="YG274" s="4">
        <f>SUMIFS('Aceite Virgen'!YG$6:YG$257,'Aceite Virgen'!$A$6:$A$257,"&gt;="&amp;$A274,'Aceite Virgen'!$B$6:$B$257,"&lt;="&amp;$B274)</f>
        <v>0</v>
      </c>
      <c r="YH274" s="4">
        <f>SUMIFS('Aceite Virgen'!YH$6:YH$257,'Aceite Virgen'!$A$6:$A$257,"&gt;="&amp;$A274,'Aceite Virgen'!$B$6:$B$257,"&lt;="&amp;$B274)</f>
        <v>0</v>
      </c>
    </row>
    <row r="275" spans="1:658" x14ac:dyDescent="0.25">
      <c r="A275" s="9">
        <f>'TAM Aceite Virgen'!B23</f>
        <v>7.6</v>
      </c>
      <c r="B275" s="9">
        <f>'TAM Aceite Virgen'!C23</f>
        <v>7.8</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0.25</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0.51</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21.38</v>
      </c>
      <c r="TC275" s="4">
        <f>SUMIFS('Aceite Virgen'!TC$6:TC$257,'Aceite Virgen'!$A$6:$A$257,"&gt;="&amp;$A275,'Aceite Virgen'!$B$6:$B$257,"&lt;="&amp;$B275)</f>
        <v>7.42</v>
      </c>
      <c r="TD275" s="4">
        <f>SUMIFS('Aceite Virgen'!TD$6:TD$257,'Aceite Virgen'!$A$6:$A$257,"&gt;="&amp;$A275,'Aceite Virgen'!$B$6:$B$257,"&lt;="&amp;$B275)</f>
        <v>28.7</v>
      </c>
      <c r="TE275" s="4">
        <f>SUMIFS('Aceite Virgen'!TE$6:TE$257,'Aceite Virgen'!$A$6:$A$257,"&gt;="&amp;$A275,'Aceite Virgen'!$B$6:$B$257,"&lt;="&amp;$B275)</f>
        <v>11.26</v>
      </c>
      <c r="TI275" s="69">
        <f>SUMIFS('Aceite Virgen'!TI$6:TI$257,'Aceite Virgen'!$A$6:$A$257,"&gt;="&amp;$A275,'Aceite Virgen'!$B$6:$B$257,"&lt;="&amp;$B275)</f>
        <v>30.36</v>
      </c>
      <c r="TJ275" s="4">
        <f>SUMIFS('Aceite Virgen'!TJ$6:TJ$257,'Aceite Virgen'!$A$6:$A$257,"&gt;="&amp;$A275,'Aceite Virgen'!$B$6:$B$257,"&lt;="&amp;$B275)</f>
        <v>13.52</v>
      </c>
      <c r="TK275" s="4">
        <f>SUMIFS('Aceite Virgen'!TK$6:TK$257,'Aceite Virgen'!$A$6:$A$257,"&gt;="&amp;$A275,'Aceite Virgen'!$B$6:$B$257,"&lt;="&amp;$B275)</f>
        <v>40.840000000000003</v>
      </c>
      <c r="TL275" s="4">
        <f>SUMIFS('Aceite Virgen'!TL$6:TL$257,'Aceite Virgen'!$A$6:$A$257,"&gt;="&amp;$A275,'Aceite Virgen'!$B$6:$B$257,"&lt;="&amp;$B275)</f>
        <v>21.77</v>
      </c>
      <c r="TP275" s="69">
        <f>SUMIFS('Aceite Virgen'!TP$6:TP$257,'Aceite Virgen'!$A$6:$A$257,"&gt;="&amp;$A275,'Aceite Virgen'!$B$6:$B$257,"&lt;="&amp;$B275)</f>
        <v>11.440000000000001</v>
      </c>
      <c r="TQ275" s="4">
        <f>SUMIFS('Aceite Virgen'!TQ$6:TQ$257,'Aceite Virgen'!$A$6:$A$257,"&gt;="&amp;$A275,'Aceite Virgen'!$B$6:$B$257,"&lt;="&amp;$B275)</f>
        <v>13.9</v>
      </c>
      <c r="TR275" s="4">
        <f>SUMIFS('Aceite Virgen'!TR$6:TR$257,'Aceite Virgen'!$A$6:$A$257,"&gt;="&amp;$A275,'Aceite Virgen'!$B$6:$B$257,"&lt;="&amp;$B275)</f>
        <v>12.770000000000001</v>
      </c>
      <c r="TS275" s="4">
        <f>SUMIFS('Aceite Virgen'!TS$6:TS$257,'Aceite Virgen'!$A$6:$A$257,"&gt;="&amp;$A275,'Aceite Virgen'!$B$6:$B$257,"&lt;="&amp;$B275)</f>
        <v>5.81</v>
      </c>
      <c r="TW275" s="69">
        <f>SUMIFS('Aceite Virgen'!TW$6:TW$257,'Aceite Virgen'!$A$6:$A$257,"&gt;="&amp;$A275,'Aceite Virgen'!$B$6:$B$257,"&lt;="&amp;$B275)</f>
        <v>0.54</v>
      </c>
      <c r="TX275" s="4">
        <f>SUMIFS('Aceite Virgen'!TX$6:TX$257,'Aceite Virgen'!$A$6:$A$257,"&gt;="&amp;$A275,'Aceite Virgen'!$B$6:$B$257,"&lt;="&amp;$B275)</f>
        <v>3.02</v>
      </c>
      <c r="TY275" s="4">
        <f>SUMIFS('Aceite Virgen'!TY$6:TY$257,'Aceite Virgen'!$A$6:$A$257,"&gt;="&amp;$A275,'Aceite Virgen'!$B$6:$B$257,"&lt;="&amp;$B275)</f>
        <v>0</v>
      </c>
      <c r="TZ275" s="4">
        <f>SUMIFS('Aceite Virgen'!TZ$6:TZ$257,'Aceite Virgen'!$A$6:$A$257,"&gt;="&amp;$A275,'Aceite Virgen'!$B$6:$B$257,"&lt;="&amp;$B275)</f>
        <v>0</v>
      </c>
      <c r="UD275" s="69">
        <f>SUMIFS('Aceite Virgen'!UD$6:UD$257,'Aceite Virgen'!$A$6:$A$257,"&gt;="&amp;$A275,'Aceite Virgen'!$B$6:$B$257,"&lt;="&amp;$B275)</f>
        <v>0</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9">
        <f>SUMIFS('Aceite Virgen'!UK$6:UK$257,'Aceite Virgen'!$A$6:$A$257,"&gt;="&amp;$A275,'Aceite Virgen'!$B$6:$B$257,"&lt;="&amp;$B275)</f>
        <v>0.74</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2.1</v>
      </c>
      <c r="UR275" s="69">
        <f>SUMIFS('Aceite Virgen'!UR$6:UR$257,'Aceite Virgen'!$A$6:$A$257,"&gt;="&amp;$A275,'Aceite Virgen'!$B$6:$B$257,"&lt;="&amp;$B275)</f>
        <v>0</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0</v>
      </c>
      <c r="UY275" s="69">
        <f>SUMIFS('Aceite Virgen'!UY$6:UY$257,'Aceite Virgen'!$A$6:$A$257,"&gt;="&amp;$A275,'Aceite Virgen'!$B$6:$B$257,"&lt;="&amp;$B275)</f>
        <v>0.42</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2.97</v>
      </c>
      <c r="VF275" s="69">
        <f>SUMIFS('Aceite Virgen'!VF$6:VF$257,'Aceite Virgen'!$A$6:$A$257,"&gt;="&amp;$A275,'Aceite Virgen'!$B$6:$B$257,"&lt;="&amp;$B275)</f>
        <v>0</v>
      </c>
      <c r="VG275" s="4">
        <f>SUMIFS('Aceite Virgen'!VG$6:VG$257,'Aceite Virgen'!$A$6:$A$257,"&gt;="&amp;$A275,'Aceite Virgen'!$B$6:$B$257,"&lt;="&amp;$B275)</f>
        <v>0</v>
      </c>
      <c r="VH275" s="4">
        <f>SUMIFS('Aceite Virgen'!VH$6:VH$257,'Aceite Virgen'!$A$6:$A$257,"&gt;="&amp;$A275,'Aceite Virgen'!$B$6:$B$257,"&lt;="&amp;$B275)</f>
        <v>0</v>
      </c>
      <c r="VI275" s="4">
        <f>SUMIFS('Aceite Virgen'!VI$6:VI$257,'Aceite Virgen'!$A$6:$A$257,"&gt;="&amp;$A275,'Aceite Virgen'!$B$6:$B$257,"&lt;="&amp;$B275)</f>
        <v>0</v>
      </c>
      <c r="VM275" s="69">
        <f>SUMIFS('Aceite Virgen'!VM$6:VM$257,'Aceite Virgen'!$A$6:$A$257,"&gt;="&amp;$A275,'Aceite Virgen'!$B$6:$B$257,"&lt;="&amp;$B275)</f>
        <v>0</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0</v>
      </c>
      <c r="VT275" s="69">
        <f>SUMIFS('Aceite Virgen'!VT$6:VT$257,'Aceite Virgen'!$A$6:$A$257,"&gt;="&amp;$A275,'Aceite Virgen'!$B$6:$B$257,"&lt;="&amp;$B275)</f>
        <v>0</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1.1100000000000001</v>
      </c>
      <c r="WB275" s="4">
        <f>SUMIFS('Aceite Virgen'!WB$6:WB$257,'Aceite Virgen'!$A$6:$A$257,"&gt;="&amp;$A275,'Aceite Virgen'!$B$6:$B$257,"&lt;="&amp;$B275)</f>
        <v>1.95</v>
      </c>
      <c r="WC275" s="4">
        <f>SUMIFS('Aceite Virgen'!WC$6:WC$257,'Aceite Virgen'!$A$6:$A$257,"&gt;="&amp;$A275,'Aceite Virgen'!$B$6:$B$257,"&lt;="&amp;$B275)</f>
        <v>1.35</v>
      </c>
      <c r="WD275" s="4">
        <f>SUMIFS('Aceite Virgen'!WD$6:WD$257,'Aceite Virgen'!$A$6:$A$257,"&gt;="&amp;$A275,'Aceite Virgen'!$B$6:$B$257,"&lt;="&amp;$B275)</f>
        <v>0</v>
      </c>
      <c r="WH275" s="69">
        <f>SUMIFS('Aceite Virgen'!WH$6:WH$257,'Aceite Virgen'!$A$6:$A$257,"&gt;="&amp;$A275,'Aceite Virgen'!$B$6:$B$257,"&lt;="&amp;$B275)</f>
        <v>2.58</v>
      </c>
      <c r="WI275" s="4">
        <f>SUMIFS('Aceite Virgen'!WI$6:WI$257,'Aceite Virgen'!$A$6:$A$257,"&gt;="&amp;$A275,'Aceite Virgen'!$B$6:$B$257,"&lt;="&amp;$B275)</f>
        <v>9.41</v>
      </c>
      <c r="WJ275" s="4">
        <f>SUMIFS('Aceite Virgen'!WJ$6:WJ$257,'Aceite Virgen'!$A$6:$A$257,"&gt;="&amp;$A275,'Aceite Virgen'!$B$6:$B$257,"&lt;="&amp;$B275)</f>
        <v>1.43</v>
      </c>
      <c r="WK275" s="4">
        <f>SUMIFS('Aceite Virgen'!WK$6:WK$257,'Aceite Virgen'!$A$6:$A$257,"&gt;="&amp;$A275,'Aceite Virgen'!$B$6:$B$257,"&lt;="&amp;$B275)</f>
        <v>2.46</v>
      </c>
      <c r="WO275" s="69">
        <f>SUMIFS('Aceite Virgen'!WO$6:WO$257,'Aceite Virgen'!$A$6:$A$257,"&gt;="&amp;$A275,'Aceite Virgen'!$B$6:$B$257,"&lt;="&amp;$B275)</f>
        <v>1.81</v>
      </c>
      <c r="WP275" s="4">
        <f>SUMIFS('Aceite Virgen'!WP$6:WP$257,'Aceite Virgen'!$A$6:$A$257,"&gt;="&amp;$A275,'Aceite Virgen'!$B$6:$B$257,"&lt;="&amp;$B275)</f>
        <v>2.77</v>
      </c>
      <c r="WQ275" s="4">
        <f>SUMIFS('Aceite Virgen'!WQ$6:WQ$257,'Aceite Virgen'!$A$6:$A$257,"&gt;="&amp;$A275,'Aceite Virgen'!$B$6:$B$257,"&lt;="&amp;$B275)</f>
        <v>1.86</v>
      </c>
      <c r="WR275" s="4">
        <f>SUMIFS('Aceite Virgen'!WR$6:WR$257,'Aceite Virgen'!$A$6:$A$257,"&gt;="&amp;$A275,'Aceite Virgen'!$B$6:$B$257,"&lt;="&amp;$B275)</f>
        <v>0.6</v>
      </c>
      <c r="WV275" s="69">
        <f>SUMIFS('Aceite Virgen'!WV$6:WV$257,'Aceite Virgen'!$A$6:$A$257,"&gt;="&amp;$A275,'Aceite Virgen'!$B$6:$B$257,"&lt;="&amp;$B275)</f>
        <v>24.319999999999997</v>
      </c>
      <c r="WW275" s="4">
        <f>SUMIFS('Aceite Virgen'!WW$6:WW$257,'Aceite Virgen'!$A$6:$A$257,"&gt;="&amp;$A275,'Aceite Virgen'!$B$6:$B$257,"&lt;="&amp;$B275)</f>
        <v>8.67</v>
      </c>
      <c r="WX275" s="4">
        <f>SUMIFS('Aceite Virgen'!WX$6:WX$257,'Aceite Virgen'!$A$6:$A$257,"&gt;="&amp;$A275,'Aceite Virgen'!$B$6:$B$257,"&lt;="&amp;$B275)</f>
        <v>28.96</v>
      </c>
      <c r="WY275" s="4">
        <f>SUMIFS('Aceite Virgen'!WY$6:WY$257,'Aceite Virgen'!$A$6:$A$257,"&gt;="&amp;$A275,'Aceite Virgen'!$B$6:$B$257,"&lt;="&amp;$B275)</f>
        <v>23.21</v>
      </c>
      <c r="XC275" s="69">
        <f>SUMIFS('Aceite Virgen'!XC$6:XC$257,'Aceite Virgen'!$A$6:$A$257,"&gt;="&amp;$A275,'Aceite Virgen'!$B$6:$B$257,"&lt;="&amp;$B275)</f>
        <v>4.72</v>
      </c>
      <c r="XD275" s="4">
        <f>SUMIFS('Aceite Virgen'!XD$6:XD$257,'Aceite Virgen'!$A$6:$A$257,"&gt;="&amp;$A275,'Aceite Virgen'!$B$6:$B$257,"&lt;="&amp;$B275)</f>
        <v>1.56</v>
      </c>
      <c r="XE275" s="4">
        <f>SUMIFS('Aceite Virgen'!XE$6:XE$257,'Aceite Virgen'!$A$6:$A$257,"&gt;="&amp;$A275,'Aceite Virgen'!$B$6:$B$257,"&lt;="&amp;$B275)</f>
        <v>3.25</v>
      </c>
      <c r="XF275" s="4">
        <f>SUMIFS('Aceite Virgen'!XF$6:XF$257,'Aceite Virgen'!$A$6:$A$257,"&gt;="&amp;$A275,'Aceite Virgen'!$B$6:$B$257,"&lt;="&amp;$B275)</f>
        <v>13.14</v>
      </c>
      <c r="XJ275" s="69">
        <f>SUMIFS('Aceite Virgen'!XJ$6:XJ$257,'Aceite Virgen'!$A$6:$A$257,"&gt;="&amp;$A275,'Aceite Virgen'!$B$6:$B$257,"&lt;="&amp;$B275)</f>
        <v>2.21</v>
      </c>
      <c r="XK275" s="4">
        <f>SUMIFS('Aceite Virgen'!XK$6:XK$257,'Aceite Virgen'!$A$6:$A$257,"&gt;="&amp;$A275,'Aceite Virgen'!$B$6:$B$257,"&lt;="&amp;$B275)</f>
        <v>0</v>
      </c>
      <c r="XL275" s="4">
        <f>SUMIFS('Aceite Virgen'!XL$6:XL$257,'Aceite Virgen'!$A$6:$A$257,"&gt;="&amp;$A275,'Aceite Virgen'!$B$6:$B$257,"&lt;="&amp;$B275)</f>
        <v>2.2999999999999998</v>
      </c>
      <c r="XM275" s="4">
        <f>SUMIFS('Aceite Virgen'!XM$6:XM$257,'Aceite Virgen'!$A$6:$A$257,"&gt;="&amp;$A275,'Aceite Virgen'!$B$6:$B$257,"&lt;="&amp;$B275)</f>
        <v>0</v>
      </c>
      <c r="XQ275" s="69">
        <f>SUMIFS('Aceite Virgen'!XQ$6:XQ$257,'Aceite Virgen'!$A$6:$A$257,"&gt;="&amp;$A275,'Aceite Virgen'!$B$6:$B$257,"&lt;="&amp;$B275)</f>
        <v>0.24</v>
      </c>
      <c r="XR275" s="4">
        <f>SUMIFS('Aceite Virgen'!XR$6:XR$257,'Aceite Virgen'!$A$6:$A$257,"&gt;="&amp;$A275,'Aceite Virgen'!$B$6:$B$257,"&lt;="&amp;$B275)</f>
        <v>0</v>
      </c>
      <c r="XS275" s="4">
        <f>SUMIFS('Aceite Virgen'!XS$6:XS$257,'Aceite Virgen'!$A$6:$A$257,"&gt;="&amp;$A275,'Aceite Virgen'!$B$6:$B$257,"&lt;="&amp;$B275)</f>
        <v>0.38</v>
      </c>
      <c r="XT275" s="4">
        <f>SUMIFS('Aceite Virgen'!XT$6:XT$257,'Aceite Virgen'!$A$6:$A$257,"&gt;="&amp;$A275,'Aceite Virgen'!$B$6:$B$257,"&lt;="&amp;$B275)</f>
        <v>0</v>
      </c>
      <c r="XX275" s="69">
        <f>SUMIFS('Aceite Virgen'!XX$6:XX$257,'Aceite Virgen'!$A$6:$A$257,"&gt;="&amp;$A275,'Aceite Virgen'!$B$6:$B$257,"&lt;="&amp;$B275)</f>
        <v>4.3</v>
      </c>
      <c r="XY275" s="4">
        <f>SUMIFS('Aceite Virgen'!XY$6:XY$257,'Aceite Virgen'!$A$6:$A$257,"&gt;="&amp;$A275,'Aceite Virgen'!$B$6:$B$257,"&lt;="&amp;$B275)</f>
        <v>22.74</v>
      </c>
      <c r="XZ275" s="4">
        <f>SUMIFS('Aceite Virgen'!XZ$6:XZ$257,'Aceite Virgen'!$A$6:$A$257,"&gt;="&amp;$A275,'Aceite Virgen'!$B$6:$B$257,"&lt;="&amp;$B275)</f>
        <v>0.45</v>
      </c>
      <c r="YA275" s="4">
        <f>SUMIFS('Aceite Virgen'!YA$6:YA$257,'Aceite Virgen'!$A$6:$A$257,"&gt;="&amp;$A275,'Aceite Virgen'!$B$6:$B$257,"&lt;="&amp;$B275)</f>
        <v>0</v>
      </c>
      <c r="YE275" s="69">
        <f>SUMIFS('Aceite Virgen'!YE$6:YE$257,'Aceite Virgen'!$A$6:$A$257,"&gt;="&amp;$A275,'Aceite Virgen'!$B$6:$B$257,"&lt;="&amp;$B275)</f>
        <v>0</v>
      </c>
      <c r="YF275" s="4">
        <f>SUMIFS('Aceite Virgen'!YF$6:YF$257,'Aceite Virgen'!$A$6:$A$257,"&gt;="&amp;$A275,'Aceite Virgen'!$B$6:$B$257,"&lt;="&amp;$B275)</f>
        <v>0</v>
      </c>
      <c r="YG275" s="4">
        <f>SUMIFS('Aceite Virgen'!YG$6:YG$257,'Aceite Virgen'!$A$6:$A$257,"&gt;="&amp;$A275,'Aceite Virgen'!$B$6:$B$257,"&lt;="&amp;$B275)</f>
        <v>0</v>
      </c>
      <c r="YH275" s="4">
        <f>SUMIFS('Aceite Virgen'!YH$6:YH$257,'Aceite Virgen'!$A$6:$A$257,"&gt;="&amp;$A275,'Aceite Virgen'!$B$6:$B$257,"&lt;="&amp;$B275)</f>
        <v>0</v>
      </c>
    </row>
    <row r="276" spans="1:658" x14ac:dyDescent="0.25">
      <c r="A276" s="9">
        <f>'TAM Aceite Virgen'!B24</f>
        <v>7.8</v>
      </c>
      <c r="B276" s="9">
        <f>'TAM Aceite Virgen'!C24</f>
        <v>8</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0.33</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0.08</v>
      </c>
      <c r="AU276" s="4">
        <f>SUMIFS('Aceite Virgen'!AU$6:AU$257,'Aceite Virgen'!$A$6:$A$257,"&gt;="&amp;$A276,'Aceite Virgen'!$B$6:$B$257,"&lt;="&amp;$B276)</f>
        <v>0</v>
      </c>
      <c r="AV276" s="4">
        <f>SUMIFS('Aceite Virgen'!AV$6:AV$257,'Aceite Virgen'!$A$6:$A$257,"&gt;="&amp;$A276,'Aceite Virgen'!$B$6:$B$257,"&lt;="&amp;$B276)</f>
        <v>0.1</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0.25</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0.16</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0.37</v>
      </c>
      <c r="JD276" s="4">
        <f>SUMIFS('Aceite Virgen'!JD$6:JD$257,'Aceite Virgen'!$A$6:$A$257,"&gt;="&amp;$A276,'Aceite Virgen'!$B$6:$B$257,"&lt;="&amp;$B276)</f>
        <v>0</v>
      </c>
      <c r="JE276" s="4">
        <f>SUMIFS('Aceite Virgen'!JE$6:JE$257,'Aceite Virgen'!$A$6:$A$257,"&gt;="&amp;$A276,'Aceite Virgen'!$B$6:$B$257,"&lt;="&amp;$B276)</f>
        <v>0.56999999999999995</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0.67</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0.52</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2.4500000000000002</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0.54</v>
      </c>
      <c r="RM276" s="4">
        <f>SUMIFS('Aceite Virgen'!RM$6:RM$257,'Aceite Virgen'!$A$6:$A$257,"&gt;="&amp;$A276,'Aceite Virgen'!$B$6:$B$257,"&lt;="&amp;$B276)</f>
        <v>0</v>
      </c>
      <c r="RN276" s="4">
        <f>SUMIFS('Aceite Virgen'!RN$6:RN$257,'Aceite Virgen'!$A$6:$A$257,"&gt;="&amp;$A276,'Aceite Virgen'!$B$6:$B$257,"&lt;="&amp;$B276)</f>
        <v>1</v>
      </c>
      <c r="RO276" s="4">
        <f>SUMIFS('Aceite Virgen'!RO$6:RO$257,'Aceite Virgen'!$A$6:$A$257,"&gt;="&amp;$A276,'Aceite Virgen'!$B$6:$B$257,"&lt;="&amp;$B276)</f>
        <v>0</v>
      </c>
      <c r="RS276" s="69">
        <f>SUMIFS('Aceite Virgen'!RS$6:RS$257,'Aceite Virgen'!$A$6:$A$257,"&gt;="&amp;$A276,'Aceite Virgen'!$B$6:$B$257,"&lt;="&amp;$B276)</f>
        <v>0.76</v>
      </c>
      <c r="RT276" s="4">
        <f>SUMIFS('Aceite Virgen'!RT$6:RT$257,'Aceite Virgen'!$A$6:$A$257,"&gt;="&amp;$A276,'Aceite Virgen'!$B$6:$B$257,"&lt;="&amp;$B276)</f>
        <v>4.42</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0.25</v>
      </c>
      <c r="SA276" s="4">
        <f>SUMIFS('Aceite Virgen'!SA$6:SA$257,'Aceite Virgen'!$A$6:$A$257,"&gt;="&amp;$A276,'Aceite Virgen'!$B$6:$B$257,"&lt;="&amp;$B276)</f>
        <v>1.81</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0.18</v>
      </c>
      <c r="SH276" s="4">
        <f>SUMIFS('Aceite Virgen'!SH$6:SH$257,'Aceite Virgen'!$A$6:$A$257,"&gt;="&amp;$A276,'Aceite Virgen'!$B$6:$B$257,"&lt;="&amp;$B276)</f>
        <v>1.94</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9.0399999999999991</v>
      </c>
      <c r="TC276" s="4">
        <f>SUMIFS('Aceite Virgen'!TC$6:TC$257,'Aceite Virgen'!$A$6:$A$257,"&gt;="&amp;$A276,'Aceite Virgen'!$B$6:$B$257,"&lt;="&amp;$B276)</f>
        <v>4.6100000000000003</v>
      </c>
      <c r="TD276" s="4">
        <f>SUMIFS('Aceite Virgen'!TD$6:TD$257,'Aceite Virgen'!$A$6:$A$257,"&gt;="&amp;$A276,'Aceite Virgen'!$B$6:$B$257,"&lt;="&amp;$B276)</f>
        <v>5.24</v>
      </c>
      <c r="TE276" s="4">
        <f>SUMIFS('Aceite Virgen'!TE$6:TE$257,'Aceite Virgen'!$A$6:$A$257,"&gt;="&amp;$A276,'Aceite Virgen'!$B$6:$B$257,"&lt;="&amp;$B276)</f>
        <v>22.93</v>
      </c>
      <c r="TI276" s="69">
        <f>SUMIFS('Aceite Virgen'!TI$6:TI$257,'Aceite Virgen'!$A$6:$A$257,"&gt;="&amp;$A276,'Aceite Virgen'!$B$6:$B$257,"&lt;="&amp;$B276)</f>
        <v>10.16</v>
      </c>
      <c r="TJ276" s="4">
        <f>SUMIFS('Aceite Virgen'!TJ$6:TJ$257,'Aceite Virgen'!$A$6:$A$257,"&gt;="&amp;$A276,'Aceite Virgen'!$B$6:$B$257,"&lt;="&amp;$B276)</f>
        <v>13.24</v>
      </c>
      <c r="TK276" s="4">
        <f>SUMIFS('Aceite Virgen'!TK$6:TK$257,'Aceite Virgen'!$A$6:$A$257,"&gt;="&amp;$A276,'Aceite Virgen'!$B$6:$B$257,"&lt;="&amp;$B276)</f>
        <v>2.06</v>
      </c>
      <c r="TL276" s="4">
        <f>SUMIFS('Aceite Virgen'!TL$6:TL$257,'Aceite Virgen'!$A$6:$A$257,"&gt;="&amp;$A276,'Aceite Virgen'!$B$6:$B$257,"&lt;="&amp;$B276)</f>
        <v>34.65</v>
      </c>
      <c r="TP276" s="69">
        <f>SUMIFS('Aceite Virgen'!TP$6:TP$257,'Aceite Virgen'!$A$6:$A$257,"&gt;="&amp;$A276,'Aceite Virgen'!$B$6:$B$257,"&lt;="&amp;$B276)</f>
        <v>5.33</v>
      </c>
      <c r="TQ276" s="4">
        <f>SUMIFS('Aceite Virgen'!TQ$6:TQ$257,'Aceite Virgen'!$A$6:$A$257,"&gt;="&amp;$A276,'Aceite Virgen'!$B$6:$B$257,"&lt;="&amp;$B276)</f>
        <v>17.13</v>
      </c>
      <c r="TR276" s="4">
        <f>SUMIFS('Aceite Virgen'!TR$6:TR$257,'Aceite Virgen'!$A$6:$A$257,"&gt;="&amp;$A276,'Aceite Virgen'!$B$6:$B$257,"&lt;="&amp;$B276)</f>
        <v>1.31</v>
      </c>
      <c r="TS276" s="4">
        <f>SUMIFS('Aceite Virgen'!TS$6:TS$257,'Aceite Virgen'!$A$6:$A$257,"&gt;="&amp;$A276,'Aceite Virgen'!$B$6:$B$257,"&lt;="&amp;$B276)</f>
        <v>10.69</v>
      </c>
      <c r="TW276" s="69">
        <f>SUMIFS('Aceite Virgen'!TW$6:TW$257,'Aceite Virgen'!$A$6:$A$257,"&gt;="&amp;$A276,'Aceite Virgen'!$B$6:$B$257,"&lt;="&amp;$B276)</f>
        <v>2.74</v>
      </c>
      <c r="TX276" s="4">
        <f>SUMIFS('Aceite Virgen'!TX$6:TX$257,'Aceite Virgen'!$A$6:$A$257,"&gt;="&amp;$A276,'Aceite Virgen'!$B$6:$B$257,"&lt;="&amp;$B276)</f>
        <v>3.78</v>
      </c>
      <c r="TY276" s="4">
        <f>SUMIFS('Aceite Virgen'!TY$6:TY$257,'Aceite Virgen'!$A$6:$A$257,"&gt;="&amp;$A276,'Aceite Virgen'!$B$6:$B$257,"&lt;="&amp;$B276)</f>
        <v>2.46</v>
      </c>
      <c r="TZ276" s="4">
        <f>SUMIFS('Aceite Virgen'!TZ$6:TZ$257,'Aceite Virgen'!$A$6:$A$257,"&gt;="&amp;$A276,'Aceite Virgen'!$B$6:$B$257,"&lt;="&amp;$B276)</f>
        <v>3.43</v>
      </c>
      <c r="UD276" s="69">
        <f>SUMIFS('Aceite Virgen'!UD$6:UD$257,'Aceite Virgen'!$A$6:$A$257,"&gt;="&amp;$A276,'Aceite Virgen'!$B$6:$B$257,"&lt;="&amp;$B276)</f>
        <v>5.93</v>
      </c>
      <c r="UE276" s="4">
        <f>SUMIFS('Aceite Virgen'!UE$6:UE$257,'Aceite Virgen'!$A$6:$A$257,"&gt;="&amp;$A276,'Aceite Virgen'!$B$6:$B$257,"&lt;="&amp;$B276)</f>
        <v>3.3899999999999997</v>
      </c>
      <c r="UF276" s="4">
        <f>SUMIFS('Aceite Virgen'!UF$6:UF$257,'Aceite Virgen'!$A$6:$A$257,"&gt;="&amp;$A276,'Aceite Virgen'!$B$6:$B$257,"&lt;="&amp;$B276)</f>
        <v>8.2799999999999994</v>
      </c>
      <c r="UG276" s="4">
        <f>SUMIFS('Aceite Virgen'!UG$6:UG$257,'Aceite Virgen'!$A$6:$A$257,"&gt;="&amp;$A276,'Aceite Virgen'!$B$6:$B$257,"&lt;="&amp;$B276)</f>
        <v>1.36</v>
      </c>
      <c r="UK276" s="69">
        <f>SUMIFS('Aceite Virgen'!UK$6:UK$257,'Aceite Virgen'!$A$6:$A$257,"&gt;="&amp;$A276,'Aceite Virgen'!$B$6:$B$257,"&lt;="&amp;$B276)</f>
        <v>5.0600000000000005</v>
      </c>
      <c r="UL276" s="4">
        <f>SUMIFS('Aceite Virgen'!UL$6:UL$257,'Aceite Virgen'!$A$6:$A$257,"&gt;="&amp;$A276,'Aceite Virgen'!$B$6:$B$257,"&lt;="&amp;$B276)</f>
        <v>4.1099999999999994</v>
      </c>
      <c r="UM276" s="4">
        <f>SUMIFS('Aceite Virgen'!UM$6:UM$257,'Aceite Virgen'!$A$6:$A$257,"&gt;="&amp;$A276,'Aceite Virgen'!$B$6:$B$257,"&lt;="&amp;$B276)</f>
        <v>5.76</v>
      </c>
      <c r="UN276" s="4">
        <f>SUMIFS('Aceite Virgen'!UN$6:UN$257,'Aceite Virgen'!$A$6:$A$257,"&gt;="&amp;$A276,'Aceite Virgen'!$B$6:$B$257,"&lt;="&amp;$B276)</f>
        <v>1.39</v>
      </c>
      <c r="UR276" s="69">
        <f>SUMIFS('Aceite Virgen'!UR$6:UR$257,'Aceite Virgen'!$A$6:$A$257,"&gt;="&amp;$A276,'Aceite Virgen'!$B$6:$B$257,"&lt;="&amp;$B276)</f>
        <v>2.96</v>
      </c>
      <c r="US276" s="4">
        <f>SUMIFS('Aceite Virgen'!US$6:US$257,'Aceite Virgen'!$A$6:$A$257,"&gt;="&amp;$A276,'Aceite Virgen'!$B$6:$B$257,"&lt;="&amp;$B276)</f>
        <v>2.13</v>
      </c>
      <c r="UT276" s="4">
        <f>SUMIFS('Aceite Virgen'!UT$6:UT$257,'Aceite Virgen'!$A$6:$A$257,"&gt;="&amp;$A276,'Aceite Virgen'!$B$6:$B$257,"&lt;="&amp;$B276)</f>
        <v>2.4300000000000002</v>
      </c>
      <c r="UU276" s="4">
        <f>SUMIFS('Aceite Virgen'!UU$6:UU$257,'Aceite Virgen'!$A$6:$A$257,"&gt;="&amp;$A276,'Aceite Virgen'!$B$6:$B$257,"&lt;="&amp;$B276)</f>
        <v>3.34</v>
      </c>
      <c r="UY276" s="69">
        <f>SUMIFS('Aceite Virgen'!UY$6:UY$257,'Aceite Virgen'!$A$6:$A$257,"&gt;="&amp;$A276,'Aceite Virgen'!$B$6:$B$257,"&lt;="&amp;$B276)</f>
        <v>1.21</v>
      </c>
      <c r="UZ276" s="4">
        <f>SUMIFS('Aceite Virgen'!UZ$6:UZ$257,'Aceite Virgen'!$A$6:$A$257,"&gt;="&amp;$A276,'Aceite Virgen'!$B$6:$B$257,"&lt;="&amp;$B276)</f>
        <v>1.38</v>
      </c>
      <c r="VA276" s="4">
        <f>SUMIFS('Aceite Virgen'!VA$6:VA$257,'Aceite Virgen'!$A$6:$A$257,"&gt;="&amp;$A276,'Aceite Virgen'!$B$6:$B$257,"&lt;="&amp;$B276)</f>
        <v>1.51</v>
      </c>
      <c r="VB276" s="4">
        <f>SUMIFS('Aceite Virgen'!VB$6:VB$257,'Aceite Virgen'!$A$6:$A$257,"&gt;="&amp;$A276,'Aceite Virgen'!$B$6:$B$257,"&lt;="&amp;$B276)</f>
        <v>0</v>
      </c>
      <c r="VF276" s="69">
        <f>SUMIFS('Aceite Virgen'!VF$6:VF$257,'Aceite Virgen'!$A$6:$A$257,"&gt;="&amp;$A276,'Aceite Virgen'!$B$6:$B$257,"&lt;="&amp;$B276)</f>
        <v>0.73</v>
      </c>
      <c r="VG276" s="4">
        <f>SUMIFS('Aceite Virgen'!VG$6:VG$257,'Aceite Virgen'!$A$6:$A$257,"&gt;="&amp;$A276,'Aceite Virgen'!$B$6:$B$257,"&lt;="&amp;$B276)</f>
        <v>2.4</v>
      </c>
      <c r="VH276" s="4">
        <f>SUMIFS('Aceite Virgen'!VH$6:VH$257,'Aceite Virgen'!$A$6:$A$257,"&gt;="&amp;$A276,'Aceite Virgen'!$B$6:$B$257,"&lt;="&amp;$B276)</f>
        <v>0.72</v>
      </c>
      <c r="VI276" s="4">
        <f>SUMIFS('Aceite Virgen'!VI$6:VI$257,'Aceite Virgen'!$A$6:$A$257,"&gt;="&amp;$A276,'Aceite Virgen'!$B$6:$B$257,"&lt;="&amp;$B276)</f>
        <v>0</v>
      </c>
      <c r="VM276" s="69">
        <f>SUMIFS('Aceite Virgen'!VM$6:VM$257,'Aceite Virgen'!$A$6:$A$257,"&gt;="&amp;$A276,'Aceite Virgen'!$B$6:$B$257,"&lt;="&amp;$B276)</f>
        <v>1.5</v>
      </c>
      <c r="VN276" s="4">
        <f>SUMIFS('Aceite Virgen'!VN$6:VN$257,'Aceite Virgen'!$A$6:$A$257,"&gt;="&amp;$A276,'Aceite Virgen'!$B$6:$B$257,"&lt;="&amp;$B276)</f>
        <v>3.6</v>
      </c>
      <c r="VO276" s="4">
        <f>SUMIFS('Aceite Virgen'!VO$6:VO$257,'Aceite Virgen'!$A$6:$A$257,"&gt;="&amp;$A276,'Aceite Virgen'!$B$6:$B$257,"&lt;="&amp;$B276)</f>
        <v>1.2200000000000002</v>
      </c>
      <c r="VP276" s="4">
        <f>SUMIFS('Aceite Virgen'!VP$6:VP$257,'Aceite Virgen'!$A$6:$A$257,"&gt;="&amp;$A276,'Aceite Virgen'!$B$6:$B$257,"&lt;="&amp;$B276)</f>
        <v>1.35</v>
      </c>
      <c r="VT276" s="69">
        <f>SUMIFS('Aceite Virgen'!VT$6:VT$257,'Aceite Virgen'!$A$6:$A$257,"&gt;="&amp;$A276,'Aceite Virgen'!$B$6:$B$257,"&lt;="&amp;$B276)</f>
        <v>1.98</v>
      </c>
      <c r="VU276" s="4">
        <f>SUMIFS('Aceite Virgen'!VU$6:VU$257,'Aceite Virgen'!$A$6:$A$257,"&gt;="&amp;$A276,'Aceite Virgen'!$B$6:$B$257,"&lt;="&amp;$B276)</f>
        <v>7.66</v>
      </c>
      <c r="VV276" s="4">
        <f>SUMIFS('Aceite Virgen'!VV$6:VV$257,'Aceite Virgen'!$A$6:$A$257,"&gt;="&amp;$A276,'Aceite Virgen'!$B$6:$B$257,"&lt;="&amp;$B276)</f>
        <v>1.1100000000000001</v>
      </c>
      <c r="VW276" s="4">
        <f>SUMIFS('Aceite Virgen'!VW$6:VW$257,'Aceite Virgen'!$A$6:$A$257,"&gt;="&amp;$A276,'Aceite Virgen'!$B$6:$B$257,"&lt;="&amp;$B276)</f>
        <v>0</v>
      </c>
      <c r="WA276" s="69">
        <f>SUMIFS('Aceite Virgen'!WA$6:WA$257,'Aceite Virgen'!$A$6:$A$257,"&gt;="&amp;$A276,'Aceite Virgen'!$B$6:$B$257,"&lt;="&amp;$B276)</f>
        <v>2.1800000000000002</v>
      </c>
      <c r="WB276" s="4">
        <f>SUMIFS('Aceite Virgen'!WB$6:WB$257,'Aceite Virgen'!$A$6:$A$257,"&gt;="&amp;$A276,'Aceite Virgen'!$B$6:$B$257,"&lt;="&amp;$B276)</f>
        <v>9.51</v>
      </c>
      <c r="WC276" s="4">
        <f>SUMIFS('Aceite Virgen'!WC$6:WC$257,'Aceite Virgen'!$A$6:$A$257,"&gt;="&amp;$A276,'Aceite Virgen'!$B$6:$B$257,"&lt;="&amp;$B276)</f>
        <v>0.55000000000000004</v>
      </c>
      <c r="WD276" s="4">
        <f>SUMIFS('Aceite Virgen'!WD$6:WD$257,'Aceite Virgen'!$A$6:$A$257,"&gt;="&amp;$A276,'Aceite Virgen'!$B$6:$B$257,"&lt;="&amp;$B276)</f>
        <v>4.34</v>
      </c>
      <c r="WH276" s="69">
        <f>SUMIFS('Aceite Virgen'!WH$6:WH$257,'Aceite Virgen'!$A$6:$A$257,"&gt;="&amp;$A276,'Aceite Virgen'!$B$6:$B$257,"&lt;="&amp;$B276)</f>
        <v>50.330000000000005</v>
      </c>
      <c r="WI276" s="4">
        <f>SUMIFS('Aceite Virgen'!WI$6:WI$257,'Aceite Virgen'!$A$6:$A$257,"&gt;="&amp;$A276,'Aceite Virgen'!$B$6:$B$257,"&lt;="&amp;$B276)</f>
        <v>19.04</v>
      </c>
      <c r="WJ276" s="4">
        <f>SUMIFS('Aceite Virgen'!WJ$6:WJ$257,'Aceite Virgen'!$A$6:$A$257,"&gt;="&amp;$A276,'Aceite Virgen'!$B$6:$B$257,"&lt;="&amp;$B276)</f>
        <v>59.789999999999992</v>
      </c>
      <c r="WK276" s="4">
        <f>SUMIFS('Aceite Virgen'!WK$6:WK$257,'Aceite Virgen'!$A$6:$A$257,"&gt;="&amp;$A276,'Aceite Virgen'!$B$6:$B$257,"&lt;="&amp;$B276)</f>
        <v>41.7</v>
      </c>
      <c r="WO276" s="69">
        <f>SUMIFS('Aceite Virgen'!WO$6:WO$257,'Aceite Virgen'!$A$6:$A$257,"&gt;="&amp;$A276,'Aceite Virgen'!$B$6:$B$257,"&lt;="&amp;$B276)</f>
        <v>55.830000000000005</v>
      </c>
      <c r="WP276" s="4">
        <f>SUMIFS('Aceite Virgen'!WP$6:WP$257,'Aceite Virgen'!$A$6:$A$257,"&gt;="&amp;$A276,'Aceite Virgen'!$B$6:$B$257,"&lt;="&amp;$B276)</f>
        <v>23.55</v>
      </c>
      <c r="WQ276" s="4">
        <f>SUMIFS('Aceite Virgen'!WQ$6:WQ$257,'Aceite Virgen'!$A$6:$A$257,"&gt;="&amp;$A276,'Aceite Virgen'!$B$6:$B$257,"&lt;="&amp;$B276)</f>
        <v>68.67</v>
      </c>
      <c r="WR276" s="4">
        <f>SUMIFS('Aceite Virgen'!WR$6:WR$257,'Aceite Virgen'!$A$6:$A$257,"&gt;="&amp;$A276,'Aceite Virgen'!$B$6:$B$257,"&lt;="&amp;$B276)</f>
        <v>65.400000000000006</v>
      </c>
      <c r="WV276" s="69">
        <f>SUMIFS('Aceite Virgen'!WV$6:WV$257,'Aceite Virgen'!$A$6:$A$257,"&gt;="&amp;$A276,'Aceite Virgen'!$B$6:$B$257,"&lt;="&amp;$B276)</f>
        <v>10.07</v>
      </c>
      <c r="WW276" s="4">
        <f>SUMIFS('Aceite Virgen'!WW$6:WW$257,'Aceite Virgen'!$A$6:$A$257,"&gt;="&amp;$A276,'Aceite Virgen'!$B$6:$B$257,"&lt;="&amp;$B276)</f>
        <v>4.84</v>
      </c>
      <c r="WX276" s="4">
        <f>SUMIFS('Aceite Virgen'!WX$6:WX$257,'Aceite Virgen'!$A$6:$A$257,"&gt;="&amp;$A276,'Aceite Virgen'!$B$6:$B$257,"&lt;="&amp;$B276)</f>
        <v>11.94</v>
      </c>
      <c r="WY276" s="4">
        <f>SUMIFS('Aceite Virgen'!WY$6:WY$257,'Aceite Virgen'!$A$6:$A$257,"&gt;="&amp;$A276,'Aceite Virgen'!$B$6:$B$257,"&lt;="&amp;$B276)</f>
        <v>8.98</v>
      </c>
      <c r="XC276" s="69">
        <f>SUMIFS('Aceite Virgen'!XC$6:XC$257,'Aceite Virgen'!$A$6:$A$257,"&gt;="&amp;$A276,'Aceite Virgen'!$B$6:$B$257,"&lt;="&amp;$B276)</f>
        <v>3.3000000000000003</v>
      </c>
      <c r="XD276" s="4">
        <f>SUMIFS('Aceite Virgen'!XD$6:XD$257,'Aceite Virgen'!$A$6:$A$257,"&gt;="&amp;$A276,'Aceite Virgen'!$B$6:$B$257,"&lt;="&amp;$B276)</f>
        <v>7.3599999999999994</v>
      </c>
      <c r="XE276" s="4">
        <f>SUMIFS('Aceite Virgen'!XE$6:XE$257,'Aceite Virgen'!$A$6:$A$257,"&gt;="&amp;$A276,'Aceite Virgen'!$B$6:$B$257,"&lt;="&amp;$B276)</f>
        <v>2.92</v>
      </c>
      <c r="XF276" s="4">
        <f>SUMIFS('Aceite Virgen'!XF$6:XF$257,'Aceite Virgen'!$A$6:$A$257,"&gt;="&amp;$A276,'Aceite Virgen'!$B$6:$B$257,"&lt;="&amp;$B276)</f>
        <v>0.66</v>
      </c>
      <c r="XJ276" s="69">
        <f>SUMIFS('Aceite Virgen'!XJ$6:XJ$257,'Aceite Virgen'!$A$6:$A$257,"&gt;="&amp;$A276,'Aceite Virgen'!$B$6:$B$257,"&lt;="&amp;$B276)</f>
        <v>2.46</v>
      </c>
      <c r="XK276" s="4">
        <f>SUMIFS('Aceite Virgen'!XK$6:XK$257,'Aceite Virgen'!$A$6:$A$257,"&gt;="&amp;$A276,'Aceite Virgen'!$B$6:$B$257,"&lt;="&amp;$B276)</f>
        <v>0</v>
      </c>
      <c r="XL276" s="4">
        <f>SUMIFS('Aceite Virgen'!XL$6:XL$257,'Aceite Virgen'!$A$6:$A$257,"&gt;="&amp;$A276,'Aceite Virgen'!$B$6:$B$257,"&lt;="&amp;$B276)</f>
        <v>3.64</v>
      </c>
      <c r="XM276" s="4">
        <f>SUMIFS('Aceite Virgen'!XM$6:XM$257,'Aceite Virgen'!$A$6:$A$257,"&gt;="&amp;$A276,'Aceite Virgen'!$B$6:$B$257,"&lt;="&amp;$B276)</f>
        <v>2.09</v>
      </c>
      <c r="XQ276" s="69">
        <f>SUMIFS('Aceite Virgen'!XQ$6:XQ$257,'Aceite Virgen'!$A$6:$A$257,"&gt;="&amp;$A276,'Aceite Virgen'!$B$6:$B$257,"&lt;="&amp;$B276)</f>
        <v>0.99</v>
      </c>
      <c r="XR276" s="4">
        <f>SUMIFS('Aceite Virgen'!XR$6:XR$257,'Aceite Virgen'!$A$6:$A$257,"&gt;="&amp;$A276,'Aceite Virgen'!$B$6:$B$257,"&lt;="&amp;$B276)</f>
        <v>1.72</v>
      </c>
      <c r="XS276" s="4">
        <f>SUMIFS('Aceite Virgen'!XS$6:XS$257,'Aceite Virgen'!$A$6:$A$257,"&gt;="&amp;$A276,'Aceite Virgen'!$B$6:$B$257,"&lt;="&amp;$B276)</f>
        <v>1.08</v>
      </c>
      <c r="XT276" s="4">
        <f>SUMIFS('Aceite Virgen'!XT$6:XT$257,'Aceite Virgen'!$A$6:$A$257,"&gt;="&amp;$A276,'Aceite Virgen'!$B$6:$B$257,"&lt;="&amp;$B276)</f>
        <v>0</v>
      </c>
      <c r="XX276" s="69">
        <f>SUMIFS('Aceite Virgen'!XX$6:XX$257,'Aceite Virgen'!$A$6:$A$257,"&gt;="&amp;$A276,'Aceite Virgen'!$B$6:$B$257,"&lt;="&amp;$B276)</f>
        <v>1.0900000000000001</v>
      </c>
      <c r="XY276" s="4">
        <f>SUMIFS('Aceite Virgen'!XY$6:XY$257,'Aceite Virgen'!$A$6:$A$257,"&gt;="&amp;$A276,'Aceite Virgen'!$B$6:$B$257,"&lt;="&amp;$B276)</f>
        <v>2.0499999999999998</v>
      </c>
      <c r="XZ276" s="4">
        <f>SUMIFS('Aceite Virgen'!XZ$6:XZ$257,'Aceite Virgen'!$A$6:$A$257,"&gt;="&amp;$A276,'Aceite Virgen'!$B$6:$B$257,"&lt;="&amp;$B276)</f>
        <v>1.22</v>
      </c>
      <c r="YA276" s="4">
        <f>SUMIFS('Aceite Virgen'!YA$6:YA$257,'Aceite Virgen'!$A$6:$A$257,"&gt;="&amp;$A276,'Aceite Virgen'!$B$6:$B$257,"&lt;="&amp;$B276)</f>
        <v>0</v>
      </c>
      <c r="YE276" s="69">
        <f>SUMIFS('Aceite Virgen'!YE$6:YE$257,'Aceite Virgen'!$A$6:$A$257,"&gt;="&amp;$A276,'Aceite Virgen'!$B$6:$B$257,"&lt;="&amp;$B276)</f>
        <v>0</v>
      </c>
      <c r="YF276" s="4">
        <f>SUMIFS('Aceite Virgen'!YF$6:YF$257,'Aceite Virgen'!$A$6:$A$257,"&gt;="&amp;$A276,'Aceite Virgen'!$B$6:$B$257,"&lt;="&amp;$B276)</f>
        <v>0</v>
      </c>
      <c r="YG276" s="4">
        <f>SUMIFS('Aceite Virgen'!YG$6:YG$257,'Aceite Virgen'!$A$6:$A$257,"&gt;="&amp;$A276,'Aceite Virgen'!$B$6:$B$257,"&lt;="&amp;$B276)</f>
        <v>0</v>
      </c>
      <c r="YH276" s="4">
        <f>SUMIFS('Aceite Virgen'!YH$6:YH$257,'Aceite Virgen'!$A$6:$A$257,"&gt;="&amp;$A276,'Aceite Virgen'!$B$6:$B$257,"&lt;="&amp;$B276)</f>
        <v>0</v>
      </c>
    </row>
    <row r="277" spans="1:658" x14ac:dyDescent="0.25">
      <c r="A277" s="9">
        <f>'TAM Aceite Virgen'!B25</f>
        <v>8</v>
      </c>
      <c r="B277" s="9">
        <f>'TAM Aceite Virgen'!C25</f>
        <v>8.1999999999999993</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0.37</v>
      </c>
      <c r="AN277" s="4">
        <f>SUMIFS('Aceite Virgen'!AN$6:AN$257,'Aceite Virgen'!$A$6:$A$257,"&gt;="&amp;$A277,'Aceite Virgen'!$B$6:$B$257,"&lt;="&amp;$B277)</f>
        <v>0</v>
      </c>
      <c r="AO277" s="4">
        <f>SUMIFS('Aceite Virgen'!AO$6:AO$257,'Aceite Virgen'!$A$6:$A$257,"&gt;="&amp;$A277,'Aceite Virgen'!$B$6:$B$257,"&lt;="&amp;$B277)</f>
        <v>0.45</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0.22</v>
      </c>
      <c r="BW277" s="4">
        <f>SUMIFS('Aceite Virgen'!BW$6:BW$257,'Aceite Virgen'!$A$6:$A$257,"&gt;="&amp;$A277,'Aceite Virgen'!$B$6:$B$257,"&lt;="&amp;$B277)</f>
        <v>0</v>
      </c>
      <c r="BX277" s="4">
        <f>SUMIFS('Aceite Virgen'!BX$6:BX$257,'Aceite Virgen'!$A$6:$A$257,"&gt;="&amp;$A277,'Aceite Virgen'!$B$6:$B$257,"&lt;="&amp;$B277)</f>
        <v>0.27</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0.28999999999999998</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1.8</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0.39</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0.52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0.31</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1.46</v>
      </c>
      <c r="KM277" s="4">
        <f>SUMIFS('Aceite Virgen'!KM$6:KM$257,'Aceite Virgen'!$A$6:$A$257,"&gt;="&amp;$A277,'Aceite Virgen'!$B$6:$B$257,"&lt;="&amp;$B277)</f>
        <v>0</v>
      </c>
      <c r="KN277" s="4">
        <f>SUMIFS('Aceite Virgen'!KN$6:KN$257,'Aceite Virgen'!$A$6:$A$257,"&gt;="&amp;$A277,'Aceite Virgen'!$B$6:$B$257,"&lt;="&amp;$B277)</f>
        <v>0.67</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0.34</v>
      </c>
      <c r="NL277" s="4">
        <f>SUMIFS('Aceite Virgen'!NL$6:NL$257,'Aceite Virgen'!$A$6:$A$257,"&gt;="&amp;$A277,'Aceite Virgen'!$B$6:$B$257,"&lt;="&amp;$B277)</f>
        <v>2.67</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0.52</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0.19</v>
      </c>
      <c r="QK277" s="4">
        <f>SUMIFS('Aceite Virgen'!QK$6:QK$257,'Aceite Virgen'!$A$6:$A$257,"&gt;="&amp;$A277,'Aceite Virgen'!$B$6:$B$257,"&lt;="&amp;$B277)</f>
        <v>0</v>
      </c>
      <c r="QL277" s="4">
        <f>SUMIFS('Aceite Virgen'!QL$6:QL$257,'Aceite Virgen'!$A$6:$A$257,"&gt;="&amp;$A277,'Aceite Virgen'!$B$6:$B$257,"&lt;="&amp;$B277)</f>
        <v>0.34</v>
      </c>
      <c r="QM277" s="4">
        <f>SUMIFS('Aceite Virgen'!QM$6:QM$257,'Aceite Virgen'!$A$6:$A$257,"&gt;="&amp;$A277,'Aceite Virgen'!$B$6:$B$257,"&lt;="&amp;$B277)</f>
        <v>0</v>
      </c>
      <c r="QQ277" s="4">
        <f>SUMIFS('Aceite Virgen'!QQ$6:QQ$257,'Aceite Virgen'!$A$6:$A$257,"&gt;="&amp;$A277,'Aceite Virgen'!$B$6:$B$257,"&lt;="&amp;$B277)</f>
        <v>0.22</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0.76</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0.76</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0.54</v>
      </c>
      <c r="RT277" s="4">
        <f>SUMIFS('Aceite Virgen'!RT$6:RT$257,'Aceite Virgen'!$A$6:$A$257,"&gt;="&amp;$A277,'Aceite Virgen'!$B$6:$B$257,"&lt;="&amp;$B277)</f>
        <v>1.02</v>
      </c>
      <c r="RU277" s="4">
        <f>SUMIFS('Aceite Virgen'!RU$6:RU$257,'Aceite Virgen'!$A$6:$A$257,"&gt;="&amp;$A277,'Aceite Virgen'!$B$6:$B$257,"&lt;="&amp;$B277)</f>
        <v>0.34</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0.26</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0.11</v>
      </c>
      <c r="TC277" s="4">
        <f>SUMIFS('Aceite Virgen'!TC$6:TC$257,'Aceite Virgen'!$A$6:$A$257,"&gt;="&amp;$A277,'Aceite Virgen'!$B$6:$B$257,"&lt;="&amp;$B277)</f>
        <v>0.75</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0.71</v>
      </c>
      <c r="TJ277" s="4">
        <f>SUMIFS('Aceite Virgen'!TJ$6:TJ$257,'Aceite Virgen'!$A$6:$A$257,"&gt;="&amp;$A277,'Aceite Virgen'!$B$6:$B$257,"&lt;="&amp;$B277)</f>
        <v>0</v>
      </c>
      <c r="TK277" s="4">
        <f>SUMIFS('Aceite Virgen'!TK$6:TK$257,'Aceite Virgen'!$A$6:$A$257,"&gt;="&amp;$A277,'Aceite Virgen'!$B$6:$B$257,"&lt;="&amp;$B277)</f>
        <v>1.22</v>
      </c>
      <c r="TL277" s="4">
        <f>SUMIFS('Aceite Virgen'!TL$6:TL$257,'Aceite Virgen'!$A$6:$A$257,"&gt;="&amp;$A277,'Aceite Virgen'!$B$6:$B$257,"&lt;="&amp;$B277)</f>
        <v>0</v>
      </c>
      <c r="TP277" s="69">
        <f>SUMIFS('Aceite Virgen'!TP$6:TP$257,'Aceite Virgen'!$A$6:$A$257,"&gt;="&amp;$A277,'Aceite Virgen'!$B$6:$B$257,"&lt;="&amp;$B277)</f>
        <v>3.1</v>
      </c>
      <c r="TQ277" s="4">
        <f>SUMIFS('Aceite Virgen'!TQ$6:TQ$257,'Aceite Virgen'!$A$6:$A$257,"&gt;="&amp;$A277,'Aceite Virgen'!$B$6:$B$257,"&lt;="&amp;$B277)</f>
        <v>1.55</v>
      </c>
      <c r="TR277" s="4">
        <f>SUMIFS('Aceite Virgen'!TR$6:TR$257,'Aceite Virgen'!$A$6:$A$257,"&gt;="&amp;$A277,'Aceite Virgen'!$B$6:$B$257,"&lt;="&amp;$B277)</f>
        <v>2.17</v>
      </c>
      <c r="TS277" s="4">
        <f>SUMIFS('Aceite Virgen'!TS$6:TS$257,'Aceite Virgen'!$A$6:$A$257,"&gt;="&amp;$A277,'Aceite Virgen'!$B$6:$B$257,"&lt;="&amp;$B277)</f>
        <v>8.27</v>
      </c>
      <c r="TW277" s="69">
        <f>SUMIFS('Aceite Virgen'!TW$6:TW$257,'Aceite Virgen'!$A$6:$A$257,"&gt;="&amp;$A277,'Aceite Virgen'!$B$6:$B$257,"&lt;="&amp;$B277)</f>
        <v>3.18</v>
      </c>
      <c r="TX277" s="4">
        <f>SUMIFS('Aceite Virgen'!TX$6:TX$257,'Aceite Virgen'!$A$6:$A$257,"&gt;="&amp;$A277,'Aceite Virgen'!$B$6:$B$257,"&lt;="&amp;$B277)</f>
        <v>1.03</v>
      </c>
      <c r="TY277" s="4">
        <f>SUMIFS('Aceite Virgen'!TY$6:TY$257,'Aceite Virgen'!$A$6:$A$257,"&gt;="&amp;$A277,'Aceite Virgen'!$B$6:$B$257,"&lt;="&amp;$B277)</f>
        <v>4.6400000000000006</v>
      </c>
      <c r="TZ277" s="4">
        <f>SUMIFS('Aceite Virgen'!TZ$6:TZ$257,'Aceite Virgen'!$A$6:$A$257,"&gt;="&amp;$A277,'Aceite Virgen'!$B$6:$B$257,"&lt;="&amp;$B277)</f>
        <v>0</v>
      </c>
      <c r="UD277" s="69">
        <f>SUMIFS('Aceite Virgen'!UD$6:UD$257,'Aceite Virgen'!$A$6:$A$257,"&gt;="&amp;$A277,'Aceite Virgen'!$B$6:$B$257,"&lt;="&amp;$B277)</f>
        <v>2.67</v>
      </c>
      <c r="UE277" s="4">
        <f>SUMIFS('Aceite Virgen'!UE$6:UE$257,'Aceite Virgen'!$A$6:$A$257,"&gt;="&amp;$A277,'Aceite Virgen'!$B$6:$B$257,"&lt;="&amp;$B277)</f>
        <v>15.73</v>
      </c>
      <c r="UF277" s="4">
        <f>SUMIFS('Aceite Virgen'!UF$6:UF$257,'Aceite Virgen'!$A$6:$A$257,"&gt;="&amp;$A277,'Aceite Virgen'!$B$6:$B$257,"&lt;="&amp;$B277)</f>
        <v>0.31</v>
      </c>
      <c r="UG277" s="4">
        <f>SUMIFS('Aceite Virgen'!UG$6:UG$257,'Aceite Virgen'!$A$6:$A$257,"&gt;="&amp;$A277,'Aceite Virgen'!$B$6:$B$257,"&lt;="&amp;$B277)</f>
        <v>1.27</v>
      </c>
      <c r="UK277" s="69">
        <f>SUMIFS('Aceite Virgen'!UK$6:UK$257,'Aceite Virgen'!$A$6:$A$257,"&gt;="&amp;$A277,'Aceite Virgen'!$B$6:$B$257,"&lt;="&amp;$B277)</f>
        <v>2.62</v>
      </c>
      <c r="UL277" s="4">
        <f>SUMIFS('Aceite Virgen'!UL$6:UL$257,'Aceite Virgen'!$A$6:$A$257,"&gt;="&amp;$A277,'Aceite Virgen'!$B$6:$B$257,"&lt;="&amp;$B277)</f>
        <v>7.56</v>
      </c>
      <c r="UM277" s="4">
        <f>SUMIFS('Aceite Virgen'!UM$6:UM$257,'Aceite Virgen'!$A$6:$A$257,"&gt;="&amp;$A277,'Aceite Virgen'!$B$6:$B$257,"&lt;="&amp;$B277)</f>
        <v>1.62</v>
      </c>
      <c r="UN277" s="4">
        <f>SUMIFS('Aceite Virgen'!UN$6:UN$257,'Aceite Virgen'!$A$6:$A$257,"&gt;="&amp;$A277,'Aceite Virgen'!$B$6:$B$257,"&lt;="&amp;$B277)</f>
        <v>0</v>
      </c>
      <c r="UR277" s="69">
        <f>SUMIFS('Aceite Virgen'!UR$6:UR$257,'Aceite Virgen'!$A$6:$A$257,"&gt;="&amp;$A277,'Aceite Virgen'!$B$6:$B$257,"&lt;="&amp;$B277)</f>
        <v>1.2999999999999998</v>
      </c>
      <c r="US277" s="4">
        <f>SUMIFS('Aceite Virgen'!US$6:US$257,'Aceite Virgen'!$A$6:$A$257,"&gt;="&amp;$A277,'Aceite Virgen'!$B$6:$B$257,"&lt;="&amp;$B277)</f>
        <v>3.6100000000000003</v>
      </c>
      <c r="UT277" s="4">
        <f>SUMIFS('Aceite Virgen'!UT$6:UT$257,'Aceite Virgen'!$A$6:$A$257,"&gt;="&amp;$A277,'Aceite Virgen'!$B$6:$B$257,"&lt;="&amp;$B277)</f>
        <v>0</v>
      </c>
      <c r="UU277" s="4">
        <f>SUMIFS('Aceite Virgen'!UU$6:UU$257,'Aceite Virgen'!$A$6:$A$257,"&gt;="&amp;$A277,'Aceite Virgen'!$B$6:$B$257,"&lt;="&amp;$B277)</f>
        <v>2.11</v>
      </c>
      <c r="UY277" s="69">
        <f>SUMIFS('Aceite Virgen'!UY$6:UY$257,'Aceite Virgen'!$A$6:$A$257,"&gt;="&amp;$A277,'Aceite Virgen'!$B$6:$B$257,"&lt;="&amp;$B277)</f>
        <v>5.8000000000000007</v>
      </c>
      <c r="UZ277" s="4">
        <f>SUMIFS('Aceite Virgen'!UZ$6:UZ$257,'Aceite Virgen'!$A$6:$A$257,"&gt;="&amp;$A277,'Aceite Virgen'!$B$6:$B$257,"&lt;="&amp;$B277)</f>
        <v>23.78</v>
      </c>
      <c r="VA277" s="4">
        <f>SUMIFS('Aceite Virgen'!VA$6:VA$257,'Aceite Virgen'!$A$6:$A$257,"&gt;="&amp;$A277,'Aceite Virgen'!$B$6:$B$257,"&lt;="&amp;$B277)</f>
        <v>0.91</v>
      </c>
      <c r="VB277" s="4">
        <f>SUMIFS('Aceite Virgen'!VB$6:VB$257,'Aceite Virgen'!$A$6:$A$257,"&gt;="&amp;$A277,'Aceite Virgen'!$B$6:$B$257,"&lt;="&amp;$B277)</f>
        <v>2.77</v>
      </c>
      <c r="VF277" s="69">
        <f>SUMIFS('Aceite Virgen'!VF$6:VF$257,'Aceite Virgen'!$A$6:$A$257,"&gt;="&amp;$A277,'Aceite Virgen'!$B$6:$B$257,"&lt;="&amp;$B277)</f>
        <v>2.2800000000000002</v>
      </c>
      <c r="VG277" s="4">
        <f>SUMIFS('Aceite Virgen'!VG$6:VG$257,'Aceite Virgen'!$A$6:$A$257,"&gt;="&amp;$A277,'Aceite Virgen'!$B$6:$B$257,"&lt;="&amp;$B277)</f>
        <v>8.94</v>
      </c>
      <c r="VH277" s="4">
        <f>SUMIFS('Aceite Virgen'!VH$6:VH$257,'Aceite Virgen'!$A$6:$A$257,"&gt;="&amp;$A277,'Aceite Virgen'!$B$6:$B$257,"&lt;="&amp;$B277)</f>
        <v>0.82000000000000006</v>
      </c>
      <c r="VI277" s="4">
        <f>SUMIFS('Aceite Virgen'!VI$6:VI$257,'Aceite Virgen'!$A$6:$A$257,"&gt;="&amp;$A277,'Aceite Virgen'!$B$6:$B$257,"&lt;="&amp;$B277)</f>
        <v>0</v>
      </c>
      <c r="VM277" s="69">
        <f>SUMIFS('Aceite Virgen'!VM$6:VM$257,'Aceite Virgen'!$A$6:$A$257,"&gt;="&amp;$A277,'Aceite Virgen'!$B$6:$B$257,"&lt;="&amp;$B277)</f>
        <v>2.8600000000000003</v>
      </c>
      <c r="VN277" s="4">
        <f>SUMIFS('Aceite Virgen'!VN$6:VN$257,'Aceite Virgen'!$A$6:$A$257,"&gt;="&amp;$A277,'Aceite Virgen'!$B$6:$B$257,"&lt;="&amp;$B277)</f>
        <v>4.8899999999999997</v>
      </c>
      <c r="VO277" s="4">
        <f>SUMIFS('Aceite Virgen'!VO$6:VO$257,'Aceite Virgen'!$A$6:$A$257,"&gt;="&amp;$A277,'Aceite Virgen'!$B$6:$B$257,"&lt;="&amp;$B277)</f>
        <v>1.5099999999999998</v>
      </c>
      <c r="VP277" s="4">
        <f>SUMIFS('Aceite Virgen'!VP$6:VP$257,'Aceite Virgen'!$A$6:$A$257,"&gt;="&amp;$A277,'Aceite Virgen'!$B$6:$B$257,"&lt;="&amp;$B277)</f>
        <v>5.18</v>
      </c>
      <c r="VT277" s="69">
        <f>SUMIFS('Aceite Virgen'!VT$6:VT$257,'Aceite Virgen'!$A$6:$A$257,"&gt;="&amp;$A277,'Aceite Virgen'!$B$6:$B$257,"&lt;="&amp;$B277)</f>
        <v>0.65</v>
      </c>
      <c r="VU277" s="4">
        <f>SUMIFS('Aceite Virgen'!VU$6:VU$257,'Aceite Virgen'!$A$6:$A$257,"&gt;="&amp;$A277,'Aceite Virgen'!$B$6:$B$257,"&lt;="&amp;$B277)</f>
        <v>0</v>
      </c>
      <c r="VV277" s="4">
        <f>SUMIFS('Aceite Virgen'!VV$6:VV$257,'Aceite Virgen'!$A$6:$A$257,"&gt;="&amp;$A277,'Aceite Virgen'!$B$6:$B$257,"&lt;="&amp;$B277)</f>
        <v>0.85</v>
      </c>
      <c r="VW277" s="4">
        <f>SUMIFS('Aceite Virgen'!VW$6:VW$257,'Aceite Virgen'!$A$6:$A$257,"&gt;="&amp;$A277,'Aceite Virgen'!$B$6:$B$257,"&lt;="&amp;$B277)</f>
        <v>0.85</v>
      </c>
      <c r="WA277" s="69">
        <f>SUMIFS('Aceite Virgen'!WA$6:WA$257,'Aceite Virgen'!$A$6:$A$257,"&gt;="&amp;$A277,'Aceite Virgen'!$B$6:$B$257,"&lt;="&amp;$B277)</f>
        <v>10.18</v>
      </c>
      <c r="WB277" s="4">
        <f>SUMIFS('Aceite Virgen'!WB$6:WB$257,'Aceite Virgen'!$A$6:$A$257,"&gt;="&amp;$A277,'Aceite Virgen'!$B$6:$B$257,"&lt;="&amp;$B277)</f>
        <v>8.34</v>
      </c>
      <c r="WC277" s="4">
        <f>SUMIFS('Aceite Virgen'!WC$6:WC$257,'Aceite Virgen'!$A$6:$A$257,"&gt;="&amp;$A277,'Aceite Virgen'!$B$6:$B$257,"&lt;="&amp;$B277)</f>
        <v>11.2</v>
      </c>
      <c r="WD277" s="4">
        <f>SUMIFS('Aceite Virgen'!WD$6:WD$257,'Aceite Virgen'!$A$6:$A$257,"&gt;="&amp;$A277,'Aceite Virgen'!$B$6:$B$257,"&lt;="&amp;$B277)</f>
        <v>7.26</v>
      </c>
      <c r="WH277" s="69">
        <f>SUMIFS('Aceite Virgen'!WH$6:WH$257,'Aceite Virgen'!$A$6:$A$257,"&gt;="&amp;$A277,'Aceite Virgen'!$B$6:$B$257,"&lt;="&amp;$B277)</f>
        <v>6.88</v>
      </c>
      <c r="WI277" s="4">
        <f>SUMIFS('Aceite Virgen'!WI$6:WI$257,'Aceite Virgen'!$A$6:$A$257,"&gt;="&amp;$A277,'Aceite Virgen'!$B$6:$B$257,"&lt;="&amp;$B277)</f>
        <v>0</v>
      </c>
      <c r="WJ277" s="4">
        <f>SUMIFS('Aceite Virgen'!WJ$6:WJ$257,'Aceite Virgen'!$A$6:$A$257,"&gt;="&amp;$A277,'Aceite Virgen'!$B$6:$B$257,"&lt;="&amp;$B277)</f>
        <v>8.67</v>
      </c>
      <c r="WK277" s="4">
        <f>SUMIFS('Aceite Virgen'!WK$6:WK$257,'Aceite Virgen'!$A$6:$A$257,"&gt;="&amp;$A277,'Aceite Virgen'!$B$6:$B$257,"&lt;="&amp;$B277)</f>
        <v>5.59</v>
      </c>
      <c r="WO277" s="69">
        <f>SUMIFS('Aceite Virgen'!WO$6:WO$257,'Aceite Virgen'!$A$6:$A$257,"&gt;="&amp;$A277,'Aceite Virgen'!$B$6:$B$257,"&lt;="&amp;$B277)</f>
        <v>0.26</v>
      </c>
      <c r="WP277" s="4">
        <f>SUMIFS('Aceite Virgen'!WP$6:WP$257,'Aceite Virgen'!$A$6:$A$257,"&gt;="&amp;$A277,'Aceite Virgen'!$B$6:$B$257,"&lt;="&amp;$B277)</f>
        <v>0</v>
      </c>
      <c r="WQ277" s="4">
        <f>SUMIFS('Aceite Virgen'!WQ$6:WQ$257,'Aceite Virgen'!$A$6:$A$257,"&gt;="&amp;$A277,'Aceite Virgen'!$B$6:$B$257,"&lt;="&amp;$B277)</f>
        <v>0.44</v>
      </c>
      <c r="WR277" s="4">
        <f>SUMIFS('Aceite Virgen'!WR$6:WR$257,'Aceite Virgen'!$A$6:$A$257,"&gt;="&amp;$A277,'Aceite Virgen'!$B$6:$B$257,"&lt;="&amp;$B277)</f>
        <v>0</v>
      </c>
      <c r="WV277" s="69">
        <f>SUMIFS('Aceite Virgen'!WV$6:WV$257,'Aceite Virgen'!$A$6:$A$257,"&gt;="&amp;$A277,'Aceite Virgen'!$B$6:$B$257,"&lt;="&amp;$B277)</f>
        <v>15.799999999999997</v>
      </c>
      <c r="WW277" s="4">
        <f>SUMIFS('Aceite Virgen'!WW$6:WW$257,'Aceite Virgen'!$A$6:$A$257,"&gt;="&amp;$A277,'Aceite Virgen'!$B$6:$B$257,"&lt;="&amp;$B277)</f>
        <v>3.5</v>
      </c>
      <c r="WX277" s="4">
        <f>SUMIFS('Aceite Virgen'!WX$6:WX$257,'Aceite Virgen'!$A$6:$A$257,"&gt;="&amp;$A277,'Aceite Virgen'!$B$6:$B$257,"&lt;="&amp;$B277)</f>
        <v>15.92</v>
      </c>
      <c r="WY277" s="4">
        <f>SUMIFS('Aceite Virgen'!WY$6:WY$257,'Aceite Virgen'!$A$6:$A$257,"&gt;="&amp;$A277,'Aceite Virgen'!$B$6:$B$257,"&lt;="&amp;$B277)</f>
        <v>27.93</v>
      </c>
      <c r="XC277" s="69">
        <f>SUMIFS('Aceite Virgen'!XC$6:XC$257,'Aceite Virgen'!$A$6:$A$257,"&gt;="&amp;$A277,'Aceite Virgen'!$B$6:$B$257,"&lt;="&amp;$B277)</f>
        <v>0.65</v>
      </c>
      <c r="XD277" s="4">
        <f>SUMIFS('Aceite Virgen'!XD$6:XD$257,'Aceite Virgen'!$A$6:$A$257,"&gt;="&amp;$A277,'Aceite Virgen'!$B$6:$B$257,"&lt;="&amp;$B277)</f>
        <v>0</v>
      </c>
      <c r="XE277" s="4">
        <f>SUMIFS('Aceite Virgen'!XE$6:XE$257,'Aceite Virgen'!$A$6:$A$257,"&gt;="&amp;$A277,'Aceite Virgen'!$B$6:$B$257,"&lt;="&amp;$B277)</f>
        <v>0.15</v>
      </c>
      <c r="XF277" s="4">
        <f>SUMIFS('Aceite Virgen'!XF$6:XF$257,'Aceite Virgen'!$A$6:$A$257,"&gt;="&amp;$A277,'Aceite Virgen'!$B$6:$B$257,"&lt;="&amp;$B277)</f>
        <v>2.97</v>
      </c>
      <c r="XJ277" s="69">
        <f>SUMIFS('Aceite Virgen'!XJ$6:XJ$257,'Aceite Virgen'!$A$6:$A$257,"&gt;="&amp;$A277,'Aceite Virgen'!$B$6:$B$257,"&lt;="&amp;$B277)</f>
        <v>1.01</v>
      </c>
      <c r="XK277" s="4">
        <f>SUMIFS('Aceite Virgen'!XK$6:XK$257,'Aceite Virgen'!$A$6:$A$257,"&gt;="&amp;$A277,'Aceite Virgen'!$B$6:$B$257,"&lt;="&amp;$B277)</f>
        <v>2.2999999999999998</v>
      </c>
      <c r="XL277" s="4">
        <f>SUMIFS('Aceite Virgen'!XL$6:XL$257,'Aceite Virgen'!$A$6:$A$257,"&gt;="&amp;$A277,'Aceite Virgen'!$B$6:$B$257,"&lt;="&amp;$B277)</f>
        <v>0</v>
      </c>
      <c r="XM277" s="4">
        <f>SUMIFS('Aceite Virgen'!XM$6:XM$257,'Aceite Virgen'!$A$6:$A$257,"&gt;="&amp;$A277,'Aceite Virgen'!$B$6:$B$257,"&lt;="&amp;$B277)</f>
        <v>0</v>
      </c>
      <c r="XQ277" s="69">
        <f>SUMIFS('Aceite Virgen'!XQ$6:XQ$257,'Aceite Virgen'!$A$6:$A$257,"&gt;="&amp;$A277,'Aceite Virgen'!$B$6:$B$257,"&lt;="&amp;$B277)</f>
        <v>0.27</v>
      </c>
      <c r="XR277" s="4">
        <f>SUMIFS('Aceite Virgen'!XR$6:XR$257,'Aceite Virgen'!$A$6:$A$257,"&gt;="&amp;$A277,'Aceite Virgen'!$B$6:$B$257,"&lt;="&amp;$B277)</f>
        <v>1.51</v>
      </c>
      <c r="XS277" s="4">
        <f>SUMIFS('Aceite Virgen'!XS$6:XS$257,'Aceite Virgen'!$A$6:$A$257,"&gt;="&amp;$A277,'Aceite Virgen'!$B$6:$B$257,"&lt;="&amp;$B277)</f>
        <v>0</v>
      </c>
      <c r="XT277" s="4">
        <f>SUMIFS('Aceite Virgen'!XT$6:XT$257,'Aceite Virgen'!$A$6:$A$257,"&gt;="&amp;$A277,'Aceite Virgen'!$B$6:$B$257,"&lt;="&amp;$B277)</f>
        <v>0</v>
      </c>
      <c r="XX277" s="69">
        <f>SUMIFS('Aceite Virgen'!XX$6:XX$257,'Aceite Virgen'!$A$6:$A$257,"&gt;="&amp;$A277,'Aceite Virgen'!$B$6:$B$257,"&lt;="&amp;$B277)</f>
        <v>0.48</v>
      </c>
      <c r="XY277" s="4">
        <f>SUMIFS('Aceite Virgen'!XY$6:XY$257,'Aceite Virgen'!$A$6:$A$257,"&gt;="&amp;$A277,'Aceite Virgen'!$B$6:$B$257,"&lt;="&amp;$B277)</f>
        <v>3.19</v>
      </c>
      <c r="XZ277" s="4">
        <f>SUMIFS('Aceite Virgen'!XZ$6:XZ$257,'Aceite Virgen'!$A$6:$A$257,"&gt;="&amp;$A277,'Aceite Virgen'!$B$6:$B$257,"&lt;="&amp;$B277)</f>
        <v>0</v>
      </c>
      <c r="YA277" s="4">
        <f>SUMIFS('Aceite Virgen'!YA$6:YA$257,'Aceite Virgen'!$A$6:$A$257,"&gt;="&amp;$A277,'Aceite Virgen'!$B$6:$B$257,"&lt;="&amp;$B277)</f>
        <v>0</v>
      </c>
      <c r="YE277" s="69">
        <f>SUMIFS('Aceite Virgen'!YE$6:YE$257,'Aceite Virgen'!$A$6:$A$257,"&gt;="&amp;$A277,'Aceite Virgen'!$B$6:$B$257,"&lt;="&amp;$B277)</f>
        <v>0.15</v>
      </c>
      <c r="YF277" s="4">
        <f>SUMIFS('Aceite Virgen'!YF$6:YF$257,'Aceite Virgen'!$A$6:$A$257,"&gt;="&amp;$A277,'Aceite Virgen'!$B$6:$B$257,"&lt;="&amp;$B277)</f>
        <v>0</v>
      </c>
      <c r="YG277" s="4">
        <f>SUMIFS('Aceite Virgen'!YG$6:YG$257,'Aceite Virgen'!$A$6:$A$257,"&gt;="&amp;$A277,'Aceite Virgen'!$B$6:$B$257,"&lt;="&amp;$B277)</f>
        <v>0.25</v>
      </c>
      <c r="YH277" s="4">
        <f>SUMIFS('Aceite Virgen'!YH$6:YH$257,'Aceite Virgen'!$A$6:$A$257,"&gt;="&amp;$A277,'Aceite Virgen'!$B$6:$B$257,"&lt;="&amp;$B277)</f>
        <v>0</v>
      </c>
    </row>
    <row r="278" spans="1:658" x14ac:dyDescent="0.25">
      <c r="A278" s="9">
        <f>'TAM Aceite Virgen'!B26</f>
        <v>8.1999999999999993</v>
      </c>
      <c r="B278" s="9">
        <f>'TAM Aceite Virgen'!C26</f>
        <v>8.4</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0.25</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0.28000000000000003</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0.15</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2.86</v>
      </c>
      <c r="RM278" s="4">
        <f>SUMIFS('Aceite Virgen'!RM$6:RM$257,'Aceite Virgen'!$A$6:$A$257,"&gt;="&amp;$A278,'Aceite Virgen'!$B$6:$B$257,"&lt;="&amp;$B278)</f>
        <v>16.61</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1.68</v>
      </c>
      <c r="RT278" s="4">
        <f>SUMIFS('Aceite Virgen'!RT$6:RT$257,'Aceite Virgen'!$A$6:$A$257,"&gt;="&amp;$A278,'Aceite Virgen'!$B$6:$B$257,"&lt;="&amp;$B278)</f>
        <v>9.7200000000000006</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1.17</v>
      </c>
      <c r="SA278" s="4">
        <f>SUMIFS('Aceite Virgen'!SA$6:SA$257,'Aceite Virgen'!$A$6:$A$257,"&gt;="&amp;$A278,'Aceite Virgen'!$B$6:$B$257,"&lt;="&amp;$B278)</f>
        <v>8.5399999999999991</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0.21</v>
      </c>
      <c r="SH278" s="4">
        <f>SUMIFS('Aceite Virgen'!SH$6:SH$257,'Aceite Virgen'!$A$6:$A$257,"&gt;="&amp;$A278,'Aceite Virgen'!$B$6:$B$257,"&lt;="&amp;$B278)</f>
        <v>0</v>
      </c>
      <c r="SI278" s="4">
        <f>SUMIFS('Aceite Virgen'!SI$6:SI$257,'Aceite Virgen'!$A$6:$A$257,"&gt;="&amp;$A278,'Aceite Virgen'!$B$6:$B$257,"&lt;="&amp;$B278)</f>
        <v>0.31</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9">
        <f>SUMIFS('Aceite Virgen'!TI$6:TI$257,'Aceite Virgen'!$A$6:$A$257,"&gt;="&amp;$A278,'Aceite Virgen'!$B$6:$B$257,"&lt;="&amp;$B278)</f>
        <v>0.26</v>
      </c>
      <c r="TJ278" s="4">
        <f>SUMIFS('Aceite Virgen'!TJ$6:TJ$257,'Aceite Virgen'!$A$6:$A$257,"&gt;="&amp;$A278,'Aceite Virgen'!$B$6:$B$257,"&lt;="&amp;$B278)</f>
        <v>0</v>
      </c>
      <c r="TK278" s="4">
        <f>SUMIFS('Aceite Virgen'!TK$6:TK$257,'Aceite Virgen'!$A$6:$A$257,"&gt;="&amp;$A278,'Aceite Virgen'!$B$6:$B$257,"&lt;="&amp;$B278)</f>
        <v>0.44</v>
      </c>
      <c r="TL278" s="4">
        <f>SUMIFS('Aceite Virgen'!TL$6:TL$257,'Aceite Virgen'!$A$6:$A$257,"&gt;="&amp;$A278,'Aceite Virgen'!$B$6:$B$257,"&lt;="&amp;$B278)</f>
        <v>0</v>
      </c>
      <c r="TP278" s="69">
        <f>SUMIFS('Aceite Virgen'!TP$6:TP$257,'Aceite Virgen'!$A$6:$A$257,"&gt;="&amp;$A278,'Aceite Virgen'!$B$6:$B$257,"&lt;="&amp;$B278)</f>
        <v>33.42</v>
      </c>
      <c r="TQ278" s="4">
        <f>SUMIFS('Aceite Virgen'!TQ$6:TQ$257,'Aceite Virgen'!$A$6:$A$257,"&gt;="&amp;$A278,'Aceite Virgen'!$B$6:$B$257,"&lt;="&amp;$B278)</f>
        <v>5.61</v>
      </c>
      <c r="TR278" s="4">
        <f>SUMIFS('Aceite Virgen'!TR$6:TR$257,'Aceite Virgen'!$A$6:$A$257,"&gt;="&amp;$A278,'Aceite Virgen'!$B$6:$B$257,"&lt;="&amp;$B278)</f>
        <v>47.14</v>
      </c>
      <c r="TS278" s="4">
        <f>SUMIFS('Aceite Virgen'!TS$6:TS$257,'Aceite Virgen'!$A$6:$A$257,"&gt;="&amp;$A278,'Aceite Virgen'!$B$6:$B$257,"&lt;="&amp;$B278)</f>
        <v>19.079999999999998</v>
      </c>
      <c r="TW278" s="69">
        <f>SUMIFS('Aceite Virgen'!TW$6:TW$257,'Aceite Virgen'!$A$6:$A$257,"&gt;="&amp;$A278,'Aceite Virgen'!$B$6:$B$257,"&lt;="&amp;$B278)</f>
        <v>43.85</v>
      </c>
      <c r="TX278" s="4">
        <f>SUMIFS('Aceite Virgen'!TX$6:TX$257,'Aceite Virgen'!$A$6:$A$257,"&gt;="&amp;$A278,'Aceite Virgen'!$B$6:$B$257,"&lt;="&amp;$B278)</f>
        <v>24.14</v>
      </c>
      <c r="TY278" s="4">
        <f>SUMIFS('Aceite Virgen'!TY$6:TY$257,'Aceite Virgen'!$A$6:$A$257,"&gt;="&amp;$A278,'Aceite Virgen'!$B$6:$B$257,"&lt;="&amp;$B278)</f>
        <v>51.370000000000005</v>
      </c>
      <c r="TZ278" s="4">
        <f>SUMIFS('Aceite Virgen'!TZ$6:TZ$257,'Aceite Virgen'!$A$6:$A$257,"&gt;="&amp;$A278,'Aceite Virgen'!$B$6:$B$257,"&lt;="&amp;$B278)</f>
        <v>42.14</v>
      </c>
      <c r="UD278" s="69">
        <f>SUMIFS('Aceite Virgen'!UD$6:UD$257,'Aceite Virgen'!$A$6:$A$257,"&gt;="&amp;$A278,'Aceite Virgen'!$B$6:$B$257,"&lt;="&amp;$B278)</f>
        <v>62.339999999999996</v>
      </c>
      <c r="UE278" s="4">
        <f>SUMIFS('Aceite Virgen'!UE$6:UE$257,'Aceite Virgen'!$A$6:$A$257,"&gt;="&amp;$A278,'Aceite Virgen'!$B$6:$B$257,"&lt;="&amp;$B278)</f>
        <v>24.869999999999997</v>
      </c>
      <c r="UF278" s="4">
        <f>SUMIFS('Aceite Virgen'!UF$6:UF$257,'Aceite Virgen'!$A$6:$A$257,"&gt;="&amp;$A278,'Aceite Virgen'!$B$6:$B$257,"&lt;="&amp;$B278)</f>
        <v>74.89</v>
      </c>
      <c r="UG278" s="4">
        <f>SUMIFS('Aceite Virgen'!UG$6:UG$257,'Aceite Virgen'!$A$6:$A$257,"&gt;="&amp;$A278,'Aceite Virgen'!$B$6:$B$257,"&lt;="&amp;$B278)</f>
        <v>64.31</v>
      </c>
      <c r="UK278" s="69">
        <f>SUMIFS('Aceite Virgen'!UK$6:UK$257,'Aceite Virgen'!$A$6:$A$257,"&gt;="&amp;$A278,'Aceite Virgen'!$B$6:$B$257,"&lt;="&amp;$B278)</f>
        <v>19.82</v>
      </c>
      <c r="UL278" s="4">
        <f>SUMIFS('Aceite Virgen'!UL$6:UL$257,'Aceite Virgen'!$A$6:$A$257,"&gt;="&amp;$A278,'Aceite Virgen'!$B$6:$B$257,"&lt;="&amp;$B278)</f>
        <v>15.45</v>
      </c>
      <c r="UM278" s="4">
        <f>SUMIFS('Aceite Virgen'!UM$6:UM$257,'Aceite Virgen'!$A$6:$A$257,"&gt;="&amp;$A278,'Aceite Virgen'!$B$6:$B$257,"&lt;="&amp;$B278)</f>
        <v>26.78</v>
      </c>
      <c r="UN278" s="4">
        <f>SUMIFS('Aceite Virgen'!UN$6:UN$257,'Aceite Virgen'!$A$6:$A$257,"&gt;="&amp;$A278,'Aceite Virgen'!$B$6:$B$257,"&lt;="&amp;$B278)</f>
        <v>8.65</v>
      </c>
      <c r="UR278" s="69">
        <f>SUMIFS('Aceite Virgen'!UR$6:UR$257,'Aceite Virgen'!$A$6:$A$257,"&gt;="&amp;$A278,'Aceite Virgen'!$B$6:$B$257,"&lt;="&amp;$B278)</f>
        <v>2.4900000000000002</v>
      </c>
      <c r="US278" s="4">
        <f>SUMIFS('Aceite Virgen'!US$6:US$257,'Aceite Virgen'!$A$6:$A$257,"&gt;="&amp;$A278,'Aceite Virgen'!$B$6:$B$257,"&lt;="&amp;$B278)</f>
        <v>2.11</v>
      </c>
      <c r="UT278" s="4">
        <f>SUMIFS('Aceite Virgen'!UT$6:UT$257,'Aceite Virgen'!$A$6:$A$257,"&gt;="&amp;$A278,'Aceite Virgen'!$B$6:$B$257,"&lt;="&amp;$B278)</f>
        <v>2.5999999999999996</v>
      </c>
      <c r="UU278" s="4">
        <f>SUMIFS('Aceite Virgen'!UU$6:UU$257,'Aceite Virgen'!$A$6:$A$257,"&gt;="&amp;$A278,'Aceite Virgen'!$B$6:$B$257,"&lt;="&amp;$B278)</f>
        <v>1.52</v>
      </c>
      <c r="UY278" s="69">
        <f>SUMIFS('Aceite Virgen'!UY$6:UY$257,'Aceite Virgen'!$A$6:$A$257,"&gt;="&amp;$A278,'Aceite Virgen'!$B$6:$B$257,"&lt;="&amp;$B278)</f>
        <v>0</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9">
        <f>SUMIFS('Aceite Virgen'!VF$6:VF$257,'Aceite Virgen'!$A$6:$A$257,"&gt;="&amp;$A278,'Aceite Virgen'!$B$6:$B$257,"&lt;="&amp;$B278)</f>
        <v>2.0700000000000003</v>
      </c>
      <c r="VG278" s="4">
        <f>SUMIFS('Aceite Virgen'!VG$6:VG$257,'Aceite Virgen'!$A$6:$A$257,"&gt;="&amp;$A278,'Aceite Virgen'!$B$6:$B$257,"&lt;="&amp;$B278)</f>
        <v>3.13</v>
      </c>
      <c r="VH278" s="4">
        <f>SUMIFS('Aceite Virgen'!VH$6:VH$257,'Aceite Virgen'!$A$6:$A$257,"&gt;="&amp;$A278,'Aceite Virgen'!$B$6:$B$257,"&lt;="&amp;$B278)</f>
        <v>1.25</v>
      </c>
      <c r="VI278" s="4">
        <f>SUMIFS('Aceite Virgen'!VI$6:VI$257,'Aceite Virgen'!$A$6:$A$257,"&gt;="&amp;$A278,'Aceite Virgen'!$B$6:$B$257,"&lt;="&amp;$B278)</f>
        <v>3.66</v>
      </c>
      <c r="VM278" s="69">
        <f>SUMIFS('Aceite Virgen'!VM$6:VM$257,'Aceite Virgen'!$A$6:$A$257,"&gt;="&amp;$A278,'Aceite Virgen'!$B$6:$B$257,"&lt;="&amp;$B278)</f>
        <v>1.83</v>
      </c>
      <c r="VN278" s="4">
        <f>SUMIFS('Aceite Virgen'!VN$6:VN$257,'Aceite Virgen'!$A$6:$A$257,"&gt;="&amp;$A278,'Aceite Virgen'!$B$6:$B$257,"&lt;="&amp;$B278)</f>
        <v>1.08</v>
      </c>
      <c r="VO278" s="4">
        <f>SUMIFS('Aceite Virgen'!VO$6:VO$257,'Aceite Virgen'!$A$6:$A$257,"&gt;="&amp;$A278,'Aceite Virgen'!$B$6:$B$257,"&lt;="&amp;$B278)</f>
        <v>0.88</v>
      </c>
      <c r="VP278" s="4">
        <f>SUMIFS('Aceite Virgen'!VP$6:VP$257,'Aceite Virgen'!$A$6:$A$257,"&gt;="&amp;$A278,'Aceite Virgen'!$B$6:$B$257,"&lt;="&amp;$B278)</f>
        <v>5.39</v>
      </c>
      <c r="VT278" s="69">
        <f>SUMIFS('Aceite Virgen'!VT$6:VT$257,'Aceite Virgen'!$A$6:$A$257,"&gt;="&amp;$A278,'Aceite Virgen'!$B$6:$B$257,"&lt;="&amp;$B278)</f>
        <v>2.83</v>
      </c>
      <c r="VU278" s="4">
        <f>SUMIFS('Aceite Virgen'!VU$6:VU$257,'Aceite Virgen'!$A$6:$A$257,"&gt;="&amp;$A278,'Aceite Virgen'!$B$6:$B$257,"&lt;="&amp;$B278)</f>
        <v>0</v>
      </c>
      <c r="VV278" s="4">
        <f>SUMIFS('Aceite Virgen'!VV$6:VV$257,'Aceite Virgen'!$A$6:$A$257,"&gt;="&amp;$A278,'Aceite Virgen'!$B$6:$B$257,"&lt;="&amp;$B278)</f>
        <v>5.18</v>
      </c>
      <c r="VW278" s="4">
        <f>SUMIFS('Aceite Virgen'!VW$6:VW$257,'Aceite Virgen'!$A$6:$A$257,"&gt;="&amp;$A278,'Aceite Virgen'!$B$6:$B$257,"&lt;="&amp;$B278)</f>
        <v>0</v>
      </c>
      <c r="WA278" s="69">
        <f>SUMIFS('Aceite Virgen'!WA$6:WA$257,'Aceite Virgen'!$A$6:$A$257,"&gt;="&amp;$A278,'Aceite Virgen'!$B$6:$B$257,"&lt;="&amp;$B278)</f>
        <v>32.700000000000003</v>
      </c>
      <c r="WB278" s="4">
        <f>SUMIFS('Aceite Virgen'!WB$6:WB$257,'Aceite Virgen'!$A$6:$A$257,"&gt;="&amp;$A278,'Aceite Virgen'!$B$6:$B$257,"&lt;="&amp;$B278)</f>
        <v>10.37</v>
      </c>
      <c r="WC278" s="4">
        <f>SUMIFS('Aceite Virgen'!WC$6:WC$257,'Aceite Virgen'!$A$6:$A$257,"&gt;="&amp;$A278,'Aceite Virgen'!$B$6:$B$257,"&lt;="&amp;$B278)</f>
        <v>33.51</v>
      </c>
      <c r="WD278" s="4">
        <f>SUMIFS('Aceite Virgen'!WD$6:WD$257,'Aceite Virgen'!$A$6:$A$257,"&gt;="&amp;$A278,'Aceite Virgen'!$B$6:$B$257,"&lt;="&amp;$B278)</f>
        <v>47.61</v>
      </c>
      <c r="WH278" s="69">
        <f>SUMIFS('Aceite Virgen'!WH$6:WH$257,'Aceite Virgen'!$A$6:$A$257,"&gt;="&amp;$A278,'Aceite Virgen'!$B$6:$B$257,"&lt;="&amp;$B278)</f>
        <v>14.98</v>
      </c>
      <c r="WI278" s="4">
        <f>SUMIFS('Aceite Virgen'!WI$6:WI$257,'Aceite Virgen'!$A$6:$A$257,"&gt;="&amp;$A278,'Aceite Virgen'!$B$6:$B$257,"&lt;="&amp;$B278)</f>
        <v>9.379999999999999</v>
      </c>
      <c r="WJ278" s="4">
        <f>SUMIFS('Aceite Virgen'!WJ$6:WJ$257,'Aceite Virgen'!$A$6:$A$257,"&gt;="&amp;$A278,'Aceite Virgen'!$B$6:$B$257,"&lt;="&amp;$B278)</f>
        <v>14.42</v>
      </c>
      <c r="WK278" s="4">
        <f>SUMIFS('Aceite Virgen'!WK$6:WK$257,'Aceite Virgen'!$A$6:$A$257,"&gt;="&amp;$A278,'Aceite Virgen'!$B$6:$B$257,"&lt;="&amp;$B278)</f>
        <v>22.56</v>
      </c>
      <c r="WO278" s="69">
        <f>SUMIFS('Aceite Virgen'!WO$6:WO$257,'Aceite Virgen'!$A$6:$A$257,"&gt;="&amp;$A278,'Aceite Virgen'!$B$6:$B$257,"&lt;="&amp;$B278)</f>
        <v>1.55</v>
      </c>
      <c r="WP278" s="4">
        <f>SUMIFS('Aceite Virgen'!WP$6:WP$257,'Aceite Virgen'!$A$6:$A$257,"&gt;="&amp;$A278,'Aceite Virgen'!$B$6:$B$257,"&lt;="&amp;$B278)</f>
        <v>3.75</v>
      </c>
      <c r="WQ278" s="4">
        <f>SUMIFS('Aceite Virgen'!WQ$6:WQ$257,'Aceite Virgen'!$A$6:$A$257,"&gt;="&amp;$A278,'Aceite Virgen'!$B$6:$B$257,"&lt;="&amp;$B278)</f>
        <v>0.91</v>
      </c>
      <c r="WR278" s="4">
        <f>SUMIFS('Aceite Virgen'!WR$6:WR$257,'Aceite Virgen'!$A$6:$A$257,"&gt;="&amp;$A278,'Aceite Virgen'!$B$6:$B$257,"&lt;="&amp;$B278)</f>
        <v>1.0900000000000001</v>
      </c>
      <c r="WV278" s="69">
        <f>SUMIFS('Aceite Virgen'!WV$6:WV$257,'Aceite Virgen'!$A$6:$A$257,"&gt;="&amp;$A278,'Aceite Virgen'!$B$6:$B$257,"&lt;="&amp;$B278)</f>
        <v>0.44999999999999996</v>
      </c>
      <c r="WW278" s="4">
        <f>SUMIFS('Aceite Virgen'!WW$6:WW$257,'Aceite Virgen'!$A$6:$A$257,"&gt;="&amp;$A278,'Aceite Virgen'!$B$6:$B$257,"&lt;="&amp;$B278)</f>
        <v>0</v>
      </c>
      <c r="WX278" s="4">
        <f>SUMIFS('Aceite Virgen'!WX$6:WX$257,'Aceite Virgen'!$A$6:$A$257,"&gt;="&amp;$A278,'Aceite Virgen'!$B$6:$B$257,"&lt;="&amp;$B278)</f>
        <v>0.47</v>
      </c>
      <c r="WY278" s="4">
        <f>SUMIFS('Aceite Virgen'!WY$6:WY$257,'Aceite Virgen'!$A$6:$A$257,"&gt;="&amp;$A278,'Aceite Virgen'!$B$6:$B$257,"&lt;="&amp;$B278)</f>
        <v>0.83</v>
      </c>
      <c r="XC278" s="69">
        <f>SUMIFS('Aceite Virgen'!XC$6:XC$257,'Aceite Virgen'!$A$6:$A$257,"&gt;="&amp;$A278,'Aceite Virgen'!$B$6:$B$257,"&lt;="&amp;$B278)</f>
        <v>0.95</v>
      </c>
      <c r="XD278" s="4">
        <f>SUMIFS('Aceite Virgen'!XD$6:XD$257,'Aceite Virgen'!$A$6:$A$257,"&gt;="&amp;$A278,'Aceite Virgen'!$B$6:$B$257,"&lt;="&amp;$B278)</f>
        <v>0</v>
      </c>
      <c r="XE278" s="4">
        <f>SUMIFS('Aceite Virgen'!XE$6:XE$257,'Aceite Virgen'!$A$6:$A$257,"&gt;="&amp;$A278,'Aceite Virgen'!$B$6:$B$257,"&lt;="&amp;$B278)</f>
        <v>1.54</v>
      </c>
      <c r="XF278" s="4">
        <f>SUMIFS('Aceite Virgen'!XF$6:XF$257,'Aceite Virgen'!$A$6:$A$257,"&gt;="&amp;$A278,'Aceite Virgen'!$B$6:$B$257,"&lt;="&amp;$B278)</f>
        <v>0</v>
      </c>
      <c r="XJ278" s="69">
        <f>SUMIFS('Aceite Virgen'!XJ$6:XJ$257,'Aceite Virgen'!$A$6:$A$257,"&gt;="&amp;$A278,'Aceite Virgen'!$B$6:$B$257,"&lt;="&amp;$B278)</f>
        <v>0</v>
      </c>
      <c r="XK278" s="4">
        <f>SUMIFS('Aceite Virgen'!XK$6:XK$257,'Aceite Virgen'!$A$6:$A$257,"&gt;="&amp;$A278,'Aceite Virgen'!$B$6:$B$257,"&lt;="&amp;$B278)</f>
        <v>0</v>
      </c>
      <c r="XL278" s="4">
        <f>SUMIFS('Aceite Virgen'!XL$6:XL$257,'Aceite Virgen'!$A$6:$A$257,"&gt;="&amp;$A278,'Aceite Virgen'!$B$6:$B$257,"&lt;="&amp;$B278)</f>
        <v>0</v>
      </c>
      <c r="XM278" s="4">
        <f>SUMIFS('Aceite Virgen'!XM$6:XM$257,'Aceite Virgen'!$A$6:$A$257,"&gt;="&amp;$A278,'Aceite Virgen'!$B$6:$B$257,"&lt;="&amp;$B278)</f>
        <v>0</v>
      </c>
      <c r="XQ278" s="69">
        <f>SUMIFS('Aceite Virgen'!XQ$6:XQ$257,'Aceite Virgen'!$A$6:$A$257,"&gt;="&amp;$A278,'Aceite Virgen'!$B$6:$B$257,"&lt;="&amp;$B278)</f>
        <v>0</v>
      </c>
      <c r="XR278" s="4">
        <f>SUMIFS('Aceite Virgen'!XR$6:XR$257,'Aceite Virgen'!$A$6:$A$257,"&gt;="&amp;$A278,'Aceite Virgen'!$B$6:$B$257,"&lt;="&amp;$B278)</f>
        <v>0</v>
      </c>
      <c r="XS278" s="4">
        <f>SUMIFS('Aceite Virgen'!XS$6:XS$257,'Aceite Virgen'!$A$6:$A$257,"&gt;="&amp;$A278,'Aceite Virgen'!$B$6:$B$257,"&lt;="&amp;$B278)</f>
        <v>0</v>
      </c>
      <c r="XT278" s="4">
        <f>SUMIFS('Aceite Virgen'!XT$6:XT$257,'Aceite Virgen'!$A$6:$A$257,"&gt;="&amp;$A278,'Aceite Virgen'!$B$6:$B$257,"&lt;="&amp;$B278)</f>
        <v>0</v>
      </c>
      <c r="XX278" s="69">
        <f>SUMIFS('Aceite Virgen'!XX$6:XX$257,'Aceite Virgen'!$A$6:$A$257,"&gt;="&amp;$A278,'Aceite Virgen'!$B$6:$B$257,"&lt;="&amp;$B278)</f>
        <v>0.38</v>
      </c>
      <c r="XY278" s="4">
        <f>SUMIFS('Aceite Virgen'!XY$6:XY$257,'Aceite Virgen'!$A$6:$A$257,"&gt;="&amp;$A278,'Aceite Virgen'!$B$6:$B$257,"&lt;="&amp;$B278)</f>
        <v>2.5299999999999998</v>
      </c>
      <c r="XZ278" s="4">
        <f>SUMIFS('Aceite Virgen'!XZ$6:XZ$257,'Aceite Virgen'!$A$6:$A$257,"&gt;="&amp;$A278,'Aceite Virgen'!$B$6:$B$257,"&lt;="&amp;$B278)</f>
        <v>0</v>
      </c>
      <c r="YA278" s="4">
        <f>SUMIFS('Aceite Virgen'!YA$6:YA$257,'Aceite Virgen'!$A$6:$A$257,"&gt;="&amp;$A278,'Aceite Virgen'!$B$6:$B$257,"&lt;="&amp;$B278)</f>
        <v>0</v>
      </c>
      <c r="YE278" s="69">
        <f>SUMIFS('Aceite Virgen'!YE$6:YE$257,'Aceite Virgen'!$A$6:$A$257,"&gt;="&amp;$A278,'Aceite Virgen'!$B$6:$B$257,"&lt;="&amp;$B278)</f>
        <v>0</v>
      </c>
      <c r="YF278" s="4">
        <f>SUMIFS('Aceite Virgen'!YF$6:YF$257,'Aceite Virgen'!$A$6:$A$257,"&gt;="&amp;$A278,'Aceite Virgen'!$B$6:$B$257,"&lt;="&amp;$B278)</f>
        <v>0</v>
      </c>
      <c r="YG278" s="4">
        <f>SUMIFS('Aceite Virgen'!YG$6:YG$257,'Aceite Virgen'!$A$6:$A$257,"&gt;="&amp;$A278,'Aceite Virgen'!$B$6:$B$257,"&lt;="&amp;$B278)</f>
        <v>0</v>
      </c>
      <c r="YH278" s="4">
        <f>SUMIFS('Aceite Virgen'!YH$6:YH$257,'Aceite Virgen'!$A$6:$A$257,"&gt;="&amp;$A278,'Aceite Virgen'!$B$6:$B$257,"&lt;="&amp;$B278)</f>
        <v>0</v>
      </c>
    </row>
    <row r="279" spans="1:658" x14ac:dyDescent="0.25">
      <c r="A279" s="9">
        <f>'TAM Aceite Virgen'!B27</f>
        <v>8.4</v>
      </c>
      <c r="B279" s="9">
        <f>'TAM Aceite Virgen'!C27</f>
        <v>8.6</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0.3</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0.33</v>
      </c>
      <c r="RT279" s="4">
        <f>SUMIFS('Aceite Virgen'!RT$6:RT$257,'Aceite Virgen'!$A$6:$A$257,"&gt;="&amp;$A279,'Aceite Virgen'!$B$6:$B$257,"&lt;="&amp;$B279)</f>
        <v>1.92</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0.89</v>
      </c>
      <c r="SA279" s="4">
        <f>SUMIFS('Aceite Virgen'!SA$6:SA$257,'Aceite Virgen'!$A$6:$A$257,"&gt;="&amp;$A279,'Aceite Virgen'!$B$6:$B$257,"&lt;="&amp;$B279)</f>
        <v>2.81</v>
      </c>
      <c r="SB279" s="4">
        <f>SUMIFS('Aceite Virgen'!SB$6:SB$257,'Aceite Virgen'!$A$6:$A$257,"&gt;="&amp;$A279,'Aceite Virgen'!$B$6:$B$257,"&lt;="&amp;$B279)</f>
        <v>0.46</v>
      </c>
      <c r="SC279" s="4">
        <f>SUMIFS('Aceite Virgen'!SC$6:SC$257,'Aceite Virgen'!$A$6:$A$257,"&gt;="&amp;$A279,'Aceite Virgen'!$B$6:$B$257,"&lt;="&amp;$B279)</f>
        <v>1.1100000000000001</v>
      </c>
      <c r="SG279" s="69">
        <f>SUMIFS('Aceite Virgen'!SG$6:SG$257,'Aceite Virgen'!$A$6:$A$257,"&gt;="&amp;$A279,'Aceite Virgen'!$B$6:$B$257,"&lt;="&amp;$B279)</f>
        <v>2.11</v>
      </c>
      <c r="SH279" s="4">
        <f>SUMIFS('Aceite Virgen'!SH$6:SH$257,'Aceite Virgen'!$A$6:$A$257,"&gt;="&amp;$A279,'Aceite Virgen'!$B$6:$B$257,"&lt;="&amp;$B279)</f>
        <v>21.56</v>
      </c>
      <c r="SI279" s="4">
        <f>SUMIFS('Aceite Virgen'!SI$6:SI$257,'Aceite Virgen'!$A$6:$A$257,"&gt;="&amp;$A279,'Aceite Virgen'!$B$6:$B$257,"&lt;="&amp;$B279)</f>
        <v>0.21</v>
      </c>
      <c r="SJ279" s="4">
        <f>SUMIFS('Aceite Virgen'!SJ$6:SJ$257,'Aceite Virgen'!$A$6:$A$257,"&gt;="&amp;$A279,'Aceite Virgen'!$B$6:$B$257,"&lt;="&amp;$B279)</f>
        <v>0</v>
      </c>
      <c r="SN279" s="69">
        <f>SUMIFS('Aceite Virgen'!SN$6:SN$257,'Aceite Virgen'!$A$6:$A$257,"&gt;="&amp;$A279,'Aceite Virgen'!$B$6:$B$257,"&lt;="&amp;$B279)</f>
        <v>4.18</v>
      </c>
      <c r="SO279" s="4">
        <f>SUMIFS('Aceite Virgen'!SO$6:SO$257,'Aceite Virgen'!$A$6:$A$257,"&gt;="&amp;$A279,'Aceite Virgen'!$B$6:$B$257,"&lt;="&amp;$B279)</f>
        <v>29.66</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5.66</v>
      </c>
      <c r="SV279" s="4">
        <f>SUMIFS('Aceite Virgen'!SV$6:SV$257,'Aceite Virgen'!$A$6:$A$257,"&gt;="&amp;$A279,'Aceite Virgen'!$B$6:$B$257,"&lt;="&amp;$B279)</f>
        <v>16.11</v>
      </c>
      <c r="SW279" s="4">
        <f>SUMIFS('Aceite Virgen'!SW$6:SW$257,'Aceite Virgen'!$A$6:$A$257,"&gt;="&amp;$A279,'Aceite Virgen'!$B$6:$B$257,"&lt;="&amp;$B279)</f>
        <v>4.22</v>
      </c>
      <c r="SX279" s="4">
        <f>SUMIFS('Aceite Virgen'!SX$6:SX$257,'Aceite Virgen'!$A$6:$A$257,"&gt;="&amp;$A279,'Aceite Virgen'!$B$6:$B$257,"&lt;="&amp;$B279)</f>
        <v>0</v>
      </c>
      <c r="TB279" s="69">
        <f>SUMIFS('Aceite Virgen'!TB$6:TB$257,'Aceite Virgen'!$A$6:$A$257,"&gt;="&amp;$A279,'Aceite Virgen'!$B$6:$B$257,"&lt;="&amp;$B279)</f>
        <v>0.66</v>
      </c>
      <c r="TC279" s="4">
        <f>SUMIFS('Aceite Virgen'!TC$6:TC$257,'Aceite Virgen'!$A$6:$A$257,"&gt;="&amp;$A279,'Aceite Virgen'!$B$6:$B$257,"&lt;="&amp;$B279)</f>
        <v>4.63</v>
      </c>
      <c r="TD279" s="4">
        <f>SUMIFS('Aceite Virgen'!TD$6:TD$257,'Aceite Virgen'!$A$6:$A$257,"&gt;="&amp;$A279,'Aceite Virgen'!$B$6:$B$257,"&lt;="&amp;$B279)</f>
        <v>0</v>
      </c>
      <c r="TE279" s="4">
        <f>SUMIFS('Aceite Virgen'!TE$6:TE$257,'Aceite Virgen'!$A$6:$A$257,"&gt;="&amp;$A279,'Aceite Virgen'!$B$6:$B$257,"&lt;="&amp;$B279)</f>
        <v>0</v>
      </c>
      <c r="TI279" s="69">
        <f>SUMIFS('Aceite Virgen'!TI$6:TI$257,'Aceite Virgen'!$A$6:$A$257,"&gt;="&amp;$A279,'Aceite Virgen'!$B$6:$B$257,"&lt;="&amp;$B279)</f>
        <v>0.17</v>
      </c>
      <c r="TJ279" s="4">
        <f>SUMIFS('Aceite Virgen'!TJ$6:TJ$257,'Aceite Virgen'!$A$6:$A$257,"&gt;="&amp;$A279,'Aceite Virgen'!$B$6:$B$257,"&lt;="&amp;$B279)</f>
        <v>0</v>
      </c>
      <c r="TK279" s="4">
        <f>SUMIFS('Aceite Virgen'!TK$6:TK$257,'Aceite Virgen'!$A$6:$A$257,"&gt;="&amp;$A279,'Aceite Virgen'!$B$6:$B$257,"&lt;="&amp;$B279)</f>
        <v>0.28999999999999998</v>
      </c>
      <c r="TL279" s="4">
        <f>SUMIFS('Aceite Virgen'!TL$6:TL$257,'Aceite Virgen'!$A$6:$A$257,"&gt;="&amp;$A279,'Aceite Virgen'!$B$6:$B$257,"&lt;="&amp;$B279)</f>
        <v>0</v>
      </c>
      <c r="TP279" s="69">
        <f>SUMIFS('Aceite Virgen'!TP$6:TP$257,'Aceite Virgen'!$A$6:$A$257,"&gt;="&amp;$A279,'Aceite Virgen'!$B$6:$B$257,"&lt;="&amp;$B279)</f>
        <v>0.31</v>
      </c>
      <c r="TQ279" s="4">
        <f>SUMIFS('Aceite Virgen'!TQ$6:TQ$257,'Aceite Virgen'!$A$6:$A$257,"&gt;="&amp;$A279,'Aceite Virgen'!$B$6:$B$257,"&lt;="&amp;$B279)</f>
        <v>0</v>
      </c>
      <c r="TR279" s="4">
        <f>SUMIFS('Aceite Virgen'!TR$6:TR$257,'Aceite Virgen'!$A$6:$A$257,"&gt;="&amp;$A279,'Aceite Virgen'!$B$6:$B$257,"&lt;="&amp;$B279)</f>
        <v>0.5</v>
      </c>
      <c r="TS279" s="4">
        <f>SUMIFS('Aceite Virgen'!TS$6:TS$257,'Aceite Virgen'!$A$6:$A$257,"&gt;="&amp;$A279,'Aceite Virgen'!$B$6:$B$257,"&lt;="&amp;$B279)</f>
        <v>0</v>
      </c>
      <c r="TW279" s="69">
        <f>SUMIFS('Aceite Virgen'!TW$6:TW$257,'Aceite Virgen'!$A$6:$A$257,"&gt;="&amp;$A279,'Aceite Virgen'!$B$6:$B$257,"&lt;="&amp;$B279)</f>
        <v>0.85000000000000009</v>
      </c>
      <c r="TX279" s="4">
        <f>SUMIFS('Aceite Virgen'!TX$6:TX$257,'Aceite Virgen'!$A$6:$A$257,"&gt;="&amp;$A279,'Aceite Virgen'!$B$6:$B$257,"&lt;="&amp;$B279)</f>
        <v>0</v>
      </c>
      <c r="TY279" s="4">
        <f>SUMIFS('Aceite Virgen'!TY$6:TY$257,'Aceite Virgen'!$A$6:$A$257,"&gt;="&amp;$A279,'Aceite Virgen'!$B$6:$B$257,"&lt;="&amp;$B279)</f>
        <v>0.85000000000000009</v>
      </c>
      <c r="TZ279" s="4">
        <f>SUMIFS('Aceite Virgen'!TZ$6:TZ$257,'Aceite Virgen'!$A$6:$A$257,"&gt;="&amp;$A279,'Aceite Virgen'!$B$6:$B$257,"&lt;="&amp;$B279)</f>
        <v>0</v>
      </c>
      <c r="UD279" s="69">
        <f>SUMIFS('Aceite Virgen'!UD$6:UD$257,'Aceite Virgen'!$A$6:$A$257,"&gt;="&amp;$A279,'Aceite Virgen'!$B$6:$B$257,"&lt;="&amp;$B279)</f>
        <v>1.7</v>
      </c>
      <c r="UE279" s="4">
        <f>SUMIFS('Aceite Virgen'!UE$6:UE$257,'Aceite Virgen'!$A$6:$A$257,"&gt;="&amp;$A279,'Aceite Virgen'!$B$6:$B$257,"&lt;="&amp;$B279)</f>
        <v>0</v>
      </c>
      <c r="UF279" s="4">
        <f>SUMIFS('Aceite Virgen'!UF$6:UF$257,'Aceite Virgen'!$A$6:$A$257,"&gt;="&amp;$A279,'Aceite Virgen'!$B$6:$B$257,"&lt;="&amp;$B279)</f>
        <v>0.98</v>
      </c>
      <c r="UG279" s="4">
        <f>SUMIFS('Aceite Virgen'!UG$6:UG$257,'Aceite Virgen'!$A$6:$A$257,"&gt;="&amp;$A279,'Aceite Virgen'!$B$6:$B$257,"&lt;="&amp;$B279)</f>
        <v>6.12</v>
      </c>
      <c r="UK279" s="69">
        <f>SUMIFS('Aceite Virgen'!UK$6:UK$257,'Aceite Virgen'!$A$6:$A$257,"&gt;="&amp;$A279,'Aceite Virgen'!$B$6:$B$257,"&lt;="&amp;$B279)</f>
        <v>8.26</v>
      </c>
      <c r="UL279" s="4">
        <f>SUMIFS('Aceite Virgen'!UL$6:UL$257,'Aceite Virgen'!$A$6:$A$257,"&gt;="&amp;$A279,'Aceite Virgen'!$B$6:$B$257,"&lt;="&amp;$B279)</f>
        <v>2.23</v>
      </c>
      <c r="UM279" s="4">
        <f>SUMIFS('Aceite Virgen'!UM$6:UM$257,'Aceite Virgen'!$A$6:$A$257,"&gt;="&amp;$A279,'Aceite Virgen'!$B$6:$B$257,"&lt;="&amp;$B279)</f>
        <v>3.85</v>
      </c>
      <c r="UN279" s="4">
        <f>SUMIFS('Aceite Virgen'!UN$6:UN$257,'Aceite Virgen'!$A$6:$A$257,"&gt;="&amp;$A279,'Aceite Virgen'!$B$6:$B$257,"&lt;="&amp;$B279)</f>
        <v>26.1</v>
      </c>
      <c r="UR279" s="69">
        <f>SUMIFS('Aceite Virgen'!UR$6:UR$257,'Aceite Virgen'!$A$6:$A$257,"&gt;="&amp;$A279,'Aceite Virgen'!$B$6:$B$257,"&lt;="&amp;$B279)</f>
        <v>1.44</v>
      </c>
      <c r="US279" s="4">
        <f>SUMIFS('Aceite Virgen'!US$6:US$257,'Aceite Virgen'!$A$6:$A$257,"&gt;="&amp;$A279,'Aceite Virgen'!$B$6:$B$257,"&lt;="&amp;$B279)</f>
        <v>4.45</v>
      </c>
      <c r="UT279" s="4">
        <f>SUMIFS('Aceite Virgen'!UT$6:UT$257,'Aceite Virgen'!$A$6:$A$257,"&gt;="&amp;$A279,'Aceite Virgen'!$B$6:$B$257,"&lt;="&amp;$B279)</f>
        <v>0.46</v>
      </c>
      <c r="UU279" s="4">
        <f>SUMIFS('Aceite Virgen'!UU$6:UU$257,'Aceite Virgen'!$A$6:$A$257,"&gt;="&amp;$A279,'Aceite Virgen'!$B$6:$B$257,"&lt;="&amp;$B279)</f>
        <v>1.1399999999999999</v>
      </c>
      <c r="UY279" s="69">
        <f>SUMIFS('Aceite Virgen'!UY$6:UY$257,'Aceite Virgen'!$A$6:$A$257,"&gt;="&amp;$A279,'Aceite Virgen'!$B$6:$B$257,"&lt;="&amp;$B279)</f>
        <v>1.85</v>
      </c>
      <c r="UZ279" s="4">
        <f>SUMIFS('Aceite Virgen'!UZ$6:UZ$257,'Aceite Virgen'!$A$6:$A$257,"&gt;="&amp;$A279,'Aceite Virgen'!$B$6:$B$257,"&lt;="&amp;$B279)</f>
        <v>1.48</v>
      </c>
      <c r="VA279" s="4">
        <f>SUMIFS('Aceite Virgen'!VA$6:VA$257,'Aceite Virgen'!$A$6:$A$257,"&gt;="&amp;$A279,'Aceite Virgen'!$B$6:$B$257,"&lt;="&amp;$B279)</f>
        <v>2.4900000000000002</v>
      </c>
      <c r="VB279" s="4">
        <f>SUMIFS('Aceite Virgen'!VB$6:VB$257,'Aceite Virgen'!$A$6:$A$257,"&gt;="&amp;$A279,'Aceite Virgen'!$B$6:$B$257,"&lt;="&amp;$B279)</f>
        <v>0</v>
      </c>
      <c r="VF279" s="69">
        <f>SUMIFS('Aceite Virgen'!VF$6:VF$257,'Aceite Virgen'!$A$6:$A$257,"&gt;="&amp;$A279,'Aceite Virgen'!$B$6:$B$257,"&lt;="&amp;$B279)</f>
        <v>1.4999999999999998</v>
      </c>
      <c r="VG279" s="4">
        <f>SUMIFS('Aceite Virgen'!VG$6:VG$257,'Aceite Virgen'!$A$6:$A$257,"&gt;="&amp;$A279,'Aceite Virgen'!$B$6:$B$257,"&lt;="&amp;$B279)</f>
        <v>0</v>
      </c>
      <c r="VH279" s="4">
        <f>SUMIFS('Aceite Virgen'!VH$6:VH$257,'Aceite Virgen'!$A$6:$A$257,"&gt;="&amp;$A279,'Aceite Virgen'!$B$6:$B$257,"&lt;="&amp;$B279)</f>
        <v>2.17</v>
      </c>
      <c r="VI279" s="4">
        <f>SUMIFS('Aceite Virgen'!VI$6:VI$257,'Aceite Virgen'!$A$6:$A$257,"&gt;="&amp;$A279,'Aceite Virgen'!$B$6:$B$257,"&lt;="&amp;$B279)</f>
        <v>0</v>
      </c>
      <c r="VM279" s="69">
        <f>SUMIFS('Aceite Virgen'!VM$6:VM$257,'Aceite Virgen'!$A$6:$A$257,"&gt;="&amp;$A279,'Aceite Virgen'!$B$6:$B$257,"&lt;="&amp;$B279)</f>
        <v>0.73</v>
      </c>
      <c r="VN279" s="4">
        <f>SUMIFS('Aceite Virgen'!VN$6:VN$257,'Aceite Virgen'!$A$6:$A$257,"&gt;="&amp;$A279,'Aceite Virgen'!$B$6:$B$257,"&lt;="&amp;$B279)</f>
        <v>0</v>
      </c>
      <c r="VO279" s="4">
        <f>SUMIFS('Aceite Virgen'!VO$6:VO$257,'Aceite Virgen'!$A$6:$A$257,"&gt;="&amp;$A279,'Aceite Virgen'!$B$6:$B$257,"&lt;="&amp;$B279)</f>
        <v>1.2</v>
      </c>
      <c r="VP279" s="4">
        <f>SUMIFS('Aceite Virgen'!VP$6:VP$257,'Aceite Virgen'!$A$6:$A$257,"&gt;="&amp;$A279,'Aceite Virgen'!$B$6:$B$257,"&lt;="&amp;$B279)</f>
        <v>0</v>
      </c>
      <c r="VT279" s="69">
        <f>SUMIFS('Aceite Virgen'!VT$6:VT$257,'Aceite Virgen'!$A$6:$A$257,"&gt;="&amp;$A279,'Aceite Virgen'!$B$6:$B$257,"&lt;="&amp;$B279)</f>
        <v>0.67999999999999994</v>
      </c>
      <c r="VU279" s="4">
        <f>SUMIFS('Aceite Virgen'!VU$6:VU$257,'Aceite Virgen'!$A$6:$A$257,"&gt;="&amp;$A279,'Aceite Virgen'!$B$6:$B$257,"&lt;="&amp;$B279)</f>
        <v>2.17</v>
      </c>
      <c r="VV279" s="4">
        <f>SUMIFS('Aceite Virgen'!VV$6:VV$257,'Aceite Virgen'!$A$6:$A$257,"&gt;="&amp;$A279,'Aceite Virgen'!$B$6:$B$257,"&lt;="&amp;$B279)</f>
        <v>0.14000000000000001</v>
      </c>
      <c r="VW279" s="4">
        <f>SUMIFS('Aceite Virgen'!VW$6:VW$257,'Aceite Virgen'!$A$6:$A$257,"&gt;="&amp;$A279,'Aceite Virgen'!$B$6:$B$257,"&lt;="&amp;$B279)</f>
        <v>0.98</v>
      </c>
      <c r="WA279" s="69">
        <f>SUMIFS('Aceite Virgen'!WA$6:WA$257,'Aceite Virgen'!$A$6:$A$257,"&gt;="&amp;$A279,'Aceite Virgen'!$B$6:$B$257,"&lt;="&amp;$B279)</f>
        <v>19.27</v>
      </c>
      <c r="WB279" s="4">
        <f>SUMIFS('Aceite Virgen'!WB$6:WB$257,'Aceite Virgen'!$A$6:$A$257,"&gt;="&amp;$A279,'Aceite Virgen'!$B$6:$B$257,"&lt;="&amp;$B279)</f>
        <v>4.78</v>
      </c>
      <c r="WC279" s="4">
        <f>SUMIFS('Aceite Virgen'!WC$6:WC$257,'Aceite Virgen'!$A$6:$A$257,"&gt;="&amp;$A279,'Aceite Virgen'!$B$6:$B$257,"&lt;="&amp;$B279)</f>
        <v>23.580000000000002</v>
      </c>
      <c r="WD279" s="4">
        <f>SUMIFS('Aceite Virgen'!WD$6:WD$257,'Aceite Virgen'!$A$6:$A$257,"&gt;="&amp;$A279,'Aceite Virgen'!$B$6:$B$257,"&lt;="&amp;$B279)</f>
        <v>16.32</v>
      </c>
      <c r="WH279" s="69">
        <f>SUMIFS('Aceite Virgen'!WH$6:WH$257,'Aceite Virgen'!$A$6:$A$257,"&gt;="&amp;$A279,'Aceite Virgen'!$B$6:$B$257,"&lt;="&amp;$B279)</f>
        <v>0.72</v>
      </c>
      <c r="WI279" s="4">
        <f>SUMIFS('Aceite Virgen'!WI$6:WI$257,'Aceite Virgen'!$A$6:$A$257,"&gt;="&amp;$A279,'Aceite Virgen'!$B$6:$B$257,"&lt;="&amp;$B279)</f>
        <v>1.1200000000000001</v>
      </c>
      <c r="WJ279" s="4">
        <f>SUMIFS('Aceite Virgen'!WJ$6:WJ$257,'Aceite Virgen'!$A$6:$A$257,"&gt;="&amp;$A279,'Aceite Virgen'!$B$6:$B$257,"&lt;="&amp;$B279)</f>
        <v>0.89</v>
      </c>
      <c r="WK279" s="4">
        <f>SUMIFS('Aceite Virgen'!WK$6:WK$257,'Aceite Virgen'!$A$6:$A$257,"&gt;="&amp;$A279,'Aceite Virgen'!$B$6:$B$257,"&lt;="&amp;$B279)</f>
        <v>0</v>
      </c>
      <c r="WO279" s="69">
        <f>SUMIFS('Aceite Virgen'!WO$6:WO$257,'Aceite Virgen'!$A$6:$A$257,"&gt;="&amp;$A279,'Aceite Virgen'!$B$6:$B$257,"&lt;="&amp;$B279)</f>
        <v>0.56999999999999995</v>
      </c>
      <c r="WP279" s="4">
        <f>SUMIFS('Aceite Virgen'!WP$6:WP$257,'Aceite Virgen'!$A$6:$A$257,"&gt;="&amp;$A279,'Aceite Virgen'!$B$6:$B$257,"&lt;="&amp;$B279)</f>
        <v>0</v>
      </c>
      <c r="WQ279" s="4">
        <f>SUMIFS('Aceite Virgen'!WQ$6:WQ$257,'Aceite Virgen'!$A$6:$A$257,"&gt;="&amp;$A279,'Aceite Virgen'!$B$6:$B$257,"&lt;="&amp;$B279)</f>
        <v>0.98</v>
      </c>
      <c r="WR279" s="4">
        <f>SUMIFS('Aceite Virgen'!WR$6:WR$257,'Aceite Virgen'!$A$6:$A$257,"&gt;="&amp;$A279,'Aceite Virgen'!$B$6:$B$257,"&lt;="&amp;$B279)</f>
        <v>0</v>
      </c>
      <c r="WV279" s="69">
        <f>SUMIFS('Aceite Virgen'!WV$6:WV$257,'Aceite Virgen'!$A$6:$A$257,"&gt;="&amp;$A279,'Aceite Virgen'!$B$6:$B$257,"&lt;="&amp;$B279)</f>
        <v>1.9300000000000002</v>
      </c>
      <c r="WW279" s="4">
        <f>SUMIFS('Aceite Virgen'!WW$6:WW$257,'Aceite Virgen'!$A$6:$A$257,"&gt;="&amp;$A279,'Aceite Virgen'!$B$6:$B$257,"&lt;="&amp;$B279)</f>
        <v>6.7100000000000009</v>
      </c>
      <c r="WX279" s="4">
        <f>SUMIFS('Aceite Virgen'!WX$6:WX$257,'Aceite Virgen'!$A$6:$A$257,"&gt;="&amp;$A279,'Aceite Virgen'!$B$6:$B$257,"&lt;="&amp;$B279)</f>
        <v>1.28</v>
      </c>
      <c r="WY279" s="4">
        <f>SUMIFS('Aceite Virgen'!WY$6:WY$257,'Aceite Virgen'!$A$6:$A$257,"&gt;="&amp;$A279,'Aceite Virgen'!$B$6:$B$257,"&lt;="&amp;$B279)</f>
        <v>0.54</v>
      </c>
      <c r="XC279" s="69">
        <f>SUMIFS('Aceite Virgen'!XC$6:XC$257,'Aceite Virgen'!$A$6:$A$257,"&gt;="&amp;$A279,'Aceite Virgen'!$B$6:$B$257,"&lt;="&amp;$B279)</f>
        <v>0.47</v>
      </c>
      <c r="XD279" s="4">
        <f>SUMIFS('Aceite Virgen'!XD$6:XD$257,'Aceite Virgen'!$A$6:$A$257,"&gt;="&amp;$A279,'Aceite Virgen'!$B$6:$B$257,"&lt;="&amp;$B279)</f>
        <v>0</v>
      </c>
      <c r="XE279" s="4">
        <f>SUMIFS('Aceite Virgen'!XE$6:XE$257,'Aceite Virgen'!$A$6:$A$257,"&gt;="&amp;$A279,'Aceite Virgen'!$B$6:$B$257,"&lt;="&amp;$B279)</f>
        <v>0.76</v>
      </c>
      <c r="XF279" s="4">
        <f>SUMIFS('Aceite Virgen'!XF$6:XF$257,'Aceite Virgen'!$A$6:$A$257,"&gt;="&amp;$A279,'Aceite Virgen'!$B$6:$B$257,"&lt;="&amp;$B279)</f>
        <v>0</v>
      </c>
      <c r="XJ279" s="69">
        <f>SUMIFS('Aceite Virgen'!XJ$6:XJ$257,'Aceite Virgen'!$A$6:$A$257,"&gt;="&amp;$A279,'Aceite Virgen'!$B$6:$B$257,"&lt;="&amp;$B279)</f>
        <v>0</v>
      </c>
      <c r="XK279" s="4">
        <f>SUMIFS('Aceite Virgen'!XK$6:XK$257,'Aceite Virgen'!$A$6:$A$257,"&gt;="&amp;$A279,'Aceite Virgen'!$B$6:$B$257,"&lt;="&amp;$B279)</f>
        <v>0</v>
      </c>
      <c r="XL279" s="4">
        <f>SUMIFS('Aceite Virgen'!XL$6:XL$257,'Aceite Virgen'!$A$6:$A$257,"&gt;="&amp;$A279,'Aceite Virgen'!$B$6:$B$257,"&lt;="&amp;$B279)</f>
        <v>0</v>
      </c>
      <c r="XM279" s="4">
        <f>SUMIFS('Aceite Virgen'!XM$6:XM$257,'Aceite Virgen'!$A$6:$A$257,"&gt;="&amp;$A279,'Aceite Virgen'!$B$6:$B$257,"&lt;="&amp;$B279)</f>
        <v>0</v>
      </c>
      <c r="XQ279" s="69">
        <f>SUMIFS('Aceite Virgen'!XQ$6:XQ$257,'Aceite Virgen'!$A$6:$A$257,"&gt;="&amp;$A279,'Aceite Virgen'!$B$6:$B$257,"&lt;="&amp;$B279)</f>
        <v>0</v>
      </c>
      <c r="XR279" s="4">
        <f>SUMIFS('Aceite Virgen'!XR$6:XR$257,'Aceite Virgen'!$A$6:$A$257,"&gt;="&amp;$A279,'Aceite Virgen'!$B$6:$B$257,"&lt;="&amp;$B279)</f>
        <v>0</v>
      </c>
      <c r="XS279" s="4">
        <f>SUMIFS('Aceite Virgen'!XS$6:XS$257,'Aceite Virgen'!$A$6:$A$257,"&gt;="&amp;$A279,'Aceite Virgen'!$B$6:$B$257,"&lt;="&amp;$B279)</f>
        <v>0</v>
      </c>
      <c r="XT279" s="4">
        <f>SUMIFS('Aceite Virgen'!XT$6:XT$257,'Aceite Virgen'!$A$6:$A$257,"&gt;="&amp;$A279,'Aceite Virgen'!$B$6:$B$257,"&lt;="&amp;$B279)</f>
        <v>0</v>
      </c>
      <c r="XX279" s="69">
        <f>SUMIFS('Aceite Virgen'!XX$6:XX$257,'Aceite Virgen'!$A$6:$A$257,"&gt;="&amp;$A279,'Aceite Virgen'!$B$6:$B$257,"&lt;="&amp;$B279)</f>
        <v>0</v>
      </c>
      <c r="XY279" s="4">
        <f>SUMIFS('Aceite Virgen'!XY$6:XY$257,'Aceite Virgen'!$A$6:$A$257,"&gt;="&amp;$A279,'Aceite Virgen'!$B$6:$B$257,"&lt;="&amp;$B279)</f>
        <v>0</v>
      </c>
      <c r="XZ279" s="4">
        <f>SUMIFS('Aceite Virgen'!XZ$6:XZ$257,'Aceite Virgen'!$A$6:$A$257,"&gt;="&amp;$A279,'Aceite Virgen'!$B$6:$B$257,"&lt;="&amp;$B279)</f>
        <v>0</v>
      </c>
      <c r="YA279" s="4">
        <f>SUMIFS('Aceite Virgen'!YA$6:YA$257,'Aceite Virgen'!$A$6:$A$257,"&gt;="&amp;$A279,'Aceite Virgen'!$B$6:$B$257,"&lt;="&amp;$B279)</f>
        <v>0</v>
      </c>
      <c r="YE279" s="69">
        <f>SUMIFS('Aceite Virgen'!YE$6:YE$257,'Aceite Virgen'!$A$6:$A$257,"&gt;="&amp;$A279,'Aceite Virgen'!$B$6:$B$257,"&lt;="&amp;$B279)</f>
        <v>0</v>
      </c>
      <c r="YF279" s="4">
        <f>SUMIFS('Aceite Virgen'!YF$6:YF$257,'Aceite Virgen'!$A$6:$A$257,"&gt;="&amp;$A279,'Aceite Virgen'!$B$6:$B$257,"&lt;="&amp;$B279)</f>
        <v>0</v>
      </c>
      <c r="YG279" s="4">
        <f>SUMIFS('Aceite Virgen'!YG$6:YG$257,'Aceite Virgen'!$A$6:$A$257,"&gt;="&amp;$A279,'Aceite Virgen'!$B$6:$B$257,"&lt;="&amp;$B279)</f>
        <v>0</v>
      </c>
      <c r="YH279" s="4">
        <f>SUMIFS('Aceite Virgen'!YH$6:YH$257,'Aceite Virgen'!$A$6:$A$257,"&gt;="&amp;$A279,'Aceite Virgen'!$B$6:$B$257,"&lt;="&amp;$B279)</f>
        <v>0</v>
      </c>
    </row>
    <row r="280" spans="1:658" x14ac:dyDescent="0.25">
      <c r="A280" s="9">
        <f>'TAM Aceite Virgen'!B28</f>
        <v>8.6</v>
      </c>
      <c r="B280" s="9">
        <f>'TAM Aceite Virgen'!C28</f>
        <v>8.8000000000000007</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0.36</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0.7</v>
      </c>
      <c r="SV280" s="4">
        <f>SUMIFS('Aceite Virgen'!SV$6:SV$257,'Aceite Virgen'!$A$6:$A$257,"&gt;="&amp;$A280,'Aceite Virgen'!$B$6:$B$257,"&lt;="&amp;$B280)</f>
        <v>1.1299999999999999</v>
      </c>
      <c r="SW280" s="4">
        <f>SUMIFS('Aceite Virgen'!SW$6:SW$257,'Aceite Virgen'!$A$6:$A$257,"&gt;="&amp;$A280,'Aceite Virgen'!$B$6:$B$257,"&lt;="&amp;$B280)</f>
        <v>0.81</v>
      </c>
      <c r="SX280" s="4">
        <f>SUMIFS('Aceite Virgen'!SX$6:SX$257,'Aceite Virgen'!$A$6:$A$257,"&gt;="&amp;$A280,'Aceite Virgen'!$B$6:$B$257,"&lt;="&amp;$B280)</f>
        <v>0</v>
      </c>
      <c r="TB280" s="69">
        <f>SUMIFS('Aceite Virgen'!TB$6:TB$257,'Aceite Virgen'!$A$6:$A$257,"&gt;="&amp;$A280,'Aceite Virgen'!$B$6:$B$257,"&lt;="&amp;$B280)</f>
        <v>1.67</v>
      </c>
      <c r="TC280" s="4">
        <f>SUMIFS('Aceite Virgen'!TC$6:TC$257,'Aceite Virgen'!$A$6:$A$257,"&gt;="&amp;$A280,'Aceite Virgen'!$B$6:$B$257,"&lt;="&amp;$B280)</f>
        <v>4.5999999999999996</v>
      </c>
      <c r="TD280" s="4">
        <f>SUMIFS('Aceite Virgen'!TD$6:TD$257,'Aceite Virgen'!$A$6:$A$257,"&gt;="&amp;$A280,'Aceite Virgen'!$B$6:$B$257,"&lt;="&amp;$B280)</f>
        <v>1.44</v>
      </c>
      <c r="TE280" s="4">
        <f>SUMIFS('Aceite Virgen'!TE$6:TE$257,'Aceite Virgen'!$A$6:$A$257,"&gt;="&amp;$A280,'Aceite Virgen'!$B$6:$B$257,"&lt;="&amp;$B280)</f>
        <v>0</v>
      </c>
      <c r="TI280" s="69">
        <f>SUMIFS('Aceite Virgen'!TI$6:TI$257,'Aceite Virgen'!$A$6:$A$257,"&gt;="&amp;$A280,'Aceite Virgen'!$B$6:$B$257,"&lt;="&amp;$B280)</f>
        <v>3.04</v>
      </c>
      <c r="TJ280" s="4">
        <f>SUMIFS('Aceite Virgen'!TJ$6:TJ$257,'Aceite Virgen'!$A$6:$A$257,"&gt;="&amp;$A280,'Aceite Virgen'!$B$6:$B$257,"&lt;="&amp;$B280)</f>
        <v>10.85</v>
      </c>
      <c r="TK280" s="4">
        <f>SUMIFS('Aceite Virgen'!TK$6:TK$257,'Aceite Virgen'!$A$6:$A$257,"&gt;="&amp;$A280,'Aceite Virgen'!$B$6:$B$257,"&lt;="&amp;$B280)</f>
        <v>1.1599999999999999</v>
      </c>
      <c r="TL280" s="4">
        <f>SUMIFS('Aceite Virgen'!TL$6:TL$257,'Aceite Virgen'!$A$6:$A$257,"&gt;="&amp;$A280,'Aceite Virgen'!$B$6:$B$257,"&lt;="&amp;$B280)</f>
        <v>0</v>
      </c>
      <c r="TP280" s="69">
        <f>SUMIFS('Aceite Virgen'!TP$6:TP$257,'Aceite Virgen'!$A$6:$A$257,"&gt;="&amp;$A280,'Aceite Virgen'!$B$6:$B$257,"&lt;="&amp;$B280)</f>
        <v>3.45</v>
      </c>
      <c r="TQ280" s="4">
        <f>SUMIFS('Aceite Virgen'!TQ$6:TQ$257,'Aceite Virgen'!$A$6:$A$257,"&gt;="&amp;$A280,'Aceite Virgen'!$B$6:$B$257,"&lt;="&amp;$B280)</f>
        <v>0</v>
      </c>
      <c r="TR280" s="4">
        <f>SUMIFS('Aceite Virgen'!TR$6:TR$257,'Aceite Virgen'!$A$6:$A$257,"&gt;="&amp;$A280,'Aceite Virgen'!$B$6:$B$257,"&lt;="&amp;$B280)</f>
        <v>3.87</v>
      </c>
      <c r="TS280" s="4">
        <f>SUMIFS('Aceite Virgen'!TS$6:TS$257,'Aceite Virgen'!$A$6:$A$257,"&gt;="&amp;$A280,'Aceite Virgen'!$B$6:$B$257,"&lt;="&amp;$B280)</f>
        <v>4.09</v>
      </c>
      <c r="TW280" s="69">
        <f>SUMIFS('Aceite Virgen'!TW$6:TW$257,'Aceite Virgen'!$A$6:$A$257,"&gt;="&amp;$A280,'Aceite Virgen'!$B$6:$B$257,"&lt;="&amp;$B280)</f>
        <v>0.31</v>
      </c>
      <c r="TX280" s="4">
        <f>SUMIFS('Aceite Virgen'!TX$6:TX$257,'Aceite Virgen'!$A$6:$A$257,"&gt;="&amp;$A280,'Aceite Virgen'!$B$6:$B$257,"&lt;="&amp;$B280)</f>
        <v>0</v>
      </c>
      <c r="TY280" s="4">
        <f>SUMIFS('Aceite Virgen'!TY$6:TY$257,'Aceite Virgen'!$A$6:$A$257,"&gt;="&amp;$A280,'Aceite Virgen'!$B$6:$B$257,"&lt;="&amp;$B280)</f>
        <v>0.48</v>
      </c>
      <c r="TZ280" s="4">
        <f>SUMIFS('Aceite Virgen'!TZ$6:TZ$257,'Aceite Virgen'!$A$6:$A$257,"&gt;="&amp;$A280,'Aceite Virgen'!$B$6:$B$257,"&lt;="&amp;$B280)</f>
        <v>0</v>
      </c>
      <c r="UD280" s="69">
        <f>SUMIFS('Aceite Virgen'!UD$6:UD$257,'Aceite Virgen'!$A$6:$A$257,"&gt;="&amp;$A280,'Aceite Virgen'!$B$6:$B$257,"&lt;="&amp;$B280)</f>
        <v>0.8600000000000001</v>
      </c>
      <c r="UE280" s="4">
        <f>SUMIFS('Aceite Virgen'!UE$6:UE$257,'Aceite Virgen'!$A$6:$A$257,"&gt;="&amp;$A280,'Aceite Virgen'!$B$6:$B$257,"&lt;="&amp;$B280)</f>
        <v>0</v>
      </c>
      <c r="UF280" s="4">
        <f>SUMIFS('Aceite Virgen'!UF$6:UF$257,'Aceite Virgen'!$A$6:$A$257,"&gt;="&amp;$A280,'Aceite Virgen'!$B$6:$B$257,"&lt;="&amp;$B280)</f>
        <v>1.0499999999999998</v>
      </c>
      <c r="UG280" s="4">
        <f>SUMIFS('Aceite Virgen'!UG$6:UG$257,'Aceite Virgen'!$A$6:$A$257,"&gt;="&amp;$A280,'Aceite Virgen'!$B$6:$B$257,"&lt;="&amp;$B280)</f>
        <v>1.1200000000000001</v>
      </c>
      <c r="UK280" s="69">
        <f>SUMIFS('Aceite Virgen'!UK$6:UK$257,'Aceite Virgen'!$A$6:$A$257,"&gt;="&amp;$A280,'Aceite Virgen'!$B$6:$B$257,"&lt;="&amp;$B280)</f>
        <v>12.799999999999999</v>
      </c>
      <c r="UL280" s="4">
        <f>SUMIFS('Aceite Virgen'!UL$6:UL$257,'Aceite Virgen'!$A$6:$A$257,"&gt;="&amp;$A280,'Aceite Virgen'!$B$6:$B$257,"&lt;="&amp;$B280)</f>
        <v>11.52</v>
      </c>
      <c r="UM280" s="4">
        <f>SUMIFS('Aceite Virgen'!UM$6:UM$257,'Aceite Virgen'!$A$6:$A$257,"&gt;="&amp;$A280,'Aceite Virgen'!$B$6:$B$257,"&lt;="&amp;$B280)</f>
        <v>8.7600000000000016</v>
      </c>
      <c r="UN280" s="4">
        <f>SUMIFS('Aceite Virgen'!UN$6:UN$257,'Aceite Virgen'!$A$6:$A$257,"&gt;="&amp;$A280,'Aceite Virgen'!$B$6:$B$257,"&lt;="&amp;$B280)</f>
        <v>26.91</v>
      </c>
      <c r="UR280" s="69">
        <f>SUMIFS('Aceite Virgen'!UR$6:UR$257,'Aceite Virgen'!$A$6:$A$257,"&gt;="&amp;$A280,'Aceite Virgen'!$B$6:$B$257,"&lt;="&amp;$B280)</f>
        <v>2.3200000000000003</v>
      </c>
      <c r="US280" s="4">
        <f>SUMIFS('Aceite Virgen'!US$6:US$257,'Aceite Virgen'!$A$6:$A$257,"&gt;="&amp;$A280,'Aceite Virgen'!$B$6:$B$257,"&lt;="&amp;$B280)</f>
        <v>0.52</v>
      </c>
      <c r="UT280" s="4">
        <f>SUMIFS('Aceite Virgen'!UT$6:UT$257,'Aceite Virgen'!$A$6:$A$257,"&gt;="&amp;$A280,'Aceite Virgen'!$B$6:$B$257,"&lt;="&amp;$B280)</f>
        <v>3.72</v>
      </c>
      <c r="UU280" s="4">
        <f>SUMIFS('Aceite Virgen'!UU$6:UU$257,'Aceite Virgen'!$A$6:$A$257,"&gt;="&amp;$A280,'Aceite Virgen'!$B$6:$B$257,"&lt;="&amp;$B280)</f>
        <v>0</v>
      </c>
      <c r="UY280" s="69">
        <f>SUMIFS('Aceite Virgen'!UY$6:UY$257,'Aceite Virgen'!$A$6:$A$257,"&gt;="&amp;$A280,'Aceite Virgen'!$B$6:$B$257,"&lt;="&amp;$B280)</f>
        <v>4.9499999999999993</v>
      </c>
      <c r="UZ280" s="4">
        <f>SUMIFS('Aceite Virgen'!UZ$6:UZ$257,'Aceite Virgen'!$A$6:$A$257,"&gt;="&amp;$A280,'Aceite Virgen'!$B$6:$B$257,"&lt;="&amp;$B280)</f>
        <v>3.71</v>
      </c>
      <c r="VA280" s="4">
        <f>SUMIFS('Aceite Virgen'!VA$6:VA$257,'Aceite Virgen'!$A$6:$A$257,"&gt;="&amp;$A280,'Aceite Virgen'!$B$6:$B$257,"&lt;="&amp;$B280)</f>
        <v>6.53</v>
      </c>
      <c r="VB280" s="4">
        <f>SUMIFS('Aceite Virgen'!VB$6:VB$257,'Aceite Virgen'!$A$6:$A$257,"&gt;="&amp;$A280,'Aceite Virgen'!$B$6:$B$257,"&lt;="&amp;$B280)</f>
        <v>1.03</v>
      </c>
      <c r="VF280" s="69">
        <f>SUMIFS('Aceite Virgen'!VF$6:VF$257,'Aceite Virgen'!$A$6:$A$257,"&gt;="&amp;$A280,'Aceite Virgen'!$B$6:$B$257,"&lt;="&amp;$B280)</f>
        <v>4.17</v>
      </c>
      <c r="VG280" s="4">
        <f>SUMIFS('Aceite Virgen'!VG$6:VG$257,'Aceite Virgen'!$A$6:$A$257,"&gt;="&amp;$A280,'Aceite Virgen'!$B$6:$B$257,"&lt;="&amp;$B280)</f>
        <v>3.84</v>
      </c>
      <c r="VH280" s="4">
        <f>SUMIFS('Aceite Virgen'!VH$6:VH$257,'Aceite Virgen'!$A$6:$A$257,"&gt;="&amp;$A280,'Aceite Virgen'!$B$6:$B$257,"&lt;="&amp;$B280)</f>
        <v>3.95</v>
      </c>
      <c r="VI280" s="4">
        <f>SUMIFS('Aceite Virgen'!VI$6:VI$257,'Aceite Virgen'!$A$6:$A$257,"&gt;="&amp;$A280,'Aceite Virgen'!$B$6:$B$257,"&lt;="&amp;$B280)</f>
        <v>5.6899999999999995</v>
      </c>
      <c r="VM280" s="69">
        <f>SUMIFS('Aceite Virgen'!VM$6:VM$257,'Aceite Virgen'!$A$6:$A$257,"&gt;="&amp;$A280,'Aceite Virgen'!$B$6:$B$257,"&lt;="&amp;$B280)</f>
        <v>11.680000000000001</v>
      </c>
      <c r="VN280" s="4">
        <f>SUMIFS('Aceite Virgen'!VN$6:VN$257,'Aceite Virgen'!$A$6:$A$257,"&gt;="&amp;$A280,'Aceite Virgen'!$B$6:$B$257,"&lt;="&amp;$B280)</f>
        <v>1.42</v>
      </c>
      <c r="VO280" s="4">
        <f>SUMIFS('Aceite Virgen'!VO$6:VO$257,'Aceite Virgen'!$A$6:$A$257,"&gt;="&amp;$A280,'Aceite Virgen'!$B$6:$B$257,"&lt;="&amp;$B280)</f>
        <v>17.75</v>
      </c>
      <c r="VP280" s="4">
        <f>SUMIFS('Aceite Virgen'!VP$6:VP$257,'Aceite Virgen'!$A$6:$A$257,"&gt;="&amp;$A280,'Aceite Virgen'!$B$6:$B$257,"&lt;="&amp;$B280)</f>
        <v>3.5700000000000003</v>
      </c>
      <c r="VT280" s="69">
        <f>SUMIFS('Aceite Virgen'!VT$6:VT$257,'Aceite Virgen'!$A$6:$A$257,"&gt;="&amp;$A280,'Aceite Virgen'!$B$6:$B$257,"&lt;="&amp;$B280)</f>
        <v>11.370000000000001</v>
      </c>
      <c r="VU280" s="4">
        <f>SUMIFS('Aceite Virgen'!VU$6:VU$257,'Aceite Virgen'!$A$6:$A$257,"&gt;="&amp;$A280,'Aceite Virgen'!$B$6:$B$257,"&lt;="&amp;$B280)</f>
        <v>0</v>
      </c>
      <c r="VV280" s="4">
        <f>SUMIFS('Aceite Virgen'!VV$6:VV$257,'Aceite Virgen'!$A$6:$A$257,"&gt;="&amp;$A280,'Aceite Virgen'!$B$6:$B$257,"&lt;="&amp;$B280)</f>
        <v>17.84</v>
      </c>
      <c r="VW280" s="4">
        <f>SUMIFS('Aceite Virgen'!VW$6:VW$257,'Aceite Virgen'!$A$6:$A$257,"&gt;="&amp;$A280,'Aceite Virgen'!$B$6:$B$257,"&lt;="&amp;$B280)</f>
        <v>7.27</v>
      </c>
      <c r="WA280" s="69">
        <f>SUMIFS('Aceite Virgen'!WA$6:WA$257,'Aceite Virgen'!$A$6:$A$257,"&gt;="&amp;$A280,'Aceite Virgen'!$B$6:$B$257,"&lt;="&amp;$B280)</f>
        <v>2.1</v>
      </c>
      <c r="WB280" s="4">
        <f>SUMIFS('Aceite Virgen'!WB$6:WB$257,'Aceite Virgen'!$A$6:$A$257,"&gt;="&amp;$A280,'Aceite Virgen'!$B$6:$B$257,"&lt;="&amp;$B280)</f>
        <v>0</v>
      </c>
      <c r="WC280" s="4">
        <f>SUMIFS('Aceite Virgen'!WC$6:WC$257,'Aceite Virgen'!$A$6:$A$257,"&gt;="&amp;$A280,'Aceite Virgen'!$B$6:$B$257,"&lt;="&amp;$B280)</f>
        <v>3.14</v>
      </c>
      <c r="WD280" s="4">
        <f>SUMIFS('Aceite Virgen'!WD$6:WD$257,'Aceite Virgen'!$A$6:$A$257,"&gt;="&amp;$A280,'Aceite Virgen'!$B$6:$B$257,"&lt;="&amp;$B280)</f>
        <v>0</v>
      </c>
      <c r="WH280" s="69">
        <f>SUMIFS('Aceite Virgen'!WH$6:WH$257,'Aceite Virgen'!$A$6:$A$257,"&gt;="&amp;$A280,'Aceite Virgen'!$B$6:$B$257,"&lt;="&amp;$B280)</f>
        <v>1.69</v>
      </c>
      <c r="WI280" s="4">
        <f>SUMIFS('Aceite Virgen'!WI$6:WI$257,'Aceite Virgen'!$A$6:$A$257,"&gt;="&amp;$A280,'Aceite Virgen'!$B$6:$B$257,"&lt;="&amp;$B280)</f>
        <v>0</v>
      </c>
      <c r="WJ280" s="4">
        <f>SUMIFS('Aceite Virgen'!WJ$6:WJ$257,'Aceite Virgen'!$A$6:$A$257,"&gt;="&amp;$A280,'Aceite Virgen'!$B$6:$B$257,"&lt;="&amp;$B280)</f>
        <v>1.95</v>
      </c>
      <c r="WK280" s="4">
        <f>SUMIFS('Aceite Virgen'!WK$6:WK$257,'Aceite Virgen'!$A$6:$A$257,"&gt;="&amp;$A280,'Aceite Virgen'!$B$6:$B$257,"&lt;="&amp;$B280)</f>
        <v>2.12</v>
      </c>
      <c r="WO280" s="69">
        <f>SUMIFS('Aceite Virgen'!WO$6:WO$257,'Aceite Virgen'!$A$6:$A$257,"&gt;="&amp;$A280,'Aceite Virgen'!$B$6:$B$257,"&lt;="&amp;$B280)</f>
        <v>2.4699999999999998</v>
      </c>
      <c r="WP280" s="4">
        <f>SUMIFS('Aceite Virgen'!WP$6:WP$257,'Aceite Virgen'!$A$6:$A$257,"&gt;="&amp;$A280,'Aceite Virgen'!$B$6:$B$257,"&lt;="&amp;$B280)</f>
        <v>0</v>
      </c>
      <c r="WQ280" s="4">
        <f>SUMIFS('Aceite Virgen'!WQ$6:WQ$257,'Aceite Virgen'!$A$6:$A$257,"&gt;="&amp;$A280,'Aceite Virgen'!$B$6:$B$257,"&lt;="&amp;$B280)</f>
        <v>4.04</v>
      </c>
      <c r="WR280" s="4">
        <f>SUMIFS('Aceite Virgen'!WR$6:WR$257,'Aceite Virgen'!$A$6:$A$257,"&gt;="&amp;$A280,'Aceite Virgen'!$B$6:$B$257,"&lt;="&amp;$B280)</f>
        <v>0</v>
      </c>
      <c r="WV280" s="69">
        <f>SUMIFS('Aceite Virgen'!WV$6:WV$257,'Aceite Virgen'!$A$6:$A$257,"&gt;="&amp;$A280,'Aceite Virgen'!$B$6:$B$257,"&lt;="&amp;$B280)</f>
        <v>1.4500000000000002</v>
      </c>
      <c r="WW280" s="4">
        <f>SUMIFS('Aceite Virgen'!WW$6:WW$257,'Aceite Virgen'!$A$6:$A$257,"&gt;="&amp;$A280,'Aceite Virgen'!$B$6:$B$257,"&lt;="&amp;$B280)</f>
        <v>1.78</v>
      </c>
      <c r="WX280" s="4">
        <f>SUMIFS('Aceite Virgen'!WX$6:WX$257,'Aceite Virgen'!$A$6:$A$257,"&gt;="&amp;$A280,'Aceite Virgen'!$B$6:$B$257,"&lt;="&amp;$B280)</f>
        <v>1.87</v>
      </c>
      <c r="WY280" s="4">
        <f>SUMIFS('Aceite Virgen'!WY$6:WY$257,'Aceite Virgen'!$A$6:$A$257,"&gt;="&amp;$A280,'Aceite Virgen'!$B$6:$B$257,"&lt;="&amp;$B280)</f>
        <v>0</v>
      </c>
      <c r="XC280" s="69">
        <f>SUMIFS('Aceite Virgen'!XC$6:XC$257,'Aceite Virgen'!$A$6:$A$257,"&gt;="&amp;$A280,'Aceite Virgen'!$B$6:$B$257,"&lt;="&amp;$B280)</f>
        <v>0.64</v>
      </c>
      <c r="XD280" s="4">
        <f>SUMIFS('Aceite Virgen'!XD$6:XD$257,'Aceite Virgen'!$A$6:$A$257,"&gt;="&amp;$A280,'Aceite Virgen'!$B$6:$B$257,"&lt;="&amp;$B280)</f>
        <v>3.02</v>
      </c>
      <c r="XE280" s="4">
        <f>SUMIFS('Aceite Virgen'!XE$6:XE$257,'Aceite Virgen'!$A$6:$A$257,"&gt;="&amp;$A280,'Aceite Virgen'!$B$6:$B$257,"&lt;="&amp;$B280)</f>
        <v>0.14000000000000001</v>
      </c>
      <c r="XF280" s="4">
        <f>SUMIFS('Aceite Virgen'!XF$6:XF$257,'Aceite Virgen'!$A$6:$A$257,"&gt;="&amp;$A280,'Aceite Virgen'!$B$6:$B$257,"&lt;="&amp;$B280)</f>
        <v>0</v>
      </c>
      <c r="XJ280" s="69">
        <f>SUMIFS('Aceite Virgen'!XJ$6:XJ$257,'Aceite Virgen'!$A$6:$A$257,"&gt;="&amp;$A280,'Aceite Virgen'!$B$6:$B$257,"&lt;="&amp;$B280)</f>
        <v>0.66</v>
      </c>
      <c r="XK280" s="4">
        <f>SUMIFS('Aceite Virgen'!XK$6:XK$257,'Aceite Virgen'!$A$6:$A$257,"&gt;="&amp;$A280,'Aceite Virgen'!$B$6:$B$257,"&lt;="&amp;$B280)</f>
        <v>0.8</v>
      </c>
      <c r="XL280" s="4">
        <f>SUMIFS('Aceite Virgen'!XL$6:XL$257,'Aceite Virgen'!$A$6:$A$257,"&gt;="&amp;$A280,'Aceite Virgen'!$B$6:$B$257,"&lt;="&amp;$B280)</f>
        <v>0.91</v>
      </c>
      <c r="XM280" s="4">
        <f>SUMIFS('Aceite Virgen'!XM$6:XM$257,'Aceite Virgen'!$A$6:$A$257,"&gt;="&amp;$A280,'Aceite Virgen'!$B$6:$B$257,"&lt;="&amp;$B280)</f>
        <v>0</v>
      </c>
      <c r="XQ280" s="69">
        <f>SUMIFS('Aceite Virgen'!XQ$6:XQ$257,'Aceite Virgen'!$A$6:$A$257,"&gt;="&amp;$A280,'Aceite Virgen'!$B$6:$B$257,"&lt;="&amp;$B280)</f>
        <v>0</v>
      </c>
      <c r="XR280" s="4">
        <f>SUMIFS('Aceite Virgen'!XR$6:XR$257,'Aceite Virgen'!$A$6:$A$257,"&gt;="&amp;$A280,'Aceite Virgen'!$B$6:$B$257,"&lt;="&amp;$B280)</f>
        <v>0</v>
      </c>
      <c r="XS280" s="4">
        <f>SUMIFS('Aceite Virgen'!XS$6:XS$257,'Aceite Virgen'!$A$6:$A$257,"&gt;="&amp;$A280,'Aceite Virgen'!$B$6:$B$257,"&lt;="&amp;$B280)</f>
        <v>0</v>
      </c>
      <c r="XT280" s="4">
        <f>SUMIFS('Aceite Virgen'!XT$6:XT$257,'Aceite Virgen'!$A$6:$A$257,"&gt;="&amp;$A280,'Aceite Virgen'!$B$6:$B$257,"&lt;="&amp;$B280)</f>
        <v>0</v>
      </c>
      <c r="XX280" s="69">
        <f>SUMIFS('Aceite Virgen'!XX$6:XX$257,'Aceite Virgen'!$A$6:$A$257,"&gt;="&amp;$A280,'Aceite Virgen'!$B$6:$B$257,"&lt;="&amp;$B280)</f>
        <v>0.55000000000000004</v>
      </c>
      <c r="XY280" s="4">
        <f>SUMIFS('Aceite Virgen'!XY$6:XY$257,'Aceite Virgen'!$A$6:$A$257,"&gt;="&amp;$A280,'Aceite Virgen'!$B$6:$B$257,"&lt;="&amp;$B280)</f>
        <v>0</v>
      </c>
      <c r="XZ280" s="4">
        <f>SUMIFS('Aceite Virgen'!XZ$6:XZ$257,'Aceite Virgen'!$A$6:$A$257,"&gt;="&amp;$A280,'Aceite Virgen'!$B$6:$B$257,"&lt;="&amp;$B280)</f>
        <v>0.86</v>
      </c>
      <c r="YA280" s="4">
        <f>SUMIFS('Aceite Virgen'!YA$6:YA$257,'Aceite Virgen'!$A$6:$A$257,"&gt;="&amp;$A280,'Aceite Virgen'!$B$6:$B$257,"&lt;="&amp;$B280)</f>
        <v>0</v>
      </c>
      <c r="YE280" s="69">
        <f>SUMIFS('Aceite Virgen'!YE$6:YE$257,'Aceite Virgen'!$A$6:$A$257,"&gt;="&amp;$A280,'Aceite Virgen'!$B$6:$B$257,"&lt;="&amp;$B280)</f>
        <v>0</v>
      </c>
      <c r="YF280" s="4">
        <f>SUMIFS('Aceite Virgen'!YF$6:YF$257,'Aceite Virgen'!$A$6:$A$257,"&gt;="&amp;$A280,'Aceite Virgen'!$B$6:$B$257,"&lt;="&amp;$B280)</f>
        <v>0</v>
      </c>
      <c r="YG280" s="4">
        <f>SUMIFS('Aceite Virgen'!YG$6:YG$257,'Aceite Virgen'!$A$6:$A$257,"&gt;="&amp;$A280,'Aceite Virgen'!$B$6:$B$257,"&lt;="&amp;$B280)</f>
        <v>0</v>
      </c>
      <c r="YH280" s="4">
        <f>SUMIFS('Aceite Virgen'!YH$6:YH$257,'Aceite Virgen'!$A$6:$A$257,"&gt;="&amp;$A280,'Aceite Virgen'!$B$6:$B$257,"&lt;="&amp;$B280)</f>
        <v>0</v>
      </c>
    </row>
    <row r="281" spans="1:658" x14ac:dyDescent="0.25">
      <c r="A281" s="9">
        <f>'TAM Aceite Virgen'!B29</f>
        <v>8.8000000000000007</v>
      </c>
      <c r="B281" s="9">
        <f>'TAM Aceite Virgen'!C29</f>
        <v>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0.05</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0.36</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0.28000000000000003</v>
      </c>
      <c r="FC281" s="4">
        <f>SUMIFS('Aceite Virgen'!FC$6:FC$257,'Aceite Virgen'!$A$6:$A$257,"&gt;="&amp;$A281,'Aceite Virgen'!$B$6:$B$257,"&lt;="&amp;$B281)</f>
        <v>0</v>
      </c>
      <c r="FD281" s="4">
        <f>SUMIFS('Aceite Virgen'!FD$6:FD$257,'Aceite Virgen'!$A$6:$A$257,"&gt;="&amp;$A281,'Aceite Virgen'!$B$6:$B$257,"&lt;="&amp;$B281)</f>
        <v>0.41</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0.24</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1.05</v>
      </c>
      <c r="HN281" s="4">
        <f>SUMIFS('Aceite Virgen'!HN$6:HN$257,'Aceite Virgen'!$A$6:$A$257,"&gt;="&amp;$A281,'Aceite Virgen'!$B$6:$B$257,"&lt;="&amp;$B281)</f>
        <v>0</v>
      </c>
      <c r="HO281" s="4">
        <f>SUMIFS('Aceite Virgen'!HO$6:HO$257,'Aceite Virgen'!$A$6:$A$257,"&gt;="&amp;$A281,'Aceite Virgen'!$B$6:$B$257,"&lt;="&amp;$B281)</f>
        <v>1.62</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0.41</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0.1</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0.49</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0.32</v>
      </c>
      <c r="SV281" s="4">
        <f>SUMIFS('Aceite Virgen'!SV$6:SV$257,'Aceite Virgen'!$A$6:$A$257,"&gt;="&amp;$A281,'Aceite Virgen'!$B$6:$B$257,"&lt;="&amp;$B281)</f>
        <v>2.0499999999999998</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0.23</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1.2</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1.7</v>
      </c>
      <c r="TQ281" s="4">
        <f>SUMIFS('Aceite Virgen'!TQ$6:TQ$257,'Aceite Virgen'!$A$6:$A$257,"&gt;="&amp;$A281,'Aceite Virgen'!$B$6:$B$257,"&lt;="&amp;$B281)</f>
        <v>0</v>
      </c>
      <c r="TR281" s="4">
        <f>SUMIFS('Aceite Virgen'!TR$6:TR$257,'Aceite Virgen'!$A$6:$A$257,"&gt;="&amp;$A281,'Aceite Virgen'!$B$6:$B$257,"&lt;="&amp;$B281)</f>
        <v>2.75</v>
      </c>
      <c r="TS281" s="4">
        <f>SUMIFS('Aceite Virgen'!TS$6:TS$257,'Aceite Virgen'!$A$6:$A$257,"&gt;="&amp;$A281,'Aceite Virgen'!$B$6:$B$257,"&lt;="&amp;$B281)</f>
        <v>0</v>
      </c>
      <c r="TW281" s="69">
        <f>SUMIFS('Aceite Virgen'!TW$6:TW$257,'Aceite Virgen'!$A$6:$A$257,"&gt;="&amp;$A281,'Aceite Virgen'!$B$6:$B$257,"&lt;="&amp;$B281)</f>
        <v>5.85</v>
      </c>
      <c r="TX281" s="4">
        <f>SUMIFS('Aceite Virgen'!TX$6:TX$257,'Aceite Virgen'!$A$6:$A$257,"&gt;="&amp;$A281,'Aceite Virgen'!$B$6:$B$257,"&lt;="&amp;$B281)</f>
        <v>0</v>
      </c>
      <c r="TY281" s="4">
        <f>SUMIFS('Aceite Virgen'!TY$6:TY$257,'Aceite Virgen'!$A$6:$A$257,"&gt;="&amp;$A281,'Aceite Virgen'!$B$6:$B$257,"&lt;="&amp;$B281)</f>
        <v>5.98</v>
      </c>
      <c r="TZ281" s="4">
        <f>SUMIFS('Aceite Virgen'!TZ$6:TZ$257,'Aceite Virgen'!$A$6:$A$257,"&gt;="&amp;$A281,'Aceite Virgen'!$B$6:$B$257,"&lt;="&amp;$B281)</f>
        <v>12.76</v>
      </c>
      <c r="UD281" s="69">
        <f>SUMIFS('Aceite Virgen'!UD$6:UD$257,'Aceite Virgen'!$A$6:$A$257,"&gt;="&amp;$A281,'Aceite Virgen'!$B$6:$B$257,"&lt;="&amp;$B281)</f>
        <v>1.57</v>
      </c>
      <c r="UE281" s="4">
        <f>SUMIFS('Aceite Virgen'!UE$6:UE$257,'Aceite Virgen'!$A$6:$A$257,"&gt;="&amp;$A281,'Aceite Virgen'!$B$6:$B$257,"&lt;="&amp;$B281)</f>
        <v>3.7800000000000002</v>
      </c>
      <c r="UF281" s="4">
        <f>SUMIFS('Aceite Virgen'!UF$6:UF$257,'Aceite Virgen'!$A$6:$A$257,"&gt;="&amp;$A281,'Aceite Virgen'!$B$6:$B$257,"&lt;="&amp;$B281)</f>
        <v>0.91</v>
      </c>
      <c r="UG281" s="4">
        <f>SUMIFS('Aceite Virgen'!UG$6:UG$257,'Aceite Virgen'!$A$6:$A$257,"&gt;="&amp;$A281,'Aceite Virgen'!$B$6:$B$257,"&lt;="&amp;$B281)</f>
        <v>2.58</v>
      </c>
      <c r="UK281" s="69">
        <f>SUMIFS('Aceite Virgen'!UK$6:UK$257,'Aceite Virgen'!$A$6:$A$257,"&gt;="&amp;$A281,'Aceite Virgen'!$B$6:$B$257,"&lt;="&amp;$B281)</f>
        <v>3.71</v>
      </c>
      <c r="UL281" s="4">
        <f>SUMIFS('Aceite Virgen'!UL$6:UL$257,'Aceite Virgen'!$A$6:$A$257,"&gt;="&amp;$A281,'Aceite Virgen'!$B$6:$B$257,"&lt;="&amp;$B281)</f>
        <v>5.32</v>
      </c>
      <c r="UM281" s="4">
        <f>SUMIFS('Aceite Virgen'!UM$6:UM$257,'Aceite Virgen'!$A$6:$A$257,"&gt;="&amp;$A281,'Aceite Virgen'!$B$6:$B$257,"&lt;="&amp;$B281)</f>
        <v>4.9799999999999995</v>
      </c>
      <c r="UN281" s="4">
        <f>SUMIFS('Aceite Virgen'!UN$6:UN$257,'Aceite Virgen'!$A$6:$A$257,"&gt;="&amp;$A281,'Aceite Virgen'!$B$6:$B$257,"&lt;="&amp;$B281)</f>
        <v>0</v>
      </c>
      <c r="UR281" s="69">
        <f>SUMIFS('Aceite Virgen'!UR$6:UR$257,'Aceite Virgen'!$A$6:$A$257,"&gt;="&amp;$A281,'Aceite Virgen'!$B$6:$B$257,"&lt;="&amp;$B281)</f>
        <v>3.71</v>
      </c>
      <c r="US281" s="4">
        <f>SUMIFS('Aceite Virgen'!US$6:US$257,'Aceite Virgen'!$A$6:$A$257,"&gt;="&amp;$A281,'Aceite Virgen'!$B$6:$B$257,"&lt;="&amp;$B281)</f>
        <v>4.42</v>
      </c>
      <c r="UT281" s="4">
        <f>SUMIFS('Aceite Virgen'!UT$6:UT$257,'Aceite Virgen'!$A$6:$A$257,"&gt;="&amp;$A281,'Aceite Virgen'!$B$6:$B$257,"&lt;="&amp;$B281)</f>
        <v>4.5999999999999996</v>
      </c>
      <c r="UU281" s="4">
        <f>SUMIFS('Aceite Virgen'!UU$6:UU$257,'Aceite Virgen'!$A$6:$A$257,"&gt;="&amp;$A281,'Aceite Virgen'!$B$6:$B$257,"&lt;="&amp;$B281)</f>
        <v>0</v>
      </c>
      <c r="UY281" s="69">
        <f>SUMIFS('Aceite Virgen'!UY$6:UY$257,'Aceite Virgen'!$A$6:$A$257,"&gt;="&amp;$A281,'Aceite Virgen'!$B$6:$B$257,"&lt;="&amp;$B281)</f>
        <v>0.79</v>
      </c>
      <c r="UZ281" s="4">
        <f>SUMIFS('Aceite Virgen'!UZ$6:UZ$257,'Aceite Virgen'!$A$6:$A$257,"&gt;="&amp;$A281,'Aceite Virgen'!$B$6:$B$257,"&lt;="&amp;$B281)</f>
        <v>1.52</v>
      </c>
      <c r="VA281" s="4">
        <f>SUMIFS('Aceite Virgen'!VA$6:VA$257,'Aceite Virgen'!$A$6:$A$257,"&gt;="&amp;$A281,'Aceite Virgen'!$B$6:$B$257,"&lt;="&amp;$B281)</f>
        <v>0.79</v>
      </c>
      <c r="VB281" s="4">
        <f>SUMIFS('Aceite Virgen'!VB$6:VB$257,'Aceite Virgen'!$A$6:$A$257,"&gt;="&amp;$A281,'Aceite Virgen'!$B$6:$B$257,"&lt;="&amp;$B281)</f>
        <v>0</v>
      </c>
      <c r="VF281" s="69">
        <f>SUMIFS('Aceite Virgen'!VF$6:VF$257,'Aceite Virgen'!$A$6:$A$257,"&gt;="&amp;$A281,'Aceite Virgen'!$B$6:$B$257,"&lt;="&amp;$B281)</f>
        <v>0.28000000000000003</v>
      </c>
      <c r="VG281" s="4">
        <f>SUMIFS('Aceite Virgen'!VG$6:VG$257,'Aceite Virgen'!$A$6:$A$257,"&gt;="&amp;$A281,'Aceite Virgen'!$B$6:$B$257,"&lt;="&amp;$B281)</f>
        <v>2.4700000000000002</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19.630000000000003</v>
      </c>
      <c r="VN281" s="4">
        <f>SUMIFS('Aceite Virgen'!VN$6:VN$257,'Aceite Virgen'!$A$6:$A$257,"&gt;="&amp;$A281,'Aceite Virgen'!$B$6:$B$257,"&lt;="&amp;$B281)</f>
        <v>16.93</v>
      </c>
      <c r="VO281" s="4">
        <f>SUMIFS('Aceite Virgen'!VO$6:VO$257,'Aceite Virgen'!$A$6:$A$257,"&gt;="&amp;$A281,'Aceite Virgen'!$B$6:$B$257,"&lt;="&amp;$B281)</f>
        <v>25.38</v>
      </c>
      <c r="VP281" s="4">
        <f>SUMIFS('Aceite Virgen'!VP$6:VP$257,'Aceite Virgen'!$A$6:$A$257,"&gt;="&amp;$A281,'Aceite Virgen'!$B$6:$B$257,"&lt;="&amp;$B281)</f>
        <v>8.2100000000000009</v>
      </c>
      <c r="VT281" s="69">
        <f>SUMIFS('Aceite Virgen'!VT$6:VT$257,'Aceite Virgen'!$A$6:$A$257,"&gt;="&amp;$A281,'Aceite Virgen'!$B$6:$B$257,"&lt;="&amp;$B281)</f>
        <v>43.17</v>
      </c>
      <c r="VU281" s="4">
        <f>SUMIFS('Aceite Virgen'!VU$6:VU$257,'Aceite Virgen'!$A$6:$A$257,"&gt;="&amp;$A281,'Aceite Virgen'!$B$6:$B$257,"&lt;="&amp;$B281)</f>
        <v>27.770000000000003</v>
      </c>
      <c r="VV281" s="4">
        <f>SUMIFS('Aceite Virgen'!VV$6:VV$257,'Aceite Virgen'!$A$6:$A$257,"&gt;="&amp;$A281,'Aceite Virgen'!$B$6:$B$257,"&lt;="&amp;$B281)</f>
        <v>47.21</v>
      </c>
      <c r="VW281" s="4">
        <f>SUMIFS('Aceite Virgen'!VW$6:VW$257,'Aceite Virgen'!$A$6:$A$257,"&gt;="&amp;$A281,'Aceite Virgen'!$B$6:$B$257,"&lt;="&amp;$B281)</f>
        <v>52.489999999999995</v>
      </c>
      <c r="WA281" s="69">
        <f>SUMIFS('Aceite Virgen'!WA$6:WA$257,'Aceite Virgen'!$A$6:$A$257,"&gt;="&amp;$A281,'Aceite Virgen'!$B$6:$B$257,"&lt;="&amp;$B281)</f>
        <v>4.47</v>
      </c>
      <c r="WB281" s="4">
        <f>SUMIFS('Aceite Virgen'!WB$6:WB$257,'Aceite Virgen'!$A$6:$A$257,"&gt;="&amp;$A281,'Aceite Virgen'!$B$6:$B$257,"&lt;="&amp;$B281)</f>
        <v>12.21</v>
      </c>
      <c r="WC281" s="4">
        <f>SUMIFS('Aceite Virgen'!WC$6:WC$257,'Aceite Virgen'!$A$6:$A$257,"&gt;="&amp;$A281,'Aceite Virgen'!$B$6:$B$257,"&lt;="&amp;$B281)</f>
        <v>3.01</v>
      </c>
      <c r="WD281" s="4">
        <f>SUMIFS('Aceite Virgen'!WD$6:WD$257,'Aceite Virgen'!$A$6:$A$257,"&gt;="&amp;$A281,'Aceite Virgen'!$B$6:$B$257,"&lt;="&amp;$B281)</f>
        <v>4.3499999999999996</v>
      </c>
      <c r="WH281" s="69">
        <f>SUMIFS('Aceite Virgen'!WH$6:WH$257,'Aceite Virgen'!$A$6:$A$257,"&gt;="&amp;$A281,'Aceite Virgen'!$B$6:$B$257,"&lt;="&amp;$B281)</f>
        <v>2.57</v>
      </c>
      <c r="WI281" s="4">
        <f>SUMIFS('Aceite Virgen'!WI$6:WI$257,'Aceite Virgen'!$A$6:$A$257,"&gt;="&amp;$A281,'Aceite Virgen'!$B$6:$B$257,"&lt;="&amp;$B281)</f>
        <v>1.99</v>
      </c>
      <c r="WJ281" s="4">
        <f>SUMIFS('Aceite Virgen'!WJ$6:WJ$257,'Aceite Virgen'!$A$6:$A$257,"&gt;="&amp;$A281,'Aceite Virgen'!$B$6:$B$257,"&lt;="&amp;$B281)</f>
        <v>1.33</v>
      </c>
      <c r="WK281" s="4">
        <f>SUMIFS('Aceite Virgen'!WK$6:WK$257,'Aceite Virgen'!$A$6:$A$257,"&gt;="&amp;$A281,'Aceite Virgen'!$B$6:$B$257,"&lt;="&amp;$B281)</f>
        <v>6.8900000000000006</v>
      </c>
      <c r="WO281" s="69">
        <f>SUMIFS('Aceite Virgen'!WO$6:WO$257,'Aceite Virgen'!$A$6:$A$257,"&gt;="&amp;$A281,'Aceite Virgen'!$B$6:$B$257,"&lt;="&amp;$B281)</f>
        <v>2.37</v>
      </c>
      <c r="WP281" s="4">
        <f>SUMIFS('Aceite Virgen'!WP$6:WP$257,'Aceite Virgen'!$A$6:$A$257,"&gt;="&amp;$A281,'Aceite Virgen'!$B$6:$B$257,"&lt;="&amp;$B281)</f>
        <v>0</v>
      </c>
      <c r="WQ281" s="4">
        <f>SUMIFS('Aceite Virgen'!WQ$6:WQ$257,'Aceite Virgen'!$A$6:$A$257,"&gt;="&amp;$A281,'Aceite Virgen'!$B$6:$B$257,"&lt;="&amp;$B281)</f>
        <v>2.8200000000000003</v>
      </c>
      <c r="WR281" s="4">
        <f>SUMIFS('Aceite Virgen'!WR$6:WR$257,'Aceite Virgen'!$A$6:$A$257,"&gt;="&amp;$A281,'Aceite Virgen'!$B$6:$B$257,"&lt;="&amp;$B281)</f>
        <v>1.51</v>
      </c>
      <c r="WV281" s="69">
        <f>SUMIFS('Aceite Virgen'!WV$6:WV$257,'Aceite Virgen'!$A$6:$A$257,"&gt;="&amp;$A281,'Aceite Virgen'!$B$6:$B$257,"&lt;="&amp;$B281)</f>
        <v>1.9300000000000002</v>
      </c>
      <c r="WW281" s="4">
        <f>SUMIFS('Aceite Virgen'!WW$6:WW$257,'Aceite Virgen'!$A$6:$A$257,"&gt;="&amp;$A281,'Aceite Virgen'!$B$6:$B$257,"&lt;="&amp;$B281)</f>
        <v>0</v>
      </c>
      <c r="WX281" s="4">
        <f>SUMIFS('Aceite Virgen'!WX$6:WX$257,'Aceite Virgen'!$A$6:$A$257,"&gt;="&amp;$A281,'Aceite Virgen'!$B$6:$B$257,"&lt;="&amp;$B281)</f>
        <v>2.75</v>
      </c>
      <c r="WY281" s="4">
        <f>SUMIFS('Aceite Virgen'!WY$6:WY$257,'Aceite Virgen'!$A$6:$A$257,"&gt;="&amp;$A281,'Aceite Virgen'!$B$6:$B$257,"&lt;="&amp;$B281)</f>
        <v>0</v>
      </c>
      <c r="XC281" s="69">
        <f>SUMIFS('Aceite Virgen'!XC$6:XC$257,'Aceite Virgen'!$A$6:$A$257,"&gt;="&amp;$A281,'Aceite Virgen'!$B$6:$B$257,"&lt;="&amp;$B281)</f>
        <v>1.9</v>
      </c>
      <c r="XD281" s="4">
        <f>SUMIFS('Aceite Virgen'!XD$6:XD$257,'Aceite Virgen'!$A$6:$A$257,"&gt;="&amp;$A281,'Aceite Virgen'!$B$6:$B$257,"&lt;="&amp;$B281)</f>
        <v>1.59</v>
      </c>
      <c r="XE281" s="4">
        <f>SUMIFS('Aceite Virgen'!XE$6:XE$257,'Aceite Virgen'!$A$6:$A$257,"&gt;="&amp;$A281,'Aceite Virgen'!$B$6:$B$257,"&lt;="&amp;$B281)</f>
        <v>2.04</v>
      </c>
      <c r="XF281" s="4">
        <f>SUMIFS('Aceite Virgen'!XF$6:XF$257,'Aceite Virgen'!$A$6:$A$257,"&gt;="&amp;$A281,'Aceite Virgen'!$B$6:$B$257,"&lt;="&amp;$B281)</f>
        <v>2.17</v>
      </c>
      <c r="XJ281" s="69">
        <f>SUMIFS('Aceite Virgen'!XJ$6:XJ$257,'Aceite Virgen'!$A$6:$A$257,"&gt;="&amp;$A281,'Aceite Virgen'!$B$6:$B$257,"&lt;="&amp;$B281)</f>
        <v>0.28000000000000003</v>
      </c>
      <c r="XK281" s="4">
        <f>SUMIFS('Aceite Virgen'!XK$6:XK$257,'Aceite Virgen'!$A$6:$A$257,"&gt;="&amp;$A281,'Aceite Virgen'!$B$6:$B$257,"&lt;="&amp;$B281)</f>
        <v>0</v>
      </c>
      <c r="XL281" s="4">
        <f>SUMIFS('Aceite Virgen'!XL$6:XL$257,'Aceite Virgen'!$A$6:$A$257,"&gt;="&amp;$A281,'Aceite Virgen'!$B$6:$B$257,"&lt;="&amp;$B281)</f>
        <v>0.5</v>
      </c>
      <c r="XM281" s="4">
        <f>SUMIFS('Aceite Virgen'!XM$6:XM$257,'Aceite Virgen'!$A$6:$A$257,"&gt;="&amp;$A281,'Aceite Virgen'!$B$6:$B$257,"&lt;="&amp;$B281)</f>
        <v>0</v>
      </c>
      <c r="XQ281" s="69">
        <f>SUMIFS('Aceite Virgen'!XQ$6:XQ$257,'Aceite Virgen'!$A$6:$A$257,"&gt;="&amp;$A281,'Aceite Virgen'!$B$6:$B$257,"&lt;="&amp;$B281)</f>
        <v>3.52</v>
      </c>
      <c r="XR281" s="4">
        <f>SUMIFS('Aceite Virgen'!XR$6:XR$257,'Aceite Virgen'!$A$6:$A$257,"&gt;="&amp;$A281,'Aceite Virgen'!$B$6:$B$257,"&lt;="&amp;$B281)</f>
        <v>19.149999999999999</v>
      </c>
      <c r="XS281" s="4">
        <f>SUMIFS('Aceite Virgen'!XS$6:XS$257,'Aceite Virgen'!$A$6:$A$257,"&gt;="&amp;$A281,'Aceite Virgen'!$B$6:$B$257,"&lt;="&amp;$B281)</f>
        <v>0</v>
      </c>
      <c r="XT281" s="4">
        <f>SUMIFS('Aceite Virgen'!XT$6:XT$257,'Aceite Virgen'!$A$6:$A$257,"&gt;="&amp;$A281,'Aceite Virgen'!$B$6:$B$257,"&lt;="&amp;$B281)</f>
        <v>0</v>
      </c>
      <c r="XX281" s="69">
        <f>SUMIFS('Aceite Virgen'!XX$6:XX$257,'Aceite Virgen'!$A$6:$A$257,"&gt;="&amp;$A281,'Aceite Virgen'!$B$6:$B$257,"&lt;="&amp;$B281)</f>
        <v>0.69</v>
      </c>
      <c r="XY281" s="4">
        <f>SUMIFS('Aceite Virgen'!XY$6:XY$257,'Aceite Virgen'!$A$6:$A$257,"&gt;="&amp;$A281,'Aceite Virgen'!$B$6:$B$257,"&lt;="&amp;$B281)</f>
        <v>1.1499999999999999</v>
      </c>
      <c r="XZ281" s="4">
        <f>SUMIFS('Aceite Virgen'!XZ$6:XZ$257,'Aceite Virgen'!$A$6:$A$257,"&gt;="&amp;$A281,'Aceite Virgen'!$B$6:$B$257,"&lt;="&amp;$B281)</f>
        <v>0.8</v>
      </c>
      <c r="YA281" s="4">
        <f>SUMIFS('Aceite Virgen'!YA$6:YA$257,'Aceite Virgen'!$A$6:$A$257,"&gt;="&amp;$A281,'Aceite Virgen'!$B$6:$B$257,"&lt;="&amp;$B281)</f>
        <v>0</v>
      </c>
      <c r="YE281" s="69">
        <f>SUMIFS('Aceite Virgen'!YE$6:YE$257,'Aceite Virgen'!$A$6:$A$257,"&gt;="&amp;$A281,'Aceite Virgen'!$B$6:$B$257,"&lt;="&amp;$B281)</f>
        <v>0.52</v>
      </c>
      <c r="YF281" s="4">
        <f>SUMIFS('Aceite Virgen'!YF$6:YF$257,'Aceite Virgen'!$A$6:$A$257,"&gt;="&amp;$A281,'Aceite Virgen'!$B$6:$B$257,"&lt;="&amp;$B281)</f>
        <v>1.73</v>
      </c>
      <c r="YG281" s="4">
        <f>SUMIFS('Aceite Virgen'!YG$6:YG$257,'Aceite Virgen'!$A$6:$A$257,"&gt;="&amp;$A281,'Aceite Virgen'!$B$6:$B$257,"&lt;="&amp;$B281)</f>
        <v>0</v>
      </c>
      <c r="YH281" s="4">
        <f>SUMIFS('Aceite Virgen'!YH$6:YH$257,'Aceite Virgen'!$A$6:$A$257,"&gt;="&amp;$A281,'Aceite Virgen'!$B$6:$B$257,"&lt;="&amp;$B281)</f>
        <v>0</v>
      </c>
    </row>
    <row r="282" spans="1:658" x14ac:dyDescent="0.25">
      <c r="A282" s="9">
        <f>'TAM Aceite Virgen'!B30</f>
        <v>9</v>
      </c>
      <c r="B282" s="79">
        <f>'TAM Aceite Virgen'!C30</f>
        <v>9.1999999999999993</v>
      </c>
      <c r="C282" s="9"/>
      <c r="D282" s="4">
        <f>SUMIFS('Aceite Virgen'!D$6:D$257,'Aceite Virgen'!$A$6:$A$257,"&gt;="&amp;$A282,'Aceite Virgen'!$B$6:$B$257,"&lt;="&amp;$B282)</f>
        <v>0.3</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0.4</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0.25</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0.28999999999999998</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0.34</v>
      </c>
      <c r="II282" s="4">
        <f>SUMIFS('Aceite Virgen'!II$6:II$257,'Aceite Virgen'!$A$6:$A$257,"&gt;="&amp;$A282,'Aceite Virgen'!$B$6:$B$257,"&lt;="&amp;$B282)</f>
        <v>0</v>
      </c>
      <c r="IJ282" s="4">
        <f>SUMIFS('Aceite Virgen'!IJ$6:IJ$257,'Aceite Virgen'!$A$6:$A$257,"&gt;="&amp;$A282,'Aceite Virgen'!$B$6:$B$257,"&lt;="&amp;$B282)</f>
        <v>0.48</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0.94000000000000006</v>
      </c>
      <c r="KM282" s="4">
        <f>SUMIFS('Aceite Virgen'!KM$6:KM$257,'Aceite Virgen'!$A$6:$A$257,"&gt;="&amp;$A282,'Aceite Virgen'!$B$6:$B$257,"&lt;="&amp;$B282)</f>
        <v>0</v>
      </c>
      <c r="KN282" s="4">
        <f>SUMIFS('Aceite Virgen'!KN$6:KN$257,'Aceite Virgen'!$A$6:$A$257,"&gt;="&amp;$A282,'Aceite Virgen'!$B$6:$B$257,"&lt;="&amp;$B282)</f>
        <v>1.26</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0.43</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1.68</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0.3</v>
      </c>
      <c r="TQ282" s="4">
        <f>SUMIFS('Aceite Virgen'!TQ$6:TQ$257,'Aceite Virgen'!$A$6:$A$257,"&gt;="&amp;$A282,'Aceite Virgen'!$B$6:$B$257,"&lt;="&amp;$B282)</f>
        <v>0</v>
      </c>
      <c r="TR282" s="4">
        <f>SUMIFS('Aceite Virgen'!TR$6:TR$257,'Aceite Virgen'!$A$6:$A$257,"&gt;="&amp;$A282,'Aceite Virgen'!$B$6:$B$257,"&lt;="&amp;$B282)</f>
        <v>0.49</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0.16</v>
      </c>
      <c r="UE282" s="4">
        <f>SUMIFS('Aceite Virgen'!UE$6:UE$257,'Aceite Virgen'!$A$6:$A$257,"&gt;="&amp;$A282,'Aceite Virgen'!$B$6:$B$257,"&lt;="&amp;$B282)</f>
        <v>0</v>
      </c>
      <c r="UF282" s="4">
        <f>SUMIFS('Aceite Virgen'!UF$6:UF$257,'Aceite Virgen'!$A$6:$A$257,"&gt;="&amp;$A282,'Aceite Virgen'!$B$6:$B$257,"&lt;="&amp;$B282)</f>
        <v>0.26</v>
      </c>
      <c r="UG282" s="4">
        <f>SUMIFS('Aceite Virgen'!UG$6:UG$257,'Aceite Virgen'!$A$6:$A$257,"&gt;="&amp;$A282,'Aceite Virgen'!$B$6:$B$257,"&lt;="&amp;$B282)</f>
        <v>0</v>
      </c>
      <c r="UK282" s="69">
        <f>SUMIFS('Aceite Virgen'!UK$6:UK$257,'Aceite Virgen'!$A$6:$A$257,"&gt;="&amp;$A282,'Aceite Virgen'!$B$6:$B$257,"&lt;="&amp;$B282)</f>
        <v>0.59</v>
      </c>
      <c r="UL282" s="4">
        <f>SUMIFS('Aceite Virgen'!UL$6:UL$257,'Aceite Virgen'!$A$6:$A$257,"&gt;="&amp;$A282,'Aceite Virgen'!$B$6:$B$257,"&lt;="&amp;$B282)</f>
        <v>2.0499999999999998</v>
      </c>
      <c r="UM282" s="4">
        <f>SUMIFS('Aceite Virgen'!UM$6:UM$257,'Aceite Virgen'!$A$6:$A$257,"&gt;="&amp;$A282,'Aceite Virgen'!$B$6:$B$257,"&lt;="&amp;$B282)</f>
        <v>0.43</v>
      </c>
      <c r="UN282" s="4">
        <f>SUMIFS('Aceite Virgen'!UN$6:UN$257,'Aceite Virgen'!$A$6:$A$257,"&gt;="&amp;$A282,'Aceite Virgen'!$B$6:$B$257,"&lt;="&amp;$B282)</f>
        <v>0</v>
      </c>
      <c r="UR282" s="69">
        <f>SUMIFS('Aceite Virgen'!UR$6:UR$257,'Aceite Virgen'!$A$6:$A$257,"&gt;="&amp;$A282,'Aceite Virgen'!$B$6:$B$257,"&lt;="&amp;$B282)</f>
        <v>1.21</v>
      </c>
      <c r="US282" s="4">
        <f>SUMIFS('Aceite Virgen'!US$6:US$257,'Aceite Virgen'!$A$6:$A$257,"&gt;="&amp;$A282,'Aceite Virgen'!$B$6:$B$257,"&lt;="&amp;$B282)</f>
        <v>0</v>
      </c>
      <c r="UT282" s="4">
        <f>SUMIFS('Aceite Virgen'!UT$6:UT$257,'Aceite Virgen'!$A$6:$A$257,"&gt;="&amp;$A282,'Aceite Virgen'!$B$6:$B$257,"&lt;="&amp;$B282)</f>
        <v>1.22</v>
      </c>
      <c r="UU282" s="4">
        <f>SUMIFS('Aceite Virgen'!UU$6:UU$257,'Aceite Virgen'!$A$6:$A$257,"&gt;="&amp;$A282,'Aceite Virgen'!$B$6:$B$257,"&lt;="&amp;$B282)</f>
        <v>0</v>
      </c>
      <c r="UY282" s="69">
        <f>SUMIFS('Aceite Virgen'!UY$6:UY$257,'Aceite Virgen'!$A$6:$A$257,"&gt;="&amp;$A282,'Aceite Virgen'!$B$6:$B$257,"&lt;="&amp;$B282)</f>
        <v>1.08</v>
      </c>
      <c r="UZ282" s="4">
        <f>SUMIFS('Aceite Virgen'!UZ$6:UZ$257,'Aceite Virgen'!$A$6:$A$257,"&gt;="&amp;$A282,'Aceite Virgen'!$B$6:$B$257,"&lt;="&amp;$B282)</f>
        <v>1.7200000000000002</v>
      </c>
      <c r="VA282" s="4">
        <f>SUMIFS('Aceite Virgen'!VA$6:VA$257,'Aceite Virgen'!$A$6:$A$257,"&gt;="&amp;$A282,'Aceite Virgen'!$B$6:$B$257,"&lt;="&amp;$B282)</f>
        <v>1.21</v>
      </c>
      <c r="VB282" s="4">
        <f>SUMIFS('Aceite Virgen'!VB$6:VB$257,'Aceite Virgen'!$A$6:$A$257,"&gt;="&amp;$A282,'Aceite Virgen'!$B$6:$B$257,"&lt;="&amp;$B282)</f>
        <v>0</v>
      </c>
      <c r="VF282" s="69">
        <f>SUMIFS('Aceite Virgen'!VF$6:VF$257,'Aceite Virgen'!$A$6:$A$257,"&gt;="&amp;$A282,'Aceite Virgen'!$B$6:$B$257,"&lt;="&amp;$B282)</f>
        <v>2.16</v>
      </c>
      <c r="VG282" s="4">
        <f>SUMIFS('Aceite Virgen'!VG$6:VG$257,'Aceite Virgen'!$A$6:$A$257,"&gt;="&amp;$A282,'Aceite Virgen'!$B$6:$B$257,"&lt;="&amp;$B282)</f>
        <v>3.53</v>
      </c>
      <c r="VH282" s="4">
        <f>SUMIFS('Aceite Virgen'!VH$6:VH$257,'Aceite Virgen'!$A$6:$A$257,"&gt;="&amp;$A282,'Aceite Virgen'!$B$6:$B$257,"&lt;="&amp;$B282)</f>
        <v>2.76</v>
      </c>
      <c r="VI282" s="4">
        <f>SUMIFS('Aceite Virgen'!VI$6:VI$257,'Aceite Virgen'!$A$6:$A$257,"&gt;="&amp;$A282,'Aceite Virgen'!$B$6:$B$257,"&lt;="&amp;$B282)</f>
        <v>0</v>
      </c>
      <c r="VM282" s="69">
        <f>SUMIFS('Aceite Virgen'!VM$6:VM$257,'Aceite Virgen'!$A$6:$A$257,"&gt;="&amp;$A282,'Aceite Virgen'!$B$6:$B$257,"&lt;="&amp;$B282)</f>
        <v>2.46</v>
      </c>
      <c r="VN282" s="4">
        <f>SUMIFS('Aceite Virgen'!VN$6:VN$257,'Aceite Virgen'!$A$6:$A$257,"&gt;="&amp;$A282,'Aceite Virgen'!$B$6:$B$257,"&lt;="&amp;$B282)</f>
        <v>0.99</v>
      </c>
      <c r="VO282" s="4">
        <f>SUMIFS('Aceite Virgen'!VO$6:VO$257,'Aceite Virgen'!$A$6:$A$257,"&gt;="&amp;$A282,'Aceite Virgen'!$B$6:$B$257,"&lt;="&amp;$B282)</f>
        <v>1.19</v>
      </c>
      <c r="VP282" s="4">
        <f>SUMIFS('Aceite Virgen'!VP$6:VP$257,'Aceite Virgen'!$A$6:$A$257,"&gt;="&amp;$A282,'Aceite Virgen'!$B$6:$B$257,"&lt;="&amp;$B282)</f>
        <v>7.53</v>
      </c>
      <c r="VT282" s="69">
        <f>SUMIFS('Aceite Virgen'!VT$6:VT$257,'Aceite Virgen'!$A$6:$A$257,"&gt;="&amp;$A282,'Aceite Virgen'!$B$6:$B$257,"&lt;="&amp;$B282)</f>
        <v>1.9500000000000002</v>
      </c>
      <c r="VU282" s="4">
        <f>SUMIFS('Aceite Virgen'!VU$6:VU$257,'Aceite Virgen'!$A$6:$A$257,"&gt;="&amp;$A282,'Aceite Virgen'!$B$6:$B$257,"&lt;="&amp;$B282)</f>
        <v>0</v>
      </c>
      <c r="VV282" s="4">
        <f>SUMIFS('Aceite Virgen'!VV$6:VV$257,'Aceite Virgen'!$A$6:$A$257,"&gt;="&amp;$A282,'Aceite Virgen'!$B$6:$B$257,"&lt;="&amp;$B282)</f>
        <v>3.26</v>
      </c>
      <c r="VW282" s="4">
        <f>SUMIFS('Aceite Virgen'!VW$6:VW$257,'Aceite Virgen'!$A$6:$A$257,"&gt;="&amp;$A282,'Aceite Virgen'!$B$6:$B$257,"&lt;="&amp;$B282)</f>
        <v>0</v>
      </c>
      <c r="WA282" s="69">
        <f>SUMIFS('Aceite Virgen'!WA$6:WA$257,'Aceite Virgen'!$A$6:$A$257,"&gt;="&amp;$A282,'Aceite Virgen'!$B$6:$B$257,"&lt;="&amp;$B282)</f>
        <v>1.55</v>
      </c>
      <c r="WB282" s="4">
        <f>SUMIFS('Aceite Virgen'!WB$6:WB$257,'Aceite Virgen'!$A$6:$A$257,"&gt;="&amp;$A282,'Aceite Virgen'!$B$6:$B$257,"&lt;="&amp;$B282)</f>
        <v>3.44</v>
      </c>
      <c r="WC282" s="4">
        <f>SUMIFS('Aceite Virgen'!WC$6:WC$257,'Aceite Virgen'!$A$6:$A$257,"&gt;="&amp;$A282,'Aceite Virgen'!$B$6:$B$257,"&lt;="&amp;$B282)</f>
        <v>1.58</v>
      </c>
      <c r="WD282" s="4">
        <f>SUMIFS('Aceite Virgen'!WD$6:WD$257,'Aceite Virgen'!$A$6:$A$257,"&gt;="&amp;$A282,'Aceite Virgen'!$B$6:$B$257,"&lt;="&amp;$B282)</f>
        <v>0.66</v>
      </c>
      <c r="WH282" s="69">
        <f>SUMIFS('Aceite Virgen'!WH$6:WH$257,'Aceite Virgen'!$A$6:$A$257,"&gt;="&amp;$A282,'Aceite Virgen'!$B$6:$B$257,"&lt;="&amp;$B282)</f>
        <v>1.03</v>
      </c>
      <c r="WI282" s="4">
        <f>SUMIFS('Aceite Virgen'!WI$6:WI$257,'Aceite Virgen'!$A$6:$A$257,"&gt;="&amp;$A282,'Aceite Virgen'!$B$6:$B$257,"&lt;="&amp;$B282)</f>
        <v>5.2899999999999991</v>
      </c>
      <c r="WJ282" s="4">
        <f>SUMIFS('Aceite Virgen'!WJ$6:WJ$257,'Aceite Virgen'!$A$6:$A$257,"&gt;="&amp;$A282,'Aceite Virgen'!$B$6:$B$257,"&lt;="&amp;$B282)</f>
        <v>0</v>
      </c>
      <c r="WK282" s="4">
        <f>SUMIFS('Aceite Virgen'!WK$6:WK$257,'Aceite Virgen'!$A$6:$A$257,"&gt;="&amp;$A282,'Aceite Virgen'!$B$6:$B$257,"&lt;="&amp;$B282)</f>
        <v>0</v>
      </c>
      <c r="WO282" s="69">
        <f>SUMIFS('Aceite Virgen'!WO$6:WO$257,'Aceite Virgen'!$A$6:$A$257,"&gt;="&amp;$A282,'Aceite Virgen'!$B$6:$B$257,"&lt;="&amp;$B282)</f>
        <v>2.64</v>
      </c>
      <c r="WP282" s="4">
        <f>SUMIFS('Aceite Virgen'!WP$6:WP$257,'Aceite Virgen'!$A$6:$A$257,"&gt;="&amp;$A282,'Aceite Virgen'!$B$6:$B$257,"&lt;="&amp;$B282)</f>
        <v>11.59</v>
      </c>
      <c r="WQ282" s="4">
        <f>SUMIFS('Aceite Virgen'!WQ$6:WQ$257,'Aceite Virgen'!$A$6:$A$257,"&gt;="&amp;$A282,'Aceite Virgen'!$B$6:$B$257,"&lt;="&amp;$B282)</f>
        <v>0</v>
      </c>
      <c r="WR282" s="4">
        <f>SUMIFS('Aceite Virgen'!WR$6:WR$257,'Aceite Virgen'!$A$6:$A$257,"&gt;="&amp;$A282,'Aceite Virgen'!$B$6:$B$257,"&lt;="&amp;$B282)</f>
        <v>0</v>
      </c>
      <c r="WV282" s="69">
        <f>SUMIFS('Aceite Virgen'!WV$6:WV$257,'Aceite Virgen'!$A$6:$A$257,"&gt;="&amp;$A282,'Aceite Virgen'!$B$6:$B$257,"&lt;="&amp;$B282)</f>
        <v>0.3</v>
      </c>
      <c r="WW282" s="4">
        <f>SUMIFS('Aceite Virgen'!WW$6:WW$257,'Aceite Virgen'!$A$6:$A$257,"&gt;="&amp;$A282,'Aceite Virgen'!$B$6:$B$257,"&lt;="&amp;$B282)</f>
        <v>2.0100000000000002</v>
      </c>
      <c r="WX282" s="4">
        <f>SUMIFS('Aceite Virgen'!WX$6:WX$257,'Aceite Virgen'!$A$6:$A$257,"&gt;="&amp;$A282,'Aceite Virgen'!$B$6:$B$257,"&lt;="&amp;$B282)</f>
        <v>0</v>
      </c>
      <c r="WY282" s="4">
        <f>SUMIFS('Aceite Virgen'!WY$6:WY$257,'Aceite Virgen'!$A$6:$A$257,"&gt;="&amp;$A282,'Aceite Virgen'!$B$6:$B$257,"&lt;="&amp;$B282)</f>
        <v>0</v>
      </c>
      <c r="XC282" s="69">
        <f>SUMIFS('Aceite Virgen'!XC$6:XC$257,'Aceite Virgen'!$A$6:$A$257,"&gt;="&amp;$A282,'Aceite Virgen'!$B$6:$B$257,"&lt;="&amp;$B282)</f>
        <v>0.62</v>
      </c>
      <c r="XD282" s="4">
        <f>SUMIFS('Aceite Virgen'!XD$6:XD$257,'Aceite Virgen'!$A$6:$A$257,"&gt;="&amp;$A282,'Aceite Virgen'!$B$6:$B$257,"&lt;="&amp;$B282)</f>
        <v>1.55</v>
      </c>
      <c r="XE282" s="4">
        <f>SUMIFS('Aceite Virgen'!XE$6:XE$257,'Aceite Virgen'!$A$6:$A$257,"&gt;="&amp;$A282,'Aceite Virgen'!$B$6:$B$257,"&lt;="&amp;$B282)</f>
        <v>0.22</v>
      </c>
      <c r="XF282" s="4">
        <f>SUMIFS('Aceite Virgen'!XF$6:XF$257,'Aceite Virgen'!$A$6:$A$257,"&gt;="&amp;$A282,'Aceite Virgen'!$B$6:$B$257,"&lt;="&amp;$B282)</f>
        <v>0</v>
      </c>
      <c r="XJ282" s="69">
        <f>SUMIFS('Aceite Virgen'!XJ$6:XJ$257,'Aceite Virgen'!$A$6:$A$257,"&gt;="&amp;$A282,'Aceite Virgen'!$B$6:$B$257,"&lt;="&amp;$B282)</f>
        <v>7.0000000000000007E-2</v>
      </c>
      <c r="XK282" s="4">
        <f>SUMIFS('Aceite Virgen'!XK$6:XK$257,'Aceite Virgen'!$A$6:$A$257,"&gt;="&amp;$A282,'Aceite Virgen'!$B$6:$B$257,"&lt;="&amp;$B282)</f>
        <v>0</v>
      </c>
      <c r="XL282" s="4">
        <f>SUMIFS('Aceite Virgen'!XL$6:XL$257,'Aceite Virgen'!$A$6:$A$257,"&gt;="&amp;$A282,'Aceite Virgen'!$B$6:$B$257,"&lt;="&amp;$B282)</f>
        <v>0</v>
      </c>
      <c r="XM282" s="4">
        <f>SUMIFS('Aceite Virgen'!XM$6:XM$257,'Aceite Virgen'!$A$6:$A$257,"&gt;="&amp;$A282,'Aceite Virgen'!$B$6:$B$257,"&lt;="&amp;$B282)</f>
        <v>0</v>
      </c>
      <c r="XQ282" s="69">
        <f>SUMIFS('Aceite Virgen'!XQ$6:XQ$257,'Aceite Virgen'!$A$6:$A$257,"&gt;="&amp;$A282,'Aceite Virgen'!$B$6:$B$257,"&lt;="&amp;$B282)</f>
        <v>0.06</v>
      </c>
      <c r="XR282" s="4">
        <f>SUMIFS('Aceite Virgen'!XR$6:XR$257,'Aceite Virgen'!$A$6:$A$257,"&gt;="&amp;$A282,'Aceite Virgen'!$B$6:$B$257,"&lt;="&amp;$B282)</f>
        <v>0</v>
      </c>
      <c r="XS282" s="4">
        <f>SUMIFS('Aceite Virgen'!XS$6:XS$257,'Aceite Virgen'!$A$6:$A$257,"&gt;="&amp;$A282,'Aceite Virgen'!$B$6:$B$257,"&lt;="&amp;$B282)</f>
        <v>0</v>
      </c>
      <c r="XT282" s="4">
        <f>SUMIFS('Aceite Virgen'!XT$6:XT$257,'Aceite Virgen'!$A$6:$A$257,"&gt;="&amp;$A282,'Aceite Virgen'!$B$6:$B$257,"&lt;="&amp;$B282)</f>
        <v>0</v>
      </c>
      <c r="XX282" s="69">
        <f>SUMIFS('Aceite Virgen'!XX$6:XX$257,'Aceite Virgen'!$A$6:$A$257,"&gt;="&amp;$A282,'Aceite Virgen'!$B$6:$B$257,"&lt;="&amp;$B282)</f>
        <v>0</v>
      </c>
      <c r="XY282" s="4">
        <f>SUMIFS('Aceite Virgen'!XY$6:XY$257,'Aceite Virgen'!$A$6:$A$257,"&gt;="&amp;$A282,'Aceite Virgen'!$B$6:$B$257,"&lt;="&amp;$B282)</f>
        <v>0</v>
      </c>
      <c r="XZ282" s="4">
        <f>SUMIFS('Aceite Virgen'!XZ$6:XZ$257,'Aceite Virgen'!$A$6:$A$257,"&gt;="&amp;$A282,'Aceite Virgen'!$B$6:$B$257,"&lt;="&amp;$B282)</f>
        <v>0</v>
      </c>
      <c r="YA282" s="4">
        <f>SUMIFS('Aceite Virgen'!YA$6:YA$257,'Aceite Virgen'!$A$6:$A$257,"&gt;="&amp;$A282,'Aceite Virgen'!$B$6:$B$257,"&lt;="&amp;$B282)</f>
        <v>0</v>
      </c>
      <c r="YE282" s="69">
        <f>SUMIFS('Aceite Virgen'!YE$6:YE$257,'Aceite Virgen'!$A$6:$A$257,"&gt;="&amp;$A282,'Aceite Virgen'!$B$6:$B$257,"&lt;="&amp;$B282)</f>
        <v>0</v>
      </c>
      <c r="YF282" s="4">
        <f>SUMIFS('Aceite Virgen'!YF$6:YF$257,'Aceite Virgen'!$A$6:$A$257,"&gt;="&amp;$A282,'Aceite Virgen'!$B$6:$B$257,"&lt;="&amp;$B282)</f>
        <v>0</v>
      </c>
      <c r="YG282" s="4">
        <f>SUMIFS('Aceite Virgen'!YG$6:YG$257,'Aceite Virgen'!$A$6:$A$257,"&gt;="&amp;$A282,'Aceite Virgen'!$B$6:$B$257,"&lt;="&amp;$B282)</f>
        <v>0</v>
      </c>
      <c r="YH282" s="4">
        <f>SUMIFS('Aceite Virgen'!YH$6:YH$257,'Aceite Virgen'!$A$6:$A$257,"&gt;="&amp;$A282,'Aceite Virgen'!$B$6:$B$257,"&lt;="&amp;$B282)</f>
        <v>0</v>
      </c>
    </row>
    <row r="283" spans="1:658" x14ac:dyDescent="0.25">
      <c r="A283" s="9">
        <f>'TAM Aceite Virgen'!B31</f>
        <v>9.1999999999999993</v>
      </c>
      <c r="B283" s="9">
        <f>'TAM Aceite Virgen'!C31</f>
        <v>9.4</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0.46</v>
      </c>
      <c r="EO283" s="4">
        <f>SUMIFS('Aceite Virgen'!EO$6:EO$257,'Aceite Virgen'!$A$6:$A$257,"&gt;="&amp;$A283,'Aceite Virgen'!$B$6:$B$257,"&lt;="&amp;$B283)</f>
        <v>1.63</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0.48</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0.28000000000000003</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0.64</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0.28999999999999998</v>
      </c>
      <c r="SV283" s="4">
        <f>SUMIFS('Aceite Virgen'!SV$6:SV$257,'Aceite Virgen'!$A$6:$A$257,"&gt;="&amp;$A283,'Aceite Virgen'!$B$6:$B$257,"&lt;="&amp;$B283)</f>
        <v>0</v>
      </c>
      <c r="SW283" s="4">
        <f>SUMIFS('Aceite Virgen'!SW$6:SW$257,'Aceite Virgen'!$A$6:$A$257,"&gt;="&amp;$A283,'Aceite Virgen'!$B$6:$B$257,"&lt;="&amp;$B283)</f>
        <v>0.45</v>
      </c>
      <c r="SX283" s="4">
        <f>SUMIFS('Aceite Virgen'!SX$6:SX$257,'Aceite Virgen'!$A$6:$A$257,"&gt;="&amp;$A283,'Aceite Virgen'!$B$6:$B$257,"&lt;="&amp;$B283)</f>
        <v>0</v>
      </c>
      <c r="TB283" s="69">
        <f>SUMIFS('Aceite Virgen'!TB$6:TB$257,'Aceite Virgen'!$A$6:$A$257,"&gt;="&amp;$A283,'Aceite Virgen'!$B$6:$B$257,"&lt;="&amp;$B283)</f>
        <v>0.25</v>
      </c>
      <c r="TC283" s="4">
        <f>SUMIFS('Aceite Virgen'!TC$6:TC$257,'Aceite Virgen'!$A$6:$A$257,"&gt;="&amp;$A283,'Aceite Virgen'!$B$6:$B$257,"&lt;="&amp;$B283)</f>
        <v>1.79</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0.17</v>
      </c>
      <c r="TQ283" s="4">
        <f>SUMIFS('Aceite Virgen'!TQ$6:TQ$257,'Aceite Virgen'!$A$6:$A$257,"&gt;="&amp;$A283,'Aceite Virgen'!$B$6:$B$257,"&lt;="&amp;$B283)</f>
        <v>0</v>
      </c>
      <c r="TR283" s="4">
        <f>SUMIFS('Aceite Virgen'!TR$6:TR$257,'Aceite Virgen'!$A$6:$A$257,"&gt;="&amp;$A283,'Aceite Virgen'!$B$6:$B$257,"&lt;="&amp;$B283)</f>
        <v>0.27</v>
      </c>
      <c r="TS283" s="4">
        <f>SUMIFS('Aceite Virgen'!TS$6:TS$257,'Aceite Virgen'!$A$6:$A$257,"&gt;="&amp;$A283,'Aceite Virgen'!$B$6:$B$257,"&lt;="&amp;$B283)</f>
        <v>0</v>
      </c>
      <c r="TW283" s="69">
        <f>SUMIFS('Aceite Virgen'!TW$6:TW$257,'Aceite Virgen'!$A$6:$A$257,"&gt;="&amp;$A283,'Aceite Virgen'!$B$6:$B$257,"&lt;="&amp;$B283)</f>
        <v>1.45</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10.31</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0.42000000000000004</v>
      </c>
      <c r="UL283" s="4">
        <f>SUMIFS('Aceite Virgen'!UL$6:UL$257,'Aceite Virgen'!$A$6:$A$257,"&gt;="&amp;$A283,'Aceite Virgen'!$B$6:$B$257,"&lt;="&amp;$B283)</f>
        <v>0.97</v>
      </c>
      <c r="UM283" s="4">
        <f>SUMIFS('Aceite Virgen'!UM$6:UM$257,'Aceite Virgen'!$A$6:$A$257,"&gt;="&amp;$A283,'Aceite Virgen'!$B$6:$B$257,"&lt;="&amp;$B283)</f>
        <v>0.44999999999999996</v>
      </c>
      <c r="UN283" s="4">
        <f>SUMIFS('Aceite Virgen'!UN$6:UN$257,'Aceite Virgen'!$A$6:$A$257,"&gt;="&amp;$A283,'Aceite Virgen'!$B$6:$B$257,"&lt;="&amp;$B283)</f>
        <v>0</v>
      </c>
      <c r="UR283" s="69">
        <f>SUMIFS('Aceite Virgen'!UR$6:UR$257,'Aceite Virgen'!$A$6:$A$257,"&gt;="&amp;$A283,'Aceite Virgen'!$B$6:$B$257,"&lt;="&amp;$B283)</f>
        <v>3.46</v>
      </c>
      <c r="US283" s="4">
        <f>SUMIFS('Aceite Virgen'!US$6:US$257,'Aceite Virgen'!$A$6:$A$257,"&gt;="&amp;$A283,'Aceite Virgen'!$B$6:$B$257,"&lt;="&amp;$B283)</f>
        <v>3.11</v>
      </c>
      <c r="UT283" s="4">
        <f>SUMIFS('Aceite Virgen'!UT$6:UT$257,'Aceite Virgen'!$A$6:$A$257,"&gt;="&amp;$A283,'Aceite Virgen'!$B$6:$B$257,"&lt;="&amp;$B283)</f>
        <v>3.9000000000000004</v>
      </c>
      <c r="UU283" s="4">
        <f>SUMIFS('Aceite Virgen'!UU$6:UU$257,'Aceite Virgen'!$A$6:$A$257,"&gt;="&amp;$A283,'Aceite Virgen'!$B$6:$B$257,"&lt;="&amp;$B283)</f>
        <v>3.26</v>
      </c>
      <c r="UY283" s="69">
        <f>SUMIFS('Aceite Virgen'!UY$6:UY$257,'Aceite Virgen'!$A$6:$A$257,"&gt;="&amp;$A283,'Aceite Virgen'!$B$6:$B$257,"&lt;="&amp;$B283)</f>
        <v>1.4300000000000002</v>
      </c>
      <c r="UZ283" s="4">
        <f>SUMIFS('Aceite Virgen'!UZ$6:UZ$257,'Aceite Virgen'!$A$6:$A$257,"&gt;="&amp;$A283,'Aceite Virgen'!$B$6:$B$257,"&lt;="&amp;$B283)</f>
        <v>0.88</v>
      </c>
      <c r="VA283" s="4">
        <f>SUMIFS('Aceite Virgen'!VA$6:VA$257,'Aceite Virgen'!$A$6:$A$257,"&gt;="&amp;$A283,'Aceite Virgen'!$B$6:$B$257,"&lt;="&amp;$B283)</f>
        <v>2.02</v>
      </c>
      <c r="VB283" s="4">
        <f>SUMIFS('Aceite Virgen'!VB$6:VB$257,'Aceite Virgen'!$A$6:$A$257,"&gt;="&amp;$A283,'Aceite Virgen'!$B$6:$B$257,"&lt;="&amp;$B283)</f>
        <v>0</v>
      </c>
      <c r="VF283" s="69">
        <f>SUMIFS('Aceite Virgen'!VF$6:VF$257,'Aceite Virgen'!$A$6:$A$257,"&gt;="&amp;$A283,'Aceite Virgen'!$B$6:$B$257,"&lt;="&amp;$B283)</f>
        <v>3.0300000000000002</v>
      </c>
      <c r="VG283" s="4">
        <f>SUMIFS('Aceite Virgen'!VG$6:VG$257,'Aceite Virgen'!$A$6:$A$257,"&gt;="&amp;$A283,'Aceite Virgen'!$B$6:$B$257,"&lt;="&amp;$B283)</f>
        <v>4.71</v>
      </c>
      <c r="VH283" s="4">
        <f>SUMIFS('Aceite Virgen'!VH$6:VH$257,'Aceite Virgen'!$A$6:$A$257,"&gt;="&amp;$A283,'Aceite Virgen'!$B$6:$B$257,"&lt;="&amp;$B283)</f>
        <v>2.7300000000000004</v>
      </c>
      <c r="VI283" s="4">
        <f>SUMIFS('Aceite Virgen'!VI$6:VI$257,'Aceite Virgen'!$A$6:$A$257,"&gt;="&amp;$A283,'Aceite Virgen'!$B$6:$B$257,"&lt;="&amp;$B283)</f>
        <v>3.58</v>
      </c>
      <c r="VM283" s="69">
        <f>SUMIFS('Aceite Virgen'!VM$6:VM$257,'Aceite Virgen'!$A$6:$A$257,"&gt;="&amp;$A283,'Aceite Virgen'!$B$6:$B$257,"&lt;="&amp;$B283)</f>
        <v>1.7999999999999998</v>
      </c>
      <c r="VN283" s="4">
        <f>SUMIFS('Aceite Virgen'!VN$6:VN$257,'Aceite Virgen'!$A$6:$A$257,"&gt;="&amp;$A283,'Aceite Virgen'!$B$6:$B$257,"&lt;="&amp;$B283)</f>
        <v>0</v>
      </c>
      <c r="VO283" s="4">
        <f>SUMIFS('Aceite Virgen'!VO$6:VO$257,'Aceite Virgen'!$A$6:$A$257,"&gt;="&amp;$A283,'Aceite Virgen'!$B$6:$B$257,"&lt;="&amp;$B283)</f>
        <v>1.31</v>
      </c>
      <c r="VP283" s="4">
        <f>SUMIFS('Aceite Virgen'!VP$6:VP$257,'Aceite Virgen'!$A$6:$A$257,"&gt;="&amp;$A283,'Aceite Virgen'!$B$6:$B$257,"&lt;="&amp;$B283)</f>
        <v>4.71</v>
      </c>
      <c r="VT283" s="69">
        <f>SUMIFS('Aceite Virgen'!VT$6:VT$257,'Aceite Virgen'!$A$6:$A$257,"&gt;="&amp;$A283,'Aceite Virgen'!$B$6:$B$257,"&lt;="&amp;$B283)</f>
        <v>1.29</v>
      </c>
      <c r="VU283" s="4">
        <f>SUMIFS('Aceite Virgen'!VU$6:VU$257,'Aceite Virgen'!$A$6:$A$257,"&gt;="&amp;$A283,'Aceite Virgen'!$B$6:$B$257,"&lt;="&amp;$B283)</f>
        <v>2.09</v>
      </c>
      <c r="VV283" s="4">
        <f>SUMIFS('Aceite Virgen'!VV$6:VV$257,'Aceite Virgen'!$A$6:$A$257,"&gt;="&amp;$A283,'Aceite Virgen'!$B$6:$B$257,"&lt;="&amp;$B283)</f>
        <v>1.18</v>
      </c>
      <c r="VW283" s="4">
        <f>SUMIFS('Aceite Virgen'!VW$6:VW$257,'Aceite Virgen'!$A$6:$A$257,"&gt;="&amp;$A283,'Aceite Virgen'!$B$6:$B$257,"&lt;="&amp;$B283)</f>
        <v>1.26</v>
      </c>
      <c r="WA283" s="69">
        <f>SUMIFS('Aceite Virgen'!WA$6:WA$257,'Aceite Virgen'!$A$6:$A$257,"&gt;="&amp;$A283,'Aceite Virgen'!$B$6:$B$257,"&lt;="&amp;$B283)</f>
        <v>0.42</v>
      </c>
      <c r="WB283" s="4">
        <f>SUMIFS('Aceite Virgen'!WB$6:WB$257,'Aceite Virgen'!$A$6:$A$257,"&gt;="&amp;$A283,'Aceite Virgen'!$B$6:$B$257,"&lt;="&amp;$B283)</f>
        <v>0</v>
      </c>
      <c r="WC283" s="4">
        <f>SUMIFS('Aceite Virgen'!WC$6:WC$257,'Aceite Virgen'!$A$6:$A$257,"&gt;="&amp;$A283,'Aceite Virgen'!$B$6:$B$257,"&lt;="&amp;$B283)</f>
        <v>0.22</v>
      </c>
      <c r="WD283" s="4">
        <f>SUMIFS('Aceite Virgen'!WD$6:WD$257,'Aceite Virgen'!$A$6:$A$257,"&gt;="&amp;$A283,'Aceite Virgen'!$B$6:$B$257,"&lt;="&amp;$B283)</f>
        <v>1.48</v>
      </c>
      <c r="WH283" s="69">
        <f>SUMIFS('Aceite Virgen'!WH$6:WH$257,'Aceite Virgen'!$A$6:$A$257,"&gt;="&amp;$A283,'Aceite Virgen'!$B$6:$B$257,"&lt;="&amp;$B283)</f>
        <v>0.6</v>
      </c>
      <c r="WI283" s="4">
        <f>SUMIFS('Aceite Virgen'!WI$6:WI$257,'Aceite Virgen'!$A$6:$A$257,"&gt;="&amp;$A283,'Aceite Virgen'!$B$6:$B$257,"&lt;="&amp;$B283)</f>
        <v>0</v>
      </c>
      <c r="WJ283" s="4">
        <f>SUMIFS('Aceite Virgen'!WJ$6:WJ$257,'Aceite Virgen'!$A$6:$A$257,"&gt;="&amp;$A283,'Aceite Virgen'!$B$6:$B$257,"&lt;="&amp;$B283)</f>
        <v>0.32</v>
      </c>
      <c r="WK283" s="4">
        <f>SUMIFS('Aceite Virgen'!WK$6:WK$257,'Aceite Virgen'!$A$6:$A$257,"&gt;="&amp;$A283,'Aceite Virgen'!$B$6:$B$257,"&lt;="&amp;$B283)</f>
        <v>1.44</v>
      </c>
      <c r="WO283" s="69">
        <f>SUMIFS('Aceite Virgen'!WO$6:WO$257,'Aceite Virgen'!$A$6:$A$257,"&gt;="&amp;$A283,'Aceite Virgen'!$B$6:$B$257,"&lt;="&amp;$B283)</f>
        <v>0</v>
      </c>
      <c r="WP283" s="4">
        <f>SUMIFS('Aceite Virgen'!WP$6:WP$257,'Aceite Virgen'!$A$6:$A$257,"&gt;="&amp;$A283,'Aceite Virgen'!$B$6:$B$257,"&lt;="&amp;$B283)</f>
        <v>0</v>
      </c>
      <c r="WQ283" s="4">
        <f>SUMIFS('Aceite Virgen'!WQ$6:WQ$257,'Aceite Virgen'!$A$6:$A$257,"&gt;="&amp;$A283,'Aceite Virgen'!$B$6:$B$257,"&lt;="&amp;$B283)</f>
        <v>0</v>
      </c>
      <c r="WR283" s="4">
        <f>SUMIFS('Aceite Virgen'!WR$6:WR$257,'Aceite Virgen'!$A$6:$A$257,"&gt;="&amp;$A283,'Aceite Virgen'!$B$6:$B$257,"&lt;="&amp;$B283)</f>
        <v>0</v>
      </c>
      <c r="WV283" s="69">
        <f>SUMIFS('Aceite Virgen'!WV$6:WV$257,'Aceite Virgen'!$A$6:$A$257,"&gt;="&amp;$A283,'Aceite Virgen'!$B$6:$B$257,"&lt;="&amp;$B283)</f>
        <v>0</v>
      </c>
      <c r="WW283" s="4">
        <f>SUMIFS('Aceite Virgen'!WW$6:WW$257,'Aceite Virgen'!$A$6:$A$257,"&gt;="&amp;$A283,'Aceite Virgen'!$B$6:$B$257,"&lt;="&amp;$B283)</f>
        <v>0</v>
      </c>
      <c r="WX283" s="4">
        <f>SUMIFS('Aceite Virgen'!WX$6:WX$257,'Aceite Virgen'!$A$6:$A$257,"&gt;="&amp;$A283,'Aceite Virgen'!$B$6:$B$257,"&lt;="&amp;$B283)</f>
        <v>0</v>
      </c>
      <c r="WY283" s="4">
        <f>SUMIFS('Aceite Virgen'!WY$6:WY$257,'Aceite Virgen'!$A$6:$A$257,"&gt;="&amp;$A283,'Aceite Virgen'!$B$6:$B$257,"&lt;="&amp;$B283)</f>
        <v>0</v>
      </c>
      <c r="XC283" s="69">
        <f>SUMIFS('Aceite Virgen'!XC$6:XC$257,'Aceite Virgen'!$A$6:$A$257,"&gt;="&amp;$A283,'Aceite Virgen'!$B$6:$B$257,"&lt;="&amp;$B283)</f>
        <v>0</v>
      </c>
      <c r="XD283" s="4">
        <f>SUMIFS('Aceite Virgen'!XD$6:XD$257,'Aceite Virgen'!$A$6:$A$257,"&gt;="&amp;$A283,'Aceite Virgen'!$B$6:$B$257,"&lt;="&amp;$B283)</f>
        <v>0</v>
      </c>
      <c r="XE283" s="4">
        <f>SUMIFS('Aceite Virgen'!XE$6:XE$257,'Aceite Virgen'!$A$6:$A$257,"&gt;="&amp;$A283,'Aceite Virgen'!$B$6:$B$257,"&lt;="&amp;$B283)</f>
        <v>0</v>
      </c>
      <c r="XF283" s="4">
        <f>SUMIFS('Aceite Virgen'!XF$6:XF$257,'Aceite Virgen'!$A$6:$A$257,"&gt;="&amp;$A283,'Aceite Virgen'!$B$6:$B$257,"&lt;="&amp;$B283)</f>
        <v>0</v>
      </c>
      <c r="XJ283" s="69">
        <f>SUMIFS('Aceite Virgen'!XJ$6:XJ$257,'Aceite Virgen'!$A$6:$A$257,"&gt;="&amp;$A283,'Aceite Virgen'!$B$6:$B$257,"&lt;="&amp;$B283)</f>
        <v>0</v>
      </c>
      <c r="XK283" s="4">
        <f>SUMIFS('Aceite Virgen'!XK$6:XK$257,'Aceite Virgen'!$A$6:$A$257,"&gt;="&amp;$A283,'Aceite Virgen'!$B$6:$B$257,"&lt;="&amp;$B283)</f>
        <v>0</v>
      </c>
      <c r="XL283" s="4">
        <f>SUMIFS('Aceite Virgen'!XL$6:XL$257,'Aceite Virgen'!$A$6:$A$257,"&gt;="&amp;$A283,'Aceite Virgen'!$B$6:$B$257,"&lt;="&amp;$B283)</f>
        <v>0</v>
      </c>
      <c r="XM283" s="4">
        <f>SUMIFS('Aceite Virgen'!XM$6:XM$257,'Aceite Virgen'!$A$6:$A$257,"&gt;="&amp;$A283,'Aceite Virgen'!$B$6:$B$257,"&lt;="&amp;$B283)</f>
        <v>0</v>
      </c>
      <c r="XQ283" s="69">
        <f>SUMIFS('Aceite Virgen'!XQ$6:XQ$257,'Aceite Virgen'!$A$6:$A$257,"&gt;="&amp;$A283,'Aceite Virgen'!$B$6:$B$257,"&lt;="&amp;$B283)</f>
        <v>0</v>
      </c>
      <c r="XR283" s="4">
        <f>SUMIFS('Aceite Virgen'!XR$6:XR$257,'Aceite Virgen'!$A$6:$A$257,"&gt;="&amp;$A283,'Aceite Virgen'!$B$6:$B$257,"&lt;="&amp;$B283)</f>
        <v>0</v>
      </c>
      <c r="XS283" s="4">
        <f>SUMIFS('Aceite Virgen'!XS$6:XS$257,'Aceite Virgen'!$A$6:$A$257,"&gt;="&amp;$A283,'Aceite Virgen'!$B$6:$B$257,"&lt;="&amp;$B283)</f>
        <v>0</v>
      </c>
      <c r="XT283" s="4">
        <f>SUMIFS('Aceite Virgen'!XT$6:XT$257,'Aceite Virgen'!$A$6:$A$257,"&gt;="&amp;$A283,'Aceite Virgen'!$B$6:$B$257,"&lt;="&amp;$B283)</f>
        <v>0</v>
      </c>
      <c r="XX283" s="69">
        <f>SUMIFS('Aceite Virgen'!XX$6:XX$257,'Aceite Virgen'!$A$6:$A$257,"&gt;="&amp;$A283,'Aceite Virgen'!$B$6:$B$257,"&lt;="&amp;$B283)</f>
        <v>0</v>
      </c>
      <c r="XY283" s="4">
        <f>SUMIFS('Aceite Virgen'!XY$6:XY$257,'Aceite Virgen'!$A$6:$A$257,"&gt;="&amp;$A283,'Aceite Virgen'!$B$6:$B$257,"&lt;="&amp;$B283)</f>
        <v>0</v>
      </c>
      <c r="XZ283" s="4">
        <f>SUMIFS('Aceite Virgen'!XZ$6:XZ$257,'Aceite Virgen'!$A$6:$A$257,"&gt;="&amp;$A283,'Aceite Virgen'!$B$6:$B$257,"&lt;="&amp;$B283)</f>
        <v>0</v>
      </c>
      <c r="YA283" s="4">
        <f>SUMIFS('Aceite Virgen'!YA$6:YA$257,'Aceite Virgen'!$A$6:$A$257,"&gt;="&amp;$A283,'Aceite Virgen'!$B$6:$B$257,"&lt;="&amp;$B283)</f>
        <v>0</v>
      </c>
      <c r="YE283" s="69">
        <f>SUMIFS('Aceite Virgen'!YE$6:YE$257,'Aceite Virgen'!$A$6:$A$257,"&gt;="&amp;$A283,'Aceite Virgen'!$B$6:$B$257,"&lt;="&amp;$B283)</f>
        <v>0</v>
      </c>
      <c r="YF283" s="4">
        <f>SUMIFS('Aceite Virgen'!YF$6:YF$257,'Aceite Virgen'!$A$6:$A$257,"&gt;="&amp;$A283,'Aceite Virgen'!$B$6:$B$257,"&lt;="&amp;$B283)</f>
        <v>0</v>
      </c>
      <c r="YG283" s="4">
        <f>SUMIFS('Aceite Virgen'!YG$6:YG$257,'Aceite Virgen'!$A$6:$A$257,"&gt;="&amp;$A283,'Aceite Virgen'!$B$6:$B$257,"&lt;="&amp;$B283)</f>
        <v>0</v>
      </c>
      <c r="YH283" s="4">
        <f>SUMIFS('Aceite Virgen'!YH$6:YH$257,'Aceite Virgen'!$A$6:$A$257,"&gt;="&amp;$A283,'Aceite Virgen'!$B$6:$B$257,"&lt;="&amp;$B283)</f>
        <v>0</v>
      </c>
    </row>
    <row r="284" spans="1:658" x14ac:dyDescent="0.25">
      <c r="A284" s="9">
        <f>'TAM Aceite Virgen'!B32</f>
        <v>9.4</v>
      </c>
      <c r="B284" s="9">
        <f>'TAM Aceite Virgen'!C32</f>
        <v>9.6</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0.05</v>
      </c>
      <c r="AU284" s="4">
        <f>SUMIFS('Aceite Virgen'!AU$6:AU$257,'Aceite Virgen'!$A$6:$A$257,"&gt;="&amp;$A284,'Aceite Virgen'!$B$6:$B$257,"&lt;="&amp;$B284)</f>
        <v>0</v>
      </c>
      <c r="AV284" s="4">
        <f>SUMIFS('Aceite Virgen'!AV$6:AV$257,'Aceite Virgen'!$A$6:$A$257,"&gt;="&amp;$A284,'Aceite Virgen'!$B$6:$B$257,"&lt;="&amp;$B284)</f>
        <v>0.06</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0.25</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0.28999999999999998</v>
      </c>
      <c r="II284" s="4">
        <f>SUMIFS('Aceite Virgen'!II$6:II$257,'Aceite Virgen'!$A$6:$A$257,"&gt;="&amp;$A284,'Aceite Virgen'!$B$6:$B$257,"&lt;="&amp;$B284)</f>
        <v>0</v>
      </c>
      <c r="IJ284" s="4">
        <f>SUMIFS('Aceite Virgen'!IJ$6:IJ$257,'Aceite Virgen'!$A$6:$A$257,"&gt;="&amp;$A284,'Aceite Virgen'!$B$6:$B$257,"&lt;="&amp;$B284)</f>
        <v>0.42</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0.32</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0.37</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0.69</v>
      </c>
      <c r="RM284" s="4">
        <f>SUMIFS('Aceite Virgen'!RM$6:RM$257,'Aceite Virgen'!$A$6:$A$257,"&gt;="&amp;$A284,'Aceite Virgen'!$B$6:$B$257,"&lt;="&amp;$B284)</f>
        <v>0</v>
      </c>
      <c r="RN284" s="4">
        <f>SUMIFS('Aceite Virgen'!RN$6:RN$257,'Aceite Virgen'!$A$6:$A$257,"&gt;="&amp;$A284,'Aceite Virgen'!$B$6:$B$257,"&lt;="&amp;$B284)</f>
        <v>1.28</v>
      </c>
      <c r="RO284" s="4">
        <f>SUMIFS('Aceite Virgen'!RO$6:RO$257,'Aceite Virgen'!$A$6:$A$257,"&gt;="&amp;$A284,'Aceite Virgen'!$B$6:$B$257,"&lt;="&amp;$B284)</f>
        <v>0</v>
      </c>
      <c r="RS284" s="69">
        <f>SUMIFS('Aceite Virgen'!RS$6:RS$257,'Aceite Virgen'!$A$6:$A$257,"&gt;="&amp;$A284,'Aceite Virgen'!$B$6:$B$257,"&lt;="&amp;$B284)</f>
        <v>1.58</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0.46</v>
      </c>
      <c r="TJ284" s="4">
        <f>SUMIFS('Aceite Virgen'!TJ$6:TJ$257,'Aceite Virgen'!$A$6:$A$257,"&gt;="&amp;$A284,'Aceite Virgen'!$B$6:$B$257,"&lt;="&amp;$B284)</f>
        <v>0</v>
      </c>
      <c r="TK284" s="4">
        <f>SUMIFS('Aceite Virgen'!TK$6:TK$257,'Aceite Virgen'!$A$6:$A$257,"&gt;="&amp;$A284,'Aceite Virgen'!$B$6:$B$257,"&lt;="&amp;$B284)</f>
        <v>0.48</v>
      </c>
      <c r="TL284" s="4">
        <f>SUMIFS('Aceite Virgen'!TL$6:TL$257,'Aceite Virgen'!$A$6:$A$257,"&gt;="&amp;$A284,'Aceite Virgen'!$B$6:$B$257,"&lt;="&amp;$B284)</f>
        <v>0</v>
      </c>
      <c r="TP284" s="69">
        <f>SUMIFS('Aceite Virgen'!TP$6:TP$257,'Aceite Virgen'!$A$6:$A$257,"&gt;="&amp;$A284,'Aceite Virgen'!$B$6:$B$257,"&lt;="&amp;$B284)</f>
        <v>0</v>
      </c>
      <c r="TQ284" s="4">
        <f>SUMIFS('Aceite Virgen'!TQ$6:TQ$257,'Aceite Virgen'!$A$6:$A$257,"&gt;="&amp;$A284,'Aceite Virgen'!$B$6:$B$257,"&lt;="&amp;$B284)</f>
        <v>0</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1.54</v>
      </c>
      <c r="TX284" s="4">
        <f>SUMIFS('Aceite Virgen'!TX$6:TX$257,'Aceite Virgen'!$A$6:$A$257,"&gt;="&amp;$A284,'Aceite Virgen'!$B$6:$B$257,"&lt;="&amp;$B284)</f>
        <v>7.33</v>
      </c>
      <c r="TY284" s="4">
        <f>SUMIFS('Aceite Virgen'!TY$6:TY$257,'Aceite Virgen'!$A$6:$A$257,"&gt;="&amp;$A284,'Aceite Virgen'!$B$6:$B$257,"&lt;="&amp;$B284)</f>
        <v>0</v>
      </c>
      <c r="TZ284" s="4">
        <f>SUMIFS('Aceite Virgen'!TZ$6:TZ$257,'Aceite Virgen'!$A$6:$A$257,"&gt;="&amp;$A284,'Aceite Virgen'!$B$6:$B$257,"&lt;="&amp;$B284)</f>
        <v>1.69</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22.53</v>
      </c>
      <c r="UL284" s="4">
        <f>SUMIFS('Aceite Virgen'!UL$6:UL$257,'Aceite Virgen'!$A$6:$A$257,"&gt;="&amp;$A284,'Aceite Virgen'!$B$6:$B$257,"&lt;="&amp;$B284)</f>
        <v>2.2599999999999998</v>
      </c>
      <c r="UM284" s="4">
        <f>SUMIFS('Aceite Virgen'!UM$6:UM$257,'Aceite Virgen'!$A$6:$A$257,"&gt;="&amp;$A284,'Aceite Virgen'!$B$6:$B$257,"&lt;="&amp;$B284)</f>
        <v>35.57</v>
      </c>
      <c r="UN284" s="4">
        <f>SUMIFS('Aceite Virgen'!UN$6:UN$257,'Aceite Virgen'!$A$6:$A$257,"&gt;="&amp;$A284,'Aceite Virgen'!$B$6:$B$257,"&lt;="&amp;$B284)</f>
        <v>8.5</v>
      </c>
      <c r="UR284" s="69">
        <f>SUMIFS('Aceite Virgen'!UR$6:UR$257,'Aceite Virgen'!$A$6:$A$257,"&gt;="&amp;$A284,'Aceite Virgen'!$B$6:$B$257,"&lt;="&amp;$B284)</f>
        <v>42.150000000000006</v>
      </c>
      <c r="US284" s="4">
        <f>SUMIFS('Aceite Virgen'!US$6:US$257,'Aceite Virgen'!$A$6:$A$257,"&gt;="&amp;$A284,'Aceite Virgen'!$B$6:$B$257,"&lt;="&amp;$B284)</f>
        <v>21.19</v>
      </c>
      <c r="UT284" s="4">
        <f>SUMIFS('Aceite Virgen'!UT$6:UT$257,'Aceite Virgen'!$A$6:$A$257,"&gt;="&amp;$A284,'Aceite Virgen'!$B$6:$B$257,"&lt;="&amp;$B284)</f>
        <v>49.85</v>
      </c>
      <c r="UU284" s="4">
        <f>SUMIFS('Aceite Virgen'!UU$6:UU$257,'Aceite Virgen'!$A$6:$A$257,"&gt;="&amp;$A284,'Aceite Virgen'!$B$6:$B$257,"&lt;="&amp;$B284)</f>
        <v>52.18</v>
      </c>
      <c r="UY284" s="69">
        <f>SUMIFS('Aceite Virgen'!UY$6:UY$257,'Aceite Virgen'!$A$6:$A$257,"&gt;="&amp;$A284,'Aceite Virgen'!$B$6:$B$257,"&lt;="&amp;$B284)</f>
        <v>52.239999999999995</v>
      </c>
      <c r="UZ284" s="4">
        <f>SUMIFS('Aceite Virgen'!UZ$6:UZ$257,'Aceite Virgen'!$A$6:$A$257,"&gt;="&amp;$A284,'Aceite Virgen'!$B$6:$B$257,"&lt;="&amp;$B284)</f>
        <v>21.67</v>
      </c>
      <c r="VA284" s="4">
        <f>SUMIFS('Aceite Virgen'!VA$6:VA$257,'Aceite Virgen'!$A$6:$A$257,"&gt;="&amp;$A284,'Aceite Virgen'!$B$6:$B$257,"&lt;="&amp;$B284)</f>
        <v>62.16</v>
      </c>
      <c r="VB284" s="4">
        <f>SUMIFS('Aceite Virgen'!VB$6:VB$257,'Aceite Virgen'!$A$6:$A$257,"&gt;="&amp;$A284,'Aceite Virgen'!$B$6:$B$257,"&lt;="&amp;$B284)</f>
        <v>56.26</v>
      </c>
      <c r="VF284" s="69">
        <f>SUMIFS('Aceite Virgen'!VF$6:VF$257,'Aceite Virgen'!$A$6:$A$257,"&gt;="&amp;$A284,'Aceite Virgen'!$B$6:$B$257,"&lt;="&amp;$B284)</f>
        <v>59.4</v>
      </c>
      <c r="VG284" s="4">
        <f>SUMIFS('Aceite Virgen'!VG$6:VG$257,'Aceite Virgen'!$A$6:$A$257,"&gt;="&amp;$A284,'Aceite Virgen'!$B$6:$B$257,"&lt;="&amp;$B284)</f>
        <v>17.43</v>
      </c>
      <c r="VH284" s="4">
        <f>SUMIFS('Aceite Virgen'!VH$6:VH$257,'Aceite Virgen'!$A$6:$A$257,"&gt;="&amp;$A284,'Aceite Virgen'!$B$6:$B$257,"&lt;="&amp;$B284)</f>
        <v>69.25</v>
      </c>
      <c r="VI284" s="4">
        <f>SUMIFS('Aceite Virgen'!VI$6:VI$257,'Aceite Virgen'!$A$6:$A$257,"&gt;="&amp;$A284,'Aceite Virgen'!$B$6:$B$257,"&lt;="&amp;$B284)</f>
        <v>61.98</v>
      </c>
      <c r="VM284" s="69">
        <f>SUMIFS('Aceite Virgen'!VM$6:VM$257,'Aceite Virgen'!$A$6:$A$257,"&gt;="&amp;$A284,'Aceite Virgen'!$B$6:$B$257,"&lt;="&amp;$B284)</f>
        <v>24.69</v>
      </c>
      <c r="VN284" s="4">
        <f>SUMIFS('Aceite Virgen'!VN$6:VN$257,'Aceite Virgen'!$A$6:$A$257,"&gt;="&amp;$A284,'Aceite Virgen'!$B$6:$B$257,"&lt;="&amp;$B284)</f>
        <v>10.050000000000001</v>
      </c>
      <c r="VO284" s="4">
        <f>SUMIFS('Aceite Virgen'!VO$6:VO$257,'Aceite Virgen'!$A$6:$A$257,"&gt;="&amp;$A284,'Aceite Virgen'!$B$6:$B$257,"&lt;="&amp;$B284)</f>
        <v>21.91</v>
      </c>
      <c r="VP284" s="4">
        <f>SUMIFS('Aceite Virgen'!VP$6:VP$257,'Aceite Virgen'!$A$6:$A$257,"&gt;="&amp;$A284,'Aceite Virgen'!$B$6:$B$257,"&lt;="&amp;$B284)</f>
        <v>47.33</v>
      </c>
      <c r="VT284" s="69">
        <f>SUMIFS('Aceite Virgen'!VT$6:VT$257,'Aceite Virgen'!$A$6:$A$257,"&gt;="&amp;$A284,'Aceite Virgen'!$B$6:$B$257,"&lt;="&amp;$B284)</f>
        <v>3.63</v>
      </c>
      <c r="VU284" s="4">
        <f>SUMIFS('Aceite Virgen'!VU$6:VU$257,'Aceite Virgen'!$A$6:$A$257,"&gt;="&amp;$A284,'Aceite Virgen'!$B$6:$B$257,"&lt;="&amp;$B284)</f>
        <v>0</v>
      </c>
      <c r="VV284" s="4">
        <f>SUMIFS('Aceite Virgen'!VV$6:VV$257,'Aceite Virgen'!$A$6:$A$257,"&gt;="&amp;$A284,'Aceite Virgen'!$B$6:$B$257,"&lt;="&amp;$B284)</f>
        <v>1.08</v>
      </c>
      <c r="VW284" s="4">
        <f>SUMIFS('Aceite Virgen'!VW$6:VW$257,'Aceite Virgen'!$A$6:$A$257,"&gt;="&amp;$A284,'Aceite Virgen'!$B$6:$B$257,"&lt;="&amp;$B284)</f>
        <v>9.4600000000000009</v>
      </c>
      <c r="WA284" s="69">
        <f>SUMIFS('Aceite Virgen'!WA$6:WA$257,'Aceite Virgen'!$A$6:$A$257,"&gt;="&amp;$A284,'Aceite Virgen'!$B$6:$B$257,"&lt;="&amp;$B284)</f>
        <v>2.44</v>
      </c>
      <c r="WB284" s="4">
        <f>SUMIFS('Aceite Virgen'!WB$6:WB$257,'Aceite Virgen'!$A$6:$A$257,"&gt;="&amp;$A284,'Aceite Virgen'!$B$6:$B$257,"&lt;="&amp;$B284)</f>
        <v>0</v>
      </c>
      <c r="WC284" s="4">
        <f>SUMIFS('Aceite Virgen'!WC$6:WC$257,'Aceite Virgen'!$A$6:$A$257,"&gt;="&amp;$A284,'Aceite Virgen'!$B$6:$B$257,"&lt;="&amp;$B284)</f>
        <v>3.65</v>
      </c>
      <c r="WD284" s="4">
        <f>SUMIFS('Aceite Virgen'!WD$6:WD$257,'Aceite Virgen'!$A$6:$A$257,"&gt;="&amp;$A284,'Aceite Virgen'!$B$6:$B$257,"&lt;="&amp;$B284)</f>
        <v>0</v>
      </c>
      <c r="WH284" s="69">
        <f>SUMIFS('Aceite Virgen'!WH$6:WH$257,'Aceite Virgen'!$A$6:$A$257,"&gt;="&amp;$A284,'Aceite Virgen'!$B$6:$B$257,"&lt;="&amp;$B284)</f>
        <v>0.57999999999999996</v>
      </c>
      <c r="WI284" s="4">
        <f>SUMIFS('Aceite Virgen'!WI$6:WI$257,'Aceite Virgen'!$A$6:$A$257,"&gt;="&amp;$A284,'Aceite Virgen'!$B$6:$B$257,"&lt;="&amp;$B284)</f>
        <v>0</v>
      </c>
      <c r="WJ284" s="4">
        <f>SUMIFS('Aceite Virgen'!WJ$6:WJ$257,'Aceite Virgen'!$A$6:$A$257,"&gt;="&amp;$A284,'Aceite Virgen'!$B$6:$B$257,"&lt;="&amp;$B284)</f>
        <v>0.9</v>
      </c>
      <c r="WK284" s="4">
        <f>SUMIFS('Aceite Virgen'!WK$6:WK$257,'Aceite Virgen'!$A$6:$A$257,"&gt;="&amp;$A284,'Aceite Virgen'!$B$6:$B$257,"&lt;="&amp;$B284)</f>
        <v>0</v>
      </c>
      <c r="WO284" s="69">
        <f>SUMIFS('Aceite Virgen'!WO$6:WO$257,'Aceite Virgen'!$A$6:$A$257,"&gt;="&amp;$A284,'Aceite Virgen'!$B$6:$B$257,"&lt;="&amp;$B284)</f>
        <v>0.21</v>
      </c>
      <c r="WP284" s="4">
        <f>SUMIFS('Aceite Virgen'!WP$6:WP$257,'Aceite Virgen'!$A$6:$A$257,"&gt;="&amp;$A284,'Aceite Virgen'!$B$6:$B$257,"&lt;="&amp;$B284)</f>
        <v>0</v>
      </c>
      <c r="WQ284" s="4">
        <f>SUMIFS('Aceite Virgen'!WQ$6:WQ$257,'Aceite Virgen'!$A$6:$A$257,"&gt;="&amp;$A284,'Aceite Virgen'!$B$6:$B$257,"&lt;="&amp;$B284)</f>
        <v>0</v>
      </c>
      <c r="WR284" s="4">
        <f>SUMIFS('Aceite Virgen'!WR$6:WR$257,'Aceite Virgen'!$A$6:$A$257,"&gt;="&amp;$A284,'Aceite Virgen'!$B$6:$B$257,"&lt;="&amp;$B284)</f>
        <v>1.37</v>
      </c>
      <c r="WV284" s="69">
        <f>SUMIFS('Aceite Virgen'!WV$6:WV$257,'Aceite Virgen'!$A$6:$A$257,"&gt;="&amp;$A284,'Aceite Virgen'!$B$6:$B$257,"&lt;="&amp;$B284)</f>
        <v>0.47</v>
      </c>
      <c r="WW284" s="4">
        <f>SUMIFS('Aceite Virgen'!WW$6:WW$257,'Aceite Virgen'!$A$6:$A$257,"&gt;="&amp;$A284,'Aceite Virgen'!$B$6:$B$257,"&lt;="&amp;$B284)</f>
        <v>1.1499999999999999</v>
      </c>
      <c r="WX284" s="4">
        <f>SUMIFS('Aceite Virgen'!WX$6:WX$257,'Aceite Virgen'!$A$6:$A$257,"&gt;="&amp;$A284,'Aceite Virgen'!$B$6:$B$257,"&lt;="&amp;$B284)</f>
        <v>0</v>
      </c>
      <c r="WY284" s="4">
        <f>SUMIFS('Aceite Virgen'!WY$6:WY$257,'Aceite Virgen'!$A$6:$A$257,"&gt;="&amp;$A284,'Aceite Virgen'!$B$6:$B$257,"&lt;="&amp;$B284)</f>
        <v>1.66</v>
      </c>
      <c r="XC284" s="69">
        <f>SUMIFS('Aceite Virgen'!XC$6:XC$257,'Aceite Virgen'!$A$6:$A$257,"&gt;="&amp;$A284,'Aceite Virgen'!$B$6:$B$257,"&lt;="&amp;$B284)</f>
        <v>0</v>
      </c>
      <c r="XD284" s="4">
        <f>SUMIFS('Aceite Virgen'!XD$6:XD$257,'Aceite Virgen'!$A$6:$A$257,"&gt;="&amp;$A284,'Aceite Virgen'!$B$6:$B$257,"&lt;="&amp;$B284)</f>
        <v>0</v>
      </c>
      <c r="XE284" s="4">
        <f>SUMIFS('Aceite Virgen'!XE$6:XE$257,'Aceite Virgen'!$A$6:$A$257,"&gt;="&amp;$A284,'Aceite Virgen'!$B$6:$B$257,"&lt;="&amp;$B284)</f>
        <v>0</v>
      </c>
      <c r="XF284" s="4">
        <f>SUMIFS('Aceite Virgen'!XF$6:XF$257,'Aceite Virgen'!$A$6:$A$257,"&gt;="&amp;$A284,'Aceite Virgen'!$B$6:$B$257,"&lt;="&amp;$B284)</f>
        <v>0</v>
      </c>
      <c r="XJ284" s="69">
        <f>SUMIFS('Aceite Virgen'!XJ$6:XJ$257,'Aceite Virgen'!$A$6:$A$257,"&gt;="&amp;$A284,'Aceite Virgen'!$B$6:$B$257,"&lt;="&amp;$B284)</f>
        <v>0.63</v>
      </c>
      <c r="XK284" s="4">
        <f>SUMIFS('Aceite Virgen'!XK$6:XK$257,'Aceite Virgen'!$A$6:$A$257,"&gt;="&amp;$A284,'Aceite Virgen'!$B$6:$B$257,"&lt;="&amp;$B284)</f>
        <v>0</v>
      </c>
      <c r="XL284" s="4">
        <f>SUMIFS('Aceite Virgen'!XL$6:XL$257,'Aceite Virgen'!$A$6:$A$257,"&gt;="&amp;$A284,'Aceite Virgen'!$B$6:$B$257,"&lt;="&amp;$B284)</f>
        <v>0</v>
      </c>
      <c r="XM284" s="4">
        <f>SUMIFS('Aceite Virgen'!XM$6:XM$257,'Aceite Virgen'!$A$6:$A$257,"&gt;="&amp;$A284,'Aceite Virgen'!$B$6:$B$257,"&lt;="&amp;$B284)</f>
        <v>0</v>
      </c>
      <c r="XQ284" s="69">
        <f>SUMIFS('Aceite Virgen'!XQ$6:XQ$257,'Aceite Virgen'!$A$6:$A$257,"&gt;="&amp;$A284,'Aceite Virgen'!$B$6:$B$257,"&lt;="&amp;$B284)</f>
        <v>0.48</v>
      </c>
      <c r="XR284" s="4">
        <f>SUMIFS('Aceite Virgen'!XR$6:XR$257,'Aceite Virgen'!$A$6:$A$257,"&gt;="&amp;$A284,'Aceite Virgen'!$B$6:$B$257,"&lt;="&amp;$B284)</f>
        <v>0</v>
      </c>
      <c r="XS284" s="4">
        <f>SUMIFS('Aceite Virgen'!XS$6:XS$257,'Aceite Virgen'!$A$6:$A$257,"&gt;="&amp;$A284,'Aceite Virgen'!$B$6:$B$257,"&lt;="&amp;$B284)</f>
        <v>0</v>
      </c>
      <c r="XT284" s="4">
        <f>SUMIFS('Aceite Virgen'!XT$6:XT$257,'Aceite Virgen'!$A$6:$A$257,"&gt;="&amp;$A284,'Aceite Virgen'!$B$6:$B$257,"&lt;="&amp;$B284)</f>
        <v>3.08</v>
      </c>
      <c r="XX284" s="69">
        <f>SUMIFS('Aceite Virgen'!XX$6:XX$257,'Aceite Virgen'!$A$6:$A$257,"&gt;="&amp;$A284,'Aceite Virgen'!$B$6:$B$257,"&lt;="&amp;$B284)</f>
        <v>0</v>
      </c>
      <c r="XY284" s="4">
        <f>SUMIFS('Aceite Virgen'!XY$6:XY$257,'Aceite Virgen'!$A$6:$A$257,"&gt;="&amp;$A284,'Aceite Virgen'!$B$6:$B$257,"&lt;="&amp;$B284)</f>
        <v>0</v>
      </c>
      <c r="XZ284" s="4">
        <f>SUMIFS('Aceite Virgen'!XZ$6:XZ$257,'Aceite Virgen'!$A$6:$A$257,"&gt;="&amp;$A284,'Aceite Virgen'!$B$6:$B$257,"&lt;="&amp;$B284)</f>
        <v>0</v>
      </c>
      <c r="YA284" s="4">
        <f>SUMIFS('Aceite Virgen'!YA$6:YA$257,'Aceite Virgen'!$A$6:$A$257,"&gt;="&amp;$A284,'Aceite Virgen'!$B$6:$B$257,"&lt;="&amp;$B284)</f>
        <v>0</v>
      </c>
      <c r="YE284" s="69">
        <f>SUMIFS('Aceite Virgen'!YE$6:YE$257,'Aceite Virgen'!$A$6:$A$257,"&gt;="&amp;$A284,'Aceite Virgen'!$B$6:$B$257,"&lt;="&amp;$B284)</f>
        <v>0.35</v>
      </c>
      <c r="YF284" s="4">
        <f>SUMIFS('Aceite Virgen'!YF$6:YF$257,'Aceite Virgen'!$A$6:$A$257,"&gt;="&amp;$A284,'Aceite Virgen'!$B$6:$B$257,"&lt;="&amp;$B284)</f>
        <v>0</v>
      </c>
      <c r="YG284" s="4">
        <f>SUMIFS('Aceite Virgen'!YG$6:YG$257,'Aceite Virgen'!$A$6:$A$257,"&gt;="&amp;$A284,'Aceite Virgen'!$B$6:$B$257,"&lt;="&amp;$B284)</f>
        <v>0.56999999999999995</v>
      </c>
      <c r="YH284" s="4">
        <f>SUMIFS('Aceite Virgen'!YH$6:YH$257,'Aceite Virgen'!$A$6:$A$257,"&gt;="&amp;$A284,'Aceite Virgen'!$B$6:$B$257,"&lt;="&amp;$B284)</f>
        <v>0</v>
      </c>
    </row>
    <row r="285" spans="1:658" x14ac:dyDescent="0.25">
      <c r="A285" s="9">
        <f>$B$284</f>
        <v>9.6</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0.1</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447</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1.56</v>
      </c>
      <c r="TC285" s="4">
        <f>SUMIF('Aceite Virgen'!$A$6:$A$257,"&gt;="&amp;$A285,'Aceite Virgen'!TC$6:TC$257)</f>
        <v>2.02</v>
      </c>
      <c r="TD285" s="4">
        <f>SUMIF('Aceite Virgen'!$A$6:$A$257,"&gt;="&amp;$A285,'Aceite Virgen'!TD$6:TD$257)</f>
        <v>2.0499999999999998</v>
      </c>
      <c r="TE285" s="4">
        <f>SUMIF('Aceite Virgen'!$A$6:$A$257,"&gt;="&amp;$A285,'Aceite Virgen'!TE$6:TE$257)</f>
        <v>0</v>
      </c>
      <c r="TI285" s="70">
        <f>SUMIF('Aceite Virgen'!$A$6:$A$257,"&gt;="&amp;$A285,'Aceite Virgen'!TI$6:TI$257)</f>
        <v>2.74</v>
      </c>
      <c r="TJ285" s="4">
        <f>SUMIF('Aceite Virgen'!$A$6:$A$257,"&gt;="&amp;$A285,'Aceite Virgen'!TJ$6:TJ$257)</f>
        <v>4.32</v>
      </c>
      <c r="TK285" s="4">
        <f>SUMIF('Aceite Virgen'!$A$6:$A$257,"&gt;="&amp;$A285,'Aceite Virgen'!TK$6:TK$257)</f>
        <v>2.68</v>
      </c>
      <c r="TL285" s="4">
        <f>SUMIF('Aceite Virgen'!$A$6:$A$257,"&gt;="&amp;$A285,'Aceite Virgen'!TL$6:TL$257)</f>
        <v>0</v>
      </c>
      <c r="TP285" s="70">
        <f>SUMIF('Aceite Virgen'!$A$6:$A$257,"&gt;="&amp;$A285,'Aceite Virgen'!TP$6:TP$257)</f>
        <v>6.3900000000000006</v>
      </c>
      <c r="TQ285" s="4">
        <f>SUMIF('Aceite Virgen'!$A$6:$A$257,"&gt;="&amp;$A285,'Aceite Virgen'!TQ$6:TQ$257)</f>
        <v>12.059999999999999</v>
      </c>
      <c r="TR285" s="4">
        <f>SUMIF('Aceite Virgen'!$A$6:$A$257,"&gt;="&amp;$A285,'Aceite Virgen'!TR$6:TR$257)</f>
        <v>1.58</v>
      </c>
      <c r="TS285" s="4">
        <f>SUMIF('Aceite Virgen'!$A$6:$A$257,"&gt;="&amp;$A285,'Aceite Virgen'!TS$6:TS$257)</f>
        <v>13.100000000000001</v>
      </c>
      <c r="TW285" s="70">
        <f>SUMIF('Aceite Virgen'!$A$6:$A$257,"&gt;="&amp;$A285,'Aceite Virgen'!TW$6:TW$257)</f>
        <v>9.17</v>
      </c>
      <c r="TX285" s="4">
        <f>SUMIF('Aceite Virgen'!$A$6:$A$257,"&gt;="&amp;$A285,'Aceite Virgen'!TX$6:TX$257)</f>
        <v>33.879999999999995</v>
      </c>
      <c r="TY285" s="4">
        <f>SUMIF('Aceite Virgen'!$A$6:$A$257,"&gt;="&amp;$A285,'Aceite Virgen'!TY$6:TY$257)</f>
        <v>1.08</v>
      </c>
      <c r="TZ285" s="4">
        <f>SUMIF('Aceite Virgen'!$A$6:$A$257,"&gt;="&amp;$A285,'Aceite Virgen'!TZ$6:TZ$257)</f>
        <v>1.34</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2.15</v>
      </c>
      <c r="UL285" s="4">
        <f>SUMIF('Aceite Virgen'!$A$6:$A$257,"&gt;="&amp;$A285,'Aceite Virgen'!UL$6:UL$257)</f>
        <v>3.7800000000000002</v>
      </c>
      <c r="UM285" s="4">
        <f>SUMIF('Aceite Virgen'!$A$6:$A$257,"&gt;="&amp;$A285,'Aceite Virgen'!UM$6:UM$257)</f>
        <v>1.8599999999999999</v>
      </c>
      <c r="UN285" s="4">
        <f>SUMIF('Aceite Virgen'!$A$6:$A$257,"&gt;="&amp;$A285,'Aceite Virgen'!UN$6:UN$257)</f>
        <v>0</v>
      </c>
      <c r="UR285" s="70">
        <f>SUMIF('Aceite Virgen'!$A$6:$A$257,"&gt;="&amp;$A285,'Aceite Virgen'!UR$6:UR$257)</f>
        <v>22.509999999999998</v>
      </c>
      <c r="US285" s="4">
        <f>SUMIF('Aceite Virgen'!$A$6:$A$257,"&gt;="&amp;$A285,'Aceite Virgen'!US$6:US$257)</f>
        <v>38.120000000000005</v>
      </c>
      <c r="UT285" s="4">
        <f>SUMIF('Aceite Virgen'!$A$6:$A$257,"&gt;="&amp;$A285,'Aceite Virgen'!UT$6:UT$257)</f>
        <v>20.36</v>
      </c>
      <c r="UU285" s="4">
        <f>SUMIF('Aceite Virgen'!$A$6:$A$257,"&gt;="&amp;$A285,'Aceite Virgen'!UU$6:UU$257)</f>
        <v>4.6500000000000004</v>
      </c>
      <c r="UY285" s="70">
        <f>SUMIF('Aceite Virgen'!$A$6:$A$257,"&gt;="&amp;$A285,'Aceite Virgen'!UY$6:UY$257)</f>
        <v>15.370000000000001</v>
      </c>
      <c r="UZ285" s="4">
        <f>SUMIF('Aceite Virgen'!$A$6:$A$257,"&gt;="&amp;$A285,'Aceite Virgen'!UZ$6:UZ$257)</f>
        <v>21.75</v>
      </c>
      <c r="VA285" s="4">
        <f>SUMIF('Aceite Virgen'!$A$6:$A$257,"&gt;="&amp;$A285,'Aceite Virgen'!VA$6:VA$257)</f>
        <v>11.49</v>
      </c>
      <c r="VB285" s="4">
        <f>SUMIF('Aceite Virgen'!$A$6:$A$257,"&gt;="&amp;$A285,'Aceite Virgen'!VB$6:VB$257)</f>
        <v>17.38</v>
      </c>
      <c r="VF285" s="70">
        <f>SUMIF('Aceite Virgen'!$A$6:$A$257,"&gt;="&amp;$A285,'Aceite Virgen'!VF$6:VF$257)</f>
        <v>10.979999999999999</v>
      </c>
      <c r="VG285" s="4">
        <f>SUMIF('Aceite Virgen'!$A$6:$A$257,"&gt;="&amp;$A285,'Aceite Virgen'!VG$6:VG$257)</f>
        <v>33.56</v>
      </c>
      <c r="VH285" s="4">
        <f>SUMIF('Aceite Virgen'!$A$6:$A$257,"&gt;="&amp;$A285,'Aceite Virgen'!VH$6:VH$257)</f>
        <v>7.67</v>
      </c>
      <c r="VI285" s="4">
        <f>SUMIF('Aceite Virgen'!$A$6:$A$257,"&gt;="&amp;$A285,'Aceite Virgen'!VI$6:VI$257)</f>
        <v>7.29</v>
      </c>
      <c r="VM285" s="70">
        <f>SUMIF('Aceite Virgen'!$A$6:$A$257,"&gt;="&amp;$A285,'Aceite Virgen'!VM$6:VM$257)</f>
        <v>15.3</v>
      </c>
      <c r="VN285" s="4">
        <f>SUMIF('Aceite Virgen'!$A$6:$A$257,"&gt;="&amp;$A285,'Aceite Virgen'!VN$6:VN$257)</f>
        <v>37.4</v>
      </c>
      <c r="VO285" s="4">
        <f>SUMIF('Aceite Virgen'!$A$6:$A$257,"&gt;="&amp;$A285,'Aceite Virgen'!VO$6:VO$257)</f>
        <v>10.41</v>
      </c>
      <c r="VP285" s="4">
        <f>SUMIF('Aceite Virgen'!$A$6:$A$257,"&gt;="&amp;$A285,'Aceite Virgen'!VP$6:VP$257)</f>
        <v>3.9699999999999998</v>
      </c>
      <c r="VT285" s="70">
        <f>SUMIF('Aceite Virgen'!$A$6:$A$257,"&gt;="&amp;$A285,'Aceite Virgen'!VT$6:VT$257)</f>
        <v>15.139999999999999</v>
      </c>
      <c r="VU285" s="4">
        <f>SUMIF('Aceite Virgen'!$A$6:$A$257,"&gt;="&amp;$A285,'Aceite Virgen'!VU$6:VU$257)</f>
        <v>42.87</v>
      </c>
      <c r="VV285" s="4">
        <f>SUMIF('Aceite Virgen'!$A$6:$A$257,"&gt;="&amp;$A285,'Aceite Virgen'!VV$6:VV$257)</f>
        <v>8.620000000000001</v>
      </c>
      <c r="VW285" s="4">
        <f>SUMIF('Aceite Virgen'!$A$6:$A$257,"&gt;="&amp;$A285,'Aceite Virgen'!VW$6:VW$257)</f>
        <v>4.04</v>
      </c>
      <c r="WA285" s="70">
        <f>SUMIF('Aceite Virgen'!$A$6:$A$257,"&gt;="&amp;$A285,'Aceite Virgen'!WA$6:WA$257)</f>
        <v>4.08</v>
      </c>
      <c r="WB285" s="4">
        <f>SUMIF('Aceite Virgen'!$A$6:$A$257,"&gt;="&amp;$A285,'Aceite Virgen'!WB$6:WB$257)</f>
        <v>14.04</v>
      </c>
      <c r="WC285" s="4">
        <f>SUMIF('Aceite Virgen'!$A$6:$A$257,"&gt;="&amp;$A285,'Aceite Virgen'!WC$6:WC$257)</f>
        <v>1.77</v>
      </c>
      <c r="WD285" s="4">
        <f>SUMIF('Aceite Virgen'!$A$6:$A$257,"&gt;="&amp;$A285,'Aceite Virgen'!WD$6:WD$257)</f>
        <v>0.44</v>
      </c>
      <c r="WH285" s="70">
        <f>SUMIF('Aceite Virgen'!$A$6:$A$257,"&gt;="&amp;$A285,'Aceite Virgen'!WH$6:WH$257)</f>
        <v>2.09</v>
      </c>
      <c r="WI285" s="4">
        <f>SUMIF('Aceite Virgen'!$A$6:$A$257,"&gt;="&amp;$A285,'Aceite Virgen'!WI$6:WI$257)</f>
        <v>8.2100000000000009</v>
      </c>
      <c r="WJ285" s="4">
        <f>SUMIF('Aceite Virgen'!$A$6:$A$257,"&gt;="&amp;$A285,'Aceite Virgen'!WJ$6:WJ$257)</f>
        <v>1.65</v>
      </c>
      <c r="WK285" s="4">
        <f>SUMIF('Aceite Virgen'!$A$6:$A$257,"&gt;="&amp;$A285,'Aceite Virgen'!WK$6:WK$257)</f>
        <v>0</v>
      </c>
      <c r="WO285" s="70">
        <f>SUMIF('Aceite Virgen'!$A$6:$A$257,"&gt;="&amp;$A285,'Aceite Virgen'!WO$6:WO$257)</f>
        <v>4.67</v>
      </c>
      <c r="WP285" s="4">
        <f>SUMIF('Aceite Virgen'!$A$6:$A$257,"&gt;="&amp;$A285,'Aceite Virgen'!WP$6:WP$257)</f>
        <v>13.71</v>
      </c>
      <c r="WQ285" s="4">
        <f>SUMIF('Aceite Virgen'!$A$6:$A$257,"&gt;="&amp;$A285,'Aceite Virgen'!WQ$6:WQ$257)</f>
        <v>2.3600000000000003</v>
      </c>
      <c r="WR285" s="4">
        <f>SUMIF('Aceite Virgen'!$A$6:$A$257,"&gt;="&amp;$A285,'Aceite Virgen'!WR$6:WR$257)</f>
        <v>0</v>
      </c>
      <c r="WV285" s="70">
        <f>SUMIF('Aceite Virgen'!$A$6:$A$257,"&gt;="&amp;$A285,'Aceite Virgen'!WV$6:WV$257)</f>
        <v>11.959999999999999</v>
      </c>
      <c r="WW285" s="4">
        <f>SUMIF('Aceite Virgen'!$A$6:$A$257,"&gt;="&amp;$A285,'Aceite Virgen'!WW$6:WW$257)</f>
        <v>26.950000000000003</v>
      </c>
      <c r="WX285" s="4">
        <f>SUMIF('Aceite Virgen'!$A$6:$A$257,"&gt;="&amp;$A285,'Aceite Virgen'!WX$6:WX$257)</f>
        <v>9.74</v>
      </c>
      <c r="WY285" s="4">
        <f>SUMIF('Aceite Virgen'!$A$6:$A$257,"&gt;="&amp;$A285,'Aceite Virgen'!WY$6:WY$257)</f>
        <v>4.3600000000000003</v>
      </c>
      <c r="XC285" s="70">
        <f>SUMIF('Aceite Virgen'!$A$6:$A$257,"&gt;="&amp;$A285,'Aceite Virgen'!XC$6:XC$257)</f>
        <v>5.41</v>
      </c>
      <c r="XD285" s="4">
        <f>SUMIF('Aceite Virgen'!$A$6:$A$257,"&gt;="&amp;$A285,'Aceite Virgen'!XD$6:XD$257)</f>
        <v>21.549999999999997</v>
      </c>
      <c r="XE285" s="4">
        <f>SUMIF('Aceite Virgen'!$A$6:$A$257,"&gt;="&amp;$A285,'Aceite Virgen'!XE$6:XE$257)</f>
        <v>1.05</v>
      </c>
      <c r="XF285" s="4">
        <f>SUMIF('Aceite Virgen'!$A$6:$A$257,"&gt;="&amp;$A285,'Aceite Virgen'!XF$6:XF$257)</f>
        <v>0</v>
      </c>
      <c r="XJ285" s="70">
        <f>SUMIF('Aceite Virgen'!$A$6:$A$257,"&gt;="&amp;$A285,'Aceite Virgen'!XJ$6:XJ$257)</f>
        <v>5.52</v>
      </c>
      <c r="XK285" s="4">
        <f>SUMIF('Aceite Virgen'!$A$6:$A$257,"&gt;="&amp;$A285,'Aceite Virgen'!XK$6:XK$257)</f>
        <v>12.93</v>
      </c>
      <c r="XL285" s="4">
        <f>SUMIF('Aceite Virgen'!$A$6:$A$257,"&gt;="&amp;$A285,'Aceite Virgen'!XL$6:XL$257)</f>
        <v>3.49</v>
      </c>
      <c r="XM285" s="4">
        <f>SUMIF('Aceite Virgen'!$A$6:$A$257,"&gt;="&amp;$A285,'Aceite Virgen'!XM$6:XM$257)</f>
        <v>1.24</v>
      </c>
      <c r="XQ285" s="70">
        <f>SUMIF('Aceite Virgen'!$A$6:$A$257,"&gt;="&amp;$A285,'Aceite Virgen'!XQ$6:XQ$257)</f>
        <v>1.5</v>
      </c>
      <c r="XR285" s="4">
        <f>SUMIF('Aceite Virgen'!$A$6:$A$257,"&gt;="&amp;$A285,'Aceite Virgen'!XR$6:XR$257)</f>
        <v>0.47</v>
      </c>
      <c r="XS285" s="4">
        <f>SUMIF('Aceite Virgen'!$A$6:$A$257,"&gt;="&amp;$A285,'Aceite Virgen'!XS$6:XS$257)</f>
        <v>0.54</v>
      </c>
      <c r="XT285" s="4">
        <f>SUMIF('Aceite Virgen'!$A$6:$A$257,"&gt;="&amp;$A285,'Aceite Virgen'!XT$6:XT$257)</f>
        <v>2.94</v>
      </c>
      <c r="XX285" s="70">
        <f>SUMIF('Aceite Virgen'!$A$6:$A$257,"&gt;="&amp;$A285,'Aceite Virgen'!XX$6:XX$257)</f>
        <v>2.76</v>
      </c>
      <c r="XY285" s="4">
        <f>SUMIF('Aceite Virgen'!$A$6:$A$257,"&gt;="&amp;$A285,'Aceite Virgen'!XY$6:XY$257)</f>
        <v>6.379999999999999</v>
      </c>
      <c r="XZ285" s="4">
        <f>SUMIF('Aceite Virgen'!$A$6:$A$257,"&gt;="&amp;$A285,'Aceite Virgen'!XZ$6:XZ$257)</f>
        <v>2.83</v>
      </c>
      <c r="YA285" s="4">
        <f>SUMIF('Aceite Virgen'!$A$6:$A$257,"&gt;="&amp;$A285,'Aceite Virgen'!YA$6:YA$257)</f>
        <v>0</v>
      </c>
      <c r="YE285" s="70">
        <f>SUMIF('Aceite Virgen'!$A$6:$A$257,"&gt;="&amp;$A285,'Aceite Virgen'!YE$6:YE$257)</f>
        <v>1.8199999999999998</v>
      </c>
      <c r="YF285" s="4">
        <f>SUMIF('Aceite Virgen'!$A$6:$A$257,"&gt;="&amp;$A285,'Aceite Virgen'!YF$6:YF$257)</f>
        <v>0</v>
      </c>
      <c r="YG285" s="4">
        <f>SUMIF('Aceite Virgen'!$A$6:$A$257,"&gt;="&amp;$A285,'Aceite Virgen'!YG$6:YG$257)</f>
        <v>1.6099999999999999</v>
      </c>
      <c r="YH285" s="4">
        <f>SUMIF('Aceite Virgen'!$A$6:$A$257,"&gt;="&amp;$A285,'Aceite Virgen'!YH$6:YH$257)</f>
        <v>1.74</v>
      </c>
    </row>
    <row r="287" spans="1:658" x14ac:dyDescent="0.25">
      <c r="D287" s="1">
        <f>SUM(D262:D285)</f>
        <v>100.02000000000002</v>
      </c>
      <c r="E287" s="1">
        <f>SUM(E262:E285)</f>
        <v>100</v>
      </c>
      <c r="F287" s="1">
        <f>SUM(F262:F285)</f>
        <v>100.05</v>
      </c>
      <c r="G287" s="1">
        <f>SUM(G262:G285)</f>
        <v>100</v>
      </c>
      <c r="K287" s="1">
        <f>SUM(K262:K285)</f>
        <v>100.04999999999998</v>
      </c>
      <c r="L287" s="1">
        <f>SUM(L262:L285)</f>
        <v>100.00999999999999</v>
      </c>
      <c r="M287" s="1">
        <f>SUM(M262:M285)</f>
        <v>100</v>
      </c>
      <c r="N287" s="1">
        <f>SUM(N262:N285)</f>
        <v>100</v>
      </c>
      <c r="R287" s="1">
        <f>SUM(R262:R285)</f>
        <v>99.97</v>
      </c>
      <c r="S287" s="1">
        <f>SUM(S262:S285)</f>
        <v>99.990000000000009</v>
      </c>
      <c r="T287" s="1">
        <f>SUM(T262:T285)</f>
        <v>99.999999999999986</v>
      </c>
      <c r="U287" s="1">
        <f>SUM(U262:U285)</f>
        <v>99.99</v>
      </c>
      <c r="Y287" s="1">
        <f>SUM(Y262:Y285)</f>
        <v>99.960000000000022</v>
      </c>
      <c r="Z287" s="1">
        <f>SUM(Z262:Z285)</f>
        <v>100.00999999999999</v>
      </c>
      <c r="AA287" s="1">
        <f>SUM(AA262:AA285)</f>
        <v>100.02999999999997</v>
      </c>
      <c r="AB287" s="1">
        <f>SUM(AB262:AB285)</f>
        <v>99.990000000000009</v>
      </c>
      <c r="AF287" s="1">
        <f>SUM(AF262:AF285)</f>
        <v>100.00999999999998</v>
      </c>
      <c r="AG287" s="1">
        <f>SUM(AG262:AG285)</f>
        <v>99.970000000000013</v>
      </c>
      <c r="AH287" s="1">
        <f>SUM(AH262:AH285)</f>
        <v>100.02000000000002</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100.00999999999999</v>
      </c>
      <c r="AV287" s="1">
        <f>SUM(AV262:AV285)</f>
        <v>99.999999999999972</v>
      </c>
      <c r="AW287" s="1">
        <f>SUM(AW262:AW285)</f>
        <v>100.00999999999999</v>
      </c>
      <c r="BA287" s="1">
        <f>SUM(BA262:BA285)</f>
        <v>100.03999999999998</v>
      </c>
      <c r="BB287" s="1">
        <f>SUM(BB262:BB285)</f>
        <v>99.999999999999972</v>
      </c>
      <c r="BC287" s="1">
        <f>SUM(BC262:BC285)</f>
        <v>99.999999999999972</v>
      </c>
      <c r="BD287" s="1">
        <f>SUM(BD262:BD285)</f>
        <v>100.01</v>
      </c>
      <c r="BH287" s="1">
        <f>SUM(BH262:BH285)</f>
        <v>100</v>
      </c>
      <c r="BI287" s="1">
        <f>SUM(BI262:BI285)</f>
        <v>99.990000000000009</v>
      </c>
      <c r="BJ287" s="1">
        <f>SUM(BJ262:BJ285)</f>
        <v>99.999999999999986</v>
      </c>
      <c r="BK287" s="1">
        <f>SUM(BK262:BK285)</f>
        <v>99.999999999999986</v>
      </c>
      <c r="BO287" s="1">
        <f>SUM(BO262:BO285)</f>
        <v>99.999999999999986</v>
      </c>
      <c r="BP287" s="1">
        <f>SUM(BP262:BP285)</f>
        <v>100.00000000000001</v>
      </c>
      <c r="BQ287" s="1">
        <f>SUM(BQ262:BQ285)</f>
        <v>99.950000000000017</v>
      </c>
      <c r="BR287" s="1">
        <f>SUM(BR262:BR285)</f>
        <v>99.999999999999986</v>
      </c>
      <c r="BV287" s="1">
        <f>SUM(BV262:BV285)</f>
        <v>99.979999999999976</v>
      </c>
      <c r="BW287" s="1">
        <f>SUM(BW262:BW285)</f>
        <v>99.990000000000009</v>
      </c>
      <c r="BX287" s="1">
        <f>SUM(BX262:BX285)</f>
        <v>99.97</v>
      </c>
      <c r="BY287" s="1">
        <f>SUM(BY262:BY285)</f>
        <v>99.999999999999986</v>
      </c>
      <c r="CC287" s="1">
        <f>SUM(CC262:CC285)</f>
        <v>100.02</v>
      </c>
      <c r="CD287" s="1">
        <f>SUM(CD262:CD285)</f>
        <v>99.97999999999999</v>
      </c>
      <c r="CE287" s="1">
        <f>SUM(CE262:CE285)</f>
        <v>99.999999999999957</v>
      </c>
      <c r="CF287" s="1">
        <f>SUM(CF262:CF285)</f>
        <v>100</v>
      </c>
      <c r="CJ287" s="1">
        <f>SUM(CJ262:CJ285)</f>
        <v>100.01999999999998</v>
      </c>
      <c r="CK287" s="1">
        <f>SUM(CK262:CK285)</f>
        <v>99.999999999999986</v>
      </c>
      <c r="CL287" s="1">
        <f>SUM(CL262:CL285)</f>
        <v>99.98</v>
      </c>
      <c r="CM287" s="1">
        <f>SUM(CM262:CM285)</f>
        <v>100</v>
      </c>
      <c r="CQ287" s="1">
        <f>SUM(CQ262:CQ285)</f>
        <v>99.99</v>
      </c>
      <c r="CR287" s="1">
        <f>SUM(CR262:CR285)</f>
        <v>100.00999999999999</v>
      </c>
      <c r="CS287" s="1">
        <f>SUM(CS262:CS285)</f>
        <v>100.02000000000001</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100.00000000000003</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100.03999999999998</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100.00999999999998</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99.999999999999986</v>
      </c>
      <c r="OG287" s="32">
        <f>SUM(OG262:OG285)</f>
        <v>99.990000000000023</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v>
      </c>
      <c r="QK287" s="32">
        <f>SUM(QK262:QK285)</f>
        <v>100.01999999999998</v>
      </c>
      <c r="QL287" s="32">
        <f>SUM(QL262:QL285)</f>
        <v>100.00000000000001</v>
      </c>
      <c r="QM287" s="32">
        <f>SUM(QM262:QM285)</f>
        <v>100.00000000000003</v>
      </c>
      <c r="QQ287" s="32">
        <f>SUM(QQ262:QQ285)</f>
        <v>100</v>
      </c>
      <c r="QR287" s="32">
        <f>SUM(QR262:QR285)</f>
        <v>100.01</v>
      </c>
      <c r="QS287" s="32">
        <f>SUM(QS262:QS285)</f>
        <v>100.03</v>
      </c>
      <c r="QT287" s="32">
        <f>SUM(QT262:QT285)</f>
        <v>100.00999999999999</v>
      </c>
      <c r="QX287" s="32">
        <f>SUM(QX262:QX285)</f>
        <v>99.99</v>
      </c>
      <c r="QY287" s="32">
        <f>SUM(QY262:QY285)</f>
        <v>100.02000000000001</v>
      </c>
      <c r="QZ287" s="32">
        <f>SUM(QZ262:QZ285)</f>
        <v>99.999999999999986</v>
      </c>
      <c r="RA287" s="32">
        <f>SUM(RA262:RA285)</f>
        <v>100.00000000000003</v>
      </c>
      <c r="RE287" s="32">
        <f>SUM(RE262:RE285)</f>
        <v>99.98</v>
      </c>
      <c r="RF287" s="32">
        <f>SUM(RF262:RF285)</f>
        <v>99.980000000000018</v>
      </c>
      <c r="RG287" s="32">
        <f>SUM(RG262:RG285)</f>
        <v>100</v>
      </c>
      <c r="RH287" s="32">
        <f>SUM(RH262:RH285)</f>
        <v>99.990000000000009</v>
      </c>
      <c r="RL287" s="32">
        <f>SUM(RL262:RL285)</f>
        <v>100.02000000000002</v>
      </c>
      <c r="RM287" s="32">
        <f>SUM(RM262:RM285)</f>
        <v>100.00999999999999</v>
      </c>
      <c r="RN287" s="32">
        <f>SUM(RN262:RN285)</f>
        <v>100.01000000000002</v>
      </c>
      <c r="RO287" s="32">
        <f>SUM(RO262:RO285)</f>
        <v>100</v>
      </c>
      <c r="RS287" s="32">
        <f>SUM(RS262:RS285)</f>
        <v>100.00000000000003</v>
      </c>
      <c r="RT287" s="32">
        <f>SUM(RT262:RT285)</f>
        <v>100.01</v>
      </c>
      <c r="RU287" s="32">
        <f>SUM(RU262:RU285)</f>
        <v>99.989999999999981</v>
      </c>
      <c r="RV287" s="32">
        <f>SUM(RV262:RV285)</f>
        <v>99.99</v>
      </c>
      <c r="RZ287" s="32">
        <f>SUM(RZ262:RZ285)</f>
        <v>100.00999999999999</v>
      </c>
      <c r="SA287" s="32">
        <f>SUM(SA262:SA285)</f>
        <v>100</v>
      </c>
      <c r="SB287" s="32">
        <f>SUM(SB262:SB285)</f>
        <v>100</v>
      </c>
      <c r="SC287" s="32">
        <f>SUM(SC262:SC285)</f>
        <v>100.02000000000001</v>
      </c>
      <c r="SG287" s="32">
        <f>SUM(SG262:SG285)</f>
        <v>100.03</v>
      </c>
      <c r="SH287" s="32">
        <f>SUM(SH262:SH285)</f>
        <v>100.00000000000001</v>
      </c>
      <c r="SI287" s="32">
        <f>SUM(SI262:SI285)</f>
        <v>99.999999999999986</v>
      </c>
      <c r="SJ287" s="32">
        <f>SUM(SJ262:SJ285)</f>
        <v>100.02000000000001</v>
      </c>
      <c r="SN287" s="32">
        <f>SUM(SN262:SN285)</f>
        <v>99.99</v>
      </c>
      <c r="SO287" s="32">
        <f>SUM(SO262:SO285)</f>
        <v>99.99</v>
      </c>
      <c r="SP287" s="32">
        <f>SUM(SP262:SP285)</f>
        <v>100</v>
      </c>
      <c r="SQ287" s="32">
        <f>SUM(SQ262:SQ285)</f>
        <v>100.00999999999999</v>
      </c>
      <c r="SU287" s="32">
        <f>SUM(SU262:SU285)</f>
        <v>99.950000000000017</v>
      </c>
      <c r="SV287" s="32">
        <f>SUM(SV262:SV285)</f>
        <v>100.02999999999999</v>
      </c>
      <c r="SW287" s="32">
        <f>SUM(SW262:SW285)</f>
        <v>99.990000000000009</v>
      </c>
      <c r="SX287" s="32">
        <f>SUM(SX262:SX285)</f>
        <v>100.01</v>
      </c>
      <c r="TB287" s="32">
        <f>SUM(TB262:TB285)</f>
        <v>100.04</v>
      </c>
      <c r="TC287" s="32">
        <f>SUM(TC262:TC285)</f>
        <v>100</v>
      </c>
      <c r="TD287" s="32">
        <f>SUM(TD262:TD285)</f>
        <v>100.02999999999999</v>
      </c>
      <c r="TE287" s="32">
        <f>SUM(TE262:TE285)</f>
        <v>100.02</v>
      </c>
      <c r="TI287" s="32">
        <f>SUM(TI262:TI285)</f>
        <v>99.97999999999999</v>
      </c>
      <c r="TJ287" s="32">
        <f>SUM(TJ262:TJ285)</f>
        <v>99.989999999999981</v>
      </c>
      <c r="TK287" s="32">
        <f>SUM(TK262:TK285)</f>
        <v>100.01000000000002</v>
      </c>
      <c r="TL287" s="32">
        <f>SUM(TL262:TL285)</f>
        <v>99.990000000000009</v>
      </c>
      <c r="TP287" s="32">
        <f>SUM(TP262:TP285)</f>
        <v>100.00000000000001</v>
      </c>
      <c r="TQ287" s="32">
        <f>SUM(TQ262:TQ285)</f>
        <v>100</v>
      </c>
      <c r="TR287" s="32">
        <f>SUM(TR262:TR285)</f>
        <v>99.99</v>
      </c>
      <c r="TS287" s="32">
        <f>SUM(TS262:TS285)</f>
        <v>100.00999999999999</v>
      </c>
      <c r="TW287" s="32">
        <f>SUM(TW262:TW285)</f>
        <v>99.97</v>
      </c>
      <c r="TX287" s="32">
        <f>SUM(TX262:TX285)</f>
        <v>100</v>
      </c>
      <c r="TY287" s="32">
        <f>SUM(TY262:TY285)</f>
        <v>99.98</v>
      </c>
      <c r="TZ287" s="32">
        <f>SUM(TZ262:TZ285)</f>
        <v>99.960000000000008</v>
      </c>
      <c r="UD287" s="32">
        <f>SUM(UD262:UD285)</f>
        <v>99.99</v>
      </c>
      <c r="UE287" s="32">
        <f>SUM(UE262:UE285)</f>
        <v>100.00999999999999</v>
      </c>
      <c r="UF287" s="32">
        <f>SUM(UF262:UF285)</f>
        <v>100</v>
      </c>
      <c r="UG287" s="32">
        <f>SUM(UG262:UG285)</f>
        <v>99.98</v>
      </c>
      <c r="UK287" s="32">
        <f>SUM(UK262:UK285)</f>
        <v>100.02000000000001</v>
      </c>
      <c r="UL287" s="32">
        <f>SUM(UL262:UL285)</f>
        <v>99.990000000000009</v>
      </c>
      <c r="UM287" s="32">
        <f>SUM(UM262:UM285)</f>
        <v>100.02</v>
      </c>
      <c r="UN287" s="32">
        <f>SUM(UN262:UN285)</f>
        <v>100</v>
      </c>
      <c r="UR287" s="32">
        <f>SUM(UR262:UR285)</f>
        <v>99.93</v>
      </c>
      <c r="US287" s="32">
        <f>SUM(US262:US285)</f>
        <v>99.98</v>
      </c>
      <c r="UT287" s="32">
        <f>SUM(UT262:UT285)</f>
        <v>99.98</v>
      </c>
      <c r="UU287" s="32">
        <f>SUM(UU262:UU285)</f>
        <v>100</v>
      </c>
      <c r="UY287" s="32">
        <f>SUM(UY262:UY285)</f>
        <v>100.02</v>
      </c>
      <c r="UZ287" s="32">
        <f>SUM(UZ262:UZ285)</f>
        <v>100.01</v>
      </c>
      <c r="VA287" s="32">
        <f>SUM(VA262:VA285)</f>
        <v>99.999999999999986</v>
      </c>
      <c r="VB287" s="32">
        <f>SUM(VB262:VB285)</f>
        <v>100</v>
      </c>
      <c r="VF287" s="32">
        <f>SUM(VF262:VF285)</f>
        <v>99.990000000000009</v>
      </c>
      <c r="VG287" s="32">
        <f>SUM(VG262:VG285)</f>
        <v>100.02</v>
      </c>
      <c r="VH287" s="32">
        <f>SUM(VH262:VH285)</f>
        <v>100</v>
      </c>
      <c r="VI287" s="32">
        <f>SUM(VI262:VI285)</f>
        <v>99.99</v>
      </c>
      <c r="VM287" s="32">
        <f>SUM(VM262:VM285)</f>
        <v>100.01</v>
      </c>
      <c r="VN287" s="32">
        <f>SUM(VN262:VN285)</f>
        <v>100.02000000000001</v>
      </c>
      <c r="VO287" s="32">
        <f>SUM(VO262:VO285)</f>
        <v>100.00999999999999</v>
      </c>
      <c r="VP287" s="32">
        <f>SUM(VP262:VP285)</f>
        <v>100</v>
      </c>
      <c r="VT287" s="32">
        <f>SUM(VT262:VT285)</f>
        <v>99.990000000000009</v>
      </c>
      <c r="VU287" s="32">
        <f>SUM(VU262:VU285)</f>
        <v>100</v>
      </c>
      <c r="VV287" s="32">
        <f>SUM(VV262:VV285)</f>
        <v>100.02000000000001</v>
      </c>
      <c r="VW287" s="32">
        <f>SUM(VW262:VW285)</f>
        <v>100.00000000000001</v>
      </c>
      <c r="WA287" s="32">
        <f>SUM(WA262:WA285)</f>
        <v>100.00999999999999</v>
      </c>
      <c r="WB287" s="32">
        <f>SUM(WB262:WB285)</f>
        <v>100.00999999999999</v>
      </c>
      <c r="WC287" s="32">
        <f>SUM(WC262:WC285)</f>
        <v>99.98</v>
      </c>
      <c r="WD287" s="32">
        <f>SUM(WD262:WD285)</f>
        <v>100.02</v>
      </c>
      <c r="WH287" s="32">
        <f>SUM(WH262:WH285)</f>
        <v>100</v>
      </c>
      <c r="WI287" s="32">
        <f>SUM(WI262:WI285)</f>
        <v>100.03</v>
      </c>
      <c r="WJ287" s="32">
        <f>SUM(WJ262:WJ285)</f>
        <v>100.02</v>
      </c>
      <c r="WK287" s="32">
        <f>SUM(WK262:WK285)</f>
        <v>99.990000000000009</v>
      </c>
      <c r="WO287" s="32">
        <f>SUM(WO262:WO285)</f>
        <v>99.99</v>
      </c>
      <c r="WP287" s="32">
        <f>SUM(WP262:WP285)</f>
        <v>99.990000000000009</v>
      </c>
      <c r="WQ287" s="32">
        <f>SUM(WQ262:WQ285)</f>
        <v>99.98</v>
      </c>
      <c r="WR287" s="32">
        <f>SUM(WR262:WR285)</f>
        <v>100.00000000000001</v>
      </c>
      <c r="WV287" s="32">
        <f>SUM(WV262:WV285)</f>
        <v>99.96</v>
      </c>
      <c r="WW287" s="32">
        <f>SUM(WW262:WW285)</f>
        <v>100.00000000000003</v>
      </c>
      <c r="WX287" s="32">
        <f>SUM(WX262:WX285)</f>
        <v>99.99</v>
      </c>
      <c r="WY287" s="32">
        <f>SUM(WY262:WY285)</f>
        <v>100.00000000000001</v>
      </c>
      <c r="XC287" s="32">
        <f>SUM(XC262:XC285)</f>
        <v>100.01</v>
      </c>
      <c r="XD287" s="32">
        <f>SUM(XD262:XD285)</f>
        <v>100</v>
      </c>
      <c r="XE287" s="32">
        <f>SUM(XE262:XE285)</f>
        <v>100.02000000000002</v>
      </c>
      <c r="XF287" s="32">
        <f>SUM(XF262:XF285)</f>
        <v>99.99</v>
      </c>
      <c r="XJ287" s="32">
        <f>SUM(XJ262:XJ285)</f>
        <v>100.01999999999998</v>
      </c>
      <c r="XK287" s="32">
        <f>SUM(XK262:XK285)</f>
        <v>99.97</v>
      </c>
      <c r="XL287" s="32">
        <f>SUM(XL262:XL285)</f>
        <v>99.999999999999986</v>
      </c>
      <c r="XM287" s="32">
        <f>SUM(XM262:XM285)</f>
        <v>99.98</v>
      </c>
      <c r="XQ287" s="32">
        <f>SUM(XQ262:XQ285)</f>
        <v>99.969999999999985</v>
      </c>
      <c r="XR287" s="32">
        <f>SUM(XR262:XR285)</f>
        <v>100</v>
      </c>
      <c r="XS287" s="32">
        <f>SUM(XS262:XS285)</f>
        <v>100.01</v>
      </c>
      <c r="XT287" s="32">
        <f>SUM(XT262:XT285)</f>
        <v>99.989999999999981</v>
      </c>
      <c r="XX287" s="32">
        <f>SUM(XX262:XX285)</f>
        <v>99.99</v>
      </c>
      <c r="XY287" s="32">
        <f>SUM(XY262:XY285)</f>
        <v>100.01</v>
      </c>
      <c r="XZ287" s="32">
        <f>SUM(XZ262:XZ285)</f>
        <v>100.01999999999998</v>
      </c>
      <c r="YA287" s="32">
        <f>SUM(YA262:YA285)</f>
        <v>99.99</v>
      </c>
      <c r="YE287" s="32">
        <f>SUM(YE262:YE285)</f>
        <v>100.01999999999998</v>
      </c>
      <c r="YF287" s="32">
        <f>SUM(YF262:YF285)</f>
        <v>100</v>
      </c>
      <c r="YG287" s="32">
        <f>SUM(YG262:YG285)</f>
        <v>99.97</v>
      </c>
      <c r="YH287" s="32">
        <f>SUM(YH262:YH285)</f>
        <v>99.99</v>
      </c>
    </row>
  </sheetData>
  <mergeCells count="1">
    <mergeCell ref="A260:B260"/>
  </mergeCells>
  <conditionalFormatting sqref="D287:G287">
    <cfRule type="cellIs" dxfId="500" priority="219" operator="lessThan">
      <formula>99.8</formula>
    </cfRule>
    <cfRule type="cellIs" dxfId="499" priority="217" operator="greaterThan">
      <formula>100.1</formula>
    </cfRule>
    <cfRule type="cellIs" dxfId="498" priority="218" operator="greaterThan">
      <formula>99.8</formula>
    </cfRule>
  </conditionalFormatting>
  <conditionalFormatting sqref="K287:N287">
    <cfRule type="cellIs" dxfId="497" priority="220" operator="greaterThan">
      <formula>100.1</formula>
    </cfRule>
    <cfRule type="cellIs" dxfId="496" priority="221" operator="greaterThan">
      <formula>99.8</formula>
    </cfRule>
    <cfRule type="cellIs" dxfId="495" priority="222" operator="lessThan">
      <formula>99.8</formula>
    </cfRule>
  </conditionalFormatting>
  <conditionalFormatting sqref="R287:U287">
    <cfRule type="cellIs" dxfId="494" priority="223" operator="greaterThan">
      <formula>100.1</formula>
    </cfRule>
    <cfRule type="cellIs" dxfId="493" priority="224" operator="greaterThan">
      <formula>99.8</formula>
    </cfRule>
    <cfRule type="cellIs" dxfId="492" priority="225" operator="lessThan">
      <formula>99.8</formula>
    </cfRule>
  </conditionalFormatting>
  <conditionalFormatting sqref="Y287:AB287">
    <cfRule type="cellIs" dxfId="491" priority="228" operator="lessThan">
      <formula>99.8</formula>
    </cfRule>
    <cfRule type="cellIs" dxfId="490" priority="226" operator="greaterThan">
      <formula>100.1</formula>
    </cfRule>
    <cfRule type="cellIs" dxfId="489" priority="227" operator="greaterThan">
      <formula>99.8</formula>
    </cfRule>
  </conditionalFormatting>
  <conditionalFormatting sqref="AF287:AI287">
    <cfRule type="cellIs" dxfId="488" priority="231" operator="lessThan">
      <formula>99.8</formula>
    </cfRule>
    <cfRule type="cellIs" dxfId="487" priority="229" operator="greaterThan">
      <formula>100.1</formula>
    </cfRule>
    <cfRule type="cellIs" dxfId="486" priority="230" operator="greaterThan">
      <formula>99.8</formula>
    </cfRule>
  </conditionalFormatting>
  <conditionalFormatting sqref="AM287:AP287">
    <cfRule type="cellIs" dxfId="485" priority="233" operator="greaterThan">
      <formula>99.8</formula>
    </cfRule>
    <cfRule type="cellIs" dxfId="484" priority="232" operator="greaterThan">
      <formula>100.1</formula>
    </cfRule>
    <cfRule type="cellIs" dxfId="483" priority="234" operator="lessThan">
      <formula>99.8</formula>
    </cfRule>
  </conditionalFormatting>
  <conditionalFormatting sqref="AT287:AW287">
    <cfRule type="cellIs" dxfId="482" priority="236" operator="greaterThan">
      <formula>99.8</formula>
    </cfRule>
    <cfRule type="cellIs" dxfId="481" priority="237" operator="lessThan">
      <formula>99.8</formula>
    </cfRule>
    <cfRule type="cellIs" dxfId="480" priority="235" operator="greaterThan">
      <formula>100.1</formula>
    </cfRule>
  </conditionalFormatting>
  <conditionalFormatting sqref="BA287:BD287">
    <cfRule type="cellIs" dxfId="479" priority="247" operator="greaterThan">
      <formula>100.1</formula>
    </cfRule>
    <cfRule type="cellIs" dxfId="478" priority="249" operator="lessThan">
      <formula>99.8</formula>
    </cfRule>
    <cfRule type="cellIs" dxfId="477" priority="248" operator="greaterThan">
      <formula>99.8</formula>
    </cfRule>
  </conditionalFormatting>
  <conditionalFormatting sqref="BH287:BK287">
    <cfRule type="cellIs" dxfId="476" priority="246" operator="lessThan">
      <formula>99.8</formula>
    </cfRule>
    <cfRule type="cellIs" dxfId="475" priority="244" operator="greaterThan">
      <formula>100.1</formula>
    </cfRule>
    <cfRule type="cellIs" dxfId="474" priority="245" operator="greaterThan">
      <formula>99.8</formula>
    </cfRule>
  </conditionalFormatting>
  <conditionalFormatting sqref="BO287:BR287">
    <cfRule type="cellIs" dxfId="473" priority="242" operator="greaterThan">
      <formula>99.8</formula>
    </cfRule>
    <cfRule type="cellIs" dxfId="472" priority="241" operator="greaterThan">
      <formula>100.1</formula>
    </cfRule>
    <cfRule type="cellIs" dxfId="471" priority="243" operator="lessThan">
      <formula>99.8</formula>
    </cfRule>
  </conditionalFormatting>
  <conditionalFormatting sqref="BV287:BY287">
    <cfRule type="cellIs" dxfId="470" priority="238" operator="greaterThan">
      <formula>100.1</formula>
    </cfRule>
    <cfRule type="cellIs" dxfId="469" priority="239" operator="greaterThan">
      <formula>99.8</formula>
    </cfRule>
    <cfRule type="cellIs" dxfId="468" priority="240" operator="lessThan">
      <formula>99.8</formula>
    </cfRule>
  </conditionalFormatting>
  <conditionalFormatting sqref="CC287:CF287">
    <cfRule type="cellIs" dxfId="467" priority="216" operator="lessThan">
      <formula>99.8</formula>
    </cfRule>
    <cfRule type="cellIs" dxfId="466" priority="215" operator="greaterThan">
      <formula>99.8</formula>
    </cfRule>
    <cfRule type="cellIs" dxfId="465" priority="214" operator="greaterThan">
      <formula>100.1</formula>
    </cfRule>
  </conditionalFormatting>
  <conditionalFormatting sqref="CJ287:CM287">
    <cfRule type="cellIs" dxfId="464" priority="213" operator="lessThan">
      <formula>99.8</formula>
    </cfRule>
    <cfRule type="cellIs" dxfId="463" priority="211" operator="greaterThan">
      <formula>100.1</formula>
    </cfRule>
    <cfRule type="cellIs" dxfId="462" priority="212" operator="greaterThan">
      <formula>99.8</formula>
    </cfRule>
  </conditionalFormatting>
  <conditionalFormatting sqref="CQ287:CT287">
    <cfRule type="cellIs" dxfId="461" priority="210" operator="lessThan">
      <formula>99.8</formula>
    </cfRule>
    <cfRule type="cellIs" dxfId="460" priority="209" operator="greaterThan">
      <formula>99.8</formula>
    </cfRule>
    <cfRule type="cellIs" dxfId="459" priority="208" operator="greaterThan">
      <formula>100.1</formula>
    </cfRule>
  </conditionalFormatting>
  <conditionalFormatting sqref="CX287:DA287">
    <cfRule type="cellIs" dxfId="458" priority="207" operator="lessThan">
      <formula>99.8</formula>
    </cfRule>
    <cfRule type="cellIs" dxfId="457" priority="206" operator="greaterThan">
      <formula>99.8</formula>
    </cfRule>
    <cfRule type="cellIs" dxfId="456" priority="205" operator="greaterThan">
      <formula>100.1</formula>
    </cfRule>
  </conditionalFormatting>
  <conditionalFormatting sqref="DE287:DH287">
    <cfRule type="cellIs" dxfId="455" priority="203" operator="greaterThan">
      <formula>99.8</formula>
    </cfRule>
    <cfRule type="cellIs" dxfId="454" priority="202" operator="greaterThan">
      <formula>100.1</formula>
    </cfRule>
    <cfRule type="cellIs" dxfId="453" priority="204" operator="lessThan">
      <formula>99.8</formula>
    </cfRule>
  </conditionalFormatting>
  <conditionalFormatting sqref="DL287:DO287">
    <cfRule type="cellIs" dxfId="452" priority="201" operator="lessThan">
      <formula>99.8</formula>
    </cfRule>
    <cfRule type="cellIs" dxfId="451" priority="200" operator="greaterThan">
      <formula>99.8</formula>
    </cfRule>
    <cfRule type="cellIs" dxfId="450" priority="199" operator="greaterThan">
      <formula>100.1</formula>
    </cfRule>
  </conditionalFormatting>
  <conditionalFormatting sqref="DS287:DV287">
    <cfRule type="cellIs" dxfId="449" priority="198" operator="lessThan">
      <formula>99.8</formula>
    </cfRule>
    <cfRule type="cellIs" dxfId="448" priority="196" operator="greaterThan">
      <formula>100.1</formula>
    </cfRule>
    <cfRule type="cellIs" dxfId="447" priority="197" operator="greaterThan">
      <formula>99.8</formula>
    </cfRule>
  </conditionalFormatting>
  <conditionalFormatting sqref="DZ287:EC287">
    <cfRule type="cellIs" dxfId="446" priority="195" operator="lessThan">
      <formula>99.8</formula>
    </cfRule>
    <cfRule type="cellIs" dxfId="445" priority="194" operator="greaterThan">
      <formula>99.8</formula>
    </cfRule>
    <cfRule type="cellIs" dxfId="444" priority="193" operator="greaterThan">
      <formula>100.1</formula>
    </cfRule>
  </conditionalFormatting>
  <conditionalFormatting sqref="EG287:EJ287">
    <cfRule type="cellIs" dxfId="443" priority="190" operator="greaterThan">
      <formula>100.1</formula>
    </cfRule>
    <cfRule type="cellIs" dxfId="442" priority="192" operator="lessThan">
      <formula>99.8</formula>
    </cfRule>
    <cfRule type="cellIs" dxfId="441" priority="191" operator="greaterThan">
      <formula>99.8</formula>
    </cfRule>
  </conditionalFormatting>
  <conditionalFormatting sqref="EN287:EQ287">
    <cfRule type="cellIs" dxfId="440" priority="189" operator="lessThan">
      <formula>99.8</formula>
    </cfRule>
    <cfRule type="cellIs" dxfId="439" priority="188" operator="greaterThan">
      <formula>99.8</formula>
    </cfRule>
    <cfRule type="cellIs" dxfId="438" priority="187" operator="greaterThan">
      <formula>100.1</formula>
    </cfRule>
  </conditionalFormatting>
  <conditionalFormatting sqref="EU287:EX287">
    <cfRule type="cellIs" dxfId="437" priority="186" operator="lessThan">
      <formula>99.8</formula>
    </cfRule>
    <cfRule type="cellIs" dxfId="436" priority="185" operator="greaterThan">
      <formula>99.8</formula>
    </cfRule>
    <cfRule type="cellIs" dxfId="435" priority="184" operator="greaterThan">
      <formula>100.1</formula>
    </cfRule>
  </conditionalFormatting>
  <conditionalFormatting sqref="FB287:FE287">
    <cfRule type="cellIs" dxfId="434" priority="183" operator="lessThan">
      <formula>99.8</formula>
    </cfRule>
    <cfRule type="cellIs" dxfId="433" priority="182" operator="greaterThan">
      <formula>99.8</formula>
    </cfRule>
    <cfRule type="cellIs" dxfId="432" priority="181" operator="greaterThan">
      <formula>100.1</formula>
    </cfRule>
  </conditionalFormatting>
  <conditionalFormatting sqref="FI287:FL287">
    <cfRule type="cellIs" dxfId="431" priority="180" operator="lessThan">
      <formula>99.8</formula>
    </cfRule>
    <cfRule type="cellIs" dxfId="430" priority="179" operator="greaterThan">
      <formula>99.8</formula>
    </cfRule>
    <cfRule type="cellIs" dxfId="429" priority="178" operator="greaterThan">
      <formula>100.1</formula>
    </cfRule>
  </conditionalFormatting>
  <conditionalFormatting sqref="FP287:FS287">
    <cfRule type="cellIs" dxfId="428" priority="177" operator="lessThan">
      <formula>99.8</formula>
    </cfRule>
    <cfRule type="cellIs" dxfId="427" priority="176" operator="greaterThan">
      <formula>99.8</formula>
    </cfRule>
    <cfRule type="cellIs" dxfId="426" priority="175" operator="greaterThan">
      <formula>100.1</formula>
    </cfRule>
  </conditionalFormatting>
  <conditionalFormatting sqref="FW287:FZ287">
    <cfRule type="cellIs" dxfId="425" priority="174" operator="lessThan">
      <formula>99.8</formula>
    </cfRule>
    <cfRule type="cellIs" dxfId="424" priority="173" operator="greaterThan">
      <formula>99.8</formula>
    </cfRule>
    <cfRule type="cellIs" dxfId="423" priority="172" operator="greaterThan">
      <formula>100.1</formula>
    </cfRule>
  </conditionalFormatting>
  <conditionalFormatting sqref="GD287:GG287">
    <cfRule type="cellIs" dxfId="422" priority="171" operator="lessThan">
      <formula>99.8</formula>
    </cfRule>
    <cfRule type="cellIs" dxfId="421" priority="170" operator="greaterThan">
      <formula>99.8</formula>
    </cfRule>
    <cfRule type="cellIs" dxfId="420" priority="169" operator="greaterThan">
      <formula>100.1</formula>
    </cfRule>
  </conditionalFormatting>
  <conditionalFormatting sqref="GK287:GN287">
    <cfRule type="cellIs" dxfId="419" priority="168" operator="lessThan">
      <formula>99.8</formula>
    </cfRule>
    <cfRule type="cellIs" dxfId="418" priority="167" operator="greaterThan">
      <formula>99.8</formula>
    </cfRule>
    <cfRule type="cellIs" dxfId="417" priority="166" operator="greaterThan">
      <formula>100.1</formula>
    </cfRule>
  </conditionalFormatting>
  <conditionalFormatting sqref="GR287:GU287">
    <cfRule type="cellIs" dxfId="416" priority="165" operator="lessThan">
      <formula>99.8</formula>
    </cfRule>
    <cfRule type="cellIs" dxfId="415" priority="164" operator="greaterThan">
      <formula>99.8</formula>
    </cfRule>
    <cfRule type="cellIs" dxfId="414" priority="163" operator="greaterThan">
      <formula>100.1</formula>
    </cfRule>
  </conditionalFormatting>
  <conditionalFormatting sqref="GY287:HB287">
    <cfRule type="cellIs" dxfId="413" priority="162" operator="lessThan">
      <formula>99.8</formula>
    </cfRule>
    <cfRule type="cellIs" dxfId="412" priority="161" operator="greaterThan">
      <formula>99.8</formula>
    </cfRule>
    <cfRule type="cellIs" dxfId="411" priority="160" operator="greaterThan">
      <formula>100.1</formula>
    </cfRule>
  </conditionalFormatting>
  <conditionalFormatting sqref="HF287:HI287">
    <cfRule type="cellIs" dxfId="410" priority="159" operator="lessThan">
      <formula>99.8</formula>
    </cfRule>
    <cfRule type="cellIs" dxfId="409" priority="158" operator="greaterThan">
      <formula>99.8</formula>
    </cfRule>
    <cfRule type="cellIs" dxfId="408" priority="157" operator="greaterThan">
      <formula>100.1</formula>
    </cfRule>
  </conditionalFormatting>
  <conditionalFormatting sqref="HM287:HP287">
    <cfRule type="cellIs" dxfId="407" priority="156" operator="lessThan">
      <formula>99.8</formula>
    </cfRule>
    <cfRule type="cellIs" dxfId="406" priority="155" operator="greaterThan">
      <formula>99.8</formula>
    </cfRule>
    <cfRule type="cellIs" dxfId="405" priority="154" operator="greaterThan">
      <formula>100.1</formula>
    </cfRule>
  </conditionalFormatting>
  <conditionalFormatting sqref="HT287:IR287">
    <cfRule type="cellIs" dxfId="404" priority="153" operator="lessThan">
      <formula>99.8</formula>
    </cfRule>
    <cfRule type="cellIs" dxfId="403" priority="152" operator="greaterThan">
      <formula>99.8</formula>
    </cfRule>
    <cfRule type="cellIs" dxfId="402" priority="151" operator="greaterThan">
      <formula>100.1</formula>
    </cfRule>
  </conditionalFormatting>
  <conditionalFormatting sqref="IU287:IY287">
    <cfRule type="cellIs" dxfId="401" priority="150" operator="lessThan">
      <formula>99.8</formula>
    </cfRule>
    <cfRule type="cellIs" dxfId="400" priority="149" operator="greaterThan">
      <formula>99.8</formula>
    </cfRule>
    <cfRule type="cellIs" dxfId="399" priority="148" operator="greaterThan">
      <formula>100.1</formula>
    </cfRule>
  </conditionalFormatting>
  <conditionalFormatting sqref="JC287:JF287">
    <cfRule type="cellIs" dxfId="398" priority="147" operator="lessThan">
      <formula>99.8</formula>
    </cfRule>
    <cfRule type="cellIs" dxfId="397" priority="146" operator="greaterThan">
      <formula>99.8</formula>
    </cfRule>
    <cfRule type="cellIs" dxfId="396" priority="145" operator="greaterThan">
      <formula>100.1</formula>
    </cfRule>
  </conditionalFormatting>
  <conditionalFormatting sqref="JJ287:JM287">
    <cfRule type="cellIs" dxfId="395" priority="144" operator="lessThan">
      <formula>99.8</formula>
    </cfRule>
    <cfRule type="cellIs" dxfId="394" priority="143" operator="greaterThan">
      <formula>99.8</formula>
    </cfRule>
    <cfRule type="cellIs" dxfId="393" priority="142" operator="greaterThan">
      <formula>100.1</formula>
    </cfRule>
  </conditionalFormatting>
  <conditionalFormatting sqref="JQ287:JT287">
    <cfRule type="cellIs" dxfId="392" priority="141" operator="lessThan">
      <formula>99.8</formula>
    </cfRule>
    <cfRule type="cellIs" dxfId="391" priority="140" operator="greaterThan">
      <formula>99.8</formula>
    </cfRule>
    <cfRule type="cellIs" dxfId="390" priority="139" operator="greaterThan">
      <formula>100.1</formula>
    </cfRule>
  </conditionalFormatting>
  <conditionalFormatting sqref="JX287:KA287">
    <cfRule type="cellIs" dxfId="389" priority="138" operator="lessThan">
      <formula>99.8</formula>
    </cfRule>
    <cfRule type="cellIs" dxfId="388" priority="137" operator="greaterThan">
      <formula>99.8</formula>
    </cfRule>
    <cfRule type="cellIs" dxfId="387" priority="136" operator="greaterThan">
      <formula>100.1</formula>
    </cfRule>
  </conditionalFormatting>
  <conditionalFormatting sqref="KE287:KH287">
    <cfRule type="cellIs" dxfId="386" priority="135" operator="lessThan">
      <formula>99.8</formula>
    </cfRule>
    <cfRule type="cellIs" dxfId="385" priority="134" operator="greaterThan">
      <formula>99.8</formula>
    </cfRule>
    <cfRule type="cellIs" dxfId="384" priority="133" operator="greaterThan">
      <formula>100.1</formula>
    </cfRule>
  </conditionalFormatting>
  <conditionalFormatting sqref="KL287:KO287">
    <cfRule type="cellIs" dxfId="383" priority="132" operator="lessThan">
      <formula>99.8</formula>
    </cfRule>
    <cfRule type="cellIs" dxfId="382" priority="131" operator="greaterThan">
      <formula>99.8</formula>
    </cfRule>
    <cfRule type="cellIs" dxfId="381" priority="130" operator="greaterThan">
      <formula>100.1</formula>
    </cfRule>
  </conditionalFormatting>
  <conditionalFormatting sqref="KS287:KV287">
    <cfRule type="cellIs" dxfId="380" priority="129" operator="lessThan">
      <formula>99.8</formula>
    </cfRule>
    <cfRule type="cellIs" dxfId="379" priority="128" operator="greaterThan">
      <formula>99.8</formula>
    </cfRule>
    <cfRule type="cellIs" dxfId="378" priority="127" operator="greaterThan">
      <formula>100.1</formula>
    </cfRule>
  </conditionalFormatting>
  <conditionalFormatting sqref="KZ287:LC287">
    <cfRule type="cellIs" dxfId="377" priority="124" operator="greaterThan">
      <formula>100.1</formula>
    </cfRule>
    <cfRule type="cellIs" dxfId="376" priority="125" operator="greaterThan">
      <formula>99.8</formula>
    </cfRule>
    <cfRule type="cellIs" dxfId="375" priority="126" operator="lessThan">
      <formula>99.8</formula>
    </cfRule>
  </conditionalFormatting>
  <conditionalFormatting sqref="LG287:LJ287">
    <cfRule type="cellIs" dxfId="374" priority="123" operator="lessThan">
      <formula>99.8</formula>
    </cfRule>
    <cfRule type="cellIs" dxfId="373" priority="122" operator="greaterThan">
      <formula>99.8</formula>
    </cfRule>
    <cfRule type="cellIs" dxfId="372" priority="121" operator="greaterThan">
      <formula>100.1</formula>
    </cfRule>
  </conditionalFormatting>
  <conditionalFormatting sqref="LN287:LQ287">
    <cfRule type="cellIs" dxfId="371" priority="120" operator="lessThan">
      <formula>99.8</formula>
    </cfRule>
    <cfRule type="cellIs" dxfId="370" priority="119" operator="greaterThan">
      <formula>99.8</formula>
    </cfRule>
    <cfRule type="cellIs" dxfId="369" priority="118" operator="greaterThan">
      <formula>100.1</formula>
    </cfRule>
  </conditionalFormatting>
  <conditionalFormatting sqref="LU287:LX287">
    <cfRule type="cellIs" dxfId="368" priority="117" operator="lessThan">
      <formula>99.8</formula>
    </cfRule>
    <cfRule type="cellIs" dxfId="367" priority="116" operator="greaterThan">
      <formula>99.8</formula>
    </cfRule>
    <cfRule type="cellIs" dxfId="366" priority="115" operator="greaterThan">
      <formula>100.1</formula>
    </cfRule>
  </conditionalFormatting>
  <conditionalFormatting sqref="MB287:ME287">
    <cfRule type="cellIs" dxfId="365" priority="114" operator="lessThan">
      <formula>99.8</formula>
    </cfRule>
    <cfRule type="cellIs" dxfId="364" priority="113" operator="greaterThan">
      <formula>99.8</formula>
    </cfRule>
    <cfRule type="cellIs" dxfId="363" priority="112" operator="greaterThan">
      <formula>100.1</formula>
    </cfRule>
  </conditionalFormatting>
  <conditionalFormatting sqref="MI287:ML287">
    <cfRule type="cellIs" dxfId="362" priority="111" operator="lessThan">
      <formula>99.8</formula>
    </cfRule>
    <cfRule type="cellIs" dxfId="361" priority="110" operator="greaterThan">
      <formula>99.8</formula>
    </cfRule>
    <cfRule type="cellIs" dxfId="360" priority="109" operator="greaterThan">
      <formula>100.1</formula>
    </cfRule>
  </conditionalFormatting>
  <conditionalFormatting sqref="MP287:MS287">
    <cfRule type="cellIs" dxfId="359" priority="108" operator="lessThan">
      <formula>99.8</formula>
    </cfRule>
    <cfRule type="cellIs" dxfId="358" priority="107" operator="greaterThan">
      <formula>99.8</formula>
    </cfRule>
    <cfRule type="cellIs" dxfId="357" priority="106" operator="greaterThan">
      <formula>100.1</formula>
    </cfRule>
  </conditionalFormatting>
  <conditionalFormatting sqref="MW287:MZ287">
    <cfRule type="cellIs" dxfId="356" priority="105" operator="lessThan">
      <formula>99.8</formula>
    </cfRule>
    <cfRule type="cellIs" dxfId="355" priority="104" operator="greaterThan">
      <formula>99.8</formula>
    </cfRule>
    <cfRule type="cellIs" dxfId="354" priority="103" operator="greaterThan">
      <formula>100.1</formula>
    </cfRule>
  </conditionalFormatting>
  <conditionalFormatting sqref="ND287:NG287">
    <cfRule type="cellIs" dxfId="353" priority="102" operator="lessThan">
      <formula>99.8</formula>
    </cfRule>
    <cfRule type="cellIs" dxfId="352" priority="101" operator="greaterThan">
      <formula>99.8</formula>
    </cfRule>
    <cfRule type="cellIs" dxfId="351" priority="100" operator="greaterThan">
      <formula>100.1</formula>
    </cfRule>
  </conditionalFormatting>
  <conditionalFormatting sqref="NK287:NN287">
    <cfRule type="cellIs" dxfId="350" priority="99" operator="lessThan">
      <formula>99.8</formula>
    </cfRule>
    <cfRule type="cellIs" dxfId="349" priority="98" operator="greaterThan">
      <formula>99.8</formula>
    </cfRule>
    <cfRule type="cellIs" dxfId="348" priority="97" operator="greaterThan">
      <formula>100.1</formula>
    </cfRule>
  </conditionalFormatting>
  <conditionalFormatting sqref="NR287:NU287">
    <cfRule type="cellIs" dxfId="347" priority="96" operator="lessThan">
      <formula>99.8</formula>
    </cfRule>
    <cfRule type="cellIs" dxfId="346" priority="95" operator="greaterThan">
      <formula>99.8</formula>
    </cfRule>
    <cfRule type="cellIs" dxfId="345" priority="94" operator="greaterThan">
      <formula>100.1</formula>
    </cfRule>
  </conditionalFormatting>
  <conditionalFormatting sqref="NY287:OB287">
    <cfRule type="cellIs" dxfId="344" priority="93" operator="lessThan">
      <formula>99.8</formula>
    </cfRule>
    <cfRule type="cellIs" dxfId="343" priority="92" operator="greaterThan">
      <formula>99.8</formula>
    </cfRule>
    <cfRule type="cellIs" dxfId="342" priority="91" operator="greaterThan">
      <formula>100.1</formula>
    </cfRule>
  </conditionalFormatting>
  <conditionalFormatting sqref="OF287:OI287">
    <cfRule type="cellIs" dxfId="341" priority="90" operator="lessThan">
      <formula>99.8</formula>
    </cfRule>
    <cfRule type="cellIs" dxfId="340" priority="89" operator="greaterThan">
      <formula>99.8</formula>
    </cfRule>
    <cfRule type="cellIs" dxfId="339" priority="88" operator="greaterThan">
      <formula>100.1</formula>
    </cfRule>
  </conditionalFormatting>
  <conditionalFormatting sqref="OM287:OP287">
    <cfRule type="cellIs" dxfId="338" priority="87" operator="lessThan">
      <formula>99.8</formula>
    </cfRule>
    <cfRule type="cellIs" dxfId="337" priority="86" operator="greaterThan">
      <formula>99.8</formula>
    </cfRule>
    <cfRule type="cellIs" dxfId="336" priority="85" operator="greaterThan">
      <formula>100.1</formula>
    </cfRule>
  </conditionalFormatting>
  <conditionalFormatting sqref="OT287:OW287">
    <cfRule type="cellIs" dxfId="335" priority="84" operator="lessThan">
      <formula>99.8</formula>
    </cfRule>
    <cfRule type="cellIs" dxfId="334" priority="83" operator="greaterThan">
      <formula>99.8</formula>
    </cfRule>
    <cfRule type="cellIs" dxfId="333" priority="82" operator="greaterThan">
      <formula>100.1</formula>
    </cfRule>
  </conditionalFormatting>
  <conditionalFormatting sqref="PA287:PD287">
    <cfRule type="cellIs" dxfId="332" priority="81" operator="lessThan">
      <formula>99.8</formula>
    </cfRule>
    <cfRule type="cellIs" dxfId="331" priority="80" operator="greaterThan">
      <formula>99.8</formula>
    </cfRule>
    <cfRule type="cellIs" dxfId="330" priority="79" operator="greaterThan">
      <formula>100.1</formula>
    </cfRule>
  </conditionalFormatting>
  <conditionalFormatting sqref="PH287:PK287">
    <cfRule type="cellIs" dxfId="329" priority="78" operator="lessThan">
      <formula>99.8</formula>
    </cfRule>
    <cfRule type="cellIs" dxfId="328" priority="77" operator="greaterThan">
      <formula>99.8</formula>
    </cfRule>
    <cfRule type="cellIs" dxfId="327" priority="76" operator="greaterThan">
      <formula>100.1</formula>
    </cfRule>
  </conditionalFormatting>
  <conditionalFormatting sqref="PO287:PR287">
    <cfRule type="cellIs" dxfId="326" priority="75" operator="lessThan">
      <formula>99.8</formula>
    </cfRule>
    <cfRule type="cellIs" dxfId="325" priority="74" operator="greaterThan">
      <formula>99.8</formula>
    </cfRule>
    <cfRule type="cellIs" dxfId="324" priority="73" operator="greaterThan">
      <formula>100.1</formula>
    </cfRule>
  </conditionalFormatting>
  <conditionalFormatting sqref="PV287:PY287">
    <cfRule type="cellIs" dxfId="323" priority="72" operator="lessThan">
      <formula>99.8</formula>
    </cfRule>
    <cfRule type="cellIs" dxfId="322" priority="71" operator="greaterThan">
      <formula>99.8</formula>
    </cfRule>
    <cfRule type="cellIs" dxfId="321" priority="70" operator="greaterThan">
      <formula>100.1</formula>
    </cfRule>
  </conditionalFormatting>
  <conditionalFormatting sqref="QC287:QF287">
    <cfRule type="cellIs" dxfId="320" priority="69" operator="lessThan">
      <formula>99.8</formula>
    </cfRule>
    <cfRule type="cellIs" dxfId="319" priority="68" operator="greaterThan">
      <formula>99.8</formula>
    </cfRule>
    <cfRule type="cellIs" dxfId="318" priority="67" operator="greaterThan">
      <formula>100.1</formula>
    </cfRule>
  </conditionalFormatting>
  <conditionalFormatting sqref="QJ287:QM287">
    <cfRule type="cellIs" dxfId="317" priority="66" operator="lessThan">
      <formula>99.8</formula>
    </cfRule>
    <cfRule type="cellIs" dxfId="316" priority="65" operator="greaterThan">
      <formula>99.8</formula>
    </cfRule>
    <cfRule type="cellIs" dxfId="315" priority="64" operator="greaterThan">
      <formula>100.1</formula>
    </cfRule>
  </conditionalFormatting>
  <conditionalFormatting sqref="QQ287:QT287">
    <cfRule type="cellIs" dxfId="314" priority="63" operator="lessThan">
      <formula>99.8</formula>
    </cfRule>
    <cfRule type="cellIs" dxfId="313" priority="62" operator="greaterThan">
      <formula>99.8</formula>
    </cfRule>
    <cfRule type="cellIs" dxfId="312" priority="61" operator="greaterThan">
      <formula>100.1</formula>
    </cfRule>
  </conditionalFormatting>
  <conditionalFormatting sqref="QX287:RA287">
    <cfRule type="cellIs" dxfId="311" priority="59" operator="greaterThan">
      <formula>99.8</formula>
    </cfRule>
    <cfRule type="cellIs" dxfId="310" priority="58" operator="greaterThan">
      <formula>100.1</formula>
    </cfRule>
    <cfRule type="cellIs" dxfId="309" priority="60" operator="lessThan">
      <formula>99.8</formula>
    </cfRule>
  </conditionalFormatting>
  <conditionalFormatting sqref="RE287:RH287">
    <cfRule type="cellIs" dxfId="308" priority="57" operator="lessThan">
      <formula>99.8</formula>
    </cfRule>
    <cfRule type="cellIs" dxfId="307" priority="56" operator="greaterThan">
      <formula>99.8</formula>
    </cfRule>
    <cfRule type="cellIs" dxfId="306" priority="55" operator="greaterThan">
      <formula>100.1</formula>
    </cfRule>
  </conditionalFormatting>
  <conditionalFormatting sqref="RL287:RO287 RS287:RV287">
    <cfRule type="cellIs" dxfId="305" priority="53" operator="greaterThan">
      <formula>99.8</formula>
    </cfRule>
    <cfRule type="cellIs" dxfId="304" priority="54" operator="lessThan">
      <formula>99.8</formula>
    </cfRule>
    <cfRule type="cellIs" dxfId="303" priority="52" operator="greaterThan">
      <formula>100.1</formula>
    </cfRule>
  </conditionalFormatting>
  <conditionalFormatting sqref="RZ287:SC287">
    <cfRule type="cellIs" dxfId="302" priority="51" operator="lessThan">
      <formula>99.8</formula>
    </cfRule>
    <cfRule type="cellIs" dxfId="301" priority="50" operator="greaterThan">
      <formula>99.8</formula>
    </cfRule>
    <cfRule type="cellIs" dxfId="300" priority="49" operator="greaterThan">
      <formula>100.1</formula>
    </cfRule>
  </conditionalFormatting>
  <conditionalFormatting sqref="SG287:SJ287">
    <cfRule type="cellIs" dxfId="299" priority="46" operator="greaterThan">
      <formula>100.1</formula>
    </cfRule>
    <cfRule type="cellIs" dxfId="298" priority="48" operator="lessThan">
      <formula>99.8</formula>
    </cfRule>
    <cfRule type="cellIs" dxfId="297" priority="47" operator="greaterThan">
      <formula>99.8</formula>
    </cfRule>
  </conditionalFormatting>
  <conditionalFormatting sqref="SN287:SQ287">
    <cfRule type="cellIs" dxfId="296" priority="45" operator="lessThan">
      <formula>99.8</formula>
    </cfRule>
    <cfRule type="cellIs" dxfId="295" priority="44" operator="greaterThan">
      <formula>99.8</formula>
    </cfRule>
    <cfRule type="cellIs" dxfId="294" priority="43" operator="greaterThan">
      <formula>100.1</formula>
    </cfRule>
  </conditionalFormatting>
  <conditionalFormatting sqref="SU287:SX287">
    <cfRule type="cellIs" dxfId="293" priority="42" operator="lessThan">
      <formula>99.8</formula>
    </cfRule>
    <cfRule type="cellIs" dxfId="292" priority="41" operator="greaterThan">
      <formula>99.8</formula>
    </cfRule>
    <cfRule type="cellIs" dxfId="291" priority="40" operator="greaterThan">
      <formula>100.1</formula>
    </cfRule>
  </conditionalFormatting>
  <conditionalFormatting sqref="TB287:TE287">
    <cfRule type="cellIs" dxfId="290" priority="39" operator="lessThan">
      <formula>99.8</formula>
    </cfRule>
    <cfRule type="cellIs" dxfId="289" priority="38" operator="greaterThan">
      <formula>99.8</formula>
    </cfRule>
    <cfRule type="cellIs" dxfId="288" priority="37" operator="greaterThan">
      <formula>100.1</formula>
    </cfRule>
  </conditionalFormatting>
  <conditionalFormatting sqref="TI287:TL287">
    <cfRule type="cellIs" dxfId="287" priority="36" operator="lessThan">
      <formula>99.8</formula>
    </cfRule>
    <cfRule type="cellIs" dxfId="286" priority="35" operator="greaterThan">
      <formula>99.8</formula>
    </cfRule>
    <cfRule type="cellIs" dxfId="285" priority="34" operator="greaterThan">
      <formula>100.1</formula>
    </cfRule>
  </conditionalFormatting>
  <conditionalFormatting sqref="TP287:TS287">
    <cfRule type="cellIs" dxfId="284" priority="31" operator="greaterThan">
      <formula>100.1</formula>
    </cfRule>
    <cfRule type="cellIs" dxfId="283" priority="33" operator="lessThan">
      <formula>99.8</formula>
    </cfRule>
    <cfRule type="cellIs" dxfId="282" priority="32" operator="greaterThan">
      <formula>99.8</formula>
    </cfRule>
  </conditionalFormatting>
  <conditionalFormatting sqref="TW287:TZ287">
    <cfRule type="cellIs" dxfId="281" priority="30" operator="lessThan">
      <formula>99.8</formula>
    </cfRule>
    <cfRule type="cellIs" dxfId="280" priority="29" operator="greaterThan">
      <formula>99.8</formula>
    </cfRule>
    <cfRule type="cellIs" dxfId="279" priority="28" operator="greaterThan">
      <formula>100.1</formula>
    </cfRule>
  </conditionalFormatting>
  <conditionalFormatting sqref="UD287:UG287">
    <cfRule type="cellIs" dxfId="278" priority="27" operator="lessThan">
      <formula>99.8</formula>
    </cfRule>
    <cfRule type="cellIs" dxfId="277" priority="26" operator="greaterThan">
      <formula>99.8</formula>
    </cfRule>
    <cfRule type="cellIs" dxfId="276" priority="25" operator="greaterThan">
      <formula>100.1</formula>
    </cfRule>
  </conditionalFormatting>
  <conditionalFormatting sqref="UK287:UN287">
    <cfRule type="cellIs" dxfId="275" priority="24" operator="lessThan">
      <formula>99.8</formula>
    </cfRule>
    <cfRule type="cellIs" dxfId="274" priority="23" operator="greaterThan">
      <formula>99.8</formula>
    </cfRule>
    <cfRule type="cellIs" dxfId="273" priority="22" operator="greaterThan">
      <formula>100.1</formula>
    </cfRule>
  </conditionalFormatting>
  <conditionalFormatting sqref="UR287:UU287">
    <cfRule type="cellIs" dxfId="272" priority="21" operator="lessThan">
      <formula>99.8</formula>
    </cfRule>
    <cfRule type="cellIs" dxfId="271" priority="20" operator="greaterThan">
      <formula>99.8</formula>
    </cfRule>
    <cfRule type="cellIs" dxfId="270" priority="19" operator="greaterThan">
      <formula>100.1</formula>
    </cfRule>
  </conditionalFormatting>
  <conditionalFormatting sqref="UY287:VB287 VF287:VI287 VM287:VP287 VT287:VW287 WA287:WD287 WH287:WK287">
    <cfRule type="cellIs" dxfId="269" priority="18" operator="lessThan">
      <formula>99.8</formula>
    </cfRule>
    <cfRule type="cellIs" dxfId="268" priority="17" operator="greaterThan">
      <formula>99.8</formula>
    </cfRule>
    <cfRule type="cellIs" dxfId="267" priority="16" operator="greaterThan">
      <formula>100.1</formula>
    </cfRule>
  </conditionalFormatting>
  <conditionalFormatting sqref="WO287:WR287">
    <cfRule type="cellIs" dxfId="266" priority="14" operator="greaterThan">
      <formula>99.8</formula>
    </cfRule>
    <cfRule type="cellIs" dxfId="265" priority="13" operator="greaterThan">
      <formula>100.1</formula>
    </cfRule>
    <cfRule type="cellIs" dxfId="264" priority="15" operator="lessThan">
      <formula>99.8</formula>
    </cfRule>
  </conditionalFormatting>
  <conditionalFormatting sqref="WV287:WY287 XC287:XF287 XJ287:XM287">
    <cfRule type="cellIs" dxfId="263" priority="12" operator="lessThan">
      <formula>99.8</formula>
    </cfRule>
    <cfRule type="cellIs" dxfId="262" priority="11" operator="greaterThan">
      <formula>99.8</formula>
    </cfRule>
    <cfRule type="cellIs" dxfId="261" priority="10" operator="greaterThan">
      <formula>100.1</formula>
    </cfRule>
  </conditionalFormatting>
  <conditionalFormatting sqref="XQ287:XT287">
    <cfRule type="cellIs" dxfId="260" priority="9" operator="lessThan">
      <formula>99.8</formula>
    </cfRule>
    <cfRule type="cellIs" dxfId="259" priority="7" operator="greaterThan">
      <formula>100.1</formula>
    </cfRule>
    <cfRule type="cellIs" dxfId="258" priority="8" operator="greaterThan">
      <formula>99.8</formula>
    </cfRule>
  </conditionalFormatting>
  <conditionalFormatting sqref="XX287:YA287">
    <cfRule type="cellIs" dxfId="257" priority="6" operator="lessThan">
      <formula>99.8</formula>
    </cfRule>
    <cfRule type="cellIs" dxfId="256" priority="5" operator="greaterThan">
      <formula>99.8</formula>
    </cfRule>
    <cfRule type="cellIs" dxfId="255" priority="4" operator="greaterThan">
      <formula>100.1</formula>
    </cfRule>
  </conditionalFormatting>
  <conditionalFormatting sqref="YE287:YH287">
    <cfRule type="cellIs" dxfId="254" priority="1" operator="greaterThan">
      <formula>100.1</formula>
    </cfRule>
    <cfRule type="cellIs" dxfId="253" priority="3" operator="lessThan">
      <formula>99.8</formula>
    </cfRule>
    <cfRule type="cellIs" dxfId="252"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62" zoomScaleNormal="90" workbookViewId="0">
      <selection activeCell="YD4" sqref="YD4:YH257"/>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298</v>
      </c>
    </row>
    <row r="2" spans="2:17" ht="21" x14ac:dyDescent="0.35">
      <c r="B2" s="52" t="s">
        <v>442</v>
      </c>
      <c r="C2" s="53" t="str">
        <f>VLOOKUP(Enlaces!C1,Enlaces!B2:C5,2,0)</f>
        <v>T.España</v>
      </c>
      <c r="H2" s="55" t="s">
        <v>448</v>
      </c>
    </row>
    <row r="4" spans="2:17" x14ac:dyDescent="0.25">
      <c r="B4" s="56" t="s">
        <v>444</v>
      </c>
    </row>
    <row r="5" spans="2:17" x14ac:dyDescent="0.25">
      <c r="E5" s="57" t="str">
        <f t="shared" ref="E5:P5" si="0">E9&amp;$C$2</f>
        <v xml:space="preserve"> ABRIL 24T.España</v>
      </c>
      <c r="F5" s="57" t="str">
        <f t="shared" si="0"/>
        <v xml:space="preserve"> MAYO 24T.España</v>
      </c>
      <c r="G5" s="57" t="str">
        <f t="shared" si="0"/>
        <v xml:space="preserve"> JUNIO 24T.España</v>
      </c>
      <c r="H5" s="57" t="str">
        <f t="shared" si="0"/>
        <v xml:space="preserve"> JULIO 24T.España</v>
      </c>
      <c r="I5" s="57" t="str">
        <f t="shared" si="0"/>
        <v xml:space="preserve"> AGOSTO 24T.España</v>
      </c>
      <c r="J5" s="57" t="str">
        <f t="shared" si="0"/>
        <v xml:space="preserve"> SEPTIEMBRE 24T.España</v>
      </c>
      <c r="K5" s="57" t="str">
        <f t="shared" si="0"/>
        <v xml:space="preserve"> OCTUBRE 24T.España</v>
      </c>
      <c r="L5" s="57" t="str">
        <f t="shared" si="0"/>
        <v xml:space="preserve"> NOVIEMBRE 24T.España</v>
      </c>
      <c r="M5" s="57" t="str">
        <f t="shared" si="0"/>
        <v xml:space="preserve"> DICIEMBRE 24T.España</v>
      </c>
      <c r="N5" s="57" t="str">
        <f t="shared" si="0"/>
        <v xml:space="preserve"> ENERO 25T.España</v>
      </c>
      <c r="O5" s="57" t="str">
        <f t="shared" si="0"/>
        <v xml:space="preserve"> FEBRERO 25T.España</v>
      </c>
      <c r="P5" s="57" t="str">
        <f t="shared" si="0"/>
        <v xml:space="preserve"> MARZO 25T.España</v>
      </c>
      <c r="Q5" s="57"/>
    </row>
    <row r="6" spans="2:17" ht="15.75" thickBot="1" x14ac:dyDescent="0.3">
      <c r="E6" s="57"/>
      <c r="F6" s="57"/>
      <c r="G6" s="57"/>
      <c r="H6" s="57"/>
      <c r="I6" s="57"/>
      <c r="J6" s="57"/>
      <c r="K6" s="57"/>
      <c r="L6" s="57"/>
      <c r="M6" s="57"/>
      <c r="N6" s="57"/>
      <c r="O6" s="57"/>
      <c r="P6" s="57"/>
      <c r="Q6" s="57"/>
    </row>
    <row r="7" spans="2:17" ht="15.75" thickBot="1" x14ac:dyDescent="0.3">
      <c r="B7" s="58" t="s">
        <v>445</v>
      </c>
      <c r="C7" s="59">
        <v>0.2</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440</v>
      </c>
      <c r="C9" s="61" t="s">
        <v>441</v>
      </c>
      <c r="E9" s="54" t="str">
        <f t="array" ref="E9">INDEX('Aceite de Oliva'!$A$260:$ACR$260,,MAX(IF('Aceite de Oliva'!$A$260:$ACR$260&lt;&gt;"",COLUMN('Aceite de Oliva'!$A$260:$ACR$260)))-(7*E8))</f>
        <v xml:space="preserve"> ABRIL 24</v>
      </c>
      <c r="F9" s="54" t="str">
        <f t="array" ref="F9">INDEX('Aceite de Oliva'!$A$260:$ACR$260,,MAX(IF('Aceite de Oliva'!$A$260:$ACR$260&lt;&gt;"",COLUMN('Aceite de Oliva'!$A$260:$ACR$260)))-(7*F8))</f>
        <v xml:space="preserve"> MAYO 24</v>
      </c>
      <c r="G9" s="54" t="str">
        <f t="array" ref="G9">INDEX('Aceite de Oliva'!$A$260:$ACR$260,,MAX(IF('Aceite de Oliva'!$A$260:$ACR$260&lt;&gt;"",COLUMN('Aceite de Oliva'!$A$260:$ACR$260)))-(7*G8))</f>
        <v xml:space="preserve"> JUNIO 24</v>
      </c>
      <c r="H9" s="54" t="str">
        <f t="array" ref="H9">INDEX('Aceite de Oliva'!$A$260:$ACR$260,,MAX(IF('Aceite de Oliva'!$A$260:$ACR$260&lt;&gt;"",COLUMN('Aceite de Oliva'!$A$260:$ACR$260)))-(7*H8))</f>
        <v xml:space="preserve"> JULIO 24</v>
      </c>
      <c r="I9" s="54" t="str">
        <f t="array" ref="I9">INDEX('Aceite de Oliva'!$A$260:$ACR$260,,MAX(IF('Aceite de Oliva'!$A$260:$ACR$260&lt;&gt;"",COLUMN('Aceite de Oliva'!$A$260:$ACR$260)))-(7*I8))</f>
        <v xml:space="preserve"> AGOSTO 24</v>
      </c>
      <c r="J9" s="54" t="str">
        <f t="array" ref="J9">INDEX('Aceite de Oliva'!$A$260:$ACR$260,,MAX(IF('Aceite de Oliva'!$A$260:$ACR$260&lt;&gt;"",COLUMN('Aceite de Oliva'!$A$260:$ACR$260)))-(7*J8))</f>
        <v xml:space="preserve"> SEPTIEMBRE 24</v>
      </c>
      <c r="K9" s="54" t="str">
        <f t="array" ref="K9">INDEX('Aceite de Oliva'!$A$260:$ACR$260,,MAX(IF('Aceite de Oliva'!$A$260:$ACR$260&lt;&gt;"",COLUMN('Aceite de Oliva'!$A$260:$ACR$260)))-(7*K8))</f>
        <v xml:space="preserve"> OCTUBRE 24</v>
      </c>
      <c r="L9" s="54" t="str">
        <f t="array" ref="L9">INDEX('Aceite de Oliva'!$A$260:$ACR$260,,MAX(IF('Aceite de Oliva'!$A$260:$ACR$260&lt;&gt;"",COLUMN('Aceite de Oliva'!$A$260:$ACR$260)))-(7*L8))</f>
        <v xml:space="preserve"> NOVIEMBRE 24</v>
      </c>
      <c r="M9" s="54" t="str">
        <f t="array" ref="M9">INDEX('Aceite de Oliva'!$A$260:$ACR$260,,MAX(IF('Aceite de Oliva'!$A$260:$ACR$260&lt;&gt;"",COLUMN('Aceite de Oliva'!$A$260:$ACR$260)))-(7*M8))</f>
        <v xml:space="preserve"> DICIEMBRE 24</v>
      </c>
      <c r="N9" s="54" t="str">
        <f t="array" ref="N9">INDEX('Aceite de Oliva'!$A$260:$ACR$260,,MAX(IF('Aceite de Oliva'!$A$260:$ACR$260&lt;&gt;"",COLUMN('Aceite de Oliva'!$A$260:$ACR$260)))-(7*N8))</f>
        <v xml:space="preserve"> ENERO 25</v>
      </c>
      <c r="O9" s="54" t="str">
        <f t="array" ref="O9">INDEX('Aceite de Oliva'!$A$260:$ACR$260,,MAX(IF('Aceite de Oliva'!$A$260:$ACR$260&lt;&gt;"",COLUMN('Aceite de Oliva'!$A$260:$ACR$260)))-(7*O8))</f>
        <v xml:space="preserve"> FEBRERO 25</v>
      </c>
      <c r="P9" s="54" t="str">
        <f t="array" ref="P9">INDEX('Aceite de Oliva'!$A$260:$ACR$260,,MAX(IF('Aceite de Oliva'!$A$260:$ACR$260&lt;&gt;"",COLUMN('Aceite de Oliva'!$A$260:$ACR$260))))</f>
        <v xml:space="preserve"> MARZO 25</v>
      </c>
    </row>
    <row r="10" spans="2:17" x14ac:dyDescent="0.25">
      <c r="B10" s="62"/>
      <c r="C10" s="63">
        <v>5.2</v>
      </c>
      <c r="E10" s="64">
        <f t="array" ref="E10">INDEX('Aceite Virgen'!$A$259:$ADH$285,MATCH($B10,'Aceite Virgen'!$A$259:$A$285,0),MATCH(E$5,'Aceite Virgen'!$A$259:$ADH$259,0))</f>
        <v>7.74</v>
      </c>
      <c r="F10" s="64">
        <f t="array" ref="F10">INDEX('Aceite Virgen'!$A$259:$ADH$285,MATCH($B10,'Aceite Virgen'!$A$259:$A$285,0),MATCH(F$5,'Aceite Virgen'!$A$259:$ADH$259,0))</f>
        <v>6.9300000000000006</v>
      </c>
      <c r="G10" s="64">
        <f t="array" ref="G10">INDEX('Aceite Virgen'!$A$259:$ADH$285,MATCH($B10,'Aceite Virgen'!$A$259:$A$285,0),MATCH(G$5,'Aceite Virgen'!$A$259:$ADH$259,0))</f>
        <v>8.1199999999999992</v>
      </c>
      <c r="H10" s="64">
        <f t="array" ref="H10">INDEX('Aceite Virgen'!$A$259:$ADH$285,MATCH($B10,'Aceite Virgen'!$A$259:$A$285,0),MATCH(H$5,'Aceite Virgen'!$A$259:$ADH$259,0))</f>
        <v>8.41</v>
      </c>
      <c r="I10" s="64">
        <f t="array" ref="I10">INDEX('Aceite Virgen'!$A$259:$ADH$285,MATCH($B10,'Aceite Virgen'!$A$259:$A$285,0),MATCH(I$5,'Aceite Virgen'!$A$259:$ADH$259,0))</f>
        <v>5.75</v>
      </c>
      <c r="J10" s="64">
        <f t="array" ref="J10">INDEX('Aceite Virgen'!$A$259:$ADH$285,MATCH($B10,'Aceite Virgen'!$A$259:$A$285,0),MATCH(J$5,'Aceite Virgen'!$A$259:$ADH$259,0))</f>
        <v>6.84</v>
      </c>
      <c r="K10" s="64">
        <f t="array" ref="K10">INDEX('Aceite Virgen'!$A$259:$ADH$285,MATCH($B10,'Aceite Virgen'!$A$259:$A$285,0),MATCH(K$5,'Aceite Virgen'!$A$259:$ADH$259,0))</f>
        <v>6.2200000000000006</v>
      </c>
      <c r="L10" s="64">
        <f t="array" ref="L10">INDEX('Aceite Virgen'!$A$259:$ADH$285,MATCH($B10,'Aceite Virgen'!$A$259:$A$285,0),MATCH(L$5,'Aceite Virgen'!$A$259:$ADH$259,0))</f>
        <v>4.9600000000000009</v>
      </c>
      <c r="M10" s="64">
        <f t="array" ref="M10">INDEX('Aceite Virgen'!$A$259:$ADH$285,MATCH($B10,'Aceite Virgen'!$A$259:$A$285,0),MATCH(M$5,'Aceite Virgen'!$A$259:$ADH$259,0))</f>
        <v>5.6800000000000006</v>
      </c>
      <c r="N10" s="64">
        <f t="array" ref="N10">INDEX('Aceite Virgen'!$A$259:$ADH$285,MATCH($B10,'Aceite Virgen'!$A$259:$A$285,0),MATCH(N$5,'Aceite Virgen'!$A$259:$ADH$259,0))</f>
        <v>8.59</v>
      </c>
      <c r="O10" s="64">
        <f t="array" ref="O10">INDEX('Aceite Virgen'!$A$259:$ADH$285,MATCH($B10,'Aceite Virgen'!$A$259:$A$285,0),MATCH(O$5,'Aceite Virgen'!$A$259:$ADH$259,0))</f>
        <v>31.820000000000004</v>
      </c>
      <c r="P10" s="64">
        <f t="array" ref="P10">INDEX('Aceite Virgen'!$A$259:$ADH$285,MATCH($B10,'Aceite Virgen'!$A$259:$A$285,0),MATCH(P$5,'Aceite Virgen'!$A$259:$ADH$259,0))</f>
        <v>68.470000000000013</v>
      </c>
    </row>
    <row r="11" spans="2:17" x14ac:dyDescent="0.25">
      <c r="B11" s="65">
        <f>+C10</f>
        <v>5.2</v>
      </c>
      <c r="C11" s="66">
        <f>ROUND(B11+$C$7,3)</f>
        <v>5.4</v>
      </c>
      <c r="E11" s="64">
        <f t="array" ref="E11">INDEX('Aceite Virgen'!$A$259:$ADH$285,MATCH($B11,'Aceite Virgen'!$A$259:$A$285,0),MATCH(E$5,'Aceite Virgen'!$A$259:$ADH$259,0))</f>
        <v>0.2</v>
      </c>
      <c r="F11" s="64">
        <f t="array" ref="F11">INDEX('Aceite Virgen'!$A$259:$ADH$285,MATCH($B11,'Aceite Virgen'!$A$259:$A$285,0),MATCH(F$5,'Aceite Virgen'!$A$259:$ADH$259,0))</f>
        <v>0</v>
      </c>
      <c r="G11" s="64">
        <f t="array" ref="G11">INDEX('Aceite Virgen'!$A$259:$ADH$285,MATCH($B11,'Aceite Virgen'!$A$259:$A$285,0),MATCH(G$5,'Aceite Virgen'!$A$259:$ADH$259,0))</f>
        <v>0</v>
      </c>
      <c r="H11" s="64">
        <f t="array" ref="H11">INDEX('Aceite Virgen'!$A$259:$ADH$285,MATCH($B11,'Aceite Virgen'!$A$259:$A$285,0),MATCH(H$5,'Aceite Virgen'!$A$259:$ADH$259,0))</f>
        <v>0.23</v>
      </c>
      <c r="I11" s="64">
        <f t="array" ref="I11">INDEX('Aceite Virgen'!$A$259:$ADH$285,MATCH($B11,'Aceite Virgen'!$A$259:$A$285,0),MATCH(I$5,'Aceite Virgen'!$A$259:$ADH$259,0))</f>
        <v>0.56999999999999995</v>
      </c>
      <c r="J11" s="64">
        <f t="array" ref="J11">INDEX('Aceite Virgen'!$A$259:$ADH$285,MATCH($B11,'Aceite Virgen'!$A$259:$A$285,0),MATCH(J$5,'Aceite Virgen'!$A$259:$ADH$259,0))</f>
        <v>1</v>
      </c>
      <c r="K11" s="64">
        <f t="array" ref="K11">INDEX('Aceite Virgen'!$A$259:$ADH$285,MATCH($B11,'Aceite Virgen'!$A$259:$A$285,0),MATCH(K$5,'Aceite Virgen'!$A$259:$ADH$259,0))</f>
        <v>1.96</v>
      </c>
      <c r="L11" s="64">
        <f t="array" ref="L11">INDEX('Aceite Virgen'!$A$259:$ADH$285,MATCH($B11,'Aceite Virgen'!$A$259:$A$285,0),MATCH(L$5,'Aceite Virgen'!$A$259:$ADH$259,0))</f>
        <v>0.7</v>
      </c>
      <c r="M11" s="64">
        <f t="array" ref="M11">INDEX('Aceite Virgen'!$A$259:$ADH$285,MATCH($B11,'Aceite Virgen'!$A$259:$A$285,0),MATCH(M$5,'Aceite Virgen'!$A$259:$ADH$259,0))</f>
        <v>0.81</v>
      </c>
      <c r="N11" s="64">
        <f t="array" ref="N11">INDEX('Aceite Virgen'!$A$259:$ADH$285,MATCH($B11,'Aceite Virgen'!$A$259:$A$285,0),MATCH(N$5,'Aceite Virgen'!$A$259:$ADH$259,0))</f>
        <v>15.42</v>
      </c>
      <c r="O11" s="64">
        <f t="array" ref="O11">INDEX('Aceite Virgen'!$A$259:$ADH$285,MATCH($B11,'Aceite Virgen'!$A$259:$A$285,0),MATCH(O$5,'Aceite Virgen'!$A$259:$ADH$259,0))</f>
        <v>30.34</v>
      </c>
      <c r="P11" s="64">
        <f t="array" ref="P11">INDEX('Aceite Virgen'!$A$259:$ADH$285,MATCH($B11,'Aceite Virgen'!$A$259:$A$285,0),MATCH(P$5,'Aceite Virgen'!$A$259:$ADH$259,0))</f>
        <v>14.63</v>
      </c>
    </row>
    <row r="12" spans="2:17" x14ac:dyDescent="0.25">
      <c r="B12" s="65">
        <f t="shared" ref="B12:B33" si="1">C11</f>
        <v>5.4</v>
      </c>
      <c r="C12" s="71">
        <f t="shared" ref="C12:C32" si="2">ROUND(B12+$C$7,3)</f>
        <v>5.6</v>
      </c>
      <c r="E12" s="64">
        <f t="array" ref="E12">INDEX('Aceite Virgen'!$A$259:$ADH$285,MATCH($B12,'Aceite Virgen'!$A$259:$A$285,0),MATCH(E$5,'Aceite Virgen'!$A$259:$ADH$259,0))</f>
        <v>0.44</v>
      </c>
      <c r="F12" s="64">
        <f t="array" ref="F12">INDEX('Aceite Virgen'!$A$259:$ADH$285,MATCH($B12,'Aceite Virgen'!$A$259:$A$285,0),MATCH(F$5,'Aceite Virgen'!$A$259:$ADH$259,0))</f>
        <v>0</v>
      </c>
      <c r="G12" s="64">
        <f t="array" ref="G12">INDEX('Aceite Virgen'!$A$259:$ADH$285,MATCH($B12,'Aceite Virgen'!$A$259:$A$285,0),MATCH(G$5,'Aceite Virgen'!$A$259:$ADH$259,0))</f>
        <v>1.92</v>
      </c>
      <c r="H12" s="64">
        <f t="array" ref="H12">INDEX('Aceite Virgen'!$A$259:$ADH$285,MATCH($B12,'Aceite Virgen'!$A$259:$A$285,0),MATCH(H$5,'Aceite Virgen'!$A$259:$ADH$259,0))</f>
        <v>0.3</v>
      </c>
      <c r="I12" s="64">
        <f t="array" ref="I12">INDEX('Aceite Virgen'!$A$259:$ADH$285,MATCH($B12,'Aceite Virgen'!$A$259:$A$285,0),MATCH(I$5,'Aceite Virgen'!$A$259:$ADH$259,0))</f>
        <v>0</v>
      </c>
      <c r="J12" s="64">
        <f t="array" ref="J12">INDEX('Aceite Virgen'!$A$259:$ADH$285,MATCH($B12,'Aceite Virgen'!$A$259:$A$285,0),MATCH(J$5,'Aceite Virgen'!$A$259:$ADH$259,0))</f>
        <v>1.01</v>
      </c>
      <c r="K12" s="64">
        <f t="array" ref="K12">INDEX('Aceite Virgen'!$A$259:$ADH$285,MATCH($B12,'Aceite Virgen'!$A$259:$A$285,0),MATCH(K$5,'Aceite Virgen'!$A$259:$ADH$259,0))</f>
        <v>0.19</v>
      </c>
      <c r="L12" s="64">
        <f t="array" ref="L12">INDEX('Aceite Virgen'!$A$259:$ADH$285,MATCH($B12,'Aceite Virgen'!$A$259:$A$285,0),MATCH(L$5,'Aceite Virgen'!$A$259:$ADH$259,0))</f>
        <v>0</v>
      </c>
      <c r="M12" s="64">
        <f t="array" ref="M12">INDEX('Aceite Virgen'!$A$259:$ADH$285,MATCH($B12,'Aceite Virgen'!$A$259:$A$285,0),MATCH(M$5,'Aceite Virgen'!$A$259:$ADH$259,0))</f>
        <v>3.57</v>
      </c>
      <c r="N12" s="64">
        <f t="array" ref="N12">INDEX('Aceite Virgen'!$A$259:$ADH$285,MATCH($B12,'Aceite Virgen'!$A$259:$A$285,0),MATCH(N$5,'Aceite Virgen'!$A$259:$ADH$259,0))</f>
        <v>44.120000000000005</v>
      </c>
      <c r="O12" s="64">
        <f t="array" ref="O12">INDEX('Aceite Virgen'!$A$259:$ADH$285,MATCH($B12,'Aceite Virgen'!$A$259:$A$285,0),MATCH(O$5,'Aceite Virgen'!$A$259:$ADH$259,0))</f>
        <v>12.219999999999999</v>
      </c>
      <c r="P12" s="64">
        <f t="array" ref="P12">INDEX('Aceite Virgen'!$A$259:$ADH$285,MATCH($B12,'Aceite Virgen'!$A$259:$A$285,0),MATCH(P$5,'Aceite Virgen'!$A$259:$ADH$259,0))</f>
        <v>3.8599999999999994</v>
      </c>
    </row>
    <row r="13" spans="2:17" x14ac:dyDescent="0.25">
      <c r="B13" s="65">
        <f t="shared" si="1"/>
        <v>5.6</v>
      </c>
      <c r="C13" s="71">
        <f t="shared" si="2"/>
        <v>5.8</v>
      </c>
      <c r="E13" s="64">
        <f t="array" ref="E13">INDEX('Aceite Virgen'!$A$259:$ADH$285,MATCH($B13,'Aceite Virgen'!$A$259:$A$285,0),MATCH(E$5,'Aceite Virgen'!$A$259:$ADH$259,0))</f>
        <v>0.57999999999999996</v>
      </c>
      <c r="F13" s="64">
        <f t="array" ref="F13">INDEX('Aceite Virgen'!$A$259:$ADH$285,MATCH($B13,'Aceite Virgen'!$A$259:$A$285,0),MATCH(F$5,'Aceite Virgen'!$A$259:$ADH$259,0))</f>
        <v>0.63</v>
      </c>
      <c r="G13" s="64">
        <f t="array" ref="G13">INDEX('Aceite Virgen'!$A$259:$ADH$285,MATCH($B13,'Aceite Virgen'!$A$259:$A$285,0),MATCH(G$5,'Aceite Virgen'!$A$259:$ADH$259,0))</f>
        <v>0</v>
      </c>
      <c r="H13" s="64">
        <f t="array" ref="H13">INDEX('Aceite Virgen'!$A$259:$ADH$285,MATCH($B13,'Aceite Virgen'!$A$259:$A$285,0),MATCH(H$5,'Aceite Virgen'!$A$259:$ADH$259,0))</f>
        <v>0</v>
      </c>
      <c r="I13" s="64">
        <f t="array" ref="I13">INDEX('Aceite Virgen'!$A$259:$ADH$285,MATCH($B13,'Aceite Virgen'!$A$259:$A$285,0),MATCH(I$5,'Aceite Virgen'!$A$259:$ADH$259,0))</f>
        <v>0</v>
      </c>
      <c r="J13" s="64">
        <f t="array" ref="J13">INDEX('Aceite Virgen'!$A$259:$ADH$285,MATCH($B13,'Aceite Virgen'!$A$259:$A$285,0),MATCH(J$5,'Aceite Virgen'!$A$259:$ADH$259,0))</f>
        <v>0</v>
      </c>
      <c r="K13" s="64">
        <f t="array" ref="K13">INDEX('Aceite Virgen'!$A$259:$ADH$285,MATCH($B13,'Aceite Virgen'!$A$259:$A$285,0),MATCH(K$5,'Aceite Virgen'!$A$259:$ADH$259,0))</f>
        <v>0.08</v>
      </c>
      <c r="L13" s="64">
        <f t="array" ref="L13">INDEX('Aceite Virgen'!$A$259:$ADH$285,MATCH($B13,'Aceite Virgen'!$A$259:$A$285,0),MATCH(L$5,'Aceite Virgen'!$A$259:$ADH$259,0))</f>
        <v>0.11</v>
      </c>
      <c r="M13" s="64">
        <f t="array" ref="M13">INDEX('Aceite Virgen'!$A$259:$ADH$285,MATCH($B13,'Aceite Virgen'!$A$259:$A$285,0),MATCH(M$5,'Aceite Virgen'!$A$259:$ADH$259,0))</f>
        <v>0</v>
      </c>
      <c r="N13" s="64">
        <f t="array" ref="N13">INDEX('Aceite Virgen'!$A$259:$ADH$285,MATCH($B13,'Aceite Virgen'!$A$259:$A$285,0),MATCH(N$5,'Aceite Virgen'!$A$259:$ADH$259,0))</f>
        <v>0.11</v>
      </c>
      <c r="O13" s="64">
        <f t="array" ref="O13">INDEX('Aceite Virgen'!$A$259:$ADH$285,MATCH($B13,'Aceite Virgen'!$A$259:$A$285,0),MATCH(O$5,'Aceite Virgen'!$A$259:$ADH$259,0))</f>
        <v>0.14000000000000001</v>
      </c>
      <c r="P13" s="64">
        <f t="array" ref="P13">INDEX('Aceite Virgen'!$A$259:$ADH$285,MATCH($B13,'Aceite Virgen'!$A$259:$A$285,0),MATCH(P$5,'Aceite Virgen'!$A$259:$ADH$259,0))</f>
        <v>1.66</v>
      </c>
    </row>
    <row r="14" spans="2:17" x14ac:dyDescent="0.25">
      <c r="B14" s="65">
        <f t="shared" si="1"/>
        <v>5.8</v>
      </c>
      <c r="C14" s="71">
        <f t="shared" si="2"/>
        <v>6</v>
      </c>
      <c r="E14" s="64">
        <f t="array" ref="E14">INDEX('Aceite Virgen'!$A$259:$ADH$285,MATCH($B14,'Aceite Virgen'!$A$259:$A$285,0),MATCH(E$5,'Aceite Virgen'!$A$259:$ADH$259,0))</f>
        <v>0</v>
      </c>
      <c r="F14" s="64">
        <f t="array" ref="F14">INDEX('Aceite Virgen'!$A$259:$ADH$285,MATCH($B14,'Aceite Virgen'!$A$259:$A$285,0),MATCH(F$5,'Aceite Virgen'!$A$259:$ADH$259,0))</f>
        <v>0.25</v>
      </c>
      <c r="G14" s="64">
        <f t="array" ref="G14">INDEX('Aceite Virgen'!$A$259:$ADH$285,MATCH($B14,'Aceite Virgen'!$A$259:$A$285,0),MATCH(G$5,'Aceite Virgen'!$A$259:$ADH$259,0))</f>
        <v>0</v>
      </c>
      <c r="H14" s="64">
        <f t="array" ref="H14">INDEX('Aceite Virgen'!$A$259:$ADH$285,MATCH($B14,'Aceite Virgen'!$A$259:$A$285,0),MATCH(H$5,'Aceite Virgen'!$A$259:$ADH$259,0))</f>
        <v>0</v>
      </c>
      <c r="I14" s="64">
        <f t="array" ref="I14">INDEX('Aceite Virgen'!$A$259:$ADH$285,MATCH($B14,'Aceite Virgen'!$A$259:$A$285,0),MATCH(I$5,'Aceite Virgen'!$A$259:$ADH$259,0))</f>
        <v>0</v>
      </c>
      <c r="J14" s="64">
        <f t="array" ref="J14">INDEX('Aceite Virgen'!$A$259:$ADH$285,MATCH($B14,'Aceite Virgen'!$A$259:$A$285,0),MATCH(J$5,'Aceite Virgen'!$A$259:$ADH$259,0))</f>
        <v>0</v>
      </c>
      <c r="K14" s="64">
        <f t="array" ref="K14">INDEX('Aceite Virgen'!$A$259:$ADH$285,MATCH($B14,'Aceite Virgen'!$A$259:$A$285,0),MATCH(K$5,'Aceite Virgen'!$A$259:$ADH$259,0))</f>
        <v>0.22</v>
      </c>
      <c r="L14" s="64">
        <f t="array" ref="L14">INDEX('Aceite Virgen'!$A$259:$ADH$285,MATCH($B14,'Aceite Virgen'!$A$259:$A$285,0),MATCH(L$5,'Aceite Virgen'!$A$259:$ADH$259,0))</f>
        <v>11.48</v>
      </c>
      <c r="M14" s="64">
        <f t="array" ref="M14">INDEX('Aceite Virgen'!$A$259:$ADH$285,MATCH($B14,'Aceite Virgen'!$A$259:$A$285,0),MATCH(M$5,'Aceite Virgen'!$A$259:$ADH$259,0))</f>
        <v>24.72</v>
      </c>
      <c r="N14" s="64">
        <f t="array" ref="N14">INDEX('Aceite Virgen'!$A$259:$ADH$285,MATCH($B14,'Aceite Virgen'!$A$259:$A$285,0),MATCH(N$5,'Aceite Virgen'!$A$259:$ADH$259,0))</f>
        <v>7.02</v>
      </c>
      <c r="O14" s="64">
        <f t="array" ref="O14">INDEX('Aceite Virgen'!$A$259:$ADH$285,MATCH($B14,'Aceite Virgen'!$A$259:$A$285,0),MATCH(O$5,'Aceite Virgen'!$A$259:$ADH$259,0))</f>
        <v>7.15</v>
      </c>
      <c r="P14" s="64">
        <f t="array" ref="P14">INDEX('Aceite Virgen'!$A$259:$ADH$285,MATCH($B14,'Aceite Virgen'!$A$259:$A$285,0),MATCH(P$5,'Aceite Virgen'!$A$259:$ADH$259,0))</f>
        <v>4.4399999999999995</v>
      </c>
    </row>
    <row r="15" spans="2:17" x14ac:dyDescent="0.25">
      <c r="B15" s="65">
        <f t="shared" si="1"/>
        <v>6</v>
      </c>
      <c r="C15" s="71">
        <f t="shared" si="2"/>
        <v>6.2</v>
      </c>
      <c r="E15" s="64">
        <f t="array" ref="E15">INDEX('Aceite Virgen'!$A$259:$ADH$285,MATCH($B15,'Aceite Virgen'!$A$259:$A$285,0),MATCH(E$5,'Aceite Virgen'!$A$259:$ADH$259,0))</f>
        <v>1.91</v>
      </c>
      <c r="F15" s="64">
        <f t="array" ref="F15">INDEX('Aceite Virgen'!$A$259:$ADH$285,MATCH($B15,'Aceite Virgen'!$A$259:$A$285,0),MATCH(F$5,'Aceite Virgen'!$A$259:$ADH$259,0))</f>
        <v>0.83</v>
      </c>
      <c r="G15" s="64">
        <f t="array" ref="G15">INDEX('Aceite Virgen'!$A$259:$ADH$285,MATCH($B15,'Aceite Virgen'!$A$259:$A$285,0),MATCH(G$5,'Aceite Virgen'!$A$259:$ADH$259,0))</f>
        <v>1</v>
      </c>
      <c r="H15" s="64">
        <f t="array" ref="H15">INDEX('Aceite Virgen'!$A$259:$ADH$285,MATCH($B15,'Aceite Virgen'!$A$259:$A$285,0),MATCH(H$5,'Aceite Virgen'!$A$259:$ADH$259,0))</f>
        <v>1.91</v>
      </c>
      <c r="I15" s="64">
        <f t="array" ref="I15">INDEX('Aceite Virgen'!$A$259:$ADH$285,MATCH($B15,'Aceite Virgen'!$A$259:$A$285,0),MATCH(I$5,'Aceite Virgen'!$A$259:$ADH$259,0))</f>
        <v>0.85</v>
      </c>
      <c r="J15" s="64">
        <f t="array" ref="J15">INDEX('Aceite Virgen'!$A$259:$ADH$285,MATCH($B15,'Aceite Virgen'!$A$259:$A$285,0),MATCH(J$5,'Aceite Virgen'!$A$259:$ADH$259,0))</f>
        <v>2.25</v>
      </c>
      <c r="K15" s="64">
        <f t="array" ref="K15">INDEX('Aceite Virgen'!$A$259:$ADH$285,MATCH($B15,'Aceite Virgen'!$A$259:$A$285,0),MATCH(K$5,'Aceite Virgen'!$A$259:$ADH$259,0))</f>
        <v>0.91</v>
      </c>
      <c r="L15" s="64">
        <f t="array" ref="L15">INDEX('Aceite Virgen'!$A$259:$ADH$285,MATCH($B15,'Aceite Virgen'!$A$259:$A$285,0),MATCH(L$5,'Aceite Virgen'!$A$259:$ADH$259,0))</f>
        <v>1.36</v>
      </c>
      <c r="M15" s="64">
        <f t="array" ref="M15">INDEX('Aceite Virgen'!$A$259:$ADH$285,MATCH($B15,'Aceite Virgen'!$A$259:$A$285,0),MATCH(M$5,'Aceite Virgen'!$A$259:$ADH$259,0))</f>
        <v>0.19</v>
      </c>
      <c r="N15" s="64">
        <f t="array" ref="N15">INDEX('Aceite Virgen'!$A$259:$ADH$285,MATCH($B15,'Aceite Virgen'!$A$259:$A$285,0),MATCH(N$5,'Aceite Virgen'!$A$259:$ADH$259,0))</f>
        <v>1.87</v>
      </c>
      <c r="O15" s="64">
        <f t="array" ref="O15">INDEX('Aceite Virgen'!$A$259:$ADH$285,MATCH($B15,'Aceite Virgen'!$A$259:$A$285,0),MATCH(O$5,'Aceite Virgen'!$A$259:$ADH$259,0))</f>
        <v>0.8</v>
      </c>
      <c r="P15" s="64">
        <f t="array" ref="P15">INDEX('Aceite Virgen'!$A$259:$ADH$285,MATCH($B15,'Aceite Virgen'!$A$259:$A$285,0),MATCH(P$5,'Aceite Virgen'!$A$259:$ADH$259,0))</f>
        <v>0.77</v>
      </c>
    </row>
    <row r="16" spans="2:17" x14ac:dyDescent="0.25">
      <c r="B16" s="65">
        <f t="shared" si="1"/>
        <v>6.2</v>
      </c>
      <c r="C16" s="71">
        <f t="shared" si="2"/>
        <v>6.4</v>
      </c>
      <c r="E16" s="64">
        <f t="array" ref="E16">INDEX('Aceite Virgen'!$A$259:$ADH$285,MATCH($B16,'Aceite Virgen'!$A$259:$A$285,0),MATCH(E$5,'Aceite Virgen'!$A$259:$ADH$259,0))</f>
        <v>0.28000000000000003</v>
      </c>
      <c r="F16" s="64">
        <f t="array" ref="F16">INDEX('Aceite Virgen'!$A$259:$ADH$285,MATCH($B16,'Aceite Virgen'!$A$259:$A$285,0),MATCH(F$5,'Aceite Virgen'!$A$259:$ADH$259,0))</f>
        <v>2.41</v>
      </c>
      <c r="G16" s="64">
        <f t="array" ref="G16">INDEX('Aceite Virgen'!$A$259:$ADH$285,MATCH($B16,'Aceite Virgen'!$A$259:$A$285,0),MATCH(G$5,'Aceite Virgen'!$A$259:$ADH$259,0))</f>
        <v>0.61</v>
      </c>
      <c r="H16" s="64">
        <f t="array" ref="H16">INDEX('Aceite Virgen'!$A$259:$ADH$285,MATCH($B16,'Aceite Virgen'!$A$259:$A$285,0),MATCH(H$5,'Aceite Virgen'!$A$259:$ADH$259,0))</f>
        <v>0</v>
      </c>
      <c r="I16" s="64">
        <f t="array" ref="I16">INDEX('Aceite Virgen'!$A$259:$ADH$285,MATCH($B16,'Aceite Virgen'!$A$259:$A$285,0),MATCH(I$5,'Aceite Virgen'!$A$259:$ADH$259,0))</f>
        <v>0.21</v>
      </c>
      <c r="J16" s="64">
        <f t="array" ref="J16">INDEX('Aceite Virgen'!$A$259:$ADH$285,MATCH($B16,'Aceite Virgen'!$A$259:$A$285,0),MATCH(J$5,'Aceite Virgen'!$A$259:$ADH$259,0))</f>
        <v>0.31</v>
      </c>
      <c r="K16" s="64">
        <f t="array" ref="K16">INDEX('Aceite Virgen'!$A$259:$ADH$285,MATCH($B16,'Aceite Virgen'!$A$259:$A$285,0),MATCH(K$5,'Aceite Virgen'!$A$259:$ADH$259,0))</f>
        <v>0.11</v>
      </c>
      <c r="L16" s="64">
        <f t="array" ref="L16">INDEX('Aceite Virgen'!$A$259:$ADH$285,MATCH($B16,'Aceite Virgen'!$A$259:$A$285,0),MATCH(L$5,'Aceite Virgen'!$A$259:$ADH$259,0))</f>
        <v>6.38</v>
      </c>
      <c r="M16" s="64">
        <f t="array" ref="M16">INDEX('Aceite Virgen'!$A$259:$ADH$285,MATCH($B16,'Aceite Virgen'!$A$259:$A$285,0),MATCH(M$5,'Aceite Virgen'!$A$259:$ADH$259,0))</f>
        <v>37.520000000000003</v>
      </c>
      <c r="N16" s="64">
        <f t="array" ref="N16">INDEX('Aceite Virgen'!$A$259:$ADH$285,MATCH($B16,'Aceite Virgen'!$A$259:$A$285,0),MATCH(N$5,'Aceite Virgen'!$A$259:$ADH$259,0))</f>
        <v>6.75</v>
      </c>
      <c r="O16" s="64">
        <f t="array" ref="O16">INDEX('Aceite Virgen'!$A$259:$ADH$285,MATCH($B16,'Aceite Virgen'!$A$259:$A$285,0),MATCH(O$5,'Aceite Virgen'!$A$259:$ADH$259,0))</f>
        <v>3.05</v>
      </c>
      <c r="P16" s="64">
        <f t="array" ref="P16">INDEX('Aceite Virgen'!$A$259:$ADH$285,MATCH($B16,'Aceite Virgen'!$A$259:$A$285,0),MATCH(P$5,'Aceite Virgen'!$A$259:$ADH$259,0))</f>
        <v>0.36</v>
      </c>
    </row>
    <row r="17" spans="2:16" x14ac:dyDescent="0.25">
      <c r="B17" s="65">
        <f t="shared" si="1"/>
        <v>6.4</v>
      </c>
      <c r="C17" s="71">
        <f t="shared" si="2"/>
        <v>6.6</v>
      </c>
      <c r="E17" s="64">
        <f t="array" ref="E17">INDEX('Aceite Virgen'!$A$259:$ADH$285,MATCH($B17,'Aceite Virgen'!$A$259:$A$285,0),MATCH(E$5,'Aceite Virgen'!$A$259:$ADH$259,0))</f>
        <v>0</v>
      </c>
      <c r="F17" s="64">
        <f t="array" ref="F17">INDEX('Aceite Virgen'!$A$259:$ADH$285,MATCH($B17,'Aceite Virgen'!$A$259:$A$285,0),MATCH(F$5,'Aceite Virgen'!$A$259:$ADH$259,0))</f>
        <v>0.37</v>
      </c>
      <c r="G17" s="64">
        <f t="array" ref="G17">INDEX('Aceite Virgen'!$A$259:$ADH$285,MATCH($B17,'Aceite Virgen'!$A$259:$A$285,0),MATCH(G$5,'Aceite Virgen'!$A$259:$ADH$259,0))</f>
        <v>1.5</v>
      </c>
      <c r="H17" s="64">
        <f t="array" ref="H17">INDEX('Aceite Virgen'!$A$259:$ADH$285,MATCH($B17,'Aceite Virgen'!$A$259:$A$285,0),MATCH(H$5,'Aceite Virgen'!$A$259:$ADH$259,0))</f>
        <v>1.43</v>
      </c>
      <c r="I17" s="64">
        <f t="array" ref="I17">INDEX('Aceite Virgen'!$A$259:$ADH$285,MATCH($B17,'Aceite Virgen'!$A$259:$A$285,0),MATCH(I$5,'Aceite Virgen'!$A$259:$ADH$259,0))</f>
        <v>0.74</v>
      </c>
      <c r="J17" s="64">
        <f t="array" ref="J17">INDEX('Aceite Virgen'!$A$259:$ADH$285,MATCH($B17,'Aceite Virgen'!$A$259:$A$285,0),MATCH(J$5,'Aceite Virgen'!$A$259:$ADH$259,0))</f>
        <v>0.83000000000000007</v>
      </c>
      <c r="K17" s="64">
        <f t="array" ref="K17">INDEX('Aceite Virgen'!$A$259:$ADH$285,MATCH($B17,'Aceite Virgen'!$A$259:$A$285,0),MATCH(K$5,'Aceite Virgen'!$A$259:$ADH$259,0))</f>
        <v>1.4</v>
      </c>
      <c r="L17" s="64">
        <f t="array" ref="L17">INDEX('Aceite Virgen'!$A$259:$ADH$285,MATCH($B17,'Aceite Virgen'!$A$259:$A$285,0),MATCH(L$5,'Aceite Virgen'!$A$259:$ADH$259,0))</f>
        <v>1.56</v>
      </c>
      <c r="M17" s="64">
        <f t="array" ref="M17">INDEX('Aceite Virgen'!$A$259:$ADH$285,MATCH($B17,'Aceite Virgen'!$A$259:$A$285,0),MATCH(M$5,'Aceite Virgen'!$A$259:$ADH$259,0))</f>
        <v>3.88</v>
      </c>
      <c r="N17" s="64">
        <f t="array" ref="N17">INDEX('Aceite Virgen'!$A$259:$ADH$285,MATCH($B17,'Aceite Virgen'!$A$259:$A$285,0),MATCH(N$5,'Aceite Virgen'!$A$259:$ADH$259,0))</f>
        <v>4.75</v>
      </c>
      <c r="O17" s="64">
        <f t="array" ref="O17">INDEX('Aceite Virgen'!$A$259:$ADH$285,MATCH($B17,'Aceite Virgen'!$A$259:$A$285,0),MATCH(O$5,'Aceite Virgen'!$A$259:$ADH$259,0))</f>
        <v>1.03</v>
      </c>
      <c r="P17" s="64">
        <f t="array" ref="P17">INDEX('Aceite Virgen'!$A$259:$ADH$285,MATCH($B17,'Aceite Virgen'!$A$259:$A$285,0),MATCH(P$5,'Aceite Virgen'!$A$259:$ADH$259,0))</f>
        <v>0.59</v>
      </c>
    </row>
    <row r="18" spans="2:16" x14ac:dyDescent="0.25">
      <c r="B18" s="65">
        <f t="shared" si="1"/>
        <v>6.6</v>
      </c>
      <c r="C18" s="71">
        <f t="shared" si="2"/>
        <v>6.8</v>
      </c>
      <c r="E18" s="64">
        <f t="array" ref="E18">INDEX('Aceite Virgen'!$A$259:$ADH$285,MATCH($B18,'Aceite Virgen'!$A$259:$A$285,0),MATCH(E$5,'Aceite Virgen'!$A$259:$ADH$259,0))</f>
        <v>0</v>
      </c>
      <c r="F18" s="64">
        <f t="array" ref="F18">INDEX('Aceite Virgen'!$A$259:$ADH$285,MATCH($B18,'Aceite Virgen'!$A$259:$A$285,0),MATCH(F$5,'Aceite Virgen'!$A$259:$ADH$259,0))</f>
        <v>0.26</v>
      </c>
      <c r="G18" s="64">
        <f t="array" ref="G18">INDEX('Aceite Virgen'!$A$259:$ADH$285,MATCH($B18,'Aceite Virgen'!$A$259:$A$285,0),MATCH(G$5,'Aceite Virgen'!$A$259:$ADH$259,0))</f>
        <v>0.38</v>
      </c>
      <c r="H18" s="64">
        <f t="array" ref="H18">INDEX('Aceite Virgen'!$A$259:$ADH$285,MATCH($B18,'Aceite Virgen'!$A$259:$A$285,0),MATCH(H$5,'Aceite Virgen'!$A$259:$ADH$259,0))</f>
        <v>0</v>
      </c>
      <c r="I18" s="64">
        <f t="array" ref="I18">INDEX('Aceite Virgen'!$A$259:$ADH$285,MATCH($B18,'Aceite Virgen'!$A$259:$A$285,0),MATCH(I$5,'Aceite Virgen'!$A$259:$ADH$259,0))</f>
        <v>0.64</v>
      </c>
      <c r="J18" s="64">
        <f t="array" ref="J18">INDEX('Aceite Virgen'!$A$259:$ADH$285,MATCH($B18,'Aceite Virgen'!$A$259:$A$285,0),MATCH(J$5,'Aceite Virgen'!$A$259:$ADH$259,0))</f>
        <v>1.85</v>
      </c>
      <c r="K18" s="64">
        <f t="array" ref="K18">INDEX('Aceite Virgen'!$A$259:$ADH$285,MATCH($B18,'Aceite Virgen'!$A$259:$A$285,0),MATCH(K$5,'Aceite Virgen'!$A$259:$ADH$259,0))</f>
        <v>2.5599999999999996</v>
      </c>
      <c r="L18" s="64">
        <f t="array" ref="L18">INDEX('Aceite Virgen'!$A$259:$ADH$285,MATCH($B18,'Aceite Virgen'!$A$259:$A$285,0),MATCH(L$5,'Aceite Virgen'!$A$259:$ADH$259,0))</f>
        <v>0.49</v>
      </c>
      <c r="M18" s="64">
        <f t="array" ref="M18">INDEX('Aceite Virgen'!$A$259:$ADH$285,MATCH($B18,'Aceite Virgen'!$A$259:$A$285,0),MATCH(M$5,'Aceite Virgen'!$A$259:$ADH$259,0))</f>
        <v>3.36</v>
      </c>
      <c r="N18" s="64">
        <f t="array" ref="N18">INDEX('Aceite Virgen'!$A$259:$ADH$285,MATCH($B18,'Aceite Virgen'!$A$259:$A$285,0),MATCH(N$5,'Aceite Virgen'!$A$259:$ADH$259,0))</f>
        <v>2.04</v>
      </c>
      <c r="O18" s="64">
        <f t="array" ref="O18">INDEX('Aceite Virgen'!$A$259:$ADH$285,MATCH($B18,'Aceite Virgen'!$A$259:$A$285,0),MATCH(O$5,'Aceite Virgen'!$A$259:$ADH$259,0))</f>
        <v>2.12</v>
      </c>
      <c r="P18" s="64">
        <f t="array" ref="P18">INDEX('Aceite Virgen'!$A$259:$ADH$285,MATCH($B18,'Aceite Virgen'!$A$259:$A$285,0),MATCH(P$5,'Aceite Virgen'!$A$259:$ADH$259,0))</f>
        <v>1.94</v>
      </c>
    </row>
    <row r="19" spans="2:16" x14ac:dyDescent="0.25">
      <c r="B19" s="65">
        <f t="shared" si="1"/>
        <v>6.8</v>
      </c>
      <c r="C19" s="71">
        <f t="shared" si="2"/>
        <v>7</v>
      </c>
      <c r="E19" s="64">
        <f t="array" ref="E19">INDEX('Aceite Virgen'!$A$259:$ADH$285,MATCH($B19,'Aceite Virgen'!$A$259:$A$285,0),MATCH(E$5,'Aceite Virgen'!$A$259:$ADH$259,0))</f>
        <v>0</v>
      </c>
      <c r="F19" s="64">
        <f t="array" ref="F19">INDEX('Aceite Virgen'!$A$259:$ADH$285,MATCH($B19,'Aceite Virgen'!$A$259:$A$285,0),MATCH(F$5,'Aceite Virgen'!$A$259:$ADH$259,0))</f>
        <v>0.31</v>
      </c>
      <c r="G19" s="64">
        <f t="array" ref="G19">INDEX('Aceite Virgen'!$A$259:$ADH$285,MATCH($B19,'Aceite Virgen'!$A$259:$A$285,0),MATCH(G$5,'Aceite Virgen'!$A$259:$ADH$259,0))</f>
        <v>0</v>
      </c>
      <c r="H19" s="64">
        <f t="array" ref="H19">INDEX('Aceite Virgen'!$A$259:$ADH$285,MATCH($B19,'Aceite Virgen'!$A$259:$A$285,0),MATCH(H$5,'Aceite Virgen'!$A$259:$ADH$259,0))</f>
        <v>0</v>
      </c>
      <c r="I19" s="64">
        <f t="array" ref="I19">INDEX('Aceite Virgen'!$A$259:$ADH$285,MATCH($B19,'Aceite Virgen'!$A$259:$A$285,0),MATCH(I$5,'Aceite Virgen'!$A$259:$ADH$259,0))</f>
        <v>0.73</v>
      </c>
      <c r="J19" s="64">
        <f t="array" ref="J19">INDEX('Aceite Virgen'!$A$259:$ADH$285,MATCH($B19,'Aceite Virgen'!$A$259:$A$285,0),MATCH(J$5,'Aceite Virgen'!$A$259:$ADH$259,0))</f>
        <v>0.77</v>
      </c>
      <c r="K19" s="64">
        <f t="array" ref="K19">INDEX('Aceite Virgen'!$A$259:$ADH$285,MATCH($B19,'Aceite Virgen'!$A$259:$A$285,0),MATCH(K$5,'Aceite Virgen'!$A$259:$ADH$259,0))</f>
        <v>0.12</v>
      </c>
      <c r="L19" s="64">
        <f t="array" ref="L19">INDEX('Aceite Virgen'!$A$259:$ADH$285,MATCH($B19,'Aceite Virgen'!$A$259:$A$285,0),MATCH(L$5,'Aceite Virgen'!$A$259:$ADH$259,0))</f>
        <v>0.06</v>
      </c>
      <c r="M19" s="64">
        <f t="array" ref="M19">INDEX('Aceite Virgen'!$A$259:$ADH$285,MATCH($B19,'Aceite Virgen'!$A$259:$A$285,0),MATCH(M$5,'Aceite Virgen'!$A$259:$ADH$259,0))</f>
        <v>0.82000000000000006</v>
      </c>
      <c r="N19" s="64">
        <f t="array" ref="N19">INDEX('Aceite Virgen'!$A$259:$ADH$285,MATCH($B19,'Aceite Virgen'!$A$259:$A$285,0),MATCH(N$5,'Aceite Virgen'!$A$259:$ADH$259,0))</f>
        <v>1.32</v>
      </c>
      <c r="O19" s="64">
        <f t="array" ref="O19">INDEX('Aceite Virgen'!$A$259:$ADH$285,MATCH($B19,'Aceite Virgen'!$A$259:$A$285,0),MATCH(O$5,'Aceite Virgen'!$A$259:$ADH$259,0))</f>
        <v>0.60000000000000009</v>
      </c>
      <c r="P19" s="64">
        <f t="array" ref="P19">INDEX('Aceite Virgen'!$A$259:$ADH$285,MATCH($B19,'Aceite Virgen'!$A$259:$A$285,0),MATCH(P$5,'Aceite Virgen'!$A$259:$ADH$259,0))</f>
        <v>0.08</v>
      </c>
    </row>
    <row r="20" spans="2:16" x14ac:dyDescent="0.25">
      <c r="B20" s="65">
        <f t="shared" si="1"/>
        <v>7</v>
      </c>
      <c r="C20" s="71">
        <f t="shared" si="2"/>
        <v>7.2</v>
      </c>
      <c r="E20" s="64">
        <f t="array" ref="E20">INDEX('Aceite Virgen'!$A$259:$ADH$285,MATCH($B20,'Aceite Virgen'!$A$259:$A$285,0),MATCH(E$5,'Aceite Virgen'!$A$259:$ADH$259,0))</f>
        <v>0.74</v>
      </c>
      <c r="F20" s="64">
        <f t="array" ref="F20">INDEX('Aceite Virgen'!$A$259:$ADH$285,MATCH($B20,'Aceite Virgen'!$A$259:$A$285,0),MATCH(F$5,'Aceite Virgen'!$A$259:$ADH$259,0))</f>
        <v>0.52</v>
      </c>
      <c r="G20" s="64">
        <f t="array" ref="G20">INDEX('Aceite Virgen'!$A$259:$ADH$285,MATCH($B20,'Aceite Virgen'!$A$259:$A$285,0),MATCH(G$5,'Aceite Virgen'!$A$259:$ADH$259,0))</f>
        <v>0.96</v>
      </c>
      <c r="H20" s="64">
        <f t="array" ref="H20">INDEX('Aceite Virgen'!$A$259:$ADH$285,MATCH($B20,'Aceite Virgen'!$A$259:$A$285,0),MATCH(H$5,'Aceite Virgen'!$A$259:$ADH$259,0))</f>
        <v>0</v>
      </c>
      <c r="I20" s="64">
        <f t="array" ref="I20">INDEX('Aceite Virgen'!$A$259:$ADH$285,MATCH($B20,'Aceite Virgen'!$A$259:$A$285,0),MATCH(I$5,'Aceite Virgen'!$A$259:$ADH$259,0))</f>
        <v>0</v>
      </c>
      <c r="J20" s="64">
        <f t="array" ref="J20">INDEX('Aceite Virgen'!$A$259:$ADH$285,MATCH($B20,'Aceite Virgen'!$A$259:$A$285,0),MATCH(J$5,'Aceite Virgen'!$A$259:$ADH$259,0))</f>
        <v>2.6</v>
      </c>
      <c r="K20" s="64">
        <f t="array" ref="K20">INDEX('Aceite Virgen'!$A$259:$ADH$285,MATCH($B20,'Aceite Virgen'!$A$259:$A$285,0),MATCH(K$5,'Aceite Virgen'!$A$259:$ADH$259,0))</f>
        <v>3.42</v>
      </c>
      <c r="L20" s="64">
        <f t="array" ref="L20">INDEX('Aceite Virgen'!$A$259:$ADH$285,MATCH($B20,'Aceite Virgen'!$A$259:$A$285,0),MATCH(L$5,'Aceite Virgen'!$A$259:$ADH$259,0))</f>
        <v>4.4400000000000004</v>
      </c>
      <c r="M20" s="64">
        <f t="array" ref="M20">INDEX('Aceite Virgen'!$A$259:$ADH$285,MATCH($B20,'Aceite Virgen'!$A$259:$A$285,0),MATCH(M$5,'Aceite Virgen'!$A$259:$ADH$259,0))</f>
        <v>0.59</v>
      </c>
      <c r="N20" s="64">
        <f t="array" ref="N20">INDEX('Aceite Virgen'!$A$259:$ADH$285,MATCH($B20,'Aceite Virgen'!$A$259:$A$285,0),MATCH(N$5,'Aceite Virgen'!$A$259:$ADH$259,0))</f>
        <v>0.1</v>
      </c>
      <c r="O20" s="64">
        <f t="array" ref="O20">INDEX('Aceite Virgen'!$A$259:$ADH$285,MATCH($B20,'Aceite Virgen'!$A$259:$A$285,0),MATCH(O$5,'Aceite Virgen'!$A$259:$ADH$259,0))</f>
        <v>0</v>
      </c>
      <c r="P20" s="64">
        <f t="array" ref="P20">INDEX('Aceite Virgen'!$A$259:$ADH$285,MATCH($B20,'Aceite Virgen'!$A$259:$A$285,0),MATCH(P$5,'Aceite Virgen'!$A$259:$ADH$259,0))</f>
        <v>0</v>
      </c>
    </row>
    <row r="21" spans="2:16" x14ac:dyDescent="0.25">
      <c r="B21" s="65">
        <f t="shared" si="1"/>
        <v>7.2</v>
      </c>
      <c r="C21" s="71">
        <f t="shared" si="2"/>
        <v>7.4</v>
      </c>
      <c r="E21" s="64">
        <f t="array" ref="E21">INDEX('Aceite Virgen'!$A$259:$ADH$285,MATCH($B21,'Aceite Virgen'!$A$259:$A$285,0),MATCH(E$5,'Aceite Virgen'!$A$259:$ADH$259,0))</f>
        <v>0.64999999999999991</v>
      </c>
      <c r="F21" s="64">
        <f t="array" ref="F21">INDEX('Aceite Virgen'!$A$259:$ADH$285,MATCH($B21,'Aceite Virgen'!$A$259:$A$285,0),MATCH(F$5,'Aceite Virgen'!$A$259:$ADH$259,0))</f>
        <v>1.45</v>
      </c>
      <c r="G21" s="64">
        <f t="array" ref="G21">INDEX('Aceite Virgen'!$A$259:$ADH$285,MATCH($B21,'Aceite Virgen'!$A$259:$A$285,0),MATCH(G$5,'Aceite Virgen'!$A$259:$ADH$259,0))</f>
        <v>0.11</v>
      </c>
      <c r="H21" s="64">
        <f t="array" ref="H21">INDEX('Aceite Virgen'!$A$259:$ADH$285,MATCH($B21,'Aceite Virgen'!$A$259:$A$285,0),MATCH(H$5,'Aceite Virgen'!$A$259:$ADH$259,0))</f>
        <v>0.96</v>
      </c>
      <c r="I21" s="64">
        <f t="array" ref="I21">INDEX('Aceite Virgen'!$A$259:$ADH$285,MATCH($B21,'Aceite Virgen'!$A$259:$A$285,0),MATCH(I$5,'Aceite Virgen'!$A$259:$ADH$259,0))</f>
        <v>0.25</v>
      </c>
      <c r="J21" s="64">
        <f t="array" ref="J21">INDEX('Aceite Virgen'!$A$259:$ADH$285,MATCH($B21,'Aceite Virgen'!$A$259:$A$285,0),MATCH(J$5,'Aceite Virgen'!$A$259:$ADH$259,0))</f>
        <v>1.53</v>
      </c>
      <c r="K21" s="64">
        <f t="array" ref="K21">INDEX('Aceite Virgen'!$A$259:$ADH$285,MATCH($B21,'Aceite Virgen'!$A$259:$A$285,0),MATCH(K$5,'Aceite Virgen'!$A$259:$ADH$259,0))</f>
        <v>1.91</v>
      </c>
      <c r="L21" s="64">
        <f t="array" ref="L21">INDEX('Aceite Virgen'!$A$259:$ADH$285,MATCH($B21,'Aceite Virgen'!$A$259:$A$285,0),MATCH(L$5,'Aceite Virgen'!$A$259:$ADH$259,0))</f>
        <v>14.620000000000001</v>
      </c>
      <c r="M21" s="64">
        <f t="array" ref="M21">INDEX('Aceite Virgen'!$A$259:$ADH$285,MATCH($B21,'Aceite Virgen'!$A$259:$A$285,0),MATCH(M$5,'Aceite Virgen'!$A$259:$ADH$259,0))</f>
        <v>1.03</v>
      </c>
      <c r="N21" s="64">
        <f t="array" ref="N21">INDEX('Aceite Virgen'!$A$259:$ADH$285,MATCH($B21,'Aceite Virgen'!$A$259:$A$285,0),MATCH(N$5,'Aceite Virgen'!$A$259:$ADH$259,0))</f>
        <v>0.31</v>
      </c>
      <c r="O21" s="64">
        <f t="array" ref="O21">INDEX('Aceite Virgen'!$A$259:$ADH$285,MATCH($B21,'Aceite Virgen'!$A$259:$A$285,0),MATCH(O$5,'Aceite Virgen'!$A$259:$ADH$259,0))</f>
        <v>0.13</v>
      </c>
      <c r="P21" s="64">
        <f t="array" ref="P21">INDEX('Aceite Virgen'!$A$259:$ADH$285,MATCH($B21,'Aceite Virgen'!$A$259:$A$285,0),MATCH(P$5,'Aceite Virgen'!$A$259:$ADH$259,0))</f>
        <v>0.24</v>
      </c>
    </row>
    <row r="22" spans="2:16" x14ac:dyDescent="0.25">
      <c r="B22" s="65">
        <f t="shared" si="1"/>
        <v>7.4</v>
      </c>
      <c r="C22" s="71">
        <f t="shared" si="2"/>
        <v>7.6</v>
      </c>
      <c r="E22" s="64">
        <f t="array" ref="E22">INDEX('Aceite Virgen'!$A$259:$ADH$285,MATCH($B22,'Aceite Virgen'!$A$259:$A$285,0),MATCH(E$5,'Aceite Virgen'!$A$259:$ADH$259,0))</f>
        <v>0.85</v>
      </c>
      <c r="F22" s="64">
        <f t="array" ref="F22">INDEX('Aceite Virgen'!$A$259:$ADH$285,MATCH($B22,'Aceite Virgen'!$A$259:$A$285,0),MATCH(F$5,'Aceite Virgen'!$A$259:$ADH$259,0))</f>
        <v>3.5700000000000003</v>
      </c>
      <c r="G22" s="64">
        <f t="array" ref="G22">INDEX('Aceite Virgen'!$A$259:$ADH$285,MATCH($B22,'Aceite Virgen'!$A$259:$A$285,0),MATCH(G$5,'Aceite Virgen'!$A$259:$ADH$259,0))</f>
        <v>2.7</v>
      </c>
      <c r="H22" s="64">
        <f t="array" ref="H22">INDEX('Aceite Virgen'!$A$259:$ADH$285,MATCH($B22,'Aceite Virgen'!$A$259:$A$285,0),MATCH(H$5,'Aceite Virgen'!$A$259:$ADH$259,0))</f>
        <v>6.27</v>
      </c>
      <c r="I22" s="64">
        <f t="array" ref="I22">INDEX('Aceite Virgen'!$A$259:$ADH$285,MATCH($B22,'Aceite Virgen'!$A$259:$A$285,0),MATCH(I$5,'Aceite Virgen'!$A$259:$ADH$259,0))</f>
        <v>6.21</v>
      </c>
      <c r="J22" s="64">
        <f t="array" ref="J22">INDEX('Aceite Virgen'!$A$259:$ADH$285,MATCH($B22,'Aceite Virgen'!$A$259:$A$285,0),MATCH(J$5,'Aceite Virgen'!$A$259:$ADH$259,0))</f>
        <v>8.620000000000001</v>
      </c>
      <c r="K22" s="64">
        <f t="array" ref="K22">INDEX('Aceite Virgen'!$A$259:$ADH$285,MATCH($B22,'Aceite Virgen'!$A$259:$A$285,0),MATCH(K$5,'Aceite Virgen'!$A$259:$ADH$259,0))</f>
        <v>12.18</v>
      </c>
      <c r="L22" s="64">
        <f t="array" ref="L22">INDEX('Aceite Virgen'!$A$259:$ADH$285,MATCH($B22,'Aceite Virgen'!$A$259:$A$285,0),MATCH(L$5,'Aceite Virgen'!$A$259:$ADH$259,0))</f>
        <v>35.19</v>
      </c>
      <c r="M22" s="64">
        <f t="array" ref="M22">INDEX('Aceite Virgen'!$A$259:$ADH$285,MATCH($B22,'Aceite Virgen'!$A$259:$A$285,0),MATCH(M$5,'Aceite Virgen'!$A$259:$ADH$259,0))</f>
        <v>5.01</v>
      </c>
      <c r="N22" s="64">
        <f t="array" ref="N22">INDEX('Aceite Virgen'!$A$259:$ADH$285,MATCH($B22,'Aceite Virgen'!$A$259:$A$285,0),MATCH(N$5,'Aceite Virgen'!$A$259:$ADH$259,0))</f>
        <v>0.51</v>
      </c>
      <c r="O22" s="64">
        <f t="array" ref="O22">INDEX('Aceite Virgen'!$A$259:$ADH$285,MATCH($B22,'Aceite Virgen'!$A$259:$A$285,0),MATCH(O$5,'Aceite Virgen'!$A$259:$ADH$259,0))</f>
        <v>0.33999999999999997</v>
      </c>
      <c r="P22" s="64">
        <f t="array" ref="P22">INDEX('Aceite Virgen'!$A$259:$ADH$285,MATCH($B22,'Aceite Virgen'!$A$259:$A$285,0),MATCH(P$5,'Aceite Virgen'!$A$259:$ADH$259,0))</f>
        <v>0.14000000000000001</v>
      </c>
    </row>
    <row r="23" spans="2:16" x14ac:dyDescent="0.25">
      <c r="B23" s="65">
        <f t="shared" si="1"/>
        <v>7.6</v>
      </c>
      <c r="C23" s="71">
        <f t="shared" si="2"/>
        <v>7.8</v>
      </c>
      <c r="E23" s="64">
        <f t="array" ref="E23">INDEX('Aceite Virgen'!$A$259:$ADH$285,MATCH($B23,'Aceite Virgen'!$A$259:$A$285,0),MATCH(E$5,'Aceite Virgen'!$A$259:$ADH$259,0))</f>
        <v>0</v>
      </c>
      <c r="F23" s="64">
        <f t="array" ref="F23">INDEX('Aceite Virgen'!$A$259:$ADH$285,MATCH($B23,'Aceite Virgen'!$A$259:$A$285,0),MATCH(F$5,'Aceite Virgen'!$A$259:$ADH$259,0))</f>
        <v>0</v>
      </c>
      <c r="G23" s="64">
        <f t="array" ref="G23">INDEX('Aceite Virgen'!$A$259:$ADH$285,MATCH($B23,'Aceite Virgen'!$A$259:$A$285,0),MATCH(G$5,'Aceite Virgen'!$A$259:$ADH$259,0))</f>
        <v>0</v>
      </c>
      <c r="H23" s="64">
        <f t="array" ref="H23">INDEX('Aceite Virgen'!$A$259:$ADH$285,MATCH($B23,'Aceite Virgen'!$A$259:$A$285,0),MATCH(H$5,'Aceite Virgen'!$A$259:$ADH$259,0))</f>
        <v>1.1100000000000001</v>
      </c>
      <c r="I23" s="64">
        <f t="array" ref="I23">INDEX('Aceite Virgen'!$A$259:$ADH$285,MATCH($B23,'Aceite Virgen'!$A$259:$A$285,0),MATCH(I$5,'Aceite Virgen'!$A$259:$ADH$259,0))</f>
        <v>2.58</v>
      </c>
      <c r="J23" s="64">
        <f t="array" ref="J23">INDEX('Aceite Virgen'!$A$259:$ADH$285,MATCH($B23,'Aceite Virgen'!$A$259:$A$285,0),MATCH(J$5,'Aceite Virgen'!$A$259:$ADH$259,0))</f>
        <v>1.81</v>
      </c>
      <c r="K23" s="64">
        <f t="array" ref="K23">INDEX('Aceite Virgen'!$A$259:$ADH$285,MATCH($B23,'Aceite Virgen'!$A$259:$A$285,0),MATCH(K$5,'Aceite Virgen'!$A$259:$ADH$259,0))</f>
        <v>24.319999999999997</v>
      </c>
      <c r="L23" s="64">
        <f t="array" ref="L23">INDEX('Aceite Virgen'!$A$259:$ADH$285,MATCH($B23,'Aceite Virgen'!$A$259:$A$285,0),MATCH(L$5,'Aceite Virgen'!$A$259:$ADH$259,0))</f>
        <v>4.72</v>
      </c>
      <c r="M23" s="64">
        <f t="array" ref="M23">INDEX('Aceite Virgen'!$A$259:$ADH$285,MATCH($B23,'Aceite Virgen'!$A$259:$A$285,0),MATCH(M$5,'Aceite Virgen'!$A$259:$ADH$259,0))</f>
        <v>2.21</v>
      </c>
      <c r="N23" s="64">
        <f t="array" ref="N23">INDEX('Aceite Virgen'!$A$259:$ADH$285,MATCH($B23,'Aceite Virgen'!$A$259:$A$285,0),MATCH(N$5,'Aceite Virgen'!$A$259:$ADH$259,0))</f>
        <v>0.24</v>
      </c>
      <c r="O23" s="64">
        <f t="array" ref="O23">INDEX('Aceite Virgen'!$A$259:$ADH$285,MATCH($B23,'Aceite Virgen'!$A$259:$A$285,0),MATCH(O$5,'Aceite Virgen'!$A$259:$ADH$259,0))</f>
        <v>4.3</v>
      </c>
      <c r="P23" s="64">
        <f t="array" ref="P23">INDEX('Aceite Virgen'!$A$259:$ADH$285,MATCH($B23,'Aceite Virgen'!$A$259:$A$285,0),MATCH(P$5,'Aceite Virgen'!$A$259:$ADH$259,0))</f>
        <v>0</v>
      </c>
    </row>
    <row r="24" spans="2:16" x14ac:dyDescent="0.25">
      <c r="B24" s="65">
        <f t="shared" si="1"/>
        <v>7.8</v>
      </c>
      <c r="C24" s="71">
        <f t="shared" si="2"/>
        <v>8</v>
      </c>
      <c r="E24" s="64">
        <f t="array" ref="E24">INDEX('Aceite Virgen'!$A$259:$ADH$285,MATCH($B24,'Aceite Virgen'!$A$259:$A$285,0),MATCH(E$5,'Aceite Virgen'!$A$259:$ADH$259,0))</f>
        <v>0.73</v>
      </c>
      <c r="F24" s="64">
        <f t="array" ref="F24">INDEX('Aceite Virgen'!$A$259:$ADH$285,MATCH($B24,'Aceite Virgen'!$A$259:$A$285,0),MATCH(F$5,'Aceite Virgen'!$A$259:$ADH$259,0))</f>
        <v>1.5</v>
      </c>
      <c r="G24" s="64">
        <f t="array" ref="G24">INDEX('Aceite Virgen'!$A$259:$ADH$285,MATCH($B24,'Aceite Virgen'!$A$259:$A$285,0),MATCH(G$5,'Aceite Virgen'!$A$259:$ADH$259,0))</f>
        <v>1.98</v>
      </c>
      <c r="H24" s="64">
        <f t="array" ref="H24">INDEX('Aceite Virgen'!$A$259:$ADH$285,MATCH($B24,'Aceite Virgen'!$A$259:$A$285,0),MATCH(H$5,'Aceite Virgen'!$A$259:$ADH$259,0))</f>
        <v>2.1800000000000002</v>
      </c>
      <c r="I24" s="64">
        <f t="array" ref="I24">INDEX('Aceite Virgen'!$A$259:$ADH$285,MATCH($B24,'Aceite Virgen'!$A$259:$A$285,0),MATCH(I$5,'Aceite Virgen'!$A$259:$ADH$259,0))</f>
        <v>50.330000000000005</v>
      </c>
      <c r="J24" s="64">
        <f t="array" ref="J24">INDEX('Aceite Virgen'!$A$259:$ADH$285,MATCH($B24,'Aceite Virgen'!$A$259:$A$285,0),MATCH(J$5,'Aceite Virgen'!$A$259:$ADH$259,0))</f>
        <v>55.830000000000005</v>
      </c>
      <c r="K24" s="64">
        <f t="array" ref="K24">INDEX('Aceite Virgen'!$A$259:$ADH$285,MATCH($B24,'Aceite Virgen'!$A$259:$A$285,0),MATCH(K$5,'Aceite Virgen'!$A$259:$ADH$259,0))</f>
        <v>10.07</v>
      </c>
      <c r="L24" s="64">
        <f t="array" ref="L24">INDEX('Aceite Virgen'!$A$259:$ADH$285,MATCH($B24,'Aceite Virgen'!$A$259:$A$285,0),MATCH(L$5,'Aceite Virgen'!$A$259:$ADH$259,0))</f>
        <v>3.3000000000000003</v>
      </c>
      <c r="M24" s="64">
        <f t="array" ref="M24">INDEX('Aceite Virgen'!$A$259:$ADH$285,MATCH($B24,'Aceite Virgen'!$A$259:$A$285,0),MATCH(M$5,'Aceite Virgen'!$A$259:$ADH$259,0))</f>
        <v>2.46</v>
      </c>
      <c r="N24" s="64">
        <f t="array" ref="N24">INDEX('Aceite Virgen'!$A$259:$ADH$285,MATCH($B24,'Aceite Virgen'!$A$259:$A$285,0),MATCH(N$5,'Aceite Virgen'!$A$259:$ADH$259,0))</f>
        <v>0.99</v>
      </c>
      <c r="O24" s="64">
        <f t="array" ref="O24">INDEX('Aceite Virgen'!$A$259:$ADH$285,MATCH($B24,'Aceite Virgen'!$A$259:$A$285,0),MATCH(O$5,'Aceite Virgen'!$A$259:$ADH$259,0))</f>
        <v>1.0900000000000001</v>
      </c>
      <c r="P24" s="64">
        <f t="array" ref="P24">INDEX('Aceite Virgen'!$A$259:$ADH$285,MATCH($B24,'Aceite Virgen'!$A$259:$A$285,0),MATCH(P$5,'Aceite Virgen'!$A$259:$ADH$259,0))</f>
        <v>0</v>
      </c>
    </row>
    <row r="25" spans="2:16" x14ac:dyDescent="0.25">
      <c r="B25" s="65">
        <f t="shared" si="1"/>
        <v>8</v>
      </c>
      <c r="C25" s="71">
        <f t="shared" si="2"/>
        <v>8.1999999999999993</v>
      </c>
      <c r="E25" s="64">
        <f t="array" ref="E25">INDEX('Aceite Virgen'!$A$259:$ADH$285,MATCH($B25,'Aceite Virgen'!$A$259:$A$285,0),MATCH(E$5,'Aceite Virgen'!$A$259:$ADH$259,0))</f>
        <v>2.2800000000000002</v>
      </c>
      <c r="F25" s="64">
        <f t="array" ref="F25">INDEX('Aceite Virgen'!$A$259:$ADH$285,MATCH($B25,'Aceite Virgen'!$A$259:$A$285,0),MATCH(F$5,'Aceite Virgen'!$A$259:$ADH$259,0))</f>
        <v>2.8600000000000003</v>
      </c>
      <c r="G25" s="64">
        <f t="array" ref="G25">INDEX('Aceite Virgen'!$A$259:$ADH$285,MATCH($B25,'Aceite Virgen'!$A$259:$A$285,0),MATCH(G$5,'Aceite Virgen'!$A$259:$ADH$259,0))</f>
        <v>0.65</v>
      </c>
      <c r="H25" s="64">
        <f t="array" ref="H25">INDEX('Aceite Virgen'!$A$259:$ADH$285,MATCH($B25,'Aceite Virgen'!$A$259:$A$285,0),MATCH(H$5,'Aceite Virgen'!$A$259:$ADH$259,0))</f>
        <v>10.18</v>
      </c>
      <c r="I25" s="64">
        <f t="array" ref="I25">INDEX('Aceite Virgen'!$A$259:$ADH$285,MATCH($B25,'Aceite Virgen'!$A$259:$A$285,0),MATCH(I$5,'Aceite Virgen'!$A$259:$ADH$259,0))</f>
        <v>6.88</v>
      </c>
      <c r="J25" s="64">
        <f t="array" ref="J25">INDEX('Aceite Virgen'!$A$259:$ADH$285,MATCH($B25,'Aceite Virgen'!$A$259:$A$285,0),MATCH(J$5,'Aceite Virgen'!$A$259:$ADH$259,0))</f>
        <v>0.26</v>
      </c>
      <c r="K25" s="64">
        <f t="array" ref="K25">INDEX('Aceite Virgen'!$A$259:$ADH$285,MATCH($B25,'Aceite Virgen'!$A$259:$A$285,0),MATCH(K$5,'Aceite Virgen'!$A$259:$ADH$259,0))</f>
        <v>15.799999999999997</v>
      </c>
      <c r="L25" s="64">
        <f t="array" ref="L25">INDEX('Aceite Virgen'!$A$259:$ADH$285,MATCH($B25,'Aceite Virgen'!$A$259:$A$285,0),MATCH(L$5,'Aceite Virgen'!$A$259:$ADH$259,0))</f>
        <v>0.65</v>
      </c>
      <c r="M25" s="64">
        <f t="array" ref="M25">INDEX('Aceite Virgen'!$A$259:$ADH$285,MATCH($B25,'Aceite Virgen'!$A$259:$A$285,0),MATCH(M$5,'Aceite Virgen'!$A$259:$ADH$259,0))</f>
        <v>1.01</v>
      </c>
      <c r="N25" s="64">
        <f t="array" ref="N25">INDEX('Aceite Virgen'!$A$259:$ADH$285,MATCH($B25,'Aceite Virgen'!$A$259:$A$285,0),MATCH(N$5,'Aceite Virgen'!$A$259:$ADH$259,0))</f>
        <v>0.27</v>
      </c>
      <c r="O25" s="64">
        <f t="array" ref="O25">INDEX('Aceite Virgen'!$A$259:$ADH$285,MATCH($B25,'Aceite Virgen'!$A$259:$A$285,0),MATCH(O$5,'Aceite Virgen'!$A$259:$ADH$259,0))</f>
        <v>0.48</v>
      </c>
      <c r="P25" s="64">
        <f t="array" ref="P25">INDEX('Aceite Virgen'!$A$259:$ADH$285,MATCH($B25,'Aceite Virgen'!$A$259:$A$285,0),MATCH(P$5,'Aceite Virgen'!$A$259:$ADH$259,0))</f>
        <v>0.15</v>
      </c>
    </row>
    <row r="26" spans="2:16" x14ac:dyDescent="0.25">
      <c r="B26" s="65">
        <f t="shared" si="1"/>
        <v>8.1999999999999993</v>
      </c>
      <c r="C26" s="71">
        <f t="shared" si="2"/>
        <v>8.4</v>
      </c>
      <c r="E26" s="64">
        <f t="array" ref="E26">INDEX('Aceite Virgen'!$A$259:$ADH$285,MATCH($B26,'Aceite Virgen'!$A$259:$A$285,0),MATCH(E$5,'Aceite Virgen'!$A$259:$ADH$259,0))</f>
        <v>2.0700000000000003</v>
      </c>
      <c r="F26" s="64">
        <f t="array" ref="F26">INDEX('Aceite Virgen'!$A$259:$ADH$285,MATCH($B26,'Aceite Virgen'!$A$259:$A$285,0),MATCH(F$5,'Aceite Virgen'!$A$259:$ADH$259,0))</f>
        <v>1.83</v>
      </c>
      <c r="G26" s="64">
        <f t="array" ref="G26">INDEX('Aceite Virgen'!$A$259:$ADH$285,MATCH($B26,'Aceite Virgen'!$A$259:$A$285,0),MATCH(G$5,'Aceite Virgen'!$A$259:$ADH$259,0))</f>
        <v>2.83</v>
      </c>
      <c r="H26" s="64">
        <f t="array" ref="H26">INDEX('Aceite Virgen'!$A$259:$ADH$285,MATCH($B26,'Aceite Virgen'!$A$259:$A$285,0),MATCH(H$5,'Aceite Virgen'!$A$259:$ADH$259,0))</f>
        <v>32.700000000000003</v>
      </c>
      <c r="I26" s="64">
        <f t="array" ref="I26">INDEX('Aceite Virgen'!$A$259:$ADH$285,MATCH($B26,'Aceite Virgen'!$A$259:$A$285,0),MATCH(I$5,'Aceite Virgen'!$A$259:$ADH$259,0))</f>
        <v>14.98</v>
      </c>
      <c r="J26" s="64">
        <f t="array" ref="J26">INDEX('Aceite Virgen'!$A$259:$ADH$285,MATCH($B26,'Aceite Virgen'!$A$259:$A$285,0),MATCH(J$5,'Aceite Virgen'!$A$259:$ADH$259,0))</f>
        <v>1.55</v>
      </c>
      <c r="K26" s="64">
        <f t="array" ref="K26">INDEX('Aceite Virgen'!$A$259:$ADH$285,MATCH($B26,'Aceite Virgen'!$A$259:$A$285,0),MATCH(K$5,'Aceite Virgen'!$A$259:$ADH$259,0))</f>
        <v>0.44999999999999996</v>
      </c>
      <c r="L26" s="64">
        <f t="array" ref="L26">INDEX('Aceite Virgen'!$A$259:$ADH$285,MATCH($B26,'Aceite Virgen'!$A$259:$A$285,0),MATCH(L$5,'Aceite Virgen'!$A$259:$ADH$259,0))</f>
        <v>0.95</v>
      </c>
      <c r="M26" s="64">
        <f t="array" ref="M26">INDEX('Aceite Virgen'!$A$259:$ADH$285,MATCH($B26,'Aceite Virgen'!$A$259:$A$285,0),MATCH(M$5,'Aceite Virgen'!$A$259:$ADH$259,0))</f>
        <v>0</v>
      </c>
      <c r="N26" s="64">
        <f t="array" ref="N26">INDEX('Aceite Virgen'!$A$259:$ADH$285,MATCH($B26,'Aceite Virgen'!$A$259:$A$285,0),MATCH(N$5,'Aceite Virgen'!$A$259:$ADH$259,0))</f>
        <v>0</v>
      </c>
      <c r="O26" s="64">
        <f t="array" ref="O26">INDEX('Aceite Virgen'!$A$259:$ADH$285,MATCH($B26,'Aceite Virgen'!$A$259:$A$285,0),MATCH(O$5,'Aceite Virgen'!$A$259:$ADH$259,0))</f>
        <v>0.38</v>
      </c>
      <c r="P26" s="64">
        <f t="array" ref="P26">INDEX('Aceite Virgen'!$A$259:$ADH$285,MATCH($B26,'Aceite Virgen'!$A$259:$A$285,0),MATCH(P$5,'Aceite Virgen'!$A$259:$ADH$259,0))</f>
        <v>0</v>
      </c>
    </row>
    <row r="27" spans="2:16" x14ac:dyDescent="0.25">
      <c r="B27" s="65">
        <f t="shared" si="1"/>
        <v>8.4</v>
      </c>
      <c r="C27" s="71">
        <f t="shared" si="2"/>
        <v>8.6</v>
      </c>
      <c r="E27" s="64">
        <f t="array" ref="E27">INDEX('Aceite Virgen'!$A$259:$ADH$285,MATCH($B27,'Aceite Virgen'!$A$259:$A$285,0),MATCH(E$5,'Aceite Virgen'!$A$259:$ADH$259,0))</f>
        <v>1.4999999999999998</v>
      </c>
      <c r="F27" s="64">
        <f t="array" ref="F27">INDEX('Aceite Virgen'!$A$259:$ADH$285,MATCH($B27,'Aceite Virgen'!$A$259:$A$285,0),MATCH(F$5,'Aceite Virgen'!$A$259:$ADH$259,0))</f>
        <v>0.73</v>
      </c>
      <c r="G27" s="64">
        <f t="array" ref="G27">INDEX('Aceite Virgen'!$A$259:$ADH$285,MATCH($B27,'Aceite Virgen'!$A$259:$A$285,0),MATCH(G$5,'Aceite Virgen'!$A$259:$ADH$259,0))</f>
        <v>0.67999999999999994</v>
      </c>
      <c r="H27" s="64">
        <f t="array" ref="H27">INDEX('Aceite Virgen'!$A$259:$ADH$285,MATCH($B27,'Aceite Virgen'!$A$259:$A$285,0),MATCH(H$5,'Aceite Virgen'!$A$259:$ADH$259,0))</f>
        <v>19.27</v>
      </c>
      <c r="I27" s="64">
        <f t="array" ref="I27">INDEX('Aceite Virgen'!$A$259:$ADH$285,MATCH($B27,'Aceite Virgen'!$A$259:$A$285,0),MATCH(I$5,'Aceite Virgen'!$A$259:$ADH$259,0))</f>
        <v>0.72</v>
      </c>
      <c r="J27" s="64">
        <f t="array" ref="J27">INDEX('Aceite Virgen'!$A$259:$ADH$285,MATCH($B27,'Aceite Virgen'!$A$259:$A$285,0),MATCH(J$5,'Aceite Virgen'!$A$259:$ADH$259,0))</f>
        <v>0.56999999999999995</v>
      </c>
      <c r="K27" s="64">
        <f t="array" ref="K27">INDEX('Aceite Virgen'!$A$259:$ADH$285,MATCH($B27,'Aceite Virgen'!$A$259:$A$285,0),MATCH(K$5,'Aceite Virgen'!$A$259:$ADH$259,0))</f>
        <v>1.9300000000000002</v>
      </c>
      <c r="L27" s="64">
        <f t="array" ref="L27">INDEX('Aceite Virgen'!$A$259:$ADH$285,MATCH($B27,'Aceite Virgen'!$A$259:$A$285,0),MATCH(L$5,'Aceite Virgen'!$A$259:$ADH$259,0))</f>
        <v>0.47</v>
      </c>
      <c r="M27" s="64">
        <f t="array" ref="M27">INDEX('Aceite Virgen'!$A$259:$ADH$285,MATCH($B27,'Aceite Virgen'!$A$259:$A$285,0),MATCH(M$5,'Aceite Virgen'!$A$259:$ADH$259,0))</f>
        <v>0</v>
      </c>
      <c r="N27" s="64">
        <f t="array" ref="N27">INDEX('Aceite Virgen'!$A$259:$ADH$285,MATCH($B27,'Aceite Virgen'!$A$259:$A$285,0),MATCH(N$5,'Aceite Virgen'!$A$259:$ADH$259,0))</f>
        <v>0</v>
      </c>
      <c r="O27" s="64">
        <f t="array" ref="O27">INDEX('Aceite Virgen'!$A$259:$ADH$285,MATCH($B27,'Aceite Virgen'!$A$259:$A$285,0),MATCH(O$5,'Aceite Virgen'!$A$259:$ADH$259,0))</f>
        <v>0</v>
      </c>
      <c r="P27" s="64">
        <f t="array" ref="P27">INDEX('Aceite Virgen'!$A$259:$ADH$285,MATCH($B27,'Aceite Virgen'!$A$259:$A$285,0),MATCH(P$5,'Aceite Virgen'!$A$259:$ADH$259,0))</f>
        <v>0</v>
      </c>
    </row>
    <row r="28" spans="2:16" x14ac:dyDescent="0.25">
      <c r="B28" s="65">
        <f t="shared" si="1"/>
        <v>8.6</v>
      </c>
      <c r="C28" s="71">
        <f t="shared" si="2"/>
        <v>8.8000000000000007</v>
      </c>
      <c r="E28" s="64">
        <f t="array" ref="E28">INDEX('Aceite Virgen'!$A$259:$ADH$285,MATCH($B28,'Aceite Virgen'!$A$259:$A$285,0),MATCH(E$5,'Aceite Virgen'!$A$259:$ADH$259,0))</f>
        <v>4.17</v>
      </c>
      <c r="F28" s="64">
        <f t="array" ref="F28">INDEX('Aceite Virgen'!$A$259:$ADH$285,MATCH($B28,'Aceite Virgen'!$A$259:$A$285,0),MATCH(F$5,'Aceite Virgen'!$A$259:$ADH$259,0))</f>
        <v>11.680000000000001</v>
      </c>
      <c r="G28" s="64">
        <f t="array" ref="G28">INDEX('Aceite Virgen'!$A$259:$ADH$285,MATCH($B28,'Aceite Virgen'!$A$259:$A$285,0),MATCH(G$5,'Aceite Virgen'!$A$259:$ADH$259,0))</f>
        <v>11.370000000000001</v>
      </c>
      <c r="H28" s="64">
        <f t="array" ref="H28">INDEX('Aceite Virgen'!$A$259:$ADH$285,MATCH($B28,'Aceite Virgen'!$A$259:$A$285,0),MATCH(H$5,'Aceite Virgen'!$A$259:$ADH$259,0))</f>
        <v>2.1</v>
      </c>
      <c r="I28" s="64">
        <f t="array" ref="I28">INDEX('Aceite Virgen'!$A$259:$ADH$285,MATCH($B28,'Aceite Virgen'!$A$259:$A$285,0),MATCH(I$5,'Aceite Virgen'!$A$259:$ADH$259,0))</f>
        <v>1.69</v>
      </c>
      <c r="J28" s="64">
        <f t="array" ref="J28">INDEX('Aceite Virgen'!$A$259:$ADH$285,MATCH($B28,'Aceite Virgen'!$A$259:$A$285,0),MATCH(J$5,'Aceite Virgen'!$A$259:$ADH$259,0))</f>
        <v>2.4699999999999998</v>
      </c>
      <c r="K28" s="64">
        <f t="array" ref="K28">INDEX('Aceite Virgen'!$A$259:$ADH$285,MATCH($B28,'Aceite Virgen'!$A$259:$A$285,0),MATCH(K$5,'Aceite Virgen'!$A$259:$ADH$259,0))</f>
        <v>1.4500000000000002</v>
      </c>
      <c r="L28" s="64">
        <f t="array" ref="L28">INDEX('Aceite Virgen'!$A$259:$ADH$285,MATCH($B28,'Aceite Virgen'!$A$259:$A$285,0),MATCH(L$5,'Aceite Virgen'!$A$259:$ADH$259,0))</f>
        <v>0.64</v>
      </c>
      <c r="M28" s="64">
        <f t="array" ref="M28">INDEX('Aceite Virgen'!$A$259:$ADH$285,MATCH($B28,'Aceite Virgen'!$A$259:$A$285,0),MATCH(M$5,'Aceite Virgen'!$A$259:$ADH$259,0))</f>
        <v>0.66</v>
      </c>
      <c r="N28" s="64">
        <f t="array" ref="N28">INDEX('Aceite Virgen'!$A$259:$ADH$285,MATCH($B28,'Aceite Virgen'!$A$259:$A$285,0),MATCH(N$5,'Aceite Virgen'!$A$259:$ADH$259,0))</f>
        <v>0</v>
      </c>
      <c r="O28" s="64">
        <f t="array" ref="O28">INDEX('Aceite Virgen'!$A$259:$ADH$285,MATCH($B28,'Aceite Virgen'!$A$259:$A$285,0),MATCH(O$5,'Aceite Virgen'!$A$259:$ADH$259,0))</f>
        <v>0.55000000000000004</v>
      </c>
      <c r="P28" s="64">
        <f t="array" ref="P28">INDEX('Aceite Virgen'!$A$259:$ADH$285,MATCH($B28,'Aceite Virgen'!$A$259:$A$285,0),MATCH(P$5,'Aceite Virgen'!$A$259:$ADH$259,0))</f>
        <v>0</v>
      </c>
    </row>
    <row r="29" spans="2:16" x14ac:dyDescent="0.25">
      <c r="B29" s="65">
        <f t="shared" si="1"/>
        <v>8.8000000000000007</v>
      </c>
      <c r="C29" s="71">
        <f t="shared" si="2"/>
        <v>9</v>
      </c>
      <c r="E29" s="64">
        <f t="array" ref="E29">INDEX('Aceite Virgen'!$A$259:$ADH$285,MATCH($B29,'Aceite Virgen'!$A$259:$A$285,0),MATCH(E$5,'Aceite Virgen'!$A$259:$ADH$259,0))</f>
        <v>0.28000000000000003</v>
      </c>
      <c r="F29" s="64">
        <f t="array" ref="F29">INDEX('Aceite Virgen'!$A$259:$ADH$285,MATCH($B29,'Aceite Virgen'!$A$259:$A$285,0),MATCH(F$5,'Aceite Virgen'!$A$259:$ADH$259,0))</f>
        <v>19.630000000000003</v>
      </c>
      <c r="G29" s="64">
        <f t="array" ref="G29">INDEX('Aceite Virgen'!$A$259:$ADH$285,MATCH($B29,'Aceite Virgen'!$A$259:$A$285,0),MATCH(G$5,'Aceite Virgen'!$A$259:$ADH$259,0))</f>
        <v>43.17</v>
      </c>
      <c r="H29" s="64">
        <f t="array" ref="H29">INDEX('Aceite Virgen'!$A$259:$ADH$285,MATCH($B29,'Aceite Virgen'!$A$259:$A$285,0),MATCH(H$5,'Aceite Virgen'!$A$259:$ADH$259,0))</f>
        <v>4.47</v>
      </c>
      <c r="I29" s="64">
        <f t="array" ref="I29">INDEX('Aceite Virgen'!$A$259:$ADH$285,MATCH($B29,'Aceite Virgen'!$A$259:$A$285,0),MATCH(I$5,'Aceite Virgen'!$A$259:$ADH$259,0))</f>
        <v>2.57</v>
      </c>
      <c r="J29" s="64">
        <f t="array" ref="J29">INDEX('Aceite Virgen'!$A$259:$ADH$285,MATCH($B29,'Aceite Virgen'!$A$259:$A$285,0),MATCH(J$5,'Aceite Virgen'!$A$259:$ADH$259,0))</f>
        <v>2.37</v>
      </c>
      <c r="K29" s="64">
        <f t="array" ref="K29">INDEX('Aceite Virgen'!$A$259:$ADH$285,MATCH($B29,'Aceite Virgen'!$A$259:$A$285,0),MATCH(K$5,'Aceite Virgen'!$A$259:$ADH$259,0))</f>
        <v>1.9300000000000002</v>
      </c>
      <c r="L29" s="64">
        <f t="array" ref="L29">INDEX('Aceite Virgen'!$A$259:$ADH$285,MATCH($B29,'Aceite Virgen'!$A$259:$A$285,0),MATCH(L$5,'Aceite Virgen'!$A$259:$ADH$259,0))</f>
        <v>1.9</v>
      </c>
      <c r="M29" s="64">
        <f t="array" ref="M29">INDEX('Aceite Virgen'!$A$259:$ADH$285,MATCH($B29,'Aceite Virgen'!$A$259:$A$285,0),MATCH(M$5,'Aceite Virgen'!$A$259:$ADH$259,0))</f>
        <v>0.28000000000000003</v>
      </c>
      <c r="N29" s="64">
        <f t="array" ref="N29">INDEX('Aceite Virgen'!$A$259:$ADH$285,MATCH($B29,'Aceite Virgen'!$A$259:$A$285,0),MATCH(N$5,'Aceite Virgen'!$A$259:$ADH$259,0))</f>
        <v>3.52</v>
      </c>
      <c r="O29" s="64">
        <f t="array" ref="O29">INDEX('Aceite Virgen'!$A$259:$ADH$285,MATCH($B29,'Aceite Virgen'!$A$259:$A$285,0),MATCH(O$5,'Aceite Virgen'!$A$259:$ADH$259,0))</f>
        <v>0.69</v>
      </c>
      <c r="P29" s="64">
        <f t="array" ref="P29">INDEX('Aceite Virgen'!$A$259:$ADH$285,MATCH($B29,'Aceite Virgen'!$A$259:$A$285,0),MATCH(P$5,'Aceite Virgen'!$A$259:$ADH$259,0))</f>
        <v>0.52</v>
      </c>
    </row>
    <row r="30" spans="2:16" x14ac:dyDescent="0.25">
      <c r="B30" s="65">
        <f t="shared" si="1"/>
        <v>9</v>
      </c>
      <c r="C30" s="71">
        <f t="shared" si="2"/>
        <v>9.1999999999999993</v>
      </c>
      <c r="E30" s="64">
        <f t="array" ref="E30">INDEX('Aceite Virgen'!$A$259:$ADH$285,MATCH($B30,'Aceite Virgen'!$A$259:$A$285,0),MATCH(E$5,'Aceite Virgen'!$A$259:$ADH$259,0))</f>
        <v>2.16</v>
      </c>
      <c r="F30" s="64">
        <f t="array" ref="F30">INDEX('Aceite Virgen'!$A$259:$ADH$285,MATCH($B30,'Aceite Virgen'!$A$259:$A$285,0),MATCH(F$5,'Aceite Virgen'!$A$259:$ADH$259,0))</f>
        <v>2.46</v>
      </c>
      <c r="G30" s="64">
        <f t="array" ref="G30">INDEX('Aceite Virgen'!$A$259:$ADH$285,MATCH($B30,'Aceite Virgen'!$A$259:$A$285,0),MATCH(G$5,'Aceite Virgen'!$A$259:$ADH$259,0))</f>
        <v>1.9500000000000002</v>
      </c>
      <c r="H30" s="64">
        <f t="array" ref="H30">INDEX('Aceite Virgen'!$A$259:$ADH$285,MATCH($B30,'Aceite Virgen'!$A$259:$A$285,0),MATCH(H$5,'Aceite Virgen'!$A$259:$ADH$259,0))</f>
        <v>1.55</v>
      </c>
      <c r="I30" s="64">
        <f t="array" ref="I30">INDEX('Aceite Virgen'!$A$259:$ADH$285,MATCH($B30,'Aceite Virgen'!$A$259:$A$285,0),MATCH(I$5,'Aceite Virgen'!$A$259:$ADH$259,0))</f>
        <v>1.03</v>
      </c>
      <c r="J30" s="64">
        <f t="array" ref="J30">INDEX('Aceite Virgen'!$A$259:$ADH$285,MATCH($B30,'Aceite Virgen'!$A$259:$A$285,0),MATCH(J$5,'Aceite Virgen'!$A$259:$ADH$259,0))</f>
        <v>2.64</v>
      </c>
      <c r="K30" s="64">
        <f t="array" ref="K30">INDEX('Aceite Virgen'!$A$259:$ADH$285,MATCH($B30,'Aceite Virgen'!$A$259:$A$285,0),MATCH(K$5,'Aceite Virgen'!$A$259:$ADH$259,0))</f>
        <v>0.3</v>
      </c>
      <c r="L30" s="64">
        <f t="array" ref="L30">INDEX('Aceite Virgen'!$A$259:$ADH$285,MATCH($B30,'Aceite Virgen'!$A$259:$A$285,0),MATCH(L$5,'Aceite Virgen'!$A$259:$ADH$259,0))</f>
        <v>0.62</v>
      </c>
      <c r="M30" s="64">
        <f t="array" ref="M30">INDEX('Aceite Virgen'!$A$259:$ADH$285,MATCH($B30,'Aceite Virgen'!$A$259:$A$285,0),MATCH(M$5,'Aceite Virgen'!$A$259:$ADH$259,0))</f>
        <v>7.0000000000000007E-2</v>
      </c>
      <c r="N30" s="64">
        <f t="array" ref="N30">INDEX('Aceite Virgen'!$A$259:$ADH$285,MATCH($B30,'Aceite Virgen'!$A$259:$A$285,0),MATCH(N$5,'Aceite Virgen'!$A$259:$ADH$259,0))</f>
        <v>0.06</v>
      </c>
      <c r="O30" s="64">
        <f t="array" ref="O30">INDEX('Aceite Virgen'!$A$259:$ADH$285,MATCH($B30,'Aceite Virgen'!$A$259:$A$285,0),MATCH(O$5,'Aceite Virgen'!$A$259:$ADH$259,0))</f>
        <v>0</v>
      </c>
      <c r="P30" s="64">
        <f t="array" ref="P30">INDEX('Aceite Virgen'!$A$259:$ADH$285,MATCH($B30,'Aceite Virgen'!$A$259:$A$285,0),MATCH(P$5,'Aceite Virgen'!$A$259:$ADH$259,0))</f>
        <v>0</v>
      </c>
    </row>
    <row r="31" spans="2:16" x14ac:dyDescent="0.25">
      <c r="B31" s="65">
        <f t="shared" si="1"/>
        <v>9.1999999999999993</v>
      </c>
      <c r="C31" s="71">
        <f t="shared" si="2"/>
        <v>9.4</v>
      </c>
      <c r="E31" s="64">
        <f t="array" ref="E31">INDEX('Aceite Virgen'!$A$259:$ADH$285,MATCH($B31,'Aceite Virgen'!$A$259:$A$285,0),MATCH(E$5,'Aceite Virgen'!$A$259:$ADH$259,0))</f>
        <v>3.0300000000000002</v>
      </c>
      <c r="F31" s="64">
        <f t="array" ref="F31">INDEX('Aceite Virgen'!$A$259:$ADH$285,MATCH($B31,'Aceite Virgen'!$A$259:$A$285,0),MATCH(F$5,'Aceite Virgen'!$A$259:$ADH$259,0))</f>
        <v>1.7999999999999998</v>
      </c>
      <c r="G31" s="64">
        <f t="array" ref="G31">INDEX('Aceite Virgen'!$A$259:$ADH$285,MATCH($B31,'Aceite Virgen'!$A$259:$A$285,0),MATCH(G$5,'Aceite Virgen'!$A$259:$ADH$259,0))</f>
        <v>1.29</v>
      </c>
      <c r="H31" s="64">
        <f t="array" ref="H31">INDEX('Aceite Virgen'!$A$259:$ADH$285,MATCH($B31,'Aceite Virgen'!$A$259:$A$285,0),MATCH(H$5,'Aceite Virgen'!$A$259:$ADH$259,0))</f>
        <v>0.42</v>
      </c>
      <c r="I31" s="64">
        <f t="array" ref="I31">INDEX('Aceite Virgen'!$A$259:$ADH$285,MATCH($B31,'Aceite Virgen'!$A$259:$A$285,0),MATCH(I$5,'Aceite Virgen'!$A$259:$ADH$259,0))</f>
        <v>0.6</v>
      </c>
      <c r="J31" s="64">
        <f t="array" ref="J31">INDEX('Aceite Virgen'!$A$259:$ADH$285,MATCH($B31,'Aceite Virgen'!$A$259:$A$285,0),MATCH(J$5,'Aceite Virgen'!$A$259:$ADH$259,0))</f>
        <v>0</v>
      </c>
      <c r="K31" s="64">
        <f t="array" ref="K31">INDEX('Aceite Virgen'!$A$259:$ADH$285,MATCH($B31,'Aceite Virgen'!$A$259:$A$285,0),MATCH(K$5,'Aceite Virgen'!$A$259:$ADH$259,0))</f>
        <v>0</v>
      </c>
      <c r="L31" s="64">
        <f t="array" ref="L31">INDEX('Aceite Virgen'!$A$259:$ADH$285,MATCH($B31,'Aceite Virgen'!$A$259:$A$285,0),MATCH(L$5,'Aceite Virgen'!$A$259:$ADH$259,0))</f>
        <v>0</v>
      </c>
      <c r="M31" s="64">
        <f t="array" ref="M31">INDEX('Aceite Virgen'!$A$259:$ADH$285,MATCH($B31,'Aceite Virgen'!$A$259:$A$285,0),MATCH(M$5,'Aceite Virgen'!$A$259:$ADH$259,0))</f>
        <v>0</v>
      </c>
      <c r="N31" s="64">
        <f t="array" ref="N31">INDEX('Aceite Virgen'!$A$259:$ADH$285,MATCH($B31,'Aceite Virgen'!$A$259:$A$285,0),MATCH(N$5,'Aceite Virgen'!$A$259:$ADH$259,0))</f>
        <v>0</v>
      </c>
      <c r="O31" s="64">
        <f t="array" ref="O31">INDEX('Aceite Virgen'!$A$259:$ADH$285,MATCH($B31,'Aceite Virgen'!$A$259:$A$285,0),MATCH(O$5,'Aceite Virgen'!$A$259:$ADH$259,0))</f>
        <v>0</v>
      </c>
      <c r="P31" s="64">
        <f t="array" ref="P31">INDEX('Aceite Virgen'!$A$259:$ADH$285,MATCH($B31,'Aceite Virgen'!$A$259:$A$285,0),MATCH(P$5,'Aceite Virgen'!$A$259:$ADH$259,0))</f>
        <v>0</v>
      </c>
    </row>
    <row r="32" spans="2:16" x14ac:dyDescent="0.25">
      <c r="B32" s="65">
        <f t="shared" si="1"/>
        <v>9.4</v>
      </c>
      <c r="C32" s="71">
        <f t="shared" si="2"/>
        <v>9.6</v>
      </c>
      <c r="E32" s="64">
        <f t="array" ref="E32">INDEX('Aceite Virgen'!$A$259:$ADH$285,MATCH($B32,'Aceite Virgen'!$A$259:$A$285,0),MATCH(E$5,'Aceite Virgen'!$A$259:$ADH$259,0))</f>
        <v>59.4</v>
      </c>
      <c r="F32" s="64">
        <f t="array" ref="F32">INDEX('Aceite Virgen'!$A$259:$ADH$285,MATCH($B32,'Aceite Virgen'!$A$259:$A$285,0),MATCH(F$5,'Aceite Virgen'!$A$259:$ADH$259,0))</f>
        <v>24.69</v>
      </c>
      <c r="G32" s="64">
        <f t="array" ref="G32">INDEX('Aceite Virgen'!$A$259:$ADH$285,MATCH($B32,'Aceite Virgen'!$A$259:$A$285,0),MATCH(G$5,'Aceite Virgen'!$A$259:$ADH$259,0))</f>
        <v>3.63</v>
      </c>
      <c r="H32" s="64">
        <f t="array" ref="H32">INDEX('Aceite Virgen'!$A$259:$ADH$285,MATCH($B32,'Aceite Virgen'!$A$259:$A$285,0),MATCH(H$5,'Aceite Virgen'!$A$259:$ADH$259,0))</f>
        <v>2.44</v>
      </c>
      <c r="I32" s="64">
        <f t="array" ref="I32">INDEX('Aceite Virgen'!$A$259:$ADH$285,MATCH($B32,'Aceite Virgen'!$A$259:$A$285,0),MATCH(I$5,'Aceite Virgen'!$A$259:$ADH$259,0))</f>
        <v>0.57999999999999996</v>
      </c>
      <c r="J32" s="64">
        <f t="array" ref="J32">INDEX('Aceite Virgen'!$A$259:$ADH$285,MATCH($B32,'Aceite Virgen'!$A$259:$A$285,0),MATCH(J$5,'Aceite Virgen'!$A$259:$ADH$259,0))</f>
        <v>0.21</v>
      </c>
      <c r="K32" s="64">
        <f t="array" ref="K32">INDEX('Aceite Virgen'!$A$259:$ADH$285,MATCH($B32,'Aceite Virgen'!$A$259:$A$285,0),MATCH(K$5,'Aceite Virgen'!$A$259:$ADH$259,0))</f>
        <v>0.47</v>
      </c>
      <c r="L32" s="64">
        <f t="array" ref="L32">INDEX('Aceite Virgen'!$A$259:$ADH$285,MATCH($B32,'Aceite Virgen'!$A$259:$A$285,0),MATCH(L$5,'Aceite Virgen'!$A$259:$ADH$259,0))</f>
        <v>0</v>
      </c>
      <c r="M32" s="64">
        <f t="array" ref="M32">INDEX('Aceite Virgen'!$A$259:$ADH$285,MATCH($B32,'Aceite Virgen'!$A$259:$A$285,0),MATCH(M$5,'Aceite Virgen'!$A$259:$ADH$259,0))</f>
        <v>0.63</v>
      </c>
      <c r="N32" s="64">
        <f t="array" ref="N32">INDEX('Aceite Virgen'!$A$259:$ADH$285,MATCH($B32,'Aceite Virgen'!$A$259:$A$285,0),MATCH(N$5,'Aceite Virgen'!$A$259:$ADH$259,0))</f>
        <v>0.48</v>
      </c>
      <c r="O32" s="64">
        <f t="array" ref="O32">INDEX('Aceite Virgen'!$A$259:$ADH$285,MATCH($B32,'Aceite Virgen'!$A$259:$A$285,0),MATCH(O$5,'Aceite Virgen'!$A$259:$ADH$259,0))</f>
        <v>0</v>
      </c>
      <c r="P32" s="64">
        <f t="array" ref="P32">INDEX('Aceite Virgen'!$A$259:$ADH$285,MATCH($B32,'Aceite Virgen'!$A$259:$A$285,0),MATCH(P$5,'Aceite Virgen'!$A$259:$ADH$259,0))</f>
        <v>0.35</v>
      </c>
    </row>
    <row r="33" spans="2:16" x14ac:dyDescent="0.25">
      <c r="B33" s="74">
        <f t="shared" si="1"/>
        <v>9.6</v>
      </c>
      <c r="C33" s="66"/>
      <c r="E33" s="64">
        <f t="array" ref="E33">INDEX('Aceite Virgen'!$A$259:$ADH$285,MATCH($B33,'Aceite Virgen'!$A$259:$A$285,0),MATCH(E$5,'Aceite Virgen'!$A$259:$ADH$259,0))</f>
        <v>10.979999999999999</v>
      </c>
      <c r="F33" s="64">
        <f t="array" ref="F33">INDEX('Aceite Virgen'!$A$259:$ADH$285,MATCH($B33,'Aceite Virgen'!$A$259:$A$285,0),MATCH(F$5,'Aceite Virgen'!$A$259:$ADH$259,0))</f>
        <v>15.3</v>
      </c>
      <c r="G33" s="64">
        <f t="array" ref="G33">INDEX('Aceite Virgen'!$A$259:$ADH$285,MATCH($B33,'Aceite Virgen'!$A$259:$A$285,0),MATCH(G$5,'Aceite Virgen'!$A$259:$ADH$259,0))</f>
        <v>15.139999999999999</v>
      </c>
      <c r="H33" s="64">
        <f t="array" ref="H33">INDEX('Aceite Virgen'!$A$259:$ADH$285,MATCH($B33,'Aceite Virgen'!$A$259:$A$285,0),MATCH(H$5,'Aceite Virgen'!$A$259:$ADH$259,0))</f>
        <v>4.08</v>
      </c>
      <c r="I33" s="64">
        <f t="array" ref="I33">INDEX('Aceite Virgen'!$A$259:$ADH$285,MATCH($B33,'Aceite Virgen'!$A$259:$A$285,0),MATCH(I$5,'Aceite Virgen'!$A$259:$ADH$259,0))</f>
        <v>2.09</v>
      </c>
      <c r="J33" s="64">
        <f t="array" ref="J33">INDEX('Aceite Virgen'!$A$259:$ADH$285,MATCH($B33,'Aceite Virgen'!$A$259:$A$285,0),MATCH(J$5,'Aceite Virgen'!$A$259:$ADH$259,0))</f>
        <v>4.67</v>
      </c>
      <c r="K33" s="64">
        <f t="array" ref="K33">INDEX('Aceite Virgen'!$A$259:$ADH$285,MATCH($B33,'Aceite Virgen'!$A$259:$A$285,0),MATCH(K$5,'Aceite Virgen'!$A$259:$ADH$259,0))</f>
        <v>11.959999999999999</v>
      </c>
      <c r="L33" s="64">
        <f t="array" ref="L33">INDEX('Aceite Virgen'!$A$259:$ADH$285,MATCH($B33,'Aceite Virgen'!$A$259:$A$285,0),MATCH(L$5,'Aceite Virgen'!$A$259:$ADH$259,0))</f>
        <v>5.41</v>
      </c>
      <c r="M33" s="64">
        <f t="array" ref="M33">INDEX('Aceite Virgen'!$A$259:$ADH$285,MATCH($B33,'Aceite Virgen'!$A$259:$A$285,0),MATCH(M$5,'Aceite Virgen'!$A$259:$ADH$259,0))</f>
        <v>5.52</v>
      </c>
      <c r="N33" s="64">
        <f t="array" ref="N33">INDEX('Aceite Virgen'!$A$259:$ADH$285,MATCH($B33,'Aceite Virgen'!$A$259:$A$285,0),MATCH(N$5,'Aceite Virgen'!$A$259:$ADH$259,0))</f>
        <v>1.5</v>
      </c>
      <c r="O33" s="64">
        <f t="array" ref="O33">INDEX('Aceite Virgen'!$A$259:$ADH$285,MATCH($B33,'Aceite Virgen'!$A$259:$A$285,0),MATCH(O$5,'Aceite Virgen'!$A$259:$ADH$259,0))</f>
        <v>2.76</v>
      </c>
      <c r="P33" s="64">
        <f t="array" ref="P33">INDEX('Aceite Virgen'!$A$259:$ADH$285,MATCH($B33,'Aceite Virgen'!$A$259:$A$285,0),MATCH(P$5,'Aceite Virgen'!$A$259:$ADH$259,0))</f>
        <v>1.8199999999999998</v>
      </c>
    </row>
    <row r="34" spans="2:16" x14ac:dyDescent="0.25">
      <c r="P34" s="67"/>
    </row>
    <row r="35" spans="2:16" x14ac:dyDescent="0.25">
      <c r="E35" s="64">
        <f>SUM(E10:E34)</f>
        <v>99.990000000000009</v>
      </c>
      <c r="F35" s="64">
        <f t="shared" ref="F35:P35" si="3">SUM(F10:F34)</f>
        <v>100.01</v>
      </c>
      <c r="G35" s="64">
        <f t="shared" si="3"/>
        <v>99.990000000000009</v>
      </c>
      <c r="H35" s="64">
        <f t="shared" si="3"/>
        <v>100.00999999999999</v>
      </c>
      <c r="I35" s="64">
        <f t="shared" si="3"/>
        <v>100</v>
      </c>
      <c r="J35" s="64">
        <f t="shared" si="3"/>
        <v>99.99</v>
      </c>
      <c r="K35" s="64">
        <f t="shared" si="3"/>
        <v>99.96</v>
      </c>
      <c r="L35" s="64">
        <f t="shared" si="3"/>
        <v>100.01</v>
      </c>
      <c r="M35" s="64">
        <f t="shared" si="3"/>
        <v>100.01999999999998</v>
      </c>
      <c r="N35" s="64">
        <f t="shared" si="3"/>
        <v>99.969999999999985</v>
      </c>
      <c r="O35" s="64">
        <f t="shared" si="3"/>
        <v>99.99</v>
      </c>
      <c r="P35" s="64">
        <f t="shared" si="3"/>
        <v>100.01999999999998</v>
      </c>
    </row>
  </sheetData>
  <conditionalFormatting sqref="E35:P35">
    <cfRule type="cellIs" dxfId="251"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YH287"/>
  <sheetViews>
    <sheetView showGridLines="0" zoomScale="80" zoomScaleNormal="80" workbookViewId="0">
      <pane xSplit="2" ySplit="3" topLeftCell="XF4" activePane="bottomRight" state="frozen"/>
      <selection activeCell="YD4" sqref="YD4:YH257"/>
      <selection pane="topRight" activeCell="YD4" sqref="YD4:YH257"/>
      <selection pane="bottomLeft" activeCell="YD4" sqref="YD4:YH257"/>
      <selection pane="bottomRight" activeCell="YD4" sqref="YD4:YH257"/>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9"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9"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 min="655" max="658" width="12.28515625" customWidth="1"/>
  </cols>
  <sheetData>
    <row r="1" spans="1:658" x14ac:dyDescent="0.25">
      <c r="A1">
        <v>1E-4</v>
      </c>
      <c r="C1" t="s">
        <v>449</v>
      </c>
      <c r="J1" t="s">
        <v>449</v>
      </c>
      <c r="Q1" t="s">
        <v>449</v>
      </c>
      <c r="X1" t="s">
        <v>449</v>
      </c>
      <c r="AE1" t="s">
        <v>449</v>
      </c>
      <c r="AL1" t="s">
        <v>449</v>
      </c>
      <c r="AS1" t="s">
        <v>449</v>
      </c>
      <c r="AZ1" t="s">
        <v>449</v>
      </c>
      <c r="BG1" t="s">
        <v>449</v>
      </c>
      <c r="BN1" t="s">
        <v>449</v>
      </c>
      <c r="BU1" t="s">
        <v>449</v>
      </c>
      <c r="CB1" t="s">
        <v>449</v>
      </c>
      <c r="CI1" t="s">
        <v>449</v>
      </c>
      <c r="CP1" t="s">
        <v>449</v>
      </c>
      <c r="CW1" t="s">
        <v>449</v>
      </c>
      <c r="DD1" t="s">
        <v>449</v>
      </c>
      <c r="DK1" t="s">
        <v>449</v>
      </c>
      <c r="DR1" t="s">
        <v>449</v>
      </c>
      <c r="DY1" t="s">
        <v>449</v>
      </c>
      <c r="EF1" t="s">
        <v>449</v>
      </c>
      <c r="EM1" t="s">
        <v>449</v>
      </c>
      <c r="ET1" t="s">
        <v>449</v>
      </c>
      <c r="FA1" t="s">
        <v>449</v>
      </c>
      <c r="FH1" t="s">
        <v>449</v>
      </c>
      <c r="FO1" t="s">
        <v>449</v>
      </c>
      <c r="FV1" t="s">
        <v>449</v>
      </c>
      <c r="GC1" t="s">
        <v>449</v>
      </c>
      <c r="GJ1" t="s">
        <v>449</v>
      </c>
      <c r="GQ1" t="s">
        <v>449</v>
      </c>
      <c r="GX1" t="s">
        <v>449</v>
      </c>
      <c r="HE1" s="49" t="s">
        <v>449</v>
      </c>
      <c r="HF1" s="49"/>
      <c r="HG1" s="49"/>
      <c r="HH1" s="49"/>
      <c r="HI1" s="49"/>
      <c r="HL1" s="49" t="s">
        <v>449</v>
      </c>
      <c r="HM1" s="49"/>
      <c r="HN1" s="49"/>
      <c r="HO1" s="49"/>
      <c r="HP1" s="49"/>
      <c r="HS1" s="49" t="s">
        <v>449</v>
      </c>
      <c r="HT1" s="49"/>
      <c r="HU1" s="49"/>
      <c r="HV1" s="49"/>
      <c r="HW1" s="49"/>
      <c r="HZ1" s="49" t="s">
        <v>449</v>
      </c>
      <c r="IG1" s="49" t="s">
        <v>449</v>
      </c>
      <c r="IH1" s="49"/>
      <c r="II1" s="49"/>
      <c r="IJ1" s="49"/>
      <c r="IK1" s="49"/>
      <c r="IN1" s="49" t="s">
        <v>449</v>
      </c>
      <c r="IO1" s="49"/>
      <c r="IP1" s="49"/>
      <c r="IQ1" s="49"/>
      <c r="IR1" s="49"/>
      <c r="IU1" s="49" t="s">
        <v>449</v>
      </c>
      <c r="IV1" s="49"/>
      <c r="IW1" s="49"/>
      <c r="IX1" s="49"/>
      <c r="IY1" s="49"/>
      <c r="JB1" s="49" t="s">
        <v>449</v>
      </c>
      <c r="JI1" s="49" t="s">
        <v>449</v>
      </c>
      <c r="JJ1" s="49"/>
      <c r="JK1" s="49"/>
      <c r="JL1" s="49"/>
      <c r="JM1" s="49"/>
      <c r="JP1" t="s">
        <v>449</v>
      </c>
      <c r="JW1" t="s">
        <v>449</v>
      </c>
      <c r="KD1" t="s">
        <v>449</v>
      </c>
      <c r="KK1" t="s">
        <v>449</v>
      </c>
      <c r="KR1" t="s">
        <v>449</v>
      </c>
      <c r="KY1" t="s">
        <v>449</v>
      </c>
      <c r="LF1" t="s">
        <v>449</v>
      </c>
      <c r="LM1" t="s">
        <v>449</v>
      </c>
      <c r="LT1" t="s">
        <v>449</v>
      </c>
      <c r="MA1" t="s">
        <v>449</v>
      </c>
      <c r="MH1" t="s">
        <v>449</v>
      </c>
      <c r="MO1" t="s">
        <v>449</v>
      </c>
      <c r="MV1" t="s">
        <v>449</v>
      </c>
      <c r="NC1" t="s">
        <v>449</v>
      </c>
      <c r="NJ1" t="s">
        <v>449</v>
      </c>
      <c r="NQ1" t="s">
        <v>449</v>
      </c>
      <c r="NX1" t="s">
        <v>449</v>
      </c>
      <c r="OE1" t="s">
        <v>449</v>
      </c>
      <c r="OL1" t="s">
        <v>449</v>
      </c>
      <c r="OS1" t="s">
        <v>449</v>
      </c>
      <c r="OZ1" t="s">
        <v>449</v>
      </c>
      <c r="PG1" t="s">
        <v>449</v>
      </c>
      <c r="PN1" t="s">
        <v>449</v>
      </c>
      <c r="PU1" t="s">
        <v>449</v>
      </c>
      <c r="QB1" t="s">
        <v>449</v>
      </c>
      <c r="QI1" t="s">
        <v>449</v>
      </c>
      <c r="QP1" t="s">
        <v>449</v>
      </c>
      <c r="QW1" t="s">
        <v>4</v>
      </c>
      <c r="RD1" t="s">
        <v>4</v>
      </c>
      <c r="RK1" t="s">
        <v>449</v>
      </c>
      <c r="RR1" t="s">
        <v>449</v>
      </c>
      <c r="RY1" t="s">
        <v>449</v>
      </c>
      <c r="SF1" t="s">
        <v>449</v>
      </c>
      <c r="SM1" t="s">
        <v>449</v>
      </c>
      <c r="ST1" t="s">
        <v>449</v>
      </c>
      <c r="TA1" t="s">
        <v>449</v>
      </c>
      <c r="TH1" t="s">
        <v>449</v>
      </c>
      <c r="TO1" t="s">
        <v>4</v>
      </c>
      <c r="TV1" t="s">
        <v>449</v>
      </c>
      <c r="UC1" t="s">
        <v>449</v>
      </c>
      <c r="UJ1" t="s">
        <v>449</v>
      </c>
      <c r="UQ1" t="s">
        <v>449</v>
      </c>
      <c r="UX1" t="s">
        <v>449</v>
      </c>
      <c r="VE1" t="s">
        <v>449</v>
      </c>
      <c r="VL1" t="s">
        <v>449</v>
      </c>
      <c r="VS1" t="s">
        <v>449</v>
      </c>
      <c r="VZ1" t="s">
        <v>449</v>
      </c>
      <c r="WG1" t="s">
        <v>449</v>
      </c>
      <c r="WN1" t="s">
        <v>449</v>
      </c>
      <c r="WU1" t="s">
        <v>449</v>
      </c>
      <c r="XB1" t="s">
        <v>449</v>
      </c>
      <c r="XI1" t="s">
        <v>449</v>
      </c>
      <c r="XP1" t="s">
        <v>449</v>
      </c>
      <c r="XW1" t="s">
        <v>449</v>
      </c>
      <c r="YD1" t="s">
        <v>449</v>
      </c>
    </row>
    <row r="2" spans="1:658"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449</v>
      </c>
      <c r="RD2" t="s">
        <v>449</v>
      </c>
      <c r="RK2" t="s">
        <v>4</v>
      </c>
      <c r="RR2" t="s">
        <v>4</v>
      </c>
      <c r="RY2" t="s">
        <v>4</v>
      </c>
      <c r="SF2" t="s">
        <v>4</v>
      </c>
      <c r="SM2" t="s">
        <v>4</v>
      </c>
      <c r="ST2" t="s">
        <v>4</v>
      </c>
      <c r="TA2" t="s">
        <v>4</v>
      </c>
      <c r="TH2" t="s">
        <v>4</v>
      </c>
      <c r="TO2" t="s">
        <v>449</v>
      </c>
      <c r="TV2" t="s">
        <v>4</v>
      </c>
      <c r="UC2" t="s">
        <v>4</v>
      </c>
      <c r="UJ2" t="s">
        <v>4</v>
      </c>
      <c r="UQ2" t="s">
        <v>4</v>
      </c>
      <c r="UX2" t="s">
        <v>4</v>
      </c>
      <c r="VE2" t="s">
        <v>4</v>
      </c>
      <c r="VL2" t="s">
        <v>4</v>
      </c>
      <c r="VS2" t="s">
        <v>4</v>
      </c>
      <c r="VZ2" t="s">
        <v>4</v>
      </c>
      <c r="WG2" t="s">
        <v>4</v>
      </c>
      <c r="WN2" t="s">
        <v>4</v>
      </c>
      <c r="WU2" t="s">
        <v>4</v>
      </c>
      <c r="XB2" t="s">
        <v>4</v>
      </c>
      <c r="XI2" t="s">
        <v>4</v>
      </c>
      <c r="XP2" t="s">
        <v>4</v>
      </c>
      <c r="XW2" t="s">
        <v>4</v>
      </c>
      <c r="YD2" t="s">
        <v>4</v>
      </c>
    </row>
    <row r="3" spans="1:658"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row>
    <row r="4" spans="1:658"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9" t="s">
        <v>128</v>
      </c>
      <c r="HF4" s="49" t="s">
        <v>95</v>
      </c>
      <c r="HG4" s="49" t="s">
        <v>96</v>
      </c>
      <c r="HH4" s="49" t="s">
        <v>97</v>
      </c>
      <c r="HI4" s="49" t="s">
        <v>98</v>
      </c>
      <c r="HL4" s="49" t="s">
        <v>129</v>
      </c>
      <c r="HM4" s="49" t="s">
        <v>95</v>
      </c>
      <c r="HN4" s="49" t="s">
        <v>96</v>
      </c>
      <c r="HO4" s="49" t="s">
        <v>97</v>
      </c>
      <c r="HP4" s="49" t="s">
        <v>98</v>
      </c>
      <c r="HS4" s="49" t="s">
        <v>130</v>
      </c>
      <c r="HT4" s="49" t="s">
        <v>95</v>
      </c>
      <c r="HU4" s="49" t="s">
        <v>96</v>
      </c>
      <c r="HV4" s="49" t="s">
        <v>97</v>
      </c>
      <c r="HW4" s="49" t="s">
        <v>98</v>
      </c>
      <c r="HZ4" s="49" t="s">
        <v>131</v>
      </c>
      <c r="IA4" t="s">
        <v>95</v>
      </c>
      <c r="IB4" t="s">
        <v>96</v>
      </c>
      <c r="IC4" t="s">
        <v>97</v>
      </c>
      <c r="ID4" t="s">
        <v>98</v>
      </c>
      <c r="IG4" s="49" t="s">
        <v>132</v>
      </c>
      <c r="IH4" s="49" t="s">
        <v>95</v>
      </c>
      <c r="II4" s="49" t="s">
        <v>96</v>
      </c>
      <c r="IJ4" s="49" t="s">
        <v>97</v>
      </c>
      <c r="IK4" s="49" t="s">
        <v>98</v>
      </c>
      <c r="IN4" s="49" t="s">
        <v>133</v>
      </c>
      <c r="IO4" s="49" t="s">
        <v>95</v>
      </c>
      <c r="IP4" s="49" t="s">
        <v>96</v>
      </c>
      <c r="IQ4" s="49" t="s">
        <v>97</v>
      </c>
      <c r="IR4" s="49" t="s">
        <v>98</v>
      </c>
      <c r="IU4" s="49" t="s">
        <v>134</v>
      </c>
      <c r="IV4" s="49" t="s">
        <v>95</v>
      </c>
      <c r="IW4" s="49" t="s">
        <v>96</v>
      </c>
      <c r="IX4" s="49" t="s">
        <v>97</v>
      </c>
      <c r="IY4" s="49" t="s">
        <v>98</v>
      </c>
      <c r="JB4" s="49" t="s">
        <v>135</v>
      </c>
      <c r="JC4" t="s">
        <v>95</v>
      </c>
      <c r="JD4" t="s">
        <v>96</v>
      </c>
      <c r="JE4" t="s">
        <v>97</v>
      </c>
      <c r="JF4" t="s">
        <v>98</v>
      </c>
      <c r="JI4" s="49" t="s">
        <v>136</v>
      </c>
      <c r="JJ4" s="49" t="s">
        <v>95</v>
      </c>
      <c r="JK4" s="49" t="s">
        <v>96</v>
      </c>
      <c r="JL4" s="49" t="s">
        <v>97</v>
      </c>
      <c r="JM4" s="49"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row>
    <row r="5" spans="1:658"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9" t="s">
        <v>186</v>
      </c>
      <c r="HF5" s="49">
        <v>100</v>
      </c>
      <c r="HG5" s="49">
        <v>100</v>
      </c>
      <c r="HH5" s="49">
        <v>100</v>
      </c>
      <c r="HI5" s="49">
        <v>100</v>
      </c>
      <c r="HL5" s="49" t="s">
        <v>186</v>
      </c>
      <c r="HM5" s="49">
        <v>100</v>
      </c>
      <c r="HN5" s="49">
        <v>100</v>
      </c>
      <c r="HO5" s="49">
        <v>100</v>
      </c>
      <c r="HP5" s="49">
        <v>100</v>
      </c>
      <c r="HS5" s="49" t="s">
        <v>186</v>
      </c>
      <c r="HT5" s="49">
        <v>100</v>
      </c>
      <c r="HU5" s="49">
        <v>100</v>
      </c>
      <c r="HV5" s="49">
        <v>100</v>
      </c>
      <c r="HW5" s="49">
        <v>100</v>
      </c>
      <c r="HZ5" s="49" t="s">
        <v>186</v>
      </c>
      <c r="IA5">
        <v>100</v>
      </c>
      <c r="IB5">
        <v>100</v>
      </c>
      <c r="IC5">
        <v>100</v>
      </c>
      <c r="ID5">
        <v>100</v>
      </c>
      <c r="IG5" s="49" t="s">
        <v>186</v>
      </c>
      <c r="IH5" s="49">
        <v>100</v>
      </c>
      <c r="II5" s="49">
        <v>100</v>
      </c>
      <c r="IJ5" s="49">
        <v>100</v>
      </c>
      <c r="IK5" s="49">
        <v>100</v>
      </c>
      <c r="IN5" s="49" t="s">
        <v>186</v>
      </c>
      <c r="IO5" s="49">
        <v>100</v>
      </c>
      <c r="IP5" s="49">
        <v>100</v>
      </c>
      <c r="IQ5" s="49">
        <v>100</v>
      </c>
      <c r="IR5" s="49">
        <v>100</v>
      </c>
      <c r="IU5" s="49" t="s">
        <v>186</v>
      </c>
      <c r="IV5" s="49">
        <v>100</v>
      </c>
      <c r="IW5" s="49">
        <v>100</v>
      </c>
      <c r="IX5" s="49">
        <v>100</v>
      </c>
      <c r="IY5" s="49">
        <v>100</v>
      </c>
      <c r="JB5" s="49" t="s">
        <v>186</v>
      </c>
      <c r="JC5">
        <v>100</v>
      </c>
      <c r="JD5">
        <v>100</v>
      </c>
      <c r="JE5">
        <v>100</v>
      </c>
      <c r="JF5">
        <v>100</v>
      </c>
      <c r="JI5" s="49" t="s">
        <v>186</v>
      </c>
      <c r="JJ5" s="49">
        <v>100</v>
      </c>
      <c r="JK5" s="49">
        <v>100</v>
      </c>
      <c r="JL5" s="49">
        <v>100</v>
      </c>
      <c r="JM5" s="49">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row>
    <row r="6" spans="1:658"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9" t="s">
        <v>187</v>
      </c>
      <c r="HF6" s="49">
        <v>0</v>
      </c>
      <c r="HG6" s="49">
        <v>0</v>
      </c>
      <c r="HH6" s="49">
        <v>0</v>
      </c>
      <c r="HI6" s="49">
        <v>0</v>
      </c>
      <c r="HL6" s="49" t="s">
        <v>187</v>
      </c>
      <c r="HM6" s="49">
        <v>0.1</v>
      </c>
      <c r="HN6" s="49">
        <v>0.3</v>
      </c>
      <c r="HO6" s="49">
        <v>0</v>
      </c>
      <c r="HP6" s="49">
        <v>0</v>
      </c>
      <c r="HS6" s="49" t="s">
        <v>187</v>
      </c>
      <c r="HT6" s="49">
        <v>0.09</v>
      </c>
      <c r="HU6" s="49">
        <v>0.18</v>
      </c>
      <c r="HV6" s="49">
        <v>7.0000000000000007E-2</v>
      </c>
      <c r="HW6" s="49">
        <v>0</v>
      </c>
      <c r="HZ6" s="49" t="s">
        <v>187</v>
      </c>
      <c r="IA6">
        <v>0</v>
      </c>
      <c r="IB6">
        <v>0</v>
      </c>
      <c r="IC6">
        <v>0</v>
      </c>
      <c r="ID6">
        <v>0</v>
      </c>
      <c r="IG6" s="49" t="s">
        <v>187</v>
      </c>
      <c r="IH6" s="49">
        <v>0.14000000000000001</v>
      </c>
      <c r="II6" s="49">
        <v>0</v>
      </c>
      <c r="IJ6" s="49">
        <v>0.2</v>
      </c>
      <c r="IK6" s="49">
        <v>0.27</v>
      </c>
      <c r="IN6" s="49" t="s">
        <v>187</v>
      </c>
      <c r="IO6" s="49">
        <v>0.06</v>
      </c>
      <c r="IP6" s="49">
        <v>0</v>
      </c>
      <c r="IQ6" s="49">
        <v>0.12</v>
      </c>
      <c r="IR6" s="49">
        <v>0</v>
      </c>
      <c r="IU6" s="49" t="s">
        <v>187</v>
      </c>
      <c r="IV6" s="49">
        <v>0.04</v>
      </c>
      <c r="IW6" s="49">
        <v>0</v>
      </c>
      <c r="IX6" s="49">
        <v>0</v>
      </c>
      <c r="IY6" s="49">
        <v>0</v>
      </c>
      <c r="JB6" s="49" t="s">
        <v>187</v>
      </c>
      <c r="JC6">
        <v>0.6</v>
      </c>
      <c r="JD6">
        <v>1.32</v>
      </c>
      <c r="JE6">
        <v>0.28000000000000003</v>
      </c>
      <c r="JF6">
        <v>0.35</v>
      </c>
      <c r="JI6" s="49" t="s">
        <v>187</v>
      </c>
      <c r="JJ6" s="49">
        <v>0</v>
      </c>
      <c r="JK6" s="49">
        <v>0</v>
      </c>
      <c r="JL6" s="49">
        <v>0</v>
      </c>
      <c r="JM6" s="49">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row>
    <row r="7" spans="1:658"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9" t="s">
        <v>188</v>
      </c>
      <c r="HF7" s="49">
        <v>0</v>
      </c>
      <c r="HG7" s="49">
        <v>0</v>
      </c>
      <c r="HH7" s="49">
        <v>0</v>
      </c>
      <c r="HI7" s="49">
        <v>0</v>
      </c>
      <c r="HL7" s="49" t="s">
        <v>188</v>
      </c>
      <c r="HM7" s="49">
        <v>0</v>
      </c>
      <c r="HN7" s="49">
        <v>0</v>
      </c>
      <c r="HO7" s="49">
        <v>0</v>
      </c>
      <c r="HP7" s="49">
        <v>0</v>
      </c>
      <c r="HS7" s="49" t="s">
        <v>188</v>
      </c>
      <c r="HT7" s="49">
        <v>0</v>
      </c>
      <c r="HU7" s="49">
        <v>0</v>
      </c>
      <c r="HV7" s="49">
        <v>0</v>
      </c>
      <c r="HW7" s="49">
        <v>0</v>
      </c>
      <c r="HZ7" s="49" t="s">
        <v>188</v>
      </c>
      <c r="IA7">
        <v>0</v>
      </c>
      <c r="IB7">
        <v>0</v>
      </c>
      <c r="IC7">
        <v>0</v>
      </c>
      <c r="ID7">
        <v>0</v>
      </c>
      <c r="IG7" s="49" t="s">
        <v>188</v>
      </c>
      <c r="IH7" s="49">
        <v>0</v>
      </c>
      <c r="II7" s="49">
        <v>0</v>
      </c>
      <c r="IJ7" s="49">
        <v>0</v>
      </c>
      <c r="IK7" s="49">
        <v>0</v>
      </c>
      <c r="IN7" s="49" t="s">
        <v>188</v>
      </c>
      <c r="IO7" s="49">
        <v>0</v>
      </c>
      <c r="IP7" s="49">
        <v>0</v>
      </c>
      <c r="IQ7" s="49">
        <v>0</v>
      </c>
      <c r="IR7" s="49">
        <v>0</v>
      </c>
      <c r="IU7" s="49" t="s">
        <v>188</v>
      </c>
      <c r="IV7" s="49">
        <v>0</v>
      </c>
      <c r="IW7" s="49">
        <v>0</v>
      </c>
      <c r="IX7" s="49">
        <v>0</v>
      </c>
      <c r="IY7" s="49">
        <v>0</v>
      </c>
      <c r="JB7" s="49" t="s">
        <v>188</v>
      </c>
      <c r="JC7">
        <v>0</v>
      </c>
      <c r="JD7">
        <v>0</v>
      </c>
      <c r="JE7">
        <v>0</v>
      </c>
      <c r="JF7">
        <v>0</v>
      </c>
      <c r="JI7" s="49" t="s">
        <v>188</v>
      </c>
      <c r="JJ7" s="49">
        <v>0</v>
      </c>
      <c r="JK7" s="49">
        <v>0</v>
      </c>
      <c r="JL7" s="49">
        <v>0</v>
      </c>
      <c r="JM7" s="49">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row>
    <row r="8" spans="1:658"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9" t="s">
        <v>189</v>
      </c>
      <c r="HF8" s="49">
        <v>0</v>
      </c>
      <c r="HG8" s="49">
        <v>0</v>
      </c>
      <c r="HH8" s="49">
        <v>0</v>
      </c>
      <c r="HI8" s="49">
        <v>0</v>
      </c>
      <c r="HL8" s="49" t="s">
        <v>189</v>
      </c>
      <c r="HM8" s="49">
        <v>0</v>
      </c>
      <c r="HN8" s="49">
        <v>0</v>
      </c>
      <c r="HO8" s="49">
        <v>0</v>
      </c>
      <c r="HP8" s="49">
        <v>0</v>
      </c>
      <c r="HS8" s="49" t="s">
        <v>189</v>
      </c>
      <c r="HT8" s="49">
        <v>0</v>
      </c>
      <c r="HU8" s="49">
        <v>0</v>
      </c>
      <c r="HV8" s="49">
        <v>0</v>
      </c>
      <c r="HW8" s="49">
        <v>0</v>
      </c>
      <c r="HZ8" s="49" t="s">
        <v>189</v>
      </c>
      <c r="IA8">
        <v>0</v>
      </c>
      <c r="IB8">
        <v>0</v>
      </c>
      <c r="IC8">
        <v>0</v>
      </c>
      <c r="ID8">
        <v>0</v>
      </c>
      <c r="IG8" s="49" t="s">
        <v>189</v>
      </c>
      <c r="IH8" s="49">
        <v>0</v>
      </c>
      <c r="II8" s="49">
        <v>0</v>
      </c>
      <c r="IJ8" s="49">
        <v>0</v>
      </c>
      <c r="IK8" s="49">
        <v>0</v>
      </c>
      <c r="IN8" s="49" t="s">
        <v>189</v>
      </c>
      <c r="IO8" s="49">
        <v>0</v>
      </c>
      <c r="IP8" s="49">
        <v>0</v>
      </c>
      <c r="IQ8" s="49">
        <v>0</v>
      </c>
      <c r="IR8" s="49">
        <v>0</v>
      </c>
      <c r="IU8" s="49" t="s">
        <v>189</v>
      </c>
      <c r="IV8" s="49">
        <v>0</v>
      </c>
      <c r="IW8" s="49">
        <v>0</v>
      </c>
      <c r="IX8" s="49">
        <v>0</v>
      </c>
      <c r="IY8" s="49">
        <v>0</v>
      </c>
      <c r="JB8" s="49" t="s">
        <v>189</v>
      </c>
      <c r="JC8">
        <v>0</v>
      </c>
      <c r="JD8">
        <v>0</v>
      </c>
      <c r="JE8">
        <v>0</v>
      </c>
      <c r="JF8">
        <v>0</v>
      </c>
      <c r="JI8" s="49" t="s">
        <v>189</v>
      </c>
      <c r="JJ8" s="49">
        <v>0</v>
      </c>
      <c r="JK8" s="49">
        <v>0</v>
      </c>
      <c r="JL8" s="49">
        <v>0</v>
      </c>
      <c r="JM8" s="49">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row>
    <row r="9" spans="1:658"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9" t="s">
        <v>190</v>
      </c>
      <c r="HF9" s="49">
        <v>0</v>
      </c>
      <c r="HG9" s="49">
        <v>0</v>
      </c>
      <c r="HH9" s="49">
        <v>0</v>
      </c>
      <c r="HI9" s="49">
        <v>0</v>
      </c>
      <c r="HL9" s="49" t="s">
        <v>190</v>
      </c>
      <c r="HM9" s="49">
        <v>0</v>
      </c>
      <c r="HN9" s="49">
        <v>0</v>
      </c>
      <c r="HO9" s="49">
        <v>0</v>
      </c>
      <c r="HP9" s="49">
        <v>0</v>
      </c>
      <c r="HS9" s="49" t="s">
        <v>190</v>
      </c>
      <c r="HT9" s="49">
        <v>0</v>
      </c>
      <c r="HU9" s="49">
        <v>0</v>
      </c>
      <c r="HV9" s="49">
        <v>0</v>
      </c>
      <c r="HW9" s="49">
        <v>0</v>
      </c>
      <c r="HZ9" s="49" t="s">
        <v>190</v>
      </c>
      <c r="IA9">
        <v>0</v>
      </c>
      <c r="IB9">
        <v>0</v>
      </c>
      <c r="IC9">
        <v>0</v>
      </c>
      <c r="ID9">
        <v>0</v>
      </c>
      <c r="IG9" s="49" t="s">
        <v>190</v>
      </c>
      <c r="IH9" s="49">
        <v>0</v>
      </c>
      <c r="II9" s="49">
        <v>0</v>
      </c>
      <c r="IJ9" s="49">
        <v>0</v>
      </c>
      <c r="IK9" s="49">
        <v>0</v>
      </c>
      <c r="IN9" s="49" t="s">
        <v>190</v>
      </c>
      <c r="IO9" s="49">
        <v>0</v>
      </c>
      <c r="IP9" s="49">
        <v>0</v>
      </c>
      <c r="IQ9" s="49">
        <v>0</v>
      </c>
      <c r="IR9" s="49">
        <v>0</v>
      </c>
      <c r="IU9" s="49" t="s">
        <v>190</v>
      </c>
      <c r="IV9" s="49">
        <v>0</v>
      </c>
      <c r="IW9" s="49">
        <v>0</v>
      </c>
      <c r="IX9" s="49">
        <v>0</v>
      </c>
      <c r="IY9" s="49">
        <v>0</v>
      </c>
      <c r="JB9" s="49" t="s">
        <v>190</v>
      </c>
      <c r="JC9">
        <v>0</v>
      </c>
      <c r="JD9">
        <v>0</v>
      </c>
      <c r="JE9">
        <v>0</v>
      </c>
      <c r="JF9">
        <v>0</v>
      </c>
      <c r="JI9" s="49" t="s">
        <v>190</v>
      </c>
      <c r="JJ9" s="49">
        <v>0</v>
      </c>
      <c r="JK9" s="49">
        <v>0</v>
      </c>
      <c r="JL9" s="49">
        <v>0</v>
      </c>
      <c r="JM9" s="4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row>
    <row r="10" spans="1:658"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9" t="s">
        <v>191</v>
      </c>
      <c r="HF10" s="49">
        <v>0</v>
      </c>
      <c r="HG10" s="49">
        <v>0</v>
      </c>
      <c r="HH10" s="49">
        <v>0</v>
      </c>
      <c r="HI10" s="49">
        <v>0</v>
      </c>
      <c r="HL10" s="49" t="s">
        <v>191</v>
      </c>
      <c r="HM10" s="49">
        <v>0</v>
      </c>
      <c r="HN10" s="49">
        <v>0</v>
      </c>
      <c r="HO10" s="49">
        <v>0</v>
      </c>
      <c r="HP10" s="49">
        <v>0</v>
      </c>
      <c r="HS10" s="49" t="s">
        <v>191</v>
      </c>
      <c r="HT10" s="49">
        <v>0</v>
      </c>
      <c r="HU10" s="49">
        <v>0</v>
      </c>
      <c r="HV10" s="49">
        <v>0</v>
      </c>
      <c r="HW10" s="49">
        <v>0</v>
      </c>
      <c r="HZ10" s="49" t="s">
        <v>191</v>
      </c>
      <c r="IA10">
        <v>0</v>
      </c>
      <c r="IB10">
        <v>0</v>
      </c>
      <c r="IC10">
        <v>0</v>
      </c>
      <c r="ID10">
        <v>0</v>
      </c>
      <c r="IG10" s="49" t="s">
        <v>191</v>
      </c>
      <c r="IH10" s="49">
        <v>0</v>
      </c>
      <c r="II10" s="49">
        <v>0</v>
      </c>
      <c r="IJ10" s="49">
        <v>0</v>
      </c>
      <c r="IK10" s="49">
        <v>0</v>
      </c>
      <c r="IN10" s="49" t="s">
        <v>191</v>
      </c>
      <c r="IO10" s="49">
        <v>0</v>
      </c>
      <c r="IP10" s="49">
        <v>0</v>
      </c>
      <c r="IQ10" s="49">
        <v>0</v>
      </c>
      <c r="IR10" s="49">
        <v>0</v>
      </c>
      <c r="IU10" s="49" t="s">
        <v>191</v>
      </c>
      <c r="IV10" s="49">
        <v>0</v>
      </c>
      <c r="IW10" s="49">
        <v>0</v>
      </c>
      <c r="IX10" s="49">
        <v>0</v>
      </c>
      <c r="IY10" s="49">
        <v>0</v>
      </c>
      <c r="JB10" s="49" t="s">
        <v>191</v>
      </c>
      <c r="JC10">
        <v>0</v>
      </c>
      <c r="JD10">
        <v>0</v>
      </c>
      <c r="JE10">
        <v>0</v>
      </c>
      <c r="JF10">
        <v>0</v>
      </c>
      <c r="JI10" s="49" t="s">
        <v>191</v>
      </c>
      <c r="JJ10" s="49">
        <v>0</v>
      </c>
      <c r="JK10" s="49">
        <v>0</v>
      </c>
      <c r="JL10" s="49">
        <v>0</v>
      </c>
      <c r="JM10" s="49">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row>
    <row r="11" spans="1:658"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9" t="s">
        <v>192</v>
      </c>
      <c r="HF11" s="49">
        <v>0</v>
      </c>
      <c r="HG11" s="49">
        <v>0</v>
      </c>
      <c r="HH11" s="49">
        <v>0</v>
      </c>
      <c r="HI11" s="49">
        <v>0</v>
      </c>
      <c r="HL11" s="49" t="s">
        <v>192</v>
      </c>
      <c r="HM11" s="49">
        <v>0</v>
      </c>
      <c r="HN11" s="49">
        <v>0</v>
      </c>
      <c r="HO11" s="49">
        <v>0</v>
      </c>
      <c r="HP11" s="49">
        <v>0</v>
      </c>
      <c r="HS11" s="49" t="s">
        <v>192</v>
      </c>
      <c r="HT11" s="49">
        <v>0</v>
      </c>
      <c r="HU11" s="49">
        <v>0</v>
      </c>
      <c r="HV11" s="49">
        <v>0</v>
      </c>
      <c r="HW11" s="49">
        <v>0</v>
      </c>
      <c r="HZ11" s="49" t="s">
        <v>192</v>
      </c>
      <c r="IA11">
        <v>0</v>
      </c>
      <c r="IB11">
        <v>0</v>
      </c>
      <c r="IC11">
        <v>0</v>
      </c>
      <c r="ID11">
        <v>0</v>
      </c>
      <c r="IG11" s="49" t="s">
        <v>192</v>
      </c>
      <c r="IH11" s="49">
        <v>0</v>
      </c>
      <c r="II11" s="49">
        <v>0</v>
      </c>
      <c r="IJ11" s="49">
        <v>0</v>
      </c>
      <c r="IK11" s="49">
        <v>0</v>
      </c>
      <c r="IN11" s="49" t="s">
        <v>192</v>
      </c>
      <c r="IO11" s="49">
        <v>0</v>
      </c>
      <c r="IP11" s="49">
        <v>0</v>
      </c>
      <c r="IQ11" s="49">
        <v>0</v>
      </c>
      <c r="IR11" s="49">
        <v>0</v>
      </c>
      <c r="IU11" s="49" t="s">
        <v>192</v>
      </c>
      <c r="IV11" s="49">
        <v>0</v>
      </c>
      <c r="IW11" s="49">
        <v>0</v>
      </c>
      <c r="IX11" s="49">
        <v>0</v>
      </c>
      <c r="IY11" s="49">
        <v>0</v>
      </c>
      <c r="JB11" s="49" t="s">
        <v>192</v>
      </c>
      <c r="JC11">
        <v>0</v>
      </c>
      <c r="JD11">
        <v>0</v>
      </c>
      <c r="JE11">
        <v>0</v>
      </c>
      <c r="JF11">
        <v>0</v>
      </c>
      <c r="JI11" s="49" t="s">
        <v>192</v>
      </c>
      <c r="JJ11" s="49">
        <v>0</v>
      </c>
      <c r="JK11" s="49">
        <v>0</v>
      </c>
      <c r="JL11" s="49">
        <v>0</v>
      </c>
      <c r="JM11" s="49">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row>
    <row r="12" spans="1:658"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9" t="s">
        <v>193</v>
      </c>
      <c r="HF12" s="49">
        <v>0</v>
      </c>
      <c r="HG12" s="49">
        <v>0</v>
      </c>
      <c r="HH12" s="49">
        <v>0</v>
      </c>
      <c r="HI12" s="49">
        <v>0</v>
      </c>
      <c r="HL12" s="49" t="s">
        <v>193</v>
      </c>
      <c r="HM12" s="49">
        <v>0</v>
      </c>
      <c r="HN12" s="49">
        <v>0</v>
      </c>
      <c r="HO12" s="49">
        <v>0</v>
      </c>
      <c r="HP12" s="49">
        <v>0</v>
      </c>
      <c r="HS12" s="49" t="s">
        <v>193</v>
      </c>
      <c r="HT12" s="49">
        <v>0</v>
      </c>
      <c r="HU12" s="49">
        <v>0</v>
      </c>
      <c r="HV12" s="49">
        <v>0</v>
      </c>
      <c r="HW12" s="49">
        <v>0</v>
      </c>
      <c r="HZ12" s="49" t="s">
        <v>193</v>
      </c>
      <c r="IA12">
        <v>0</v>
      </c>
      <c r="IB12">
        <v>0</v>
      </c>
      <c r="IC12">
        <v>0</v>
      </c>
      <c r="ID12">
        <v>0</v>
      </c>
      <c r="IG12" s="49" t="s">
        <v>193</v>
      </c>
      <c r="IH12" s="49">
        <v>0</v>
      </c>
      <c r="II12" s="49">
        <v>0</v>
      </c>
      <c r="IJ12" s="49">
        <v>0</v>
      </c>
      <c r="IK12" s="49">
        <v>0</v>
      </c>
      <c r="IN12" s="49" t="s">
        <v>193</v>
      </c>
      <c r="IO12" s="49">
        <v>0</v>
      </c>
      <c r="IP12" s="49">
        <v>0</v>
      </c>
      <c r="IQ12" s="49">
        <v>0</v>
      </c>
      <c r="IR12" s="49">
        <v>0</v>
      </c>
      <c r="IU12" s="49" t="s">
        <v>193</v>
      </c>
      <c r="IV12" s="49">
        <v>0</v>
      </c>
      <c r="IW12" s="49">
        <v>0</v>
      </c>
      <c r="IX12" s="49">
        <v>0</v>
      </c>
      <c r="IY12" s="49">
        <v>0</v>
      </c>
      <c r="JB12" s="49" t="s">
        <v>193</v>
      </c>
      <c r="JC12">
        <v>0.14000000000000001</v>
      </c>
      <c r="JD12">
        <v>0.56000000000000005</v>
      </c>
      <c r="JE12">
        <v>0</v>
      </c>
      <c r="JF12">
        <v>0</v>
      </c>
      <c r="JI12" s="49" t="s">
        <v>193</v>
      </c>
      <c r="JJ12" s="49">
        <v>0</v>
      </c>
      <c r="JK12" s="49">
        <v>0</v>
      </c>
      <c r="JL12" s="49">
        <v>0</v>
      </c>
      <c r="JM12" s="49">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row>
    <row r="13" spans="1:658"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9" t="s">
        <v>194</v>
      </c>
      <c r="HF13" s="49">
        <v>0</v>
      </c>
      <c r="HG13" s="49">
        <v>0</v>
      </c>
      <c r="HH13" s="49">
        <v>0</v>
      </c>
      <c r="HI13" s="49">
        <v>0</v>
      </c>
      <c r="HL13" s="49" t="s">
        <v>194</v>
      </c>
      <c r="HM13" s="49">
        <v>0</v>
      </c>
      <c r="HN13" s="49">
        <v>0</v>
      </c>
      <c r="HO13" s="49">
        <v>0</v>
      </c>
      <c r="HP13" s="49">
        <v>0</v>
      </c>
      <c r="HS13" s="49" t="s">
        <v>194</v>
      </c>
      <c r="HT13" s="49">
        <v>0</v>
      </c>
      <c r="HU13" s="49">
        <v>0</v>
      </c>
      <c r="HV13" s="49">
        <v>0</v>
      </c>
      <c r="HW13" s="49">
        <v>0</v>
      </c>
      <c r="HZ13" s="49" t="s">
        <v>194</v>
      </c>
      <c r="IA13">
        <v>0</v>
      </c>
      <c r="IB13">
        <v>0</v>
      </c>
      <c r="IC13">
        <v>0</v>
      </c>
      <c r="ID13">
        <v>0</v>
      </c>
      <c r="IG13" s="49" t="s">
        <v>194</v>
      </c>
      <c r="IH13" s="49">
        <v>0</v>
      </c>
      <c r="II13" s="49">
        <v>0</v>
      </c>
      <c r="IJ13" s="49">
        <v>0</v>
      </c>
      <c r="IK13" s="49">
        <v>0</v>
      </c>
      <c r="IN13" s="49" t="s">
        <v>194</v>
      </c>
      <c r="IO13" s="49">
        <v>0</v>
      </c>
      <c r="IP13" s="49">
        <v>0</v>
      </c>
      <c r="IQ13" s="49">
        <v>0</v>
      </c>
      <c r="IR13" s="49">
        <v>0</v>
      </c>
      <c r="IU13" s="49" t="s">
        <v>194</v>
      </c>
      <c r="IV13" s="49">
        <v>0</v>
      </c>
      <c r="IW13" s="49">
        <v>0</v>
      </c>
      <c r="IX13" s="49">
        <v>0</v>
      </c>
      <c r="IY13" s="49">
        <v>0</v>
      </c>
      <c r="JB13" s="49" t="s">
        <v>194</v>
      </c>
      <c r="JC13">
        <v>0</v>
      </c>
      <c r="JD13">
        <v>0</v>
      </c>
      <c r="JE13">
        <v>0</v>
      </c>
      <c r="JF13">
        <v>0</v>
      </c>
      <c r="JI13" s="49" t="s">
        <v>194</v>
      </c>
      <c r="JJ13" s="49">
        <v>0</v>
      </c>
      <c r="JK13" s="49">
        <v>0</v>
      </c>
      <c r="JL13" s="49">
        <v>0</v>
      </c>
      <c r="JM13" s="49">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row>
    <row r="14" spans="1:658"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9" t="s">
        <v>195</v>
      </c>
      <c r="HF14" s="49">
        <v>0</v>
      </c>
      <c r="HG14" s="49">
        <v>0</v>
      </c>
      <c r="HH14" s="49">
        <v>0</v>
      </c>
      <c r="HI14" s="49">
        <v>0</v>
      </c>
      <c r="HL14" s="49" t="s">
        <v>195</v>
      </c>
      <c r="HM14" s="49">
        <v>0</v>
      </c>
      <c r="HN14" s="49">
        <v>0</v>
      </c>
      <c r="HO14" s="49">
        <v>0</v>
      </c>
      <c r="HP14" s="49">
        <v>0</v>
      </c>
      <c r="HS14" s="49" t="s">
        <v>195</v>
      </c>
      <c r="HT14" s="49">
        <v>0</v>
      </c>
      <c r="HU14" s="49">
        <v>0</v>
      </c>
      <c r="HV14" s="49">
        <v>0</v>
      </c>
      <c r="HW14" s="49">
        <v>0</v>
      </c>
      <c r="HZ14" s="49" t="s">
        <v>195</v>
      </c>
      <c r="IA14">
        <v>0</v>
      </c>
      <c r="IB14">
        <v>0</v>
      </c>
      <c r="IC14">
        <v>0</v>
      </c>
      <c r="ID14">
        <v>0</v>
      </c>
      <c r="IG14" s="49" t="s">
        <v>195</v>
      </c>
      <c r="IH14" s="49">
        <v>0</v>
      </c>
      <c r="II14" s="49">
        <v>0</v>
      </c>
      <c r="IJ14" s="49">
        <v>0</v>
      </c>
      <c r="IK14" s="49">
        <v>0</v>
      </c>
      <c r="IN14" s="49" t="s">
        <v>195</v>
      </c>
      <c r="IO14" s="49">
        <v>0</v>
      </c>
      <c r="IP14" s="49">
        <v>0</v>
      </c>
      <c r="IQ14" s="49">
        <v>0</v>
      </c>
      <c r="IR14" s="49">
        <v>0</v>
      </c>
      <c r="IU14" s="49" t="s">
        <v>195</v>
      </c>
      <c r="IV14" s="49">
        <v>0</v>
      </c>
      <c r="IW14" s="49">
        <v>0</v>
      </c>
      <c r="IX14" s="49">
        <v>0</v>
      </c>
      <c r="IY14" s="49">
        <v>0</v>
      </c>
      <c r="JB14" s="49" t="s">
        <v>195</v>
      </c>
      <c r="JC14">
        <v>0</v>
      </c>
      <c r="JD14">
        <v>0</v>
      </c>
      <c r="JE14">
        <v>0</v>
      </c>
      <c r="JF14">
        <v>0</v>
      </c>
      <c r="JI14" s="49" t="s">
        <v>195</v>
      </c>
      <c r="JJ14" s="49">
        <v>0</v>
      </c>
      <c r="JK14" s="49">
        <v>0</v>
      </c>
      <c r="JL14" s="49">
        <v>0</v>
      </c>
      <c r="JM14" s="49">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row>
    <row r="15" spans="1:658"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9" t="s">
        <v>196</v>
      </c>
      <c r="HF15" s="49">
        <v>0</v>
      </c>
      <c r="HG15" s="49">
        <v>0</v>
      </c>
      <c r="HH15" s="49">
        <v>0</v>
      </c>
      <c r="HI15" s="49">
        <v>0</v>
      </c>
      <c r="HL15" s="49" t="s">
        <v>196</v>
      </c>
      <c r="HM15" s="49">
        <v>0</v>
      </c>
      <c r="HN15" s="49">
        <v>0</v>
      </c>
      <c r="HO15" s="49">
        <v>0</v>
      </c>
      <c r="HP15" s="49">
        <v>0</v>
      </c>
      <c r="HS15" s="49" t="s">
        <v>196</v>
      </c>
      <c r="HT15" s="49">
        <v>0</v>
      </c>
      <c r="HU15" s="49">
        <v>0</v>
      </c>
      <c r="HV15" s="49">
        <v>0</v>
      </c>
      <c r="HW15" s="49">
        <v>0</v>
      </c>
      <c r="HZ15" s="49" t="s">
        <v>196</v>
      </c>
      <c r="IA15">
        <v>0</v>
      </c>
      <c r="IB15">
        <v>0</v>
      </c>
      <c r="IC15">
        <v>0</v>
      </c>
      <c r="ID15">
        <v>0</v>
      </c>
      <c r="IG15" s="49" t="s">
        <v>196</v>
      </c>
      <c r="IH15" s="49">
        <v>0</v>
      </c>
      <c r="II15" s="49">
        <v>0</v>
      </c>
      <c r="IJ15" s="49">
        <v>0</v>
      </c>
      <c r="IK15" s="49">
        <v>0</v>
      </c>
      <c r="IN15" s="49" t="s">
        <v>196</v>
      </c>
      <c r="IO15" s="49">
        <v>0</v>
      </c>
      <c r="IP15" s="49">
        <v>0</v>
      </c>
      <c r="IQ15" s="49">
        <v>0</v>
      </c>
      <c r="IR15" s="49">
        <v>0</v>
      </c>
      <c r="IU15" s="49" t="s">
        <v>196</v>
      </c>
      <c r="IV15" s="49">
        <v>0</v>
      </c>
      <c r="IW15" s="49">
        <v>0</v>
      </c>
      <c r="IX15" s="49">
        <v>0</v>
      </c>
      <c r="IY15" s="49">
        <v>0</v>
      </c>
      <c r="JB15" s="49" t="s">
        <v>196</v>
      </c>
      <c r="JC15">
        <v>0</v>
      </c>
      <c r="JD15">
        <v>0</v>
      </c>
      <c r="JE15">
        <v>0</v>
      </c>
      <c r="JF15">
        <v>0</v>
      </c>
      <c r="JI15" s="49" t="s">
        <v>196</v>
      </c>
      <c r="JJ15" s="49">
        <v>0</v>
      </c>
      <c r="JK15" s="49">
        <v>0</v>
      </c>
      <c r="JL15" s="49">
        <v>0</v>
      </c>
      <c r="JM15" s="49">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row>
    <row r="16" spans="1:658"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9" t="s">
        <v>197</v>
      </c>
      <c r="HF16" s="49">
        <v>0</v>
      </c>
      <c r="HG16" s="49">
        <v>0</v>
      </c>
      <c r="HH16" s="49">
        <v>0</v>
      </c>
      <c r="HI16" s="49">
        <v>0</v>
      </c>
      <c r="HL16" s="49" t="s">
        <v>197</v>
      </c>
      <c r="HM16" s="49">
        <v>0</v>
      </c>
      <c r="HN16" s="49">
        <v>0</v>
      </c>
      <c r="HO16" s="49">
        <v>0</v>
      </c>
      <c r="HP16" s="49">
        <v>0</v>
      </c>
      <c r="HS16" s="49" t="s">
        <v>197</v>
      </c>
      <c r="HT16" s="49">
        <v>0</v>
      </c>
      <c r="HU16" s="49">
        <v>0</v>
      </c>
      <c r="HV16" s="49">
        <v>0</v>
      </c>
      <c r="HW16" s="49">
        <v>0</v>
      </c>
      <c r="HZ16" s="49" t="s">
        <v>197</v>
      </c>
      <c r="IA16">
        <v>0</v>
      </c>
      <c r="IB16">
        <v>0</v>
      </c>
      <c r="IC16">
        <v>0</v>
      </c>
      <c r="ID16">
        <v>0</v>
      </c>
      <c r="IG16" s="49" t="s">
        <v>197</v>
      </c>
      <c r="IH16" s="49">
        <v>0</v>
      </c>
      <c r="II16" s="49">
        <v>0</v>
      </c>
      <c r="IJ16" s="49">
        <v>0</v>
      </c>
      <c r="IK16" s="49">
        <v>0</v>
      </c>
      <c r="IN16" s="49" t="s">
        <v>197</v>
      </c>
      <c r="IO16" s="49">
        <v>0</v>
      </c>
      <c r="IP16" s="49">
        <v>0</v>
      </c>
      <c r="IQ16" s="49">
        <v>0</v>
      </c>
      <c r="IR16" s="49">
        <v>0</v>
      </c>
      <c r="IU16" s="49" t="s">
        <v>197</v>
      </c>
      <c r="IV16" s="49">
        <v>0</v>
      </c>
      <c r="IW16" s="49">
        <v>0</v>
      </c>
      <c r="IX16" s="49">
        <v>0</v>
      </c>
      <c r="IY16" s="49">
        <v>0</v>
      </c>
      <c r="JB16" s="49" t="s">
        <v>197</v>
      </c>
      <c r="JC16">
        <v>0</v>
      </c>
      <c r="JD16">
        <v>0</v>
      </c>
      <c r="JE16">
        <v>0</v>
      </c>
      <c r="JF16">
        <v>0</v>
      </c>
      <c r="JI16" s="49" t="s">
        <v>197</v>
      </c>
      <c r="JJ16" s="49">
        <v>0</v>
      </c>
      <c r="JK16" s="49">
        <v>0</v>
      </c>
      <c r="JL16" s="49">
        <v>0</v>
      </c>
      <c r="JM16" s="49">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row>
    <row r="17" spans="1:658"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9" t="s">
        <v>198</v>
      </c>
      <c r="HF17" s="49">
        <v>0</v>
      </c>
      <c r="HG17" s="49">
        <v>0</v>
      </c>
      <c r="HH17" s="49">
        <v>0</v>
      </c>
      <c r="HI17" s="49">
        <v>0</v>
      </c>
      <c r="HL17" s="49" t="s">
        <v>198</v>
      </c>
      <c r="HM17" s="49">
        <v>0</v>
      </c>
      <c r="HN17" s="49">
        <v>0</v>
      </c>
      <c r="HO17" s="49">
        <v>0</v>
      </c>
      <c r="HP17" s="49">
        <v>0</v>
      </c>
      <c r="HS17" s="49" t="s">
        <v>198</v>
      </c>
      <c r="HT17" s="49">
        <v>0</v>
      </c>
      <c r="HU17" s="49">
        <v>0</v>
      </c>
      <c r="HV17" s="49">
        <v>0</v>
      </c>
      <c r="HW17" s="49">
        <v>0</v>
      </c>
      <c r="HZ17" s="49" t="s">
        <v>198</v>
      </c>
      <c r="IA17">
        <v>0</v>
      </c>
      <c r="IB17">
        <v>0</v>
      </c>
      <c r="IC17">
        <v>0</v>
      </c>
      <c r="ID17">
        <v>0</v>
      </c>
      <c r="IG17" s="49" t="s">
        <v>198</v>
      </c>
      <c r="IH17" s="49">
        <v>0</v>
      </c>
      <c r="II17" s="49">
        <v>0</v>
      </c>
      <c r="IJ17" s="49">
        <v>0</v>
      </c>
      <c r="IK17" s="49">
        <v>0</v>
      </c>
      <c r="IN17" s="49" t="s">
        <v>198</v>
      </c>
      <c r="IO17" s="49">
        <v>0</v>
      </c>
      <c r="IP17" s="49">
        <v>0</v>
      </c>
      <c r="IQ17" s="49">
        <v>0</v>
      </c>
      <c r="IR17" s="49">
        <v>0</v>
      </c>
      <c r="IU17" s="49" t="s">
        <v>198</v>
      </c>
      <c r="IV17" s="49">
        <v>0</v>
      </c>
      <c r="IW17" s="49">
        <v>0</v>
      </c>
      <c r="IX17" s="49">
        <v>0</v>
      </c>
      <c r="IY17" s="49">
        <v>0</v>
      </c>
      <c r="JB17" s="49" t="s">
        <v>198</v>
      </c>
      <c r="JC17">
        <v>0</v>
      </c>
      <c r="JD17">
        <v>0</v>
      </c>
      <c r="JE17">
        <v>0</v>
      </c>
      <c r="JF17">
        <v>0</v>
      </c>
      <c r="JI17" s="49" t="s">
        <v>198</v>
      </c>
      <c r="JJ17" s="49">
        <v>0</v>
      </c>
      <c r="JK17" s="49">
        <v>0</v>
      </c>
      <c r="JL17" s="49">
        <v>0</v>
      </c>
      <c r="JM17" s="49">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row>
    <row r="18" spans="1:658"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9" t="s">
        <v>199</v>
      </c>
      <c r="HF18" s="49">
        <v>0</v>
      </c>
      <c r="HG18" s="49">
        <v>0</v>
      </c>
      <c r="HH18" s="49">
        <v>0</v>
      </c>
      <c r="HI18" s="49">
        <v>0</v>
      </c>
      <c r="HL18" s="49" t="s">
        <v>199</v>
      </c>
      <c r="HM18" s="49">
        <v>0</v>
      </c>
      <c r="HN18" s="49">
        <v>0</v>
      </c>
      <c r="HO18" s="49">
        <v>0</v>
      </c>
      <c r="HP18" s="49">
        <v>0</v>
      </c>
      <c r="HS18" s="49" t="s">
        <v>199</v>
      </c>
      <c r="HT18" s="49">
        <v>0</v>
      </c>
      <c r="HU18" s="49">
        <v>0</v>
      </c>
      <c r="HV18" s="49">
        <v>0</v>
      </c>
      <c r="HW18" s="49">
        <v>0</v>
      </c>
      <c r="HZ18" s="49" t="s">
        <v>199</v>
      </c>
      <c r="IA18">
        <v>0</v>
      </c>
      <c r="IB18">
        <v>0</v>
      </c>
      <c r="IC18">
        <v>0</v>
      </c>
      <c r="ID18">
        <v>0</v>
      </c>
      <c r="IG18" s="49" t="s">
        <v>199</v>
      </c>
      <c r="IH18" s="49">
        <v>0</v>
      </c>
      <c r="II18" s="49">
        <v>0</v>
      </c>
      <c r="IJ18" s="49">
        <v>0</v>
      </c>
      <c r="IK18" s="49">
        <v>0</v>
      </c>
      <c r="IN18" s="49" t="s">
        <v>199</v>
      </c>
      <c r="IO18" s="49">
        <v>0</v>
      </c>
      <c r="IP18" s="49">
        <v>0</v>
      </c>
      <c r="IQ18" s="49">
        <v>0</v>
      </c>
      <c r="IR18" s="49">
        <v>0</v>
      </c>
      <c r="IU18" s="49" t="s">
        <v>199</v>
      </c>
      <c r="IV18" s="49">
        <v>0</v>
      </c>
      <c r="IW18" s="49">
        <v>0</v>
      </c>
      <c r="IX18" s="49">
        <v>0</v>
      </c>
      <c r="IY18" s="49">
        <v>0</v>
      </c>
      <c r="JB18" s="49" t="s">
        <v>199</v>
      </c>
      <c r="JC18">
        <v>0</v>
      </c>
      <c r="JD18">
        <v>0</v>
      </c>
      <c r="JE18">
        <v>0</v>
      </c>
      <c r="JF18">
        <v>0</v>
      </c>
      <c r="JI18" s="49" t="s">
        <v>199</v>
      </c>
      <c r="JJ18" s="49">
        <v>0</v>
      </c>
      <c r="JK18" s="49">
        <v>0</v>
      </c>
      <c r="JL18" s="49">
        <v>0</v>
      </c>
      <c r="JM18" s="49">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row>
    <row r="19" spans="1:658"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9" t="s">
        <v>200</v>
      </c>
      <c r="HF19" s="49">
        <v>0</v>
      </c>
      <c r="HG19" s="49">
        <v>0</v>
      </c>
      <c r="HH19" s="49">
        <v>0</v>
      </c>
      <c r="HI19" s="49">
        <v>0</v>
      </c>
      <c r="HL19" s="49" t="s">
        <v>200</v>
      </c>
      <c r="HM19" s="49">
        <v>0</v>
      </c>
      <c r="HN19" s="49">
        <v>0</v>
      </c>
      <c r="HO19" s="49">
        <v>0</v>
      </c>
      <c r="HP19" s="49">
        <v>0</v>
      </c>
      <c r="HS19" s="49" t="s">
        <v>200</v>
      </c>
      <c r="HT19" s="49">
        <v>0</v>
      </c>
      <c r="HU19" s="49">
        <v>0</v>
      </c>
      <c r="HV19" s="49">
        <v>0</v>
      </c>
      <c r="HW19" s="49">
        <v>0</v>
      </c>
      <c r="HZ19" s="49" t="s">
        <v>200</v>
      </c>
      <c r="IA19">
        <v>0</v>
      </c>
      <c r="IB19">
        <v>0</v>
      </c>
      <c r="IC19">
        <v>0</v>
      </c>
      <c r="ID19">
        <v>0</v>
      </c>
      <c r="IG19" s="49" t="s">
        <v>200</v>
      </c>
      <c r="IH19" s="49">
        <v>0</v>
      </c>
      <c r="II19" s="49">
        <v>0</v>
      </c>
      <c r="IJ19" s="49">
        <v>0</v>
      </c>
      <c r="IK19" s="49">
        <v>0</v>
      </c>
      <c r="IN19" s="49" t="s">
        <v>200</v>
      </c>
      <c r="IO19" s="49">
        <v>0</v>
      </c>
      <c r="IP19" s="49">
        <v>0</v>
      </c>
      <c r="IQ19" s="49">
        <v>0</v>
      </c>
      <c r="IR19" s="49">
        <v>0</v>
      </c>
      <c r="IU19" s="49" t="s">
        <v>200</v>
      </c>
      <c r="IV19" s="49">
        <v>0</v>
      </c>
      <c r="IW19" s="49">
        <v>0</v>
      </c>
      <c r="IX19" s="49">
        <v>0</v>
      </c>
      <c r="IY19" s="49">
        <v>0</v>
      </c>
      <c r="JB19" s="49" t="s">
        <v>200</v>
      </c>
      <c r="JC19">
        <v>0</v>
      </c>
      <c r="JD19">
        <v>0</v>
      </c>
      <c r="JE19">
        <v>0</v>
      </c>
      <c r="JF19">
        <v>0</v>
      </c>
      <c r="JI19" s="49" t="s">
        <v>200</v>
      </c>
      <c r="JJ19" s="49">
        <v>0</v>
      </c>
      <c r="JK19" s="49">
        <v>0</v>
      </c>
      <c r="JL19" s="49">
        <v>0</v>
      </c>
      <c r="JM19" s="4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row>
    <row r="20" spans="1:658"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9" t="s">
        <v>201</v>
      </c>
      <c r="HF20" s="49">
        <v>0</v>
      </c>
      <c r="HG20" s="49">
        <v>0</v>
      </c>
      <c r="HH20" s="49">
        <v>0</v>
      </c>
      <c r="HI20" s="49">
        <v>0</v>
      </c>
      <c r="HL20" s="49" t="s">
        <v>201</v>
      </c>
      <c r="HM20" s="49">
        <v>0</v>
      </c>
      <c r="HN20" s="49">
        <v>0</v>
      </c>
      <c r="HO20" s="49">
        <v>0</v>
      </c>
      <c r="HP20" s="49">
        <v>0</v>
      </c>
      <c r="HS20" s="49" t="s">
        <v>201</v>
      </c>
      <c r="HT20" s="49">
        <v>0</v>
      </c>
      <c r="HU20" s="49">
        <v>0</v>
      </c>
      <c r="HV20" s="49">
        <v>0</v>
      </c>
      <c r="HW20" s="49">
        <v>0</v>
      </c>
      <c r="HZ20" s="49" t="s">
        <v>201</v>
      </c>
      <c r="IA20">
        <v>0</v>
      </c>
      <c r="IB20">
        <v>0</v>
      </c>
      <c r="IC20">
        <v>0</v>
      </c>
      <c r="ID20">
        <v>0</v>
      </c>
      <c r="IG20" s="49" t="s">
        <v>201</v>
      </c>
      <c r="IH20" s="49">
        <v>0</v>
      </c>
      <c r="II20" s="49">
        <v>0</v>
      </c>
      <c r="IJ20" s="49">
        <v>0</v>
      </c>
      <c r="IK20" s="49">
        <v>0</v>
      </c>
      <c r="IN20" s="49" t="s">
        <v>201</v>
      </c>
      <c r="IO20" s="49">
        <v>0</v>
      </c>
      <c r="IP20" s="49">
        <v>0</v>
      </c>
      <c r="IQ20" s="49">
        <v>0</v>
      </c>
      <c r="IR20" s="49">
        <v>0</v>
      </c>
      <c r="IU20" s="49" t="s">
        <v>201</v>
      </c>
      <c r="IV20" s="49">
        <v>0</v>
      </c>
      <c r="IW20" s="49">
        <v>0</v>
      </c>
      <c r="IX20" s="49">
        <v>0</v>
      </c>
      <c r="IY20" s="49">
        <v>0</v>
      </c>
      <c r="JB20" s="49" t="s">
        <v>201</v>
      </c>
      <c r="JC20">
        <v>0</v>
      </c>
      <c r="JD20">
        <v>0</v>
      </c>
      <c r="JE20">
        <v>0</v>
      </c>
      <c r="JF20">
        <v>0</v>
      </c>
      <c r="JI20" s="49" t="s">
        <v>201</v>
      </c>
      <c r="JJ20" s="49">
        <v>0</v>
      </c>
      <c r="JK20" s="49">
        <v>0</v>
      </c>
      <c r="JL20" s="49">
        <v>0</v>
      </c>
      <c r="JM20" s="49">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row>
    <row r="21" spans="1:658"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9" t="s">
        <v>202</v>
      </c>
      <c r="HF21" s="49">
        <v>0</v>
      </c>
      <c r="HG21" s="49">
        <v>0</v>
      </c>
      <c r="HH21" s="49">
        <v>0</v>
      </c>
      <c r="HI21" s="49">
        <v>0</v>
      </c>
      <c r="HL21" s="49" t="s">
        <v>202</v>
      </c>
      <c r="HM21" s="49">
        <v>0</v>
      </c>
      <c r="HN21" s="49">
        <v>0</v>
      </c>
      <c r="HO21" s="49">
        <v>0</v>
      </c>
      <c r="HP21" s="49">
        <v>0</v>
      </c>
      <c r="HS21" s="49" t="s">
        <v>202</v>
      </c>
      <c r="HT21" s="49">
        <v>0</v>
      </c>
      <c r="HU21" s="49">
        <v>0</v>
      </c>
      <c r="HV21" s="49">
        <v>0</v>
      </c>
      <c r="HW21" s="49">
        <v>0</v>
      </c>
      <c r="HZ21" s="49" t="s">
        <v>202</v>
      </c>
      <c r="IA21">
        <v>0</v>
      </c>
      <c r="IB21">
        <v>0</v>
      </c>
      <c r="IC21">
        <v>0</v>
      </c>
      <c r="ID21">
        <v>0</v>
      </c>
      <c r="IG21" s="49" t="s">
        <v>202</v>
      </c>
      <c r="IH21" s="49">
        <v>0</v>
      </c>
      <c r="II21" s="49">
        <v>0</v>
      </c>
      <c r="IJ21" s="49">
        <v>0</v>
      </c>
      <c r="IK21" s="49">
        <v>0</v>
      </c>
      <c r="IN21" s="49" t="s">
        <v>202</v>
      </c>
      <c r="IO21" s="49">
        <v>0</v>
      </c>
      <c r="IP21" s="49">
        <v>0</v>
      </c>
      <c r="IQ21" s="49">
        <v>0</v>
      </c>
      <c r="IR21" s="49">
        <v>0</v>
      </c>
      <c r="IU21" s="49" t="s">
        <v>202</v>
      </c>
      <c r="IV21" s="49">
        <v>0</v>
      </c>
      <c r="IW21" s="49">
        <v>0</v>
      </c>
      <c r="IX21" s="49">
        <v>0</v>
      </c>
      <c r="IY21" s="49">
        <v>0</v>
      </c>
      <c r="JB21" s="49" t="s">
        <v>202</v>
      </c>
      <c r="JC21">
        <v>0</v>
      </c>
      <c r="JD21">
        <v>0</v>
      </c>
      <c r="JE21">
        <v>0</v>
      </c>
      <c r="JF21">
        <v>0</v>
      </c>
      <c r="JI21" s="49" t="s">
        <v>202</v>
      </c>
      <c r="JJ21" s="49">
        <v>0</v>
      </c>
      <c r="JK21" s="49">
        <v>0</v>
      </c>
      <c r="JL21" s="49">
        <v>0</v>
      </c>
      <c r="JM21" s="49">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row>
    <row r="22" spans="1:658"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9" t="s">
        <v>203</v>
      </c>
      <c r="HF22" s="49">
        <v>0</v>
      </c>
      <c r="HG22" s="49">
        <v>0</v>
      </c>
      <c r="HH22" s="49">
        <v>0</v>
      </c>
      <c r="HI22" s="49">
        <v>0</v>
      </c>
      <c r="HL22" s="49" t="s">
        <v>203</v>
      </c>
      <c r="HM22" s="49">
        <v>0</v>
      </c>
      <c r="HN22" s="49">
        <v>0</v>
      </c>
      <c r="HO22" s="49">
        <v>0</v>
      </c>
      <c r="HP22" s="49">
        <v>0</v>
      </c>
      <c r="HS22" s="49" t="s">
        <v>203</v>
      </c>
      <c r="HT22" s="49">
        <v>0</v>
      </c>
      <c r="HU22" s="49">
        <v>0</v>
      </c>
      <c r="HV22" s="49">
        <v>0</v>
      </c>
      <c r="HW22" s="49">
        <v>0</v>
      </c>
      <c r="HZ22" s="49" t="s">
        <v>203</v>
      </c>
      <c r="IA22">
        <v>0</v>
      </c>
      <c r="IB22">
        <v>0</v>
      </c>
      <c r="IC22">
        <v>0</v>
      </c>
      <c r="ID22">
        <v>0</v>
      </c>
      <c r="IG22" s="49" t="s">
        <v>203</v>
      </c>
      <c r="IH22" s="49">
        <v>0</v>
      </c>
      <c r="II22" s="49">
        <v>0</v>
      </c>
      <c r="IJ22" s="49">
        <v>0</v>
      </c>
      <c r="IK22" s="49">
        <v>0</v>
      </c>
      <c r="IN22" s="49" t="s">
        <v>203</v>
      </c>
      <c r="IO22" s="49">
        <v>0</v>
      </c>
      <c r="IP22" s="49">
        <v>0</v>
      </c>
      <c r="IQ22" s="49">
        <v>0</v>
      </c>
      <c r="IR22" s="49">
        <v>0</v>
      </c>
      <c r="IU22" s="49" t="s">
        <v>203</v>
      </c>
      <c r="IV22" s="49">
        <v>0</v>
      </c>
      <c r="IW22" s="49">
        <v>0</v>
      </c>
      <c r="IX22" s="49">
        <v>0</v>
      </c>
      <c r="IY22" s="49">
        <v>0</v>
      </c>
      <c r="JB22" s="49" t="s">
        <v>203</v>
      </c>
      <c r="JC22">
        <v>0</v>
      </c>
      <c r="JD22">
        <v>0</v>
      </c>
      <c r="JE22">
        <v>0</v>
      </c>
      <c r="JF22">
        <v>0</v>
      </c>
      <c r="JI22" s="49" t="s">
        <v>203</v>
      </c>
      <c r="JJ22" s="49">
        <v>0</v>
      </c>
      <c r="JK22" s="49">
        <v>0</v>
      </c>
      <c r="JL22" s="49">
        <v>0</v>
      </c>
      <c r="JM22" s="49">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row>
    <row r="23" spans="1:658"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9" t="s">
        <v>204</v>
      </c>
      <c r="HF23" s="49">
        <v>0</v>
      </c>
      <c r="HG23" s="49">
        <v>0</v>
      </c>
      <c r="HH23" s="49">
        <v>0</v>
      </c>
      <c r="HI23" s="49">
        <v>0</v>
      </c>
      <c r="HL23" s="49" t="s">
        <v>204</v>
      </c>
      <c r="HM23" s="49">
        <v>0</v>
      </c>
      <c r="HN23" s="49">
        <v>0</v>
      </c>
      <c r="HO23" s="49">
        <v>0</v>
      </c>
      <c r="HP23" s="49">
        <v>0</v>
      </c>
      <c r="HS23" s="49" t="s">
        <v>204</v>
      </c>
      <c r="HT23" s="49">
        <v>0</v>
      </c>
      <c r="HU23" s="49">
        <v>0</v>
      </c>
      <c r="HV23" s="49">
        <v>0</v>
      </c>
      <c r="HW23" s="49">
        <v>0</v>
      </c>
      <c r="HZ23" s="49" t="s">
        <v>204</v>
      </c>
      <c r="IA23">
        <v>0</v>
      </c>
      <c r="IB23">
        <v>0</v>
      </c>
      <c r="IC23">
        <v>0</v>
      </c>
      <c r="ID23">
        <v>0</v>
      </c>
      <c r="IG23" s="49" t="s">
        <v>204</v>
      </c>
      <c r="IH23" s="49">
        <v>0</v>
      </c>
      <c r="II23" s="49">
        <v>0</v>
      </c>
      <c r="IJ23" s="49">
        <v>0</v>
      </c>
      <c r="IK23" s="49">
        <v>0</v>
      </c>
      <c r="IN23" s="49" t="s">
        <v>204</v>
      </c>
      <c r="IO23" s="49">
        <v>0</v>
      </c>
      <c r="IP23" s="49">
        <v>0</v>
      </c>
      <c r="IQ23" s="49">
        <v>0</v>
      </c>
      <c r="IR23" s="49">
        <v>0</v>
      </c>
      <c r="IU23" s="49" t="s">
        <v>204</v>
      </c>
      <c r="IV23" s="49">
        <v>0</v>
      </c>
      <c r="IW23" s="49">
        <v>0</v>
      </c>
      <c r="IX23" s="49">
        <v>0</v>
      </c>
      <c r="IY23" s="49">
        <v>0</v>
      </c>
      <c r="JB23" s="49" t="s">
        <v>204</v>
      </c>
      <c r="JC23">
        <v>0</v>
      </c>
      <c r="JD23">
        <v>0</v>
      </c>
      <c r="JE23">
        <v>0</v>
      </c>
      <c r="JF23">
        <v>0</v>
      </c>
      <c r="JI23" s="49" t="s">
        <v>204</v>
      </c>
      <c r="JJ23" s="49">
        <v>0</v>
      </c>
      <c r="JK23" s="49">
        <v>0</v>
      </c>
      <c r="JL23" s="49">
        <v>0</v>
      </c>
      <c r="JM23" s="49">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row>
    <row r="24" spans="1:658"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9" t="s">
        <v>205</v>
      </c>
      <c r="HF24" s="49">
        <v>0</v>
      </c>
      <c r="HG24" s="49">
        <v>0</v>
      </c>
      <c r="HH24" s="49">
        <v>0</v>
      </c>
      <c r="HI24" s="49">
        <v>0</v>
      </c>
      <c r="HL24" s="49" t="s">
        <v>205</v>
      </c>
      <c r="HM24" s="49">
        <v>0</v>
      </c>
      <c r="HN24" s="49">
        <v>0</v>
      </c>
      <c r="HO24" s="49">
        <v>0</v>
      </c>
      <c r="HP24" s="49">
        <v>0</v>
      </c>
      <c r="HS24" s="49" t="s">
        <v>205</v>
      </c>
      <c r="HT24" s="49">
        <v>0</v>
      </c>
      <c r="HU24" s="49">
        <v>0</v>
      </c>
      <c r="HV24" s="49">
        <v>0</v>
      </c>
      <c r="HW24" s="49">
        <v>0</v>
      </c>
      <c r="HZ24" s="49" t="s">
        <v>205</v>
      </c>
      <c r="IA24">
        <v>0</v>
      </c>
      <c r="IB24">
        <v>0</v>
      </c>
      <c r="IC24">
        <v>0</v>
      </c>
      <c r="ID24">
        <v>0</v>
      </c>
      <c r="IG24" s="49" t="s">
        <v>205</v>
      </c>
      <c r="IH24" s="49">
        <v>0</v>
      </c>
      <c r="II24" s="49">
        <v>0</v>
      </c>
      <c r="IJ24" s="49">
        <v>0</v>
      </c>
      <c r="IK24" s="49">
        <v>0</v>
      </c>
      <c r="IN24" s="49" t="s">
        <v>205</v>
      </c>
      <c r="IO24" s="49">
        <v>0</v>
      </c>
      <c r="IP24" s="49">
        <v>0</v>
      </c>
      <c r="IQ24" s="49">
        <v>0</v>
      </c>
      <c r="IR24" s="49">
        <v>0</v>
      </c>
      <c r="IU24" s="49" t="s">
        <v>205</v>
      </c>
      <c r="IV24" s="49">
        <v>0</v>
      </c>
      <c r="IW24" s="49">
        <v>0</v>
      </c>
      <c r="IX24" s="49">
        <v>0</v>
      </c>
      <c r="IY24" s="49">
        <v>0</v>
      </c>
      <c r="JB24" s="49" t="s">
        <v>205</v>
      </c>
      <c r="JC24">
        <v>0</v>
      </c>
      <c r="JD24">
        <v>0</v>
      </c>
      <c r="JE24">
        <v>0</v>
      </c>
      <c r="JF24">
        <v>0</v>
      </c>
      <c r="JI24" s="49" t="s">
        <v>205</v>
      </c>
      <c r="JJ24" s="49">
        <v>0</v>
      </c>
      <c r="JK24" s="49">
        <v>0</v>
      </c>
      <c r="JL24" s="49">
        <v>0</v>
      </c>
      <c r="JM24" s="49">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c r="YD24" t="s">
        <v>205</v>
      </c>
      <c r="YE24">
        <v>0</v>
      </c>
      <c r="YF24">
        <v>0</v>
      </c>
      <c r="YG24">
        <v>0</v>
      </c>
      <c r="YH24">
        <v>0</v>
      </c>
    </row>
    <row r="25" spans="1:658"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9" t="s">
        <v>206</v>
      </c>
      <c r="HF25" s="49">
        <v>0</v>
      </c>
      <c r="HG25" s="49">
        <v>0</v>
      </c>
      <c r="HH25" s="49">
        <v>0</v>
      </c>
      <c r="HI25" s="49">
        <v>0</v>
      </c>
      <c r="HL25" s="49" t="s">
        <v>206</v>
      </c>
      <c r="HM25" s="49">
        <v>0</v>
      </c>
      <c r="HN25" s="49">
        <v>0</v>
      </c>
      <c r="HO25" s="49">
        <v>0</v>
      </c>
      <c r="HP25" s="49">
        <v>0</v>
      </c>
      <c r="HS25" s="49" t="s">
        <v>206</v>
      </c>
      <c r="HT25" s="49">
        <v>0</v>
      </c>
      <c r="HU25" s="49">
        <v>0</v>
      </c>
      <c r="HV25" s="49">
        <v>0</v>
      </c>
      <c r="HW25" s="49">
        <v>0</v>
      </c>
      <c r="HZ25" s="49" t="s">
        <v>206</v>
      </c>
      <c r="IA25">
        <v>0</v>
      </c>
      <c r="IB25">
        <v>0</v>
      </c>
      <c r="IC25">
        <v>0</v>
      </c>
      <c r="ID25">
        <v>0</v>
      </c>
      <c r="IG25" s="49" t="s">
        <v>206</v>
      </c>
      <c r="IH25" s="49">
        <v>0</v>
      </c>
      <c r="II25" s="49">
        <v>0</v>
      </c>
      <c r="IJ25" s="49">
        <v>0</v>
      </c>
      <c r="IK25" s="49">
        <v>0</v>
      </c>
      <c r="IN25" s="49" t="s">
        <v>206</v>
      </c>
      <c r="IO25" s="49">
        <v>0</v>
      </c>
      <c r="IP25" s="49">
        <v>0</v>
      </c>
      <c r="IQ25" s="49">
        <v>0</v>
      </c>
      <c r="IR25" s="49">
        <v>0</v>
      </c>
      <c r="IU25" s="49" t="s">
        <v>206</v>
      </c>
      <c r="IV25" s="49">
        <v>0</v>
      </c>
      <c r="IW25" s="49">
        <v>0</v>
      </c>
      <c r="IX25" s="49">
        <v>0</v>
      </c>
      <c r="IY25" s="49">
        <v>0</v>
      </c>
      <c r="JB25" s="49" t="s">
        <v>206</v>
      </c>
      <c r="JC25">
        <v>0</v>
      </c>
      <c r="JD25">
        <v>0</v>
      </c>
      <c r="JE25">
        <v>0</v>
      </c>
      <c r="JF25">
        <v>0</v>
      </c>
      <c r="JI25" s="49" t="s">
        <v>206</v>
      </c>
      <c r="JJ25" s="49">
        <v>0</v>
      </c>
      <c r="JK25" s="49">
        <v>0</v>
      </c>
      <c r="JL25" s="49">
        <v>0</v>
      </c>
      <c r="JM25" s="49">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row>
    <row r="26" spans="1:658"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9" t="s">
        <v>207</v>
      </c>
      <c r="HF26" s="49">
        <v>0</v>
      </c>
      <c r="HG26" s="49">
        <v>0</v>
      </c>
      <c r="HH26" s="49">
        <v>0</v>
      </c>
      <c r="HI26" s="49">
        <v>0</v>
      </c>
      <c r="HL26" s="49" t="s">
        <v>207</v>
      </c>
      <c r="HM26" s="49">
        <v>0</v>
      </c>
      <c r="HN26" s="49">
        <v>0</v>
      </c>
      <c r="HO26" s="49">
        <v>0</v>
      </c>
      <c r="HP26" s="49">
        <v>0</v>
      </c>
      <c r="HS26" s="49" t="s">
        <v>207</v>
      </c>
      <c r="HT26" s="49">
        <v>0</v>
      </c>
      <c r="HU26" s="49">
        <v>0</v>
      </c>
      <c r="HV26" s="49">
        <v>0</v>
      </c>
      <c r="HW26" s="49">
        <v>0</v>
      </c>
      <c r="HZ26" s="49" t="s">
        <v>207</v>
      </c>
      <c r="IA26">
        <v>0</v>
      </c>
      <c r="IB26">
        <v>0</v>
      </c>
      <c r="IC26">
        <v>0</v>
      </c>
      <c r="ID26">
        <v>0</v>
      </c>
      <c r="IG26" s="49" t="s">
        <v>207</v>
      </c>
      <c r="IH26" s="49">
        <v>0</v>
      </c>
      <c r="II26" s="49">
        <v>0</v>
      </c>
      <c r="IJ26" s="49">
        <v>0</v>
      </c>
      <c r="IK26" s="49">
        <v>0</v>
      </c>
      <c r="IN26" s="49" t="s">
        <v>207</v>
      </c>
      <c r="IO26" s="49">
        <v>0</v>
      </c>
      <c r="IP26" s="49">
        <v>0</v>
      </c>
      <c r="IQ26" s="49">
        <v>0</v>
      </c>
      <c r="IR26" s="49">
        <v>0</v>
      </c>
      <c r="IU26" s="49" t="s">
        <v>207</v>
      </c>
      <c r="IV26" s="49">
        <v>0</v>
      </c>
      <c r="IW26" s="49">
        <v>0</v>
      </c>
      <c r="IX26" s="49">
        <v>0</v>
      </c>
      <c r="IY26" s="49">
        <v>0</v>
      </c>
      <c r="JB26" s="49" t="s">
        <v>207</v>
      </c>
      <c r="JC26">
        <v>0</v>
      </c>
      <c r="JD26">
        <v>0</v>
      </c>
      <c r="JE26">
        <v>0</v>
      </c>
      <c r="JF26">
        <v>0</v>
      </c>
      <c r="JI26" s="49" t="s">
        <v>207</v>
      </c>
      <c r="JJ26" s="49">
        <v>0</v>
      </c>
      <c r="JK26" s="49">
        <v>0</v>
      </c>
      <c r="JL26" s="49">
        <v>0</v>
      </c>
      <c r="JM26" s="49">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0.22</v>
      </c>
      <c r="YF26">
        <v>0.68</v>
      </c>
      <c r="YG26">
        <v>0</v>
      </c>
      <c r="YH26">
        <v>0</v>
      </c>
    </row>
    <row r="27" spans="1:658"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9" t="s">
        <v>208</v>
      </c>
      <c r="HF27" s="49">
        <v>0</v>
      </c>
      <c r="HG27" s="49">
        <v>0</v>
      </c>
      <c r="HH27" s="49">
        <v>0</v>
      </c>
      <c r="HI27" s="49">
        <v>0</v>
      </c>
      <c r="HL27" s="49" t="s">
        <v>208</v>
      </c>
      <c r="HM27" s="49">
        <v>0</v>
      </c>
      <c r="HN27" s="49">
        <v>0</v>
      </c>
      <c r="HO27" s="49">
        <v>0</v>
      </c>
      <c r="HP27" s="49">
        <v>0</v>
      </c>
      <c r="HS27" s="49" t="s">
        <v>208</v>
      </c>
      <c r="HT27" s="49">
        <v>0</v>
      </c>
      <c r="HU27" s="49">
        <v>0</v>
      </c>
      <c r="HV27" s="49">
        <v>0</v>
      </c>
      <c r="HW27" s="49">
        <v>0</v>
      </c>
      <c r="HZ27" s="49" t="s">
        <v>208</v>
      </c>
      <c r="IA27">
        <v>0</v>
      </c>
      <c r="IB27">
        <v>0</v>
      </c>
      <c r="IC27">
        <v>0</v>
      </c>
      <c r="ID27">
        <v>0</v>
      </c>
      <c r="IG27" s="49" t="s">
        <v>208</v>
      </c>
      <c r="IH27" s="49">
        <v>0</v>
      </c>
      <c r="II27" s="49">
        <v>0</v>
      </c>
      <c r="IJ27" s="49">
        <v>0</v>
      </c>
      <c r="IK27" s="49">
        <v>0</v>
      </c>
      <c r="IN27" s="49" t="s">
        <v>208</v>
      </c>
      <c r="IO27" s="49">
        <v>0</v>
      </c>
      <c r="IP27" s="49">
        <v>0</v>
      </c>
      <c r="IQ27" s="49">
        <v>0</v>
      </c>
      <c r="IR27" s="49">
        <v>0</v>
      </c>
      <c r="IU27" s="49" t="s">
        <v>208</v>
      </c>
      <c r="IV27" s="49">
        <v>0</v>
      </c>
      <c r="IW27" s="49">
        <v>0</v>
      </c>
      <c r="IX27" s="49">
        <v>0</v>
      </c>
      <c r="IY27" s="49">
        <v>0</v>
      </c>
      <c r="JB27" s="49" t="s">
        <v>208</v>
      </c>
      <c r="JC27">
        <v>0</v>
      </c>
      <c r="JD27">
        <v>0</v>
      </c>
      <c r="JE27">
        <v>0</v>
      </c>
      <c r="JF27">
        <v>0</v>
      </c>
      <c r="JI27" s="49" t="s">
        <v>208</v>
      </c>
      <c r="JJ27" s="49">
        <v>0</v>
      </c>
      <c r="JK27" s="49">
        <v>0</v>
      </c>
      <c r="JL27" s="49">
        <v>0</v>
      </c>
      <c r="JM27" s="49">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row>
    <row r="28" spans="1:658"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9" t="s">
        <v>209</v>
      </c>
      <c r="HF28" s="49">
        <v>0</v>
      </c>
      <c r="HG28" s="49">
        <v>0</v>
      </c>
      <c r="HH28" s="49">
        <v>0</v>
      </c>
      <c r="HI28" s="49">
        <v>0</v>
      </c>
      <c r="HL28" s="49" t="s">
        <v>209</v>
      </c>
      <c r="HM28" s="49">
        <v>0</v>
      </c>
      <c r="HN28" s="49">
        <v>0</v>
      </c>
      <c r="HO28" s="49">
        <v>0</v>
      </c>
      <c r="HP28" s="49">
        <v>0</v>
      </c>
      <c r="HS28" s="49" t="s">
        <v>209</v>
      </c>
      <c r="HT28" s="49">
        <v>0</v>
      </c>
      <c r="HU28" s="49">
        <v>0</v>
      </c>
      <c r="HV28" s="49">
        <v>0</v>
      </c>
      <c r="HW28" s="49">
        <v>0</v>
      </c>
      <c r="HZ28" s="49" t="s">
        <v>209</v>
      </c>
      <c r="IA28">
        <v>0</v>
      </c>
      <c r="IB28">
        <v>0</v>
      </c>
      <c r="IC28">
        <v>0</v>
      </c>
      <c r="ID28">
        <v>0</v>
      </c>
      <c r="IG28" s="49" t="s">
        <v>209</v>
      </c>
      <c r="IH28" s="49">
        <v>0</v>
      </c>
      <c r="II28" s="49">
        <v>0</v>
      </c>
      <c r="IJ28" s="49">
        <v>0</v>
      </c>
      <c r="IK28" s="49">
        <v>0</v>
      </c>
      <c r="IN28" s="49" t="s">
        <v>209</v>
      </c>
      <c r="IO28" s="49">
        <v>0</v>
      </c>
      <c r="IP28" s="49">
        <v>0</v>
      </c>
      <c r="IQ28" s="49">
        <v>0</v>
      </c>
      <c r="IR28" s="49">
        <v>0</v>
      </c>
      <c r="IU28" s="49" t="s">
        <v>209</v>
      </c>
      <c r="IV28" s="49">
        <v>0</v>
      </c>
      <c r="IW28" s="49">
        <v>0</v>
      </c>
      <c r="IX28" s="49">
        <v>0</v>
      </c>
      <c r="IY28" s="49">
        <v>0</v>
      </c>
      <c r="JB28" s="49" t="s">
        <v>209</v>
      </c>
      <c r="JC28">
        <v>0</v>
      </c>
      <c r="JD28">
        <v>0</v>
      </c>
      <c r="JE28">
        <v>0</v>
      </c>
      <c r="JF28">
        <v>0</v>
      </c>
      <c r="JI28" s="49" t="s">
        <v>209</v>
      </c>
      <c r="JJ28" s="49">
        <v>0</v>
      </c>
      <c r="JK28" s="49">
        <v>0</v>
      </c>
      <c r="JL28" s="49">
        <v>0</v>
      </c>
      <c r="JM28" s="49">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row>
    <row r="29" spans="1:658"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9" t="s">
        <v>210</v>
      </c>
      <c r="HF29" s="49">
        <v>0</v>
      </c>
      <c r="HG29" s="49">
        <v>0</v>
      </c>
      <c r="HH29" s="49">
        <v>0</v>
      </c>
      <c r="HI29" s="49">
        <v>0</v>
      </c>
      <c r="HL29" s="49" t="s">
        <v>210</v>
      </c>
      <c r="HM29" s="49">
        <v>0</v>
      </c>
      <c r="HN29" s="49">
        <v>0</v>
      </c>
      <c r="HO29" s="49">
        <v>0</v>
      </c>
      <c r="HP29" s="49">
        <v>0</v>
      </c>
      <c r="HS29" s="49" t="s">
        <v>210</v>
      </c>
      <c r="HT29" s="49">
        <v>0</v>
      </c>
      <c r="HU29" s="49">
        <v>0</v>
      </c>
      <c r="HV29" s="49">
        <v>0</v>
      </c>
      <c r="HW29" s="49">
        <v>0</v>
      </c>
      <c r="HZ29" s="49" t="s">
        <v>210</v>
      </c>
      <c r="IA29">
        <v>0</v>
      </c>
      <c r="IB29">
        <v>0</v>
      </c>
      <c r="IC29">
        <v>0</v>
      </c>
      <c r="ID29">
        <v>0</v>
      </c>
      <c r="IG29" s="49" t="s">
        <v>210</v>
      </c>
      <c r="IH29" s="49">
        <v>0</v>
      </c>
      <c r="II29" s="49">
        <v>0</v>
      </c>
      <c r="IJ29" s="49">
        <v>0</v>
      </c>
      <c r="IK29" s="49">
        <v>0</v>
      </c>
      <c r="IN29" s="49" t="s">
        <v>210</v>
      </c>
      <c r="IO29" s="49">
        <v>0</v>
      </c>
      <c r="IP29" s="49">
        <v>0</v>
      </c>
      <c r="IQ29" s="49">
        <v>0</v>
      </c>
      <c r="IR29" s="49">
        <v>0</v>
      </c>
      <c r="IU29" s="49" t="s">
        <v>210</v>
      </c>
      <c r="IV29" s="49">
        <v>0</v>
      </c>
      <c r="IW29" s="49">
        <v>0</v>
      </c>
      <c r="IX29" s="49">
        <v>0</v>
      </c>
      <c r="IY29" s="49">
        <v>0</v>
      </c>
      <c r="JB29" s="49" t="s">
        <v>210</v>
      </c>
      <c r="JC29">
        <v>0</v>
      </c>
      <c r="JD29">
        <v>0</v>
      </c>
      <c r="JE29">
        <v>0</v>
      </c>
      <c r="JF29">
        <v>0</v>
      </c>
      <c r="JI29" s="49" t="s">
        <v>210</v>
      </c>
      <c r="JJ29" s="49">
        <v>0</v>
      </c>
      <c r="JK29" s="49">
        <v>0</v>
      </c>
      <c r="JL29" s="49">
        <v>0</v>
      </c>
      <c r="JM29" s="4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row>
    <row r="30" spans="1:658"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9" t="s">
        <v>211</v>
      </c>
      <c r="HF30" s="49">
        <v>0</v>
      </c>
      <c r="HG30" s="49">
        <v>0</v>
      </c>
      <c r="HH30" s="49">
        <v>0</v>
      </c>
      <c r="HI30" s="49">
        <v>0</v>
      </c>
      <c r="HL30" s="49" t="s">
        <v>211</v>
      </c>
      <c r="HM30" s="49">
        <v>0</v>
      </c>
      <c r="HN30" s="49">
        <v>0</v>
      </c>
      <c r="HO30" s="49">
        <v>0</v>
      </c>
      <c r="HP30" s="49">
        <v>0</v>
      </c>
      <c r="HS30" s="49" t="s">
        <v>211</v>
      </c>
      <c r="HT30" s="49">
        <v>0</v>
      </c>
      <c r="HU30" s="49">
        <v>0</v>
      </c>
      <c r="HV30" s="49">
        <v>0</v>
      </c>
      <c r="HW30" s="49">
        <v>0</v>
      </c>
      <c r="HZ30" s="49" t="s">
        <v>211</v>
      </c>
      <c r="IA30">
        <v>0</v>
      </c>
      <c r="IB30">
        <v>0</v>
      </c>
      <c r="IC30">
        <v>0</v>
      </c>
      <c r="ID30">
        <v>0</v>
      </c>
      <c r="IG30" s="49" t="s">
        <v>211</v>
      </c>
      <c r="IH30" s="49">
        <v>0</v>
      </c>
      <c r="II30" s="49">
        <v>0</v>
      </c>
      <c r="IJ30" s="49">
        <v>0</v>
      </c>
      <c r="IK30" s="49">
        <v>0</v>
      </c>
      <c r="IN30" s="49" t="s">
        <v>211</v>
      </c>
      <c r="IO30" s="49">
        <v>0.03</v>
      </c>
      <c r="IP30" s="49">
        <v>0.14000000000000001</v>
      </c>
      <c r="IQ30" s="49">
        <v>0</v>
      </c>
      <c r="IR30" s="49">
        <v>0</v>
      </c>
      <c r="IU30" s="49" t="s">
        <v>211</v>
      </c>
      <c r="IV30" s="49">
        <v>0</v>
      </c>
      <c r="IW30" s="49">
        <v>0</v>
      </c>
      <c r="IX30" s="49">
        <v>0</v>
      </c>
      <c r="IY30" s="49">
        <v>0</v>
      </c>
      <c r="JB30" s="49" t="s">
        <v>211</v>
      </c>
      <c r="JC30">
        <v>0</v>
      </c>
      <c r="JD30">
        <v>0</v>
      </c>
      <c r="JE30">
        <v>0</v>
      </c>
      <c r="JF30">
        <v>0</v>
      </c>
      <c r="JI30" s="49" t="s">
        <v>211</v>
      </c>
      <c r="JJ30" s="49">
        <v>0</v>
      </c>
      <c r="JK30" s="49">
        <v>0</v>
      </c>
      <c r="JL30" s="49">
        <v>0</v>
      </c>
      <c r="JM30" s="49">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row>
    <row r="31" spans="1:658"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9" t="s">
        <v>212</v>
      </c>
      <c r="HF31" s="49">
        <v>0</v>
      </c>
      <c r="HG31" s="49">
        <v>0</v>
      </c>
      <c r="HH31" s="49">
        <v>0</v>
      </c>
      <c r="HI31" s="49">
        <v>0</v>
      </c>
      <c r="HL31" s="49" t="s">
        <v>212</v>
      </c>
      <c r="HM31" s="49">
        <v>0</v>
      </c>
      <c r="HN31" s="49">
        <v>0</v>
      </c>
      <c r="HO31" s="49">
        <v>0</v>
      </c>
      <c r="HP31" s="49">
        <v>0</v>
      </c>
      <c r="HS31" s="49" t="s">
        <v>212</v>
      </c>
      <c r="HT31" s="49">
        <v>0</v>
      </c>
      <c r="HU31" s="49">
        <v>0</v>
      </c>
      <c r="HV31" s="49">
        <v>0</v>
      </c>
      <c r="HW31" s="49">
        <v>0</v>
      </c>
      <c r="HZ31" s="49" t="s">
        <v>212</v>
      </c>
      <c r="IA31">
        <v>0</v>
      </c>
      <c r="IB31">
        <v>0</v>
      </c>
      <c r="IC31">
        <v>0</v>
      </c>
      <c r="ID31">
        <v>0</v>
      </c>
      <c r="IG31" s="49" t="s">
        <v>212</v>
      </c>
      <c r="IH31" s="49">
        <v>0</v>
      </c>
      <c r="II31" s="49">
        <v>0</v>
      </c>
      <c r="IJ31" s="49">
        <v>0</v>
      </c>
      <c r="IK31" s="49">
        <v>0</v>
      </c>
      <c r="IN31" s="49" t="s">
        <v>212</v>
      </c>
      <c r="IO31" s="49">
        <v>0</v>
      </c>
      <c r="IP31" s="49">
        <v>0</v>
      </c>
      <c r="IQ31" s="49">
        <v>0</v>
      </c>
      <c r="IR31" s="49">
        <v>0</v>
      </c>
      <c r="IU31" s="49" t="s">
        <v>212</v>
      </c>
      <c r="IV31" s="49">
        <v>0</v>
      </c>
      <c r="IW31" s="49">
        <v>0</v>
      </c>
      <c r="IX31" s="49">
        <v>0</v>
      </c>
      <c r="IY31" s="49">
        <v>0</v>
      </c>
      <c r="JB31" s="49" t="s">
        <v>212</v>
      </c>
      <c r="JC31">
        <v>0</v>
      </c>
      <c r="JD31">
        <v>0</v>
      </c>
      <c r="JE31">
        <v>0</v>
      </c>
      <c r="JF31">
        <v>0</v>
      </c>
      <c r="JI31" s="49" t="s">
        <v>212</v>
      </c>
      <c r="JJ31" s="49">
        <v>0</v>
      </c>
      <c r="JK31" s="49">
        <v>0</v>
      </c>
      <c r="JL31" s="49">
        <v>0</v>
      </c>
      <c r="JM31" s="49">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row>
    <row r="32" spans="1:658"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9" t="s">
        <v>213</v>
      </c>
      <c r="HF32" s="49">
        <v>0</v>
      </c>
      <c r="HG32" s="49">
        <v>0</v>
      </c>
      <c r="HH32" s="49">
        <v>0</v>
      </c>
      <c r="HI32" s="49">
        <v>0</v>
      </c>
      <c r="HL32" s="49" t="s">
        <v>213</v>
      </c>
      <c r="HM32" s="49">
        <v>0</v>
      </c>
      <c r="HN32" s="49">
        <v>0</v>
      </c>
      <c r="HO32" s="49">
        <v>0</v>
      </c>
      <c r="HP32" s="49">
        <v>0</v>
      </c>
      <c r="HS32" s="49" t="s">
        <v>213</v>
      </c>
      <c r="HT32" s="49">
        <v>0</v>
      </c>
      <c r="HU32" s="49">
        <v>0</v>
      </c>
      <c r="HV32" s="49">
        <v>0</v>
      </c>
      <c r="HW32" s="49">
        <v>0</v>
      </c>
      <c r="HZ32" s="49" t="s">
        <v>213</v>
      </c>
      <c r="IA32">
        <v>0</v>
      </c>
      <c r="IB32">
        <v>0</v>
      </c>
      <c r="IC32">
        <v>0</v>
      </c>
      <c r="ID32">
        <v>0</v>
      </c>
      <c r="IG32" s="49" t="s">
        <v>213</v>
      </c>
      <c r="IH32" s="49">
        <v>0</v>
      </c>
      <c r="II32" s="49">
        <v>0</v>
      </c>
      <c r="IJ32" s="49">
        <v>0</v>
      </c>
      <c r="IK32" s="49">
        <v>0</v>
      </c>
      <c r="IN32" s="49" t="s">
        <v>213</v>
      </c>
      <c r="IO32" s="49">
        <v>0</v>
      </c>
      <c r="IP32" s="49">
        <v>0</v>
      </c>
      <c r="IQ32" s="49">
        <v>0</v>
      </c>
      <c r="IR32" s="49">
        <v>0</v>
      </c>
      <c r="IU32" s="49" t="s">
        <v>213</v>
      </c>
      <c r="IV32" s="49">
        <v>0</v>
      </c>
      <c r="IW32" s="49">
        <v>0</v>
      </c>
      <c r="IX32" s="49">
        <v>0</v>
      </c>
      <c r="IY32" s="49">
        <v>0</v>
      </c>
      <c r="JB32" s="49" t="s">
        <v>213</v>
      </c>
      <c r="JC32">
        <v>0</v>
      </c>
      <c r="JD32">
        <v>0</v>
      </c>
      <c r="JE32">
        <v>0</v>
      </c>
      <c r="JF32">
        <v>0</v>
      </c>
      <c r="JI32" s="49" t="s">
        <v>213</v>
      </c>
      <c r="JJ32" s="49">
        <v>0</v>
      </c>
      <c r="JK32" s="49">
        <v>0</v>
      </c>
      <c r="JL32" s="49">
        <v>0</v>
      </c>
      <c r="JM32" s="49">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row>
    <row r="33" spans="1:658"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9" t="s">
        <v>214</v>
      </c>
      <c r="HF33" s="49">
        <v>0</v>
      </c>
      <c r="HG33" s="49">
        <v>0</v>
      </c>
      <c r="HH33" s="49">
        <v>0</v>
      </c>
      <c r="HI33" s="49">
        <v>0</v>
      </c>
      <c r="HL33" s="49" t="s">
        <v>214</v>
      </c>
      <c r="HM33" s="49">
        <v>0.05</v>
      </c>
      <c r="HN33" s="49">
        <v>0</v>
      </c>
      <c r="HO33" s="49">
        <v>0</v>
      </c>
      <c r="HP33" s="49">
        <v>0</v>
      </c>
      <c r="HS33" s="49" t="s">
        <v>214</v>
      </c>
      <c r="HT33" s="49">
        <v>0</v>
      </c>
      <c r="HU33" s="49">
        <v>0</v>
      </c>
      <c r="HV33" s="49">
        <v>0</v>
      </c>
      <c r="HW33" s="49">
        <v>0</v>
      </c>
      <c r="HZ33" s="49" t="s">
        <v>214</v>
      </c>
      <c r="IA33">
        <v>0</v>
      </c>
      <c r="IB33">
        <v>0</v>
      </c>
      <c r="IC33">
        <v>0</v>
      </c>
      <c r="ID33">
        <v>0</v>
      </c>
      <c r="IG33" s="49" t="s">
        <v>214</v>
      </c>
      <c r="IH33" s="49">
        <v>0</v>
      </c>
      <c r="II33" s="49">
        <v>0</v>
      </c>
      <c r="IJ33" s="49">
        <v>0</v>
      </c>
      <c r="IK33" s="49">
        <v>0</v>
      </c>
      <c r="IN33" s="49" t="s">
        <v>214</v>
      </c>
      <c r="IO33" s="49">
        <v>0</v>
      </c>
      <c r="IP33" s="49">
        <v>0</v>
      </c>
      <c r="IQ33" s="49">
        <v>0</v>
      </c>
      <c r="IR33" s="49">
        <v>0</v>
      </c>
      <c r="IU33" s="49" t="s">
        <v>214</v>
      </c>
      <c r="IV33" s="49">
        <v>0</v>
      </c>
      <c r="IW33" s="49">
        <v>0</v>
      </c>
      <c r="IX33" s="49">
        <v>0</v>
      </c>
      <c r="IY33" s="49">
        <v>0</v>
      </c>
      <c r="JB33" s="49" t="s">
        <v>214</v>
      </c>
      <c r="JC33">
        <v>0</v>
      </c>
      <c r="JD33">
        <v>0</v>
      </c>
      <c r="JE33">
        <v>0</v>
      </c>
      <c r="JF33">
        <v>0</v>
      </c>
      <c r="JI33" s="49" t="s">
        <v>214</v>
      </c>
      <c r="JJ33" s="49">
        <v>0</v>
      </c>
      <c r="JK33" s="49">
        <v>0</v>
      </c>
      <c r="JL33" s="49">
        <v>0</v>
      </c>
      <c r="JM33" s="49">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row>
    <row r="34" spans="1:658"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9" t="s">
        <v>215</v>
      </c>
      <c r="HF34" s="49">
        <v>0</v>
      </c>
      <c r="HG34" s="49">
        <v>0</v>
      </c>
      <c r="HH34" s="49">
        <v>0</v>
      </c>
      <c r="HI34" s="49">
        <v>0</v>
      </c>
      <c r="HL34" s="49" t="s">
        <v>215</v>
      </c>
      <c r="HM34" s="49">
        <v>0</v>
      </c>
      <c r="HN34" s="49">
        <v>0</v>
      </c>
      <c r="HO34" s="49">
        <v>0</v>
      </c>
      <c r="HP34" s="49">
        <v>0</v>
      </c>
      <c r="HS34" s="49" t="s">
        <v>215</v>
      </c>
      <c r="HT34" s="49">
        <v>0</v>
      </c>
      <c r="HU34" s="49">
        <v>0</v>
      </c>
      <c r="HV34" s="49">
        <v>0</v>
      </c>
      <c r="HW34" s="49">
        <v>0</v>
      </c>
      <c r="HZ34" s="49" t="s">
        <v>215</v>
      </c>
      <c r="IA34">
        <v>0</v>
      </c>
      <c r="IB34">
        <v>0</v>
      </c>
      <c r="IC34">
        <v>0</v>
      </c>
      <c r="ID34">
        <v>0</v>
      </c>
      <c r="IG34" s="49" t="s">
        <v>215</v>
      </c>
      <c r="IH34" s="49">
        <v>0</v>
      </c>
      <c r="II34" s="49">
        <v>0</v>
      </c>
      <c r="IJ34" s="49">
        <v>0</v>
      </c>
      <c r="IK34" s="49">
        <v>0</v>
      </c>
      <c r="IN34" s="49" t="s">
        <v>215</v>
      </c>
      <c r="IO34" s="49">
        <v>0</v>
      </c>
      <c r="IP34" s="49">
        <v>0</v>
      </c>
      <c r="IQ34" s="49">
        <v>0</v>
      </c>
      <c r="IR34" s="49">
        <v>0</v>
      </c>
      <c r="IU34" s="49" t="s">
        <v>215</v>
      </c>
      <c r="IV34" s="49">
        <v>0</v>
      </c>
      <c r="IW34" s="49">
        <v>0</v>
      </c>
      <c r="IX34" s="49">
        <v>0</v>
      </c>
      <c r="IY34" s="49">
        <v>0</v>
      </c>
      <c r="JB34" s="49" t="s">
        <v>215</v>
      </c>
      <c r="JC34">
        <v>0</v>
      </c>
      <c r="JD34">
        <v>0</v>
      </c>
      <c r="JE34">
        <v>0</v>
      </c>
      <c r="JF34">
        <v>0</v>
      </c>
      <c r="JI34" s="49" t="s">
        <v>215</v>
      </c>
      <c r="JJ34" s="49">
        <v>0</v>
      </c>
      <c r="JK34" s="49">
        <v>0</v>
      </c>
      <c r="JL34" s="49">
        <v>0</v>
      </c>
      <c r="JM34" s="49">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c r="YD34" t="s">
        <v>215</v>
      </c>
      <c r="YE34">
        <v>0</v>
      </c>
      <c r="YF34">
        <v>0</v>
      </c>
      <c r="YG34">
        <v>0</v>
      </c>
      <c r="YH34">
        <v>0</v>
      </c>
    </row>
    <row r="35" spans="1:658"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9" t="s">
        <v>216</v>
      </c>
      <c r="HF35" s="49">
        <v>0</v>
      </c>
      <c r="HG35" s="49">
        <v>0</v>
      </c>
      <c r="HH35" s="49">
        <v>0</v>
      </c>
      <c r="HI35" s="49">
        <v>0</v>
      </c>
      <c r="HL35" s="49" t="s">
        <v>216</v>
      </c>
      <c r="HM35" s="49">
        <v>0</v>
      </c>
      <c r="HN35" s="49">
        <v>0</v>
      </c>
      <c r="HO35" s="49">
        <v>0</v>
      </c>
      <c r="HP35" s="49">
        <v>0</v>
      </c>
      <c r="HS35" s="49" t="s">
        <v>216</v>
      </c>
      <c r="HT35" s="49">
        <v>0</v>
      </c>
      <c r="HU35" s="49">
        <v>0</v>
      </c>
      <c r="HV35" s="49">
        <v>0</v>
      </c>
      <c r="HW35" s="49">
        <v>0</v>
      </c>
      <c r="HZ35" s="49" t="s">
        <v>216</v>
      </c>
      <c r="IA35">
        <v>0</v>
      </c>
      <c r="IB35">
        <v>0</v>
      </c>
      <c r="IC35">
        <v>0</v>
      </c>
      <c r="ID35">
        <v>0</v>
      </c>
      <c r="IG35" s="49" t="s">
        <v>216</v>
      </c>
      <c r="IH35" s="49">
        <v>0</v>
      </c>
      <c r="II35" s="49">
        <v>0</v>
      </c>
      <c r="IJ35" s="49">
        <v>0</v>
      </c>
      <c r="IK35" s="49">
        <v>0</v>
      </c>
      <c r="IN35" s="49" t="s">
        <v>216</v>
      </c>
      <c r="IO35" s="49">
        <v>0.03</v>
      </c>
      <c r="IP35" s="49">
        <v>0</v>
      </c>
      <c r="IQ35" s="49">
        <v>0</v>
      </c>
      <c r="IR35" s="49">
        <v>0</v>
      </c>
      <c r="IU35" s="49" t="s">
        <v>216</v>
      </c>
      <c r="IV35" s="49">
        <v>0</v>
      </c>
      <c r="IW35" s="49">
        <v>0</v>
      </c>
      <c r="IX35" s="49">
        <v>0</v>
      </c>
      <c r="IY35" s="49">
        <v>0</v>
      </c>
      <c r="JB35" s="49" t="s">
        <v>216</v>
      </c>
      <c r="JC35">
        <v>0</v>
      </c>
      <c r="JD35">
        <v>0</v>
      </c>
      <c r="JE35">
        <v>0</v>
      </c>
      <c r="JF35">
        <v>0</v>
      </c>
      <c r="JI35" s="49" t="s">
        <v>216</v>
      </c>
      <c r="JJ35" s="49">
        <v>0</v>
      </c>
      <c r="JK35" s="49">
        <v>0</v>
      </c>
      <c r="JL35" s="49">
        <v>0</v>
      </c>
      <c r="JM35" s="49">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row>
    <row r="36" spans="1:658"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9" t="s">
        <v>217</v>
      </c>
      <c r="HF36" s="49">
        <v>0</v>
      </c>
      <c r="HG36" s="49">
        <v>0</v>
      </c>
      <c r="HH36" s="49">
        <v>0</v>
      </c>
      <c r="HI36" s="49">
        <v>0</v>
      </c>
      <c r="HL36" s="49" t="s">
        <v>217</v>
      </c>
      <c r="HM36" s="49">
        <v>0</v>
      </c>
      <c r="HN36" s="49">
        <v>0</v>
      </c>
      <c r="HO36" s="49">
        <v>0</v>
      </c>
      <c r="HP36" s="49">
        <v>0</v>
      </c>
      <c r="HS36" s="49" t="s">
        <v>217</v>
      </c>
      <c r="HT36" s="49">
        <v>0</v>
      </c>
      <c r="HU36" s="49">
        <v>0</v>
      </c>
      <c r="HV36" s="49">
        <v>0</v>
      </c>
      <c r="HW36" s="49">
        <v>0</v>
      </c>
      <c r="HZ36" s="49" t="s">
        <v>217</v>
      </c>
      <c r="IA36">
        <v>0</v>
      </c>
      <c r="IB36">
        <v>0</v>
      </c>
      <c r="IC36">
        <v>0</v>
      </c>
      <c r="ID36">
        <v>0</v>
      </c>
      <c r="IG36" s="49" t="s">
        <v>217</v>
      </c>
      <c r="IH36" s="49">
        <v>0</v>
      </c>
      <c r="II36" s="49">
        <v>0</v>
      </c>
      <c r="IJ36" s="49">
        <v>0</v>
      </c>
      <c r="IK36" s="49">
        <v>0</v>
      </c>
      <c r="IN36" s="49" t="s">
        <v>217</v>
      </c>
      <c r="IO36" s="49">
        <v>0</v>
      </c>
      <c r="IP36" s="49">
        <v>0</v>
      </c>
      <c r="IQ36" s="49">
        <v>0</v>
      </c>
      <c r="IR36" s="49">
        <v>0</v>
      </c>
      <c r="IU36" s="49" t="s">
        <v>217</v>
      </c>
      <c r="IV36" s="49">
        <v>0.03</v>
      </c>
      <c r="IW36" s="49">
        <v>0</v>
      </c>
      <c r="IX36" s="49">
        <v>0.06</v>
      </c>
      <c r="IY36" s="49">
        <v>0</v>
      </c>
      <c r="JB36" s="49" t="s">
        <v>217</v>
      </c>
      <c r="JC36">
        <v>0</v>
      </c>
      <c r="JD36">
        <v>0</v>
      </c>
      <c r="JE36">
        <v>0</v>
      </c>
      <c r="JF36">
        <v>0</v>
      </c>
      <c r="JI36" s="49" t="s">
        <v>217</v>
      </c>
      <c r="JJ36" s="49">
        <v>0.05</v>
      </c>
      <c r="JK36" s="49">
        <v>0</v>
      </c>
      <c r="JL36" s="49">
        <v>0.09</v>
      </c>
      <c r="JM36" s="49">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c r="YD36" t="s">
        <v>217</v>
      </c>
      <c r="YE36">
        <v>0.06</v>
      </c>
      <c r="YF36">
        <v>0</v>
      </c>
      <c r="YG36">
        <v>0.13</v>
      </c>
      <c r="YH36">
        <v>0</v>
      </c>
    </row>
    <row r="37" spans="1:658"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9" t="s">
        <v>218</v>
      </c>
      <c r="HF37" s="49">
        <v>0</v>
      </c>
      <c r="HG37" s="49">
        <v>0</v>
      </c>
      <c r="HH37" s="49">
        <v>0</v>
      </c>
      <c r="HI37" s="49">
        <v>0</v>
      </c>
      <c r="HL37" s="49" t="s">
        <v>218</v>
      </c>
      <c r="HM37" s="49">
        <v>0</v>
      </c>
      <c r="HN37" s="49">
        <v>0</v>
      </c>
      <c r="HO37" s="49">
        <v>0</v>
      </c>
      <c r="HP37" s="49">
        <v>0</v>
      </c>
      <c r="HS37" s="49" t="s">
        <v>218</v>
      </c>
      <c r="HT37" s="49">
        <v>0</v>
      </c>
      <c r="HU37" s="49">
        <v>0</v>
      </c>
      <c r="HV37" s="49">
        <v>0</v>
      </c>
      <c r="HW37" s="49">
        <v>0</v>
      </c>
      <c r="HZ37" s="49" t="s">
        <v>218</v>
      </c>
      <c r="IA37">
        <v>0.05</v>
      </c>
      <c r="IB37">
        <v>0.19</v>
      </c>
      <c r="IC37">
        <v>0</v>
      </c>
      <c r="ID37">
        <v>0</v>
      </c>
      <c r="IG37" s="49" t="s">
        <v>218</v>
      </c>
      <c r="IH37" s="49">
        <v>0</v>
      </c>
      <c r="II37" s="49">
        <v>0</v>
      </c>
      <c r="IJ37" s="49">
        <v>0</v>
      </c>
      <c r="IK37" s="49">
        <v>0</v>
      </c>
      <c r="IN37" s="49" t="s">
        <v>218</v>
      </c>
      <c r="IO37" s="49">
        <v>0</v>
      </c>
      <c r="IP37" s="49">
        <v>0</v>
      </c>
      <c r="IQ37" s="49">
        <v>0</v>
      </c>
      <c r="IR37" s="49">
        <v>0</v>
      </c>
      <c r="IU37" s="49" t="s">
        <v>218</v>
      </c>
      <c r="IV37" s="49">
        <v>0</v>
      </c>
      <c r="IW37" s="49">
        <v>0</v>
      </c>
      <c r="IX37" s="49">
        <v>0</v>
      </c>
      <c r="IY37" s="49">
        <v>0</v>
      </c>
      <c r="JB37" s="49" t="s">
        <v>218</v>
      </c>
      <c r="JC37">
        <v>0</v>
      </c>
      <c r="JD37">
        <v>0</v>
      </c>
      <c r="JE37">
        <v>0</v>
      </c>
      <c r="JF37">
        <v>0</v>
      </c>
      <c r="JI37" s="49" t="s">
        <v>218</v>
      </c>
      <c r="JJ37" s="49">
        <v>0</v>
      </c>
      <c r="JK37" s="49">
        <v>0</v>
      </c>
      <c r="JL37" s="49">
        <v>0</v>
      </c>
      <c r="JM37" s="49">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row>
    <row r="38" spans="1:658"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9" t="s">
        <v>219</v>
      </c>
      <c r="HF38" s="49">
        <v>0</v>
      </c>
      <c r="HG38" s="49">
        <v>0</v>
      </c>
      <c r="HH38" s="49">
        <v>0</v>
      </c>
      <c r="HI38" s="49">
        <v>0</v>
      </c>
      <c r="HL38" s="49" t="s">
        <v>219</v>
      </c>
      <c r="HM38" s="49">
        <v>0</v>
      </c>
      <c r="HN38" s="49">
        <v>0</v>
      </c>
      <c r="HO38" s="49">
        <v>0</v>
      </c>
      <c r="HP38" s="49">
        <v>0</v>
      </c>
      <c r="HS38" s="49" t="s">
        <v>219</v>
      </c>
      <c r="HT38" s="49">
        <v>0</v>
      </c>
      <c r="HU38" s="49">
        <v>0</v>
      </c>
      <c r="HV38" s="49">
        <v>0</v>
      </c>
      <c r="HW38" s="49">
        <v>0</v>
      </c>
      <c r="HZ38" s="49" t="s">
        <v>219</v>
      </c>
      <c r="IA38">
        <v>0</v>
      </c>
      <c r="IB38">
        <v>0</v>
      </c>
      <c r="IC38">
        <v>0</v>
      </c>
      <c r="ID38">
        <v>0</v>
      </c>
      <c r="IG38" s="49" t="s">
        <v>219</v>
      </c>
      <c r="IH38" s="49">
        <v>0</v>
      </c>
      <c r="II38" s="49">
        <v>0</v>
      </c>
      <c r="IJ38" s="49">
        <v>0</v>
      </c>
      <c r="IK38" s="49">
        <v>0</v>
      </c>
      <c r="IN38" s="49" t="s">
        <v>219</v>
      </c>
      <c r="IO38" s="49">
        <v>0</v>
      </c>
      <c r="IP38" s="49">
        <v>0</v>
      </c>
      <c r="IQ38" s="49">
        <v>0</v>
      </c>
      <c r="IR38" s="49">
        <v>0</v>
      </c>
      <c r="IU38" s="49" t="s">
        <v>219</v>
      </c>
      <c r="IV38" s="49">
        <v>0</v>
      </c>
      <c r="IW38" s="49">
        <v>0</v>
      </c>
      <c r="IX38" s="49">
        <v>0</v>
      </c>
      <c r="IY38" s="49">
        <v>0</v>
      </c>
      <c r="JB38" s="49" t="s">
        <v>219</v>
      </c>
      <c r="JC38">
        <v>0</v>
      </c>
      <c r="JD38">
        <v>0</v>
      </c>
      <c r="JE38">
        <v>0</v>
      </c>
      <c r="JF38">
        <v>0</v>
      </c>
      <c r="JI38" s="49" t="s">
        <v>219</v>
      </c>
      <c r="JJ38" s="49">
        <v>0</v>
      </c>
      <c r="JK38" s="49">
        <v>0</v>
      </c>
      <c r="JL38" s="49">
        <v>0</v>
      </c>
      <c r="JM38" s="49">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c r="YD38" t="s">
        <v>219</v>
      </c>
      <c r="YE38">
        <v>0</v>
      </c>
      <c r="YF38">
        <v>0</v>
      </c>
      <c r="YG38">
        <v>0</v>
      </c>
      <c r="YH38">
        <v>0</v>
      </c>
    </row>
    <row r="39" spans="1:658"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9" t="s">
        <v>220</v>
      </c>
      <c r="HF39" s="49">
        <v>0</v>
      </c>
      <c r="HG39" s="49">
        <v>0</v>
      </c>
      <c r="HH39" s="49">
        <v>0</v>
      </c>
      <c r="HI39" s="49">
        <v>0</v>
      </c>
      <c r="HL39" s="49" t="s">
        <v>220</v>
      </c>
      <c r="HM39" s="49">
        <v>0</v>
      </c>
      <c r="HN39" s="49">
        <v>0</v>
      </c>
      <c r="HO39" s="49">
        <v>0</v>
      </c>
      <c r="HP39" s="49">
        <v>0</v>
      </c>
      <c r="HS39" s="49" t="s">
        <v>220</v>
      </c>
      <c r="HT39" s="49">
        <v>0</v>
      </c>
      <c r="HU39" s="49">
        <v>0</v>
      </c>
      <c r="HV39" s="49">
        <v>0</v>
      </c>
      <c r="HW39" s="49">
        <v>0</v>
      </c>
      <c r="HZ39" s="49" t="s">
        <v>220</v>
      </c>
      <c r="IA39">
        <v>0</v>
      </c>
      <c r="IB39">
        <v>0</v>
      </c>
      <c r="IC39">
        <v>0</v>
      </c>
      <c r="ID39">
        <v>0</v>
      </c>
      <c r="IG39" s="49" t="s">
        <v>220</v>
      </c>
      <c r="IH39" s="49">
        <v>0</v>
      </c>
      <c r="II39" s="49">
        <v>0</v>
      </c>
      <c r="IJ39" s="49">
        <v>0</v>
      </c>
      <c r="IK39" s="49">
        <v>0</v>
      </c>
      <c r="IN39" s="49" t="s">
        <v>220</v>
      </c>
      <c r="IO39" s="49">
        <v>0</v>
      </c>
      <c r="IP39" s="49">
        <v>0</v>
      </c>
      <c r="IQ39" s="49">
        <v>0</v>
      </c>
      <c r="IR39" s="49">
        <v>0</v>
      </c>
      <c r="IU39" s="49" t="s">
        <v>220</v>
      </c>
      <c r="IV39" s="49">
        <v>0</v>
      </c>
      <c r="IW39" s="49">
        <v>0</v>
      </c>
      <c r="IX39" s="49">
        <v>0</v>
      </c>
      <c r="IY39" s="49">
        <v>0</v>
      </c>
      <c r="JB39" s="49" t="s">
        <v>220</v>
      </c>
      <c r="JC39">
        <v>0</v>
      </c>
      <c r="JD39">
        <v>0</v>
      </c>
      <c r="JE39">
        <v>0</v>
      </c>
      <c r="JF39">
        <v>0</v>
      </c>
      <c r="JI39" s="49" t="s">
        <v>220</v>
      </c>
      <c r="JJ39" s="49">
        <v>0</v>
      </c>
      <c r="JK39" s="49">
        <v>0</v>
      </c>
      <c r="JL39" s="49">
        <v>0</v>
      </c>
      <c r="JM39" s="4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c r="YD39" t="s">
        <v>220</v>
      </c>
      <c r="YE39">
        <v>0</v>
      </c>
      <c r="YF39">
        <v>0</v>
      </c>
      <c r="YG39">
        <v>0</v>
      </c>
      <c r="YH39">
        <v>0</v>
      </c>
    </row>
    <row r="40" spans="1:658"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9" t="s">
        <v>221</v>
      </c>
      <c r="HF40" s="49">
        <v>0</v>
      </c>
      <c r="HG40" s="49">
        <v>0</v>
      </c>
      <c r="HH40" s="49">
        <v>0</v>
      </c>
      <c r="HI40" s="49">
        <v>0</v>
      </c>
      <c r="HL40" s="49" t="s">
        <v>221</v>
      </c>
      <c r="HM40" s="49">
        <v>0.03</v>
      </c>
      <c r="HN40" s="49">
        <v>0</v>
      </c>
      <c r="HO40" s="49">
        <v>0</v>
      </c>
      <c r="HP40" s="49">
        <v>0</v>
      </c>
      <c r="HS40" s="49" t="s">
        <v>221</v>
      </c>
      <c r="HT40" s="49">
        <v>0</v>
      </c>
      <c r="HU40" s="49">
        <v>0</v>
      </c>
      <c r="HV40" s="49">
        <v>0</v>
      </c>
      <c r="HW40" s="49">
        <v>0</v>
      </c>
      <c r="HZ40" s="49" t="s">
        <v>221</v>
      </c>
      <c r="IA40">
        <v>0</v>
      </c>
      <c r="IB40">
        <v>0</v>
      </c>
      <c r="IC40">
        <v>0</v>
      </c>
      <c r="ID40">
        <v>0</v>
      </c>
      <c r="IG40" s="49" t="s">
        <v>221</v>
      </c>
      <c r="IH40" s="49">
        <v>0</v>
      </c>
      <c r="II40" s="49">
        <v>0</v>
      </c>
      <c r="IJ40" s="49">
        <v>0</v>
      </c>
      <c r="IK40" s="49">
        <v>0</v>
      </c>
      <c r="IN40" s="49" t="s">
        <v>221</v>
      </c>
      <c r="IO40" s="49">
        <v>0</v>
      </c>
      <c r="IP40" s="49">
        <v>0</v>
      </c>
      <c r="IQ40" s="49">
        <v>0</v>
      </c>
      <c r="IR40" s="49">
        <v>0</v>
      </c>
      <c r="IU40" s="49" t="s">
        <v>221</v>
      </c>
      <c r="IV40" s="49">
        <v>0.13</v>
      </c>
      <c r="IW40" s="49">
        <v>0</v>
      </c>
      <c r="IX40" s="49">
        <v>0</v>
      </c>
      <c r="IY40" s="49">
        <v>0</v>
      </c>
      <c r="JB40" s="49" t="s">
        <v>221</v>
      </c>
      <c r="JC40">
        <v>7.0000000000000007E-2</v>
      </c>
      <c r="JD40">
        <v>0</v>
      </c>
      <c r="JE40">
        <v>0.06</v>
      </c>
      <c r="JF40">
        <v>0</v>
      </c>
      <c r="JI40" s="49" t="s">
        <v>221</v>
      </c>
      <c r="JJ40" s="49">
        <v>0</v>
      </c>
      <c r="JK40" s="49">
        <v>0</v>
      </c>
      <c r="JL40" s="49">
        <v>0</v>
      </c>
      <c r="JM40" s="49">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c r="YD40" t="s">
        <v>221</v>
      </c>
      <c r="YE40">
        <v>0</v>
      </c>
      <c r="YF40">
        <v>0</v>
      </c>
      <c r="YG40">
        <v>0</v>
      </c>
      <c r="YH40">
        <v>0</v>
      </c>
    </row>
    <row r="41" spans="1:658"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9" t="s">
        <v>222</v>
      </c>
      <c r="HF41" s="49">
        <v>0</v>
      </c>
      <c r="HG41" s="49">
        <v>0</v>
      </c>
      <c r="HH41" s="49">
        <v>0</v>
      </c>
      <c r="HI41" s="49">
        <v>0</v>
      </c>
      <c r="HL41" s="49" t="s">
        <v>222</v>
      </c>
      <c r="HM41" s="49">
        <v>0.1</v>
      </c>
      <c r="HN41" s="49">
        <v>0.15</v>
      </c>
      <c r="HO41" s="49">
        <v>0</v>
      </c>
      <c r="HP41" s="49">
        <v>0</v>
      </c>
      <c r="HS41" s="49" t="s">
        <v>222</v>
      </c>
      <c r="HT41" s="49">
        <v>7.0000000000000007E-2</v>
      </c>
      <c r="HU41" s="49">
        <v>0.14000000000000001</v>
      </c>
      <c r="HV41" s="49">
        <v>0</v>
      </c>
      <c r="HW41" s="49">
        <v>0</v>
      </c>
      <c r="HZ41" s="49" t="s">
        <v>222</v>
      </c>
      <c r="IA41">
        <v>0.04</v>
      </c>
      <c r="IB41">
        <v>0</v>
      </c>
      <c r="IC41">
        <v>7.0000000000000007E-2</v>
      </c>
      <c r="ID41">
        <v>0</v>
      </c>
      <c r="IG41" s="49" t="s">
        <v>222</v>
      </c>
      <c r="IH41" s="49">
        <v>7.0000000000000007E-2</v>
      </c>
      <c r="II41" s="49">
        <v>0.14000000000000001</v>
      </c>
      <c r="IJ41" s="49">
        <v>0</v>
      </c>
      <c r="IK41" s="49">
        <v>0.32</v>
      </c>
      <c r="IN41" s="49" t="s">
        <v>222</v>
      </c>
      <c r="IO41" s="49">
        <v>0.04</v>
      </c>
      <c r="IP41" s="49">
        <v>0.15</v>
      </c>
      <c r="IQ41" s="49">
        <v>0</v>
      </c>
      <c r="IR41" s="49">
        <v>0</v>
      </c>
      <c r="IU41" s="49" t="s">
        <v>222</v>
      </c>
      <c r="IV41" s="49">
        <v>0</v>
      </c>
      <c r="IW41" s="49">
        <v>0</v>
      </c>
      <c r="IX41" s="49">
        <v>0</v>
      </c>
      <c r="IY41" s="49">
        <v>0</v>
      </c>
      <c r="JB41" s="49" t="s">
        <v>222</v>
      </c>
      <c r="JC41">
        <v>0</v>
      </c>
      <c r="JD41">
        <v>0</v>
      </c>
      <c r="JE41">
        <v>0</v>
      </c>
      <c r="JF41">
        <v>0</v>
      </c>
      <c r="JI41" s="49" t="s">
        <v>222</v>
      </c>
      <c r="JJ41" s="49">
        <v>0</v>
      </c>
      <c r="JK41" s="49">
        <v>0</v>
      </c>
      <c r="JL41" s="49">
        <v>0</v>
      </c>
      <c r="JM41" s="49">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row>
    <row r="42" spans="1:658"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9" t="s">
        <v>223</v>
      </c>
      <c r="HF42" s="49">
        <v>0</v>
      </c>
      <c r="HG42" s="49">
        <v>0</v>
      </c>
      <c r="HH42" s="49">
        <v>0</v>
      </c>
      <c r="HI42" s="49">
        <v>0</v>
      </c>
      <c r="HL42" s="49" t="s">
        <v>223</v>
      </c>
      <c r="HM42" s="49">
        <v>0.04</v>
      </c>
      <c r="HN42" s="49">
        <v>0.13</v>
      </c>
      <c r="HO42" s="49">
        <v>0</v>
      </c>
      <c r="HP42" s="49">
        <v>0</v>
      </c>
      <c r="HS42" s="49" t="s">
        <v>223</v>
      </c>
      <c r="HT42" s="49">
        <v>0</v>
      </c>
      <c r="HU42" s="49">
        <v>0</v>
      </c>
      <c r="HV42" s="49">
        <v>0</v>
      </c>
      <c r="HW42" s="49">
        <v>0</v>
      </c>
      <c r="HZ42" s="49" t="s">
        <v>223</v>
      </c>
      <c r="IA42">
        <v>0</v>
      </c>
      <c r="IB42">
        <v>0</v>
      </c>
      <c r="IC42">
        <v>0</v>
      </c>
      <c r="ID42">
        <v>0</v>
      </c>
      <c r="IG42" s="49" t="s">
        <v>223</v>
      </c>
      <c r="IH42" s="49">
        <v>0</v>
      </c>
      <c r="II42" s="49">
        <v>0</v>
      </c>
      <c r="IJ42" s="49">
        <v>0</v>
      </c>
      <c r="IK42" s="49">
        <v>0</v>
      </c>
      <c r="IN42" s="49" t="s">
        <v>223</v>
      </c>
      <c r="IO42" s="49">
        <v>0</v>
      </c>
      <c r="IP42" s="49">
        <v>0</v>
      </c>
      <c r="IQ42" s="49">
        <v>0</v>
      </c>
      <c r="IR42" s="49">
        <v>0</v>
      </c>
      <c r="IU42" s="49" t="s">
        <v>223</v>
      </c>
      <c r="IV42" s="49">
        <v>0</v>
      </c>
      <c r="IW42" s="49">
        <v>0</v>
      </c>
      <c r="IX42" s="49">
        <v>0</v>
      </c>
      <c r="IY42" s="49">
        <v>0</v>
      </c>
      <c r="JB42" s="49" t="s">
        <v>223</v>
      </c>
      <c r="JC42">
        <v>0.11</v>
      </c>
      <c r="JD42">
        <v>0</v>
      </c>
      <c r="JE42">
        <v>0</v>
      </c>
      <c r="JF42">
        <v>0.9</v>
      </c>
      <c r="JI42" s="49" t="s">
        <v>223</v>
      </c>
      <c r="JJ42" s="49">
        <v>0</v>
      </c>
      <c r="JK42" s="49">
        <v>0</v>
      </c>
      <c r="JL42" s="49">
        <v>0</v>
      </c>
      <c r="JM42" s="49">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c r="YD42" t="s">
        <v>223</v>
      </c>
      <c r="YE42">
        <v>0</v>
      </c>
      <c r="YF42">
        <v>0</v>
      </c>
      <c r="YG42">
        <v>0</v>
      </c>
      <c r="YH42">
        <v>0</v>
      </c>
    </row>
    <row r="43" spans="1:658"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9" t="s">
        <v>224</v>
      </c>
      <c r="HF43" s="49">
        <v>0</v>
      </c>
      <c r="HG43" s="49">
        <v>0</v>
      </c>
      <c r="HH43" s="49">
        <v>0</v>
      </c>
      <c r="HI43" s="49">
        <v>0</v>
      </c>
      <c r="HL43" s="49" t="s">
        <v>224</v>
      </c>
      <c r="HM43" s="49">
        <v>0</v>
      </c>
      <c r="HN43" s="49">
        <v>0</v>
      </c>
      <c r="HO43" s="49">
        <v>0</v>
      </c>
      <c r="HP43" s="49">
        <v>0</v>
      </c>
      <c r="HS43" s="49" t="s">
        <v>224</v>
      </c>
      <c r="HT43" s="49">
        <v>0</v>
      </c>
      <c r="HU43" s="49">
        <v>0</v>
      </c>
      <c r="HV43" s="49">
        <v>0</v>
      </c>
      <c r="HW43" s="49">
        <v>0</v>
      </c>
      <c r="HZ43" s="49" t="s">
        <v>224</v>
      </c>
      <c r="IA43">
        <v>0</v>
      </c>
      <c r="IB43">
        <v>0</v>
      </c>
      <c r="IC43">
        <v>0</v>
      </c>
      <c r="ID43">
        <v>0</v>
      </c>
      <c r="IG43" s="49" t="s">
        <v>224</v>
      </c>
      <c r="IH43" s="49">
        <v>0.05</v>
      </c>
      <c r="II43" s="49">
        <v>0</v>
      </c>
      <c r="IJ43" s="49">
        <v>0.08</v>
      </c>
      <c r="IK43" s="49">
        <v>0</v>
      </c>
      <c r="IN43" s="49" t="s">
        <v>224</v>
      </c>
      <c r="IO43" s="49">
        <v>0</v>
      </c>
      <c r="IP43" s="49">
        <v>0</v>
      </c>
      <c r="IQ43" s="49">
        <v>0</v>
      </c>
      <c r="IR43" s="49">
        <v>0</v>
      </c>
      <c r="IU43" s="49" t="s">
        <v>224</v>
      </c>
      <c r="IV43" s="49">
        <v>0</v>
      </c>
      <c r="IW43" s="49">
        <v>0</v>
      </c>
      <c r="IX43" s="49">
        <v>0</v>
      </c>
      <c r="IY43" s="49">
        <v>0</v>
      </c>
      <c r="JB43" s="49" t="s">
        <v>224</v>
      </c>
      <c r="JC43">
        <v>0</v>
      </c>
      <c r="JD43">
        <v>0</v>
      </c>
      <c r="JE43">
        <v>0</v>
      </c>
      <c r="JF43">
        <v>0</v>
      </c>
      <c r="JI43" s="49" t="s">
        <v>224</v>
      </c>
      <c r="JJ43" s="49">
        <v>0</v>
      </c>
      <c r="JK43" s="49">
        <v>0</v>
      </c>
      <c r="JL43" s="49">
        <v>0</v>
      </c>
      <c r="JM43" s="49">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c r="YD43" t="s">
        <v>224</v>
      </c>
      <c r="YE43">
        <v>0</v>
      </c>
      <c r="YF43">
        <v>0</v>
      </c>
      <c r="YG43">
        <v>0</v>
      </c>
      <c r="YH43">
        <v>0</v>
      </c>
    </row>
    <row r="44" spans="1:658"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9" t="s">
        <v>225</v>
      </c>
      <c r="HF44" s="49">
        <v>0.03</v>
      </c>
      <c r="HG44" s="49">
        <v>0.14000000000000001</v>
      </c>
      <c r="HH44" s="49">
        <v>0</v>
      </c>
      <c r="HI44" s="49">
        <v>0</v>
      </c>
      <c r="HL44" s="49" t="s">
        <v>225</v>
      </c>
      <c r="HM44" s="49">
        <v>0.04</v>
      </c>
      <c r="HN44" s="49">
        <v>0.11</v>
      </c>
      <c r="HO44" s="49">
        <v>0</v>
      </c>
      <c r="HP44" s="49">
        <v>0</v>
      </c>
      <c r="HS44" s="49" t="s">
        <v>225</v>
      </c>
      <c r="HT44" s="49">
        <v>0.03</v>
      </c>
      <c r="HU44" s="49">
        <v>0</v>
      </c>
      <c r="HV44" s="49">
        <v>0</v>
      </c>
      <c r="HW44" s="49">
        <v>0</v>
      </c>
      <c r="HZ44" s="49" t="s">
        <v>225</v>
      </c>
      <c r="IA44">
        <v>0</v>
      </c>
      <c r="IB44">
        <v>0</v>
      </c>
      <c r="IC44">
        <v>0</v>
      </c>
      <c r="ID44">
        <v>0</v>
      </c>
      <c r="IG44" s="49" t="s">
        <v>225</v>
      </c>
      <c r="IH44" s="49">
        <v>0</v>
      </c>
      <c r="II44" s="49">
        <v>0</v>
      </c>
      <c r="IJ44" s="49">
        <v>0</v>
      </c>
      <c r="IK44" s="49">
        <v>0</v>
      </c>
      <c r="IN44" s="49" t="s">
        <v>225</v>
      </c>
      <c r="IO44" s="49">
        <v>0.12</v>
      </c>
      <c r="IP44" s="49">
        <v>0.4</v>
      </c>
      <c r="IQ44" s="49">
        <v>0</v>
      </c>
      <c r="IR44" s="49">
        <v>0</v>
      </c>
      <c r="IU44" s="49" t="s">
        <v>225</v>
      </c>
      <c r="IV44" s="49">
        <v>0</v>
      </c>
      <c r="IW44" s="49">
        <v>0</v>
      </c>
      <c r="IX44" s="49">
        <v>0</v>
      </c>
      <c r="IY44" s="49">
        <v>0</v>
      </c>
      <c r="JB44" s="49" t="s">
        <v>225</v>
      </c>
      <c r="JC44">
        <v>0.04</v>
      </c>
      <c r="JD44">
        <v>0.15</v>
      </c>
      <c r="JE44">
        <v>0</v>
      </c>
      <c r="JF44">
        <v>0</v>
      </c>
      <c r="JI44" s="49" t="s">
        <v>225</v>
      </c>
      <c r="JJ44" s="49">
        <v>0.04</v>
      </c>
      <c r="JK44" s="49">
        <v>0</v>
      </c>
      <c r="JL44" s="49">
        <v>0.08</v>
      </c>
      <c r="JM44" s="49">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row>
    <row r="45" spans="1:658"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9" t="s">
        <v>226</v>
      </c>
      <c r="HF45" s="49">
        <v>0.15</v>
      </c>
      <c r="HG45" s="49">
        <v>0</v>
      </c>
      <c r="HH45" s="49">
        <v>0.09</v>
      </c>
      <c r="HI45" s="49">
        <v>0</v>
      </c>
      <c r="HL45" s="49" t="s">
        <v>226</v>
      </c>
      <c r="HM45" s="49">
        <v>0.04</v>
      </c>
      <c r="HN45" s="49">
        <v>0.13</v>
      </c>
      <c r="HO45" s="49">
        <v>0</v>
      </c>
      <c r="HP45" s="49">
        <v>0</v>
      </c>
      <c r="HS45" s="49" t="s">
        <v>226</v>
      </c>
      <c r="HT45" s="49">
        <v>0.04</v>
      </c>
      <c r="HU45" s="49">
        <v>0.13</v>
      </c>
      <c r="HV45" s="49">
        <v>0</v>
      </c>
      <c r="HW45" s="49">
        <v>0</v>
      </c>
      <c r="HZ45" s="49" t="s">
        <v>226</v>
      </c>
      <c r="IA45">
        <v>0.14000000000000001</v>
      </c>
      <c r="IB45">
        <v>0</v>
      </c>
      <c r="IC45">
        <v>0.2</v>
      </c>
      <c r="ID45">
        <v>0</v>
      </c>
      <c r="IG45" s="49" t="s">
        <v>226</v>
      </c>
      <c r="IH45" s="49">
        <v>0.11</v>
      </c>
      <c r="II45" s="49">
        <v>0.16</v>
      </c>
      <c r="IJ45" s="49">
        <v>0</v>
      </c>
      <c r="IK45" s="49">
        <v>0</v>
      </c>
      <c r="IN45" s="49" t="s">
        <v>226</v>
      </c>
      <c r="IO45" s="49">
        <v>0.17</v>
      </c>
      <c r="IP45" s="49">
        <v>0.13</v>
      </c>
      <c r="IQ45" s="49">
        <v>0.06</v>
      </c>
      <c r="IR45" s="49">
        <v>0</v>
      </c>
      <c r="IU45" s="49" t="s">
        <v>226</v>
      </c>
      <c r="IV45" s="49">
        <v>7.0000000000000007E-2</v>
      </c>
      <c r="IW45" s="49">
        <v>0</v>
      </c>
      <c r="IX45" s="49">
        <v>7.0000000000000007E-2</v>
      </c>
      <c r="IY45" s="49">
        <v>0</v>
      </c>
      <c r="JB45" s="49" t="s">
        <v>226</v>
      </c>
      <c r="JC45">
        <v>0.17</v>
      </c>
      <c r="JD45">
        <v>0.44</v>
      </c>
      <c r="JE45">
        <v>0.11</v>
      </c>
      <c r="JF45">
        <v>0</v>
      </c>
      <c r="JI45" s="49" t="s">
        <v>226</v>
      </c>
      <c r="JJ45" s="49">
        <v>0.53</v>
      </c>
      <c r="JK45" s="49">
        <v>0.16</v>
      </c>
      <c r="JL45" s="49">
        <v>0</v>
      </c>
      <c r="JM45" s="49">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c r="YD45" t="s">
        <v>226</v>
      </c>
      <c r="YE45">
        <v>0.27</v>
      </c>
      <c r="YF45">
        <v>0.26</v>
      </c>
      <c r="YG45">
        <v>0.35</v>
      </c>
      <c r="YH45">
        <v>0</v>
      </c>
    </row>
    <row r="46" spans="1:658"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9" t="s">
        <v>227</v>
      </c>
      <c r="HF46" s="49">
        <v>0</v>
      </c>
      <c r="HG46" s="49">
        <v>0</v>
      </c>
      <c r="HH46" s="49">
        <v>0</v>
      </c>
      <c r="HI46" s="49">
        <v>0</v>
      </c>
      <c r="HL46" s="49" t="s">
        <v>227</v>
      </c>
      <c r="HM46" s="49">
        <v>0</v>
      </c>
      <c r="HN46" s="49">
        <v>0</v>
      </c>
      <c r="HO46" s="49">
        <v>0</v>
      </c>
      <c r="HP46" s="49">
        <v>0</v>
      </c>
      <c r="HS46" s="49" t="s">
        <v>227</v>
      </c>
      <c r="HT46" s="49">
        <v>0</v>
      </c>
      <c r="HU46" s="49">
        <v>0</v>
      </c>
      <c r="HV46" s="49">
        <v>0</v>
      </c>
      <c r="HW46" s="49">
        <v>0</v>
      </c>
      <c r="HZ46" s="49" t="s">
        <v>227</v>
      </c>
      <c r="IA46">
        <v>0</v>
      </c>
      <c r="IB46">
        <v>0</v>
      </c>
      <c r="IC46">
        <v>0</v>
      </c>
      <c r="ID46">
        <v>0</v>
      </c>
      <c r="IG46" s="49" t="s">
        <v>227</v>
      </c>
      <c r="IH46" s="49">
        <v>0</v>
      </c>
      <c r="II46" s="49">
        <v>0</v>
      </c>
      <c r="IJ46" s="49">
        <v>0</v>
      </c>
      <c r="IK46" s="49">
        <v>0</v>
      </c>
      <c r="IN46" s="49" t="s">
        <v>227</v>
      </c>
      <c r="IO46" s="49">
        <v>0.04</v>
      </c>
      <c r="IP46" s="49">
        <v>0</v>
      </c>
      <c r="IQ46" s="49">
        <v>0</v>
      </c>
      <c r="IR46" s="49">
        <v>0</v>
      </c>
      <c r="IU46" s="49" t="s">
        <v>227</v>
      </c>
      <c r="IV46" s="49">
        <v>0</v>
      </c>
      <c r="IW46" s="49">
        <v>0</v>
      </c>
      <c r="IX46" s="49">
        <v>0</v>
      </c>
      <c r="IY46" s="49">
        <v>0</v>
      </c>
      <c r="JB46" s="49" t="s">
        <v>227</v>
      </c>
      <c r="JC46">
        <v>0</v>
      </c>
      <c r="JD46">
        <v>0</v>
      </c>
      <c r="JE46">
        <v>0</v>
      </c>
      <c r="JF46">
        <v>0</v>
      </c>
      <c r="JI46" s="49" t="s">
        <v>227</v>
      </c>
      <c r="JJ46" s="49">
        <v>0</v>
      </c>
      <c r="JK46" s="49">
        <v>0</v>
      </c>
      <c r="JL46" s="49">
        <v>0</v>
      </c>
      <c r="JM46" s="49">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row>
    <row r="47" spans="1:658"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9" t="s">
        <v>228</v>
      </c>
      <c r="HF47" s="49">
        <v>0</v>
      </c>
      <c r="HG47" s="49">
        <v>0</v>
      </c>
      <c r="HH47" s="49">
        <v>0</v>
      </c>
      <c r="HI47" s="49">
        <v>0</v>
      </c>
      <c r="HL47" s="49" t="s">
        <v>228</v>
      </c>
      <c r="HM47" s="49">
        <v>0.05</v>
      </c>
      <c r="HN47" s="49">
        <v>0</v>
      </c>
      <c r="HO47" s="49">
        <v>0</v>
      </c>
      <c r="HP47" s="49">
        <v>0</v>
      </c>
      <c r="HS47" s="49" t="s">
        <v>228</v>
      </c>
      <c r="HT47" s="49">
        <v>0.14000000000000001</v>
      </c>
      <c r="HU47" s="49">
        <v>0</v>
      </c>
      <c r="HV47" s="49">
        <v>0</v>
      </c>
      <c r="HW47" s="49">
        <v>0</v>
      </c>
      <c r="HZ47" s="49" t="s">
        <v>228</v>
      </c>
      <c r="IA47">
        <v>0</v>
      </c>
      <c r="IB47">
        <v>0</v>
      </c>
      <c r="IC47">
        <v>0</v>
      </c>
      <c r="ID47">
        <v>0</v>
      </c>
      <c r="IG47" s="49" t="s">
        <v>228</v>
      </c>
      <c r="IH47" s="49">
        <v>0</v>
      </c>
      <c r="II47" s="49">
        <v>0</v>
      </c>
      <c r="IJ47" s="49">
        <v>0</v>
      </c>
      <c r="IK47" s="49">
        <v>0</v>
      </c>
      <c r="IN47" s="49" t="s">
        <v>228</v>
      </c>
      <c r="IO47" s="49">
        <v>0</v>
      </c>
      <c r="IP47" s="49">
        <v>0</v>
      </c>
      <c r="IQ47" s="49">
        <v>0</v>
      </c>
      <c r="IR47" s="49">
        <v>0</v>
      </c>
      <c r="IU47" s="49" t="s">
        <v>228</v>
      </c>
      <c r="IV47" s="49">
        <v>0</v>
      </c>
      <c r="IW47" s="49">
        <v>0</v>
      </c>
      <c r="IX47" s="49">
        <v>0</v>
      </c>
      <c r="IY47" s="49">
        <v>0</v>
      </c>
      <c r="JB47" s="49" t="s">
        <v>228</v>
      </c>
      <c r="JC47">
        <v>0</v>
      </c>
      <c r="JD47">
        <v>0</v>
      </c>
      <c r="JE47">
        <v>0</v>
      </c>
      <c r="JF47">
        <v>0</v>
      </c>
      <c r="JI47" s="49" t="s">
        <v>228</v>
      </c>
      <c r="JJ47" s="49">
        <v>0</v>
      </c>
      <c r="JK47" s="49">
        <v>0</v>
      </c>
      <c r="JL47" s="49">
        <v>0</v>
      </c>
      <c r="JM47" s="49">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c r="YD47" t="s">
        <v>228</v>
      </c>
      <c r="YE47">
        <v>0</v>
      </c>
      <c r="YF47">
        <v>0</v>
      </c>
      <c r="YG47">
        <v>0</v>
      </c>
      <c r="YH47">
        <v>0</v>
      </c>
    </row>
    <row r="48" spans="1:658"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9" t="s">
        <v>229</v>
      </c>
      <c r="HF48" s="49">
        <v>0.05</v>
      </c>
      <c r="HG48" s="49">
        <v>0.19</v>
      </c>
      <c r="HH48" s="49">
        <v>0</v>
      </c>
      <c r="HI48" s="49">
        <v>0</v>
      </c>
      <c r="HL48" s="49" t="s">
        <v>229</v>
      </c>
      <c r="HM48" s="49">
        <v>0</v>
      </c>
      <c r="HN48" s="49">
        <v>0</v>
      </c>
      <c r="HO48" s="49">
        <v>0</v>
      </c>
      <c r="HP48" s="49">
        <v>0</v>
      </c>
      <c r="HS48" s="49" t="s">
        <v>229</v>
      </c>
      <c r="HT48" s="49">
        <v>0</v>
      </c>
      <c r="HU48" s="49">
        <v>0</v>
      </c>
      <c r="HV48" s="49">
        <v>0</v>
      </c>
      <c r="HW48" s="49">
        <v>0</v>
      </c>
      <c r="HZ48" s="49" t="s">
        <v>229</v>
      </c>
      <c r="IA48">
        <v>0</v>
      </c>
      <c r="IB48">
        <v>0</v>
      </c>
      <c r="IC48">
        <v>0</v>
      </c>
      <c r="ID48">
        <v>0</v>
      </c>
      <c r="IG48" s="49" t="s">
        <v>229</v>
      </c>
      <c r="IH48" s="49">
        <v>0</v>
      </c>
      <c r="II48" s="49">
        <v>0</v>
      </c>
      <c r="IJ48" s="49">
        <v>0</v>
      </c>
      <c r="IK48" s="49">
        <v>0</v>
      </c>
      <c r="IN48" s="49" t="s">
        <v>229</v>
      </c>
      <c r="IO48" s="49">
        <v>0.04</v>
      </c>
      <c r="IP48" s="49">
        <v>0</v>
      </c>
      <c r="IQ48" s="49">
        <v>0</v>
      </c>
      <c r="IR48" s="49">
        <v>0</v>
      </c>
      <c r="IU48" s="49" t="s">
        <v>229</v>
      </c>
      <c r="IV48" s="49">
        <v>0.53</v>
      </c>
      <c r="IW48" s="49">
        <v>0</v>
      </c>
      <c r="IX48" s="49">
        <v>0.46</v>
      </c>
      <c r="IY48" s="49">
        <v>0</v>
      </c>
      <c r="JB48" s="49" t="s">
        <v>229</v>
      </c>
      <c r="JC48">
        <v>0.03</v>
      </c>
      <c r="JD48">
        <v>0</v>
      </c>
      <c r="JE48">
        <v>0.06</v>
      </c>
      <c r="JF48">
        <v>0</v>
      </c>
      <c r="JI48" s="49" t="s">
        <v>229</v>
      </c>
      <c r="JJ48" s="49">
        <v>0.13</v>
      </c>
      <c r="JK48" s="49">
        <v>0</v>
      </c>
      <c r="JL48" s="49">
        <v>0.25</v>
      </c>
      <c r="JM48" s="49">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row>
    <row r="49" spans="1:658"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9" t="s">
        <v>230</v>
      </c>
      <c r="HF49" s="49">
        <v>0.36</v>
      </c>
      <c r="HG49" s="49">
        <v>0.73</v>
      </c>
      <c r="HH49" s="49">
        <v>0.26</v>
      </c>
      <c r="HI49" s="49">
        <v>0</v>
      </c>
      <c r="HL49" s="49" t="s">
        <v>230</v>
      </c>
      <c r="HM49" s="49">
        <v>0.16</v>
      </c>
      <c r="HN49" s="49">
        <v>0.21</v>
      </c>
      <c r="HO49" s="49">
        <v>0.18</v>
      </c>
      <c r="HP49" s="49">
        <v>0</v>
      </c>
      <c r="HS49" s="49" t="s">
        <v>230</v>
      </c>
      <c r="HT49" s="49">
        <v>0.33</v>
      </c>
      <c r="HU49" s="49">
        <v>0</v>
      </c>
      <c r="HV49" s="49">
        <v>0.16</v>
      </c>
      <c r="HW49" s="49">
        <v>2.5499999999999998</v>
      </c>
      <c r="HZ49" s="49" t="s">
        <v>230</v>
      </c>
      <c r="IA49">
        <v>7.0000000000000007E-2</v>
      </c>
      <c r="IB49">
        <v>0</v>
      </c>
      <c r="IC49">
        <v>7.0000000000000007E-2</v>
      </c>
      <c r="ID49">
        <v>0.34</v>
      </c>
      <c r="IG49" s="49" t="s">
        <v>230</v>
      </c>
      <c r="IH49" s="49">
        <v>0</v>
      </c>
      <c r="II49" s="49">
        <v>0</v>
      </c>
      <c r="IJ49" s="49">
        <v>0</v>
      </c>
      <c r="IK49" s="49">
        <v>0</v>
      </c>
      <c r="IN49" s="49" t="s">
        <v>230</v>
      </c>
      <c r="IO49" s="49">
        <v>0.19</v>
      </c>
      <c r="IP49" s="49">
        <v>0.3</v>
      </c>
      <c r="IQ49" s="49">
        <v>0.21</v>
      </c>
      <c r="IR49" s="49">
        <v>0</v>
      </c>
      <c r="IU49" s="49" t="s">
        <v>230</v>
      </c>
      <c r="IV49" s="49">
        <v>0.25</v>
      </c>
      <c r="IW49" s="49">
        <v>0.31</v>
      </c>
      <c r="IX49" s="49">
        <v>0.32</v>
      </c>
      <c r="IY49" s="49">
        <v>0</v>
      </c>
      <c r="JB49" s="49" t="s">
        <v>230</v>
      </c>
      <c r="JC49">
        <v>0.17</v>
      </c>
      <c r="JD49">
        <v>0</v>
      </c>
      <c r="JE49">
        <v>0.33</v>
      </c>
      <c r="JF49">
        <v>0</v>
      </c>
      <c r="JI49" s="49" t="s">
        <v>230</v>
      </c>
      <c r="JJ49" s="49">
        <v>0</v>
      </c>
      <c r="JK49" s="49">
        <v>0</v>
      </c>
      <c r="JL49" s="49">
        <v>0</v>
      </c>
      <c r="JM49" s="49">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row>
    <row r="50" spans="1:658"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9" t="s">
        <v>231</v>
      </c>
      <c r="HF50" s="49">
        <v>7.0000000000000007E-2</v>
      </c>
      <c r="HG50" s="49">
        <v>0</v>
      </c>
      <c r="HH50" s="49">
        <v>0.13</v>
      </c>
      <c r="HI50" s="49">
        <v>0</v>
      </c>
      <c r="HL50" s="49" t="s">
        <v>231</v>
      </c>
      <c r="HM50" s="49">
        <v>0.16</v>
      </c>
      <c r="HN50" s="49">
        <v>0</v>
      </c>
      <c r="HO50" s="49">
        <v>0</v>
      </c>
      <c r="HP50" s="49">
        <v>1.55</v>
      </c>
      <c r="HS50" s="49" t="s">
        <v>231</v>
      </c>
      <c r="HT50" s="49">
        <v>0.04</v>
      </c>
      <c r="HU50" s="49">
        <v>0.12</v>
      </c>
      <c r="HV50" s="49">
        <v>0</v>
      </c>
      <c r="HW50" s="49">
        <v>0</v>
      </c>
      <c r="HZ50" s="49" t="s">
        <v>231</v>
      </c>
      <c r="IA50">
        <v>0.02</v>
      </c>
      <c r="IB50">
        <v>0</v>
      </c>
      <c r="IC50">
        <v>0.03</v>
      </c>
      <c r="ID50">
        <v>0</v>
      </c>
      <c r="IG50" s="49" t="s">
        <v>231</v>
      </c>
      <c r="IH50" s="49">
        <v>0</v>
      </c>
      <c r="II50" s="49">
        <v>0</v>
      </c>
      <c r="IJ50" s="49">
        <v>0</v>
      </c>
      <c r="IK50" s="49">
        <v>0</v>
      </c>
      <c r="IN50" s="49" t="s">
        <v>231</v>
      </c>
      <c r="IO50" s="49">
        <v>0.23</v>
      </c>
      <c r="IP50" s="49">
        <v>0</v>
      </c>
      <c r="IQ50" s="49">
        <v>0.3</v>
      </c>
      <c r="IR50" s="49">
        <v>0.56999999999999995</v>
      </c>
      <c r="IU50" s="49" t="s">
        <v>231</v>
      </c>
      <c r="IV50" s="49">
        <v>0.09</v>
      </c>
      <c r="IW50" s="49">
        <v>0</v>
      </c>
      <c r="IX50" s="49">
        <v>0</v>
      </c>
      <c r="IY50" s="49">
        <v>0</v>
      </c>
      <c r="JB50" s="49" t="s">
        <v>231</v>
      </c>
      <c r="JC50">
        <v>0</v>
      </c>
      <c r="JD50">
        <v>0</v>
      </c>
      <c r="JE50">
        <v>0</v>
      </c>
      <c r="JF50">
        <v>0</v>
      </c>
      <c r="JI50" s="49" t="s">
        <v>231</v>
      </c>
      <c r="JJ50" s="49">
        <v>0.1</v>
      </c>
      <c r="JK50" s="49">
        <v>0.23</v>
      </c>
      <c r="JL50" s="49">
        <v>0</v>
      </c>
      <c r="JM50" s="49">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c r="YD50" t="s">
        <v>231</v>
      </c>
      <c r="YE50">
        <v>0</v>
      </c>
      <c r="YF50">
        <v>0</v>
      </c>
      <c r="YG50">
        <v>0</v>
      </c>
      <c r="YH50">
        <v>0</v>
      </c>
    </row>
    <row r="51" spans="1:658"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9" t="s">
        <v>232</v>
      </c>
      <c r="HF51" s="49">
        <v>0</v>
      </c>
      <c r="HG51" s="49">
        <v>0</v>
      </c>
      <c r="HH51" s="49">
        <v>0</v>
      </c>
      <c r="HI51" s="49">
        <v>0</v>
      </c>
      <c r="HL51" s="49" t="s">
        <v>232</v>
      </c>
      <c r="HM51" s="49">
        <v>0</v>
      </c>
      <c r="HN51" s="49">
        <v>0</v>
      </c>
      <c r="HO51" s="49">
        <v>0</v>
      </c>
      <c r="HP51" s="49">
        <v>0</v>
      </c>
      <c r="HS51" s="49" t="s">
        <v>232</v>
      </c>
      <c r="HT51" s="49">
        <v>0.06</v>
      </c>
      <c r="HU51" s="49">
        <v>0</v>
      </c>
      <c r="HV51" s="49">
        <v>0.1</v>
      </c>
      <c r="HW51" s="49">
        <v>0</v>
      </c>
      <c r="HZ51" s="49" t="s">
        <v>232</v>
      </c>
      <c r="IA51">
        <v>0.04</v>
      </c>
      <c r="IB51">
        <v>0.17</v>
      </c>
      <c r="IC51">
        <v>0</v>
      </c>
      <c r="ID51">
        <v>0</v>
      </c>
      <c r="IG51" s="49" t="s">
        <v>232</v>
      </c>
      <c r="IH51" s="49">
        <v>0.05</v>
      </c>
      <c r="II51" s="49">
        <v>0</v>
      </c>
      <c r="IJ51" s="49">
        <v>0.08</v>
      </c>
      <c r="IK51" s="49">
        <v>0</v>
      </c>
      <c r="IN51" s="49" t="s">
        <v>232</v>
      </c>
      <c r="IO51" s="49">
        <v>0</v>
      </c>
      <c r="IP51" s="49">
        <v>0</v>
      </c>
      <c r="IQ51" s="49">
        <v>0</v>
      </c>
      <c r="IR51" s="49">
        <v>0</v>
      </c>
      <c r="IU51" s="49" t="s">
        <v>232</v>
      </c>
      <c r="IV51" s="49">
        <v>0.17</v>
      </c>
      <c r="IW51" s="49">
        <v>0</v>
      </c>
      <c r="IX51" s="49">
        <v>0</v>
      </c>
      <c r="IY51" s="49">
        <v>0</v>
      </c>
      <c r="JB51" s="49" t="s">
        <v>232</v>
      </c>
      <c r="JC51">
        <v>0</v>
      </c>
      <c r="JD51">
        <v>0</v>
      </c>
      <c r="JE51">
        <v>0</v>
      </c>
      <c r="JF51">
        <v>0</v>
      </c>
      <c r="JI51" s="49" t="s">
        <v>232</v>
      </c>
      <c r="JJ51" s="49">
        <v>0</v>
      </c>
      <c r="JK51" s="49">
        <v>0</v>
      </c>
      <c r="JL51" s="49">
        <v>0</v>
      </c>
      <c r="JM51" s="49">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c r="YD51" t="s">
        <v>232</v>
      </c>
      <c r="YE51">
        <v>0</v>
      </c>
      <c r="YF51">
        <v>0</v>
      </c>
      <c r="YG51">
        <v>0</v>
      </c>
      <c r="YH51">
        <v>0</v>
      </c>
    </row>
    <row r="52" spans="1:658"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9" t="s">
        <v>233</v>
      </c>
      <c r="HF52" s="49">
        <v>7.0000000000000007E-2</v>
      </c>
      <c r="HG52" s="49">
        <v>0</v>
      </c>
      <c r="HH52" s="49">
        <v>0</v>
      </c>
      <c r="HI52" s="49">
        <v>0</v>
      </c>
      <c r="HL52" s="49" t="s">
        <v>233</v>
      </c>
      <c r="HM52" s="49">
        <v>0.06</v>
      </c>
      <c r="HN52" s="49">
        <v>0</v>
      </c>
      <c r="HO52" s="49">
        <v>0</v>
      </c>
      <c r="HP52" s="49">
        <v>0</v>
      </c>
      <c r="HS52" s="49" t="s">
        <v>233</v>
      </c>
      <c r="HT52" s="49">
        <v>0.09</v>
      </c>
      <c r="HU52" s="49">
        <v>0</v>
      </c>
      <c r="HV52" s="49">
        <v>0.17</v>
      </c>
      <c r="HW52" s="49">
        <v>0</v>
      </c>
      <c r="HZ52" s="49" t="s">
        <v>233</v>
      </c>
      <c r="IA52">
        <v>0.87</v>
      </c>
      <c r="IB52">
        <v>0.34</v>
      </c>
      <c r="IC52">
        <v>0.87</v>
      </c>
      <c r="ID52">
        <v>2.35</v>
      </c>
      <c r="IG52" s="49" t="s">
        <v>233</v>
      </c>
      <c r="IH52" s="49">
        <v>1.0900000000000001</v>
      </c>
      <c r="II52" s="49">
        <v>0</v>
      </c>
      <c r="IJ52" s="49">
        <v>1.64</v>
      </c>
      <c r="IK52" s="49">
        <v>0</v>
      </c>
      <c r="IN52" s="49" t="s">
        <v>233</v>
      </c>
      <c r="IO52" s="49">
        <v>1.2</v>
      </c>
      <c r="IP52" s="49">
        <v>0</v>
      </c>
      <c r="IQ52" s="49">
        <v>1.85</v>
      </c>
      <c r="IR52" s="49">
        <v>0</v>
      </c>
      <c r="IU52" s="49" t="s">
        <v>233</v>
      </c>
      <c r="IV52" s="49">
        <v>1.8</v>
      </c>
      <c r="IW52" s="49">
        <v>2.34</v>
      </c>
      <c r="IX52" s="49">
        <v>1.65</v>
      </c>
      <c r="IY52" s="49">
        <v>0</v>
      </c>
      <c r="JB52" s="49" t="s">
        <v>233</v>
      </c>
      <c r="JC52">
        <v>0.86</v>
      </c>
      <c r="JD52">
        <v>1.03</v>
      </c>
      <c r="JE52">
        <v>0</v>
      </c>
      <c r="JF52">
        <v>0</v>
      </c>
      <c r="JI52" s="49" t="s">
        <v>233</v>
      </c>
      <c r="JJ52" s="49">
        <v>0.99</v>
      </c>
      <c r="JK52" s="49">
        <v>0</v>
      </c>
      <c r="JL52" s="49">
        <v>1.17</v>
      </c>
      <c r="JM52" s="49">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row>
    <row r="53" spans="1:658"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9" t="s">
        <v>234</v>
      </c>
      <c r="HF53" s="49">
        <v>0.44</v>
      </c>
      <c r="HG53" s="49">
        <v>0.52</v>
      </c>
      <c r="HH53" s="49">
        <v>0.46</v>
      </c>
      <c r="HI53" s="49">
        <v>0</v>
      </c>
      <c r="HL53" s="49" t="s">
        <v>234</v>
      </c>
      <c r="HM53" s="49">
        <v>0.48</v>
      </c>
      <c r="HN53" s="49">
        <v>0.14000000000000001</v>
      </c>
      <c r="HO53" s="49">
        <v>0.24</v>
      </c>
      <c r="HP53" s="49">
        <v>0</v>
      </c>
      <c r="HS53" s="49" t="s">
        <v>234</v>
      </c>
      <c r="HT53" s="49">
        <v>0.33</v>
      </c>
      <c r="HU53" s="49">
        <v>0.25</v>
      </c>
      <c r="HV53" s="49">
        <v>0.35</v>
      </c>
      <c r="HW53" s="49">
        <v>0</v>
      </c>
      <c r="HZ53" s="49" t="s">
        <v>234</v>
      </c>
      <c r="IA53">
        <v>0.52</v>
      </c>
      <c r="IB53">
        <v>0.82</v>
      </c>
      <c r="IC53">
        <v>0.56999999999999995</v>
      </c>
      <c r="ID53">
        <v>0</v>
      </c>
      <c r="IG53" s="49" t="s">
        <v>234</v>
      </c>
      <c r="IH53" s="49">
        <v>0.44</v>
      </c>
      <c r="II53" s="49">
        <v>0.64</v>
      </c>
      <c r="IJ53" s="49">
        <v>0.17</v>
      </c>
      <c r="IK53" s="49">
        <v>0</v>
      </c>
      <c r="IN53" s="49" t="s">
        <v>234</v>
      </c>
      <c r="IO53" s="49">
        <v>0.72</v>
      </c>
      <c r="IP53" s="49">
        <v>1.23</v>
      </c>
      <c r="IQ53" s="49">
        <v>0.46</v>
      </c>
      <c r="IR53" s="49">
        <v>0</v>
      </c>
      <c r="IU53" s="49" t="s">
        <v>234</v>
      </c>
      <c r="IV53" s="49">
        <v>0.18</v>
      </c>
      <c r="IW53" s="49">
        <v>0.48</v>
      </c>
      <c r="IX53" s="49">
        <v>0</v>
      </c>
      <c r="IY53" s="49">
        <v>0</v>
      </c>
      <c r="JB53" s="49" t="s">
        <v>234</v>
      </c>
      <c r="JC53">
        <v>0.33</v>
      </c>
      <c r="JD53">
        <v>0.23</v>
      </c>
      <c r="JE53">
        <v>0.1</v>
      </c>
      <c r="JF53">
        <v>0</v>
      </c>
      <c r="JI53" s="49" t="s">
        <v>234</v>
      </c>
      <c r="JJ53" s="49">
        <v>0.53</v>
      </c>
      <c r="JK53" s="49">
        <v>0.44</v>
      </c>
      <c r="JL53" s="49">
        <v>0.51</v>
      </c>
      <c r="JM53" s="49">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c r="YD53" t="s">
        <v>234</v>
      </c>
      <c r="YE53">
        <v>0.04</v>
      </c>
      <c r="YF53">
        <v>0.14000000000000001</v>
      </c>
      <c r="YG53">
        <v>0</v>
      </c>
      <c r="YH53">
        <v>0</v>
      </c>
    </row>
    <row r="54" spans="1:658"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9" t="s">
        <v>235</v>
      </c>
      <c r="HF54" s="49">
        <v>0.1</v>
      </c>
      <c r="HG54" s="49">
        <v>0</v>
      </c>
      <c r="HH54" s="49">
        <v>0.09</v>
      </c>
      <c r="HI54" s="49">
        <v>0</v>
      </c>
      <c r="HL54" s="49" t="s">
        <v>235</v>
      </c>
      <c r="HM54" s="49">
        <v>0</v>
      </c>
      <c r="HN54" s="49">
        <v>0</v>
      </c>
      <c r="HO54" s="49">
        <v>0</v>
      </c>
      <c r="HP54" s="49">
        <v>0</v>
      </c>
      <c r="HS54" s="49" t="s">
        <v>235</v>
      </c>
      <c r="HT54" s="49">
        <v>0.13</v>
      </c>
      <c r="HU54" s="49">
        <v>0.11</v>
      </c>
      <c r="HV54" s="49">
        <v>0</v>
      </c>
      <c r="HW54" s="49">
        <v>0</v>
      </c>
      <c r="HZ54" s="49" t="s">
        <v>235</v>
      </c>
      <c r="IA54">
        <v>0.06</v>
      </c>
      <c r="IB54">
        <v>0</v>
      </c>
      <c r="IC54">
        <v>0.1</v>
      </c>
      <c r="ID54">
        <v>0</v>
      </c>
      <c r="IG54" s="49" t="s">
        <v>235</v>
      </c>
      <c r="IH54" s="49">
        <v>0</v>
      </c>
      <c r="II54" s="49">
        <v>0</v>
      </c>
      <c r="IJ54" s="49">
        <v>0</v>
      </c>
      <c r="IK54" s="49">
        <v>0</v>
      </c>
      <c r="IN54" s="49" t="s">
        <v>235</v>
      </c>
      <c r="IO54" s="49">
        <v>7.0000000000000007E-2</v>
      </c>
      <c r="IP54" s="49">
        <v>0.11</v>
      </c>
      <c r="IQ54" s="49">
        <v>7.0000000000000007E-2</v>
      </c>
      <c r="IR54" s="49">
        <v>0</v>
      </c>
      <c r="IU54" s="49" t="s">
        <v>235</v>
      </c>
      <c r="IV54" s="49">
        <v>0.12</v>
      </c>
      <c r="IW54" s="49">
        <v>0.25</v>
      </c>
      <c r="IX54" s="49">
        <v>0.1</v>
      </c>
      <c r="IY54" s="49">
        <v>0</v>
      </c>
      <c r="JB54" s="49" t="s">
        <v>235</v>
      </c>
      <c r="JC54">
        <v>0.35</v>
      </c>
      <c r="JD54">
        <v>0.43</v>
      </c>
      <c r="JE54">
        <v>0.14000000000000001</v>
      </c>
      <c r="JF54">
        <v>0</v>
      </c>
      <c r="JI54" s="49" t="s">
        <v>235</v>
      </c>
      <c r="JJ54" s="49">
        <v>0.14000000000000001</v>
      </c>
      <c r="JK54" s="49">
        <v>0.36</v>
      </c>
      <c r="JL54" s="49">
        <v>0</v>
      </c>
      <c r="JM54" s="49">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v>
      </c>
      <c r="YF54">
        <v>0</v>
      </c>
      <c r="YG54">
        <v>0</v>
      </c>
      <c r="YH54">
        <v>0</v>
      </c>
    </row>
    <row r="55" spans="1:658"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9" t="s">
        <v>236</v>
      </c>
      <c r="HF55" s="49">
        <v>0.2</v>
      </c>
      <c r="HG55" s="49">
        <v>0.72</v>
      </c>
      <c r="HH55" s="49">
        <v>0.06</v>
      </c>
      <c r="HI55" s="49">
        <v>0</v>
      </c>
      <c r="HL55" s="49" t="s">
        <v>236</v>
      </c>
      <c r="HM55" s="49">
        <v>0.21</v>
      </c>
      <c r="HN55" s="49">
        <v>0.25</v>
      </c>
      <c r="HO55" s="49">
        <v>0.12</v>
      </c>
      <c r="HP55" s="49">
        <v>0</v>
      </c>
      <c r="HS55" s="49" t="s">
        <v>236</v>
      </c>
      <c r="HT55" s="49">
        <v>1.23</v>
      </c>
      <c r="HU55" s="49">
        <v>2.2799999999999998</v>
      </c>
      <c r="HV55" s="49">
        <v>0.76</v>
      </c>
      <c r="HW55" s="49">
        <v>0</v>
      </c>
      <c r="HZ55" s="49" t="s">
        <v>236</v>
      </c>
      <c r="IA55">
        <v>0.3</v>
      </c>
      <c r="IB55">
        <v>0.56000000000000005</v>
      </c>
      <c r="IC55">
        <v>0.15</v>
      </c>
      <c r="ID55">
        <v>0</v>
      </c>
      <c r="IG55" s="49" t="s">
        <v>236</v>
      </c>
      <c r="IH55" s="49">
        <v>0.84</v>
      </c>
      <c r="II55" s="49">
        <v>0.86</v>
      </c>
      <c r="IJ55" s="49">
        <v>0.71</v>
      </c>
      <c r="IK55" s="49">
        <v>0</v>
      </c>
      <c r="IN55" s="49" t="s">
        <v>236</v>
      </c>
      <c r="IO55" s="49">
        <v>0.84</v>
      </c>
      <c r="IP55" s="49">
        <v>0.77</v>
      </c>
      <c r="IQ55" s="49">
        <v>1.1000000000000001</v>
      </c>
      <c r="IR55" s="49">
        <v>0</v>
      </c>
      <c r="IU55" s="49" t="s">
        <v>236</v>
      </c>
      <c r="IV55" s="49">
        <v>0.34</v>
      </c>
      <c r="IW55" s="49">
        <v>0</v>
      </c>
      <c r="IX55" s="49">
        <v>0.34</v>
      </c>
      <c r="IY55" s="49">
        <v>0</v>
      </c>
      <c r="JB55" s="49" t="s">
        <v>236</v>
      </c>
      <c r="JC55">
        <v>0.3</v>
      </c>
      <c r="JD55">
        <v>0.13</v>
      </c>
      <c r="JE55">
        <v>0.33</v>
      </c>
      <c r="JF55">
        <v>0</v>
      </c>
      <c r="JI55" s="49" t="s">
        <v>236</v>
      </c>
      <c r="JJ55" s="49">
        <v>0.31</v>
      </c>
      <c r="JK55" s="49">
        <v>0.22</v>
      </c>
      <c r="JL55" s="49">
        <v>0.26</v>
      </c>
      <c r="JM55" s="49">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c r="YD55" t="s">
        <v>236</v>
      </c>
      <c r="YE55">
        <v>0</v>
      </c>
      <c r="YF55">
        <v>0</v>
      </c>
      <c r="YG55">
        <v>0</v>
      </c>
      <c r="YH55">
        <v>0</v>
      </c>
    </row>
    <row r="56" spans="1:658"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9" t="s">
        <v>237</v>
      </c>
      <c r="HF56" s="49">
        <v>3.14</v>
      </c>
      <c r="HG56" s="49">
        <v>6.34</v>
      </c>
      <c r="HH56" s="49">
        <v>2.83</v>
      </c>
      <c r="HI56" s="49">
        <v>0</v>
      </c>
      <c r="HL56" s="49" t="s">
        <v>237</v>
      </c>
      <c r="HM56" s="49">
        <v>1.2</v>
      </c>
      <c r="HN56" s="49">
        <v>1.18</v>
      </c>
      <c r="HO56" s="49">
        <v>1.27</v>
      </c>
      <c r="HP56" s="49">
        <v>1.06</v>
      </c>
      <c r="HS56" s="49" t="s">
        <v>237</v>
      </c>
      <c r="HT56" s="49">
        <v>1.97</v>
      </c>
      <c r="HU56" s="49">
        <v>5</v>
      </c>
      <c r="HV56" s="49">
        <v>0.81</v>
      </c>
      <c r="HW56" s="49">
        <v>0</v>
      </c>
      <c r="HZ56" s="49" t="s">
        <v>237</v>
      </c>
      <c r="IA56">
        <v>2.16</v>
      </c>
      <c r="IB56">
        <v>4.72</v>
      </c>
      <c r="IC56">
        <v>1.35</v>
      </c>
      <c r="ID56">
        <v>0</v>
      </c>
      <c r="IG56" s="49" t="s">
        <v>237</v>
      </c>
      <c r="IH56" s="49">
        <v>0.78</v>
      </c>
      <c r="II56" s="49">
        <v>1.84</v>
      </c>
      <c r="IJ56" s="49">
        <v>0.45</v>
      </c>
      <c r="IK56" s="49">
        <v>0</v>
      </c>
      <c r="IN56" s="49" t="s">
        <v>237</v>
      </c>
      <c r="IO56" s="49">
        <v>1.53</v>
      </c>
      <c r="IP56" s="49">
        <v>5.68</v>
      </c>
      <c r="IQ56" s="49">
        <v>0.17</v>
      </c>
      <c r="IR56" s="49">
        <v>0</v>
      </c>
      <c r="IU56" s="49" t="s">
        <v>237</v>
      </c>
      <c r="IV56" s="49">
        <v>1.54</v>
      </c>
      <c r="IW56" s="49">
        <v>2.82</v>
      </c>
      <c r="IX56" s="49">
        <v>0.7</v>
      </c>
      <c r="IY56" s="49">
        <v>0</v>
      </c>
      <c r="JB56" s="49" t="s">
        <v>237</v>
      </c>
      <c r="JC56">
        <v>2.5299999999999998</v>
      </c>
      <c r="JD56">
        <v>5.33</v>
      </c>
      <c r="JE56">
        <v>1.3</v>
      </c>
      <c r="JF56">
        <v>0</v>
      </c>
      <c r="JI56" s="49" t="s">
        <v>237</v>
      </c>
      <c r="JJ56" s="49">
        <v>1.95</v>
      </c>
      <c r="JK56" s="49">
        <v>4.47</v>
      </c>
      <c r="JL56" s="49">
        <v>0.95</v>
      </c>
      <c r="JM56" s="49">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c r="YD56" t="s">
        <v>237</v>
      </c>
      <c r="YE56">
        <v>0.14000000000000001</v>
      </c>
      <c r="YF56">
        <v>0</v>
      </c>
      <c r="YG56">
        <v>0.26</v>
      </c>
      <c r="YH56">
        <v>0</v>
      </c>
    </row>
    <row r="57" spans="1:658"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9" t="s">
        <v>238</v>
      </c>
      <c r="HF57" s="49">
        <v>0.27</v>
      </c>
      <c r="HG57" s="49">
        <v>0</v>
      </c>
      <c r="HH57" s="49">
        <v>0</v>
      </c>
      <c r="HI57" s="49">
        <v>0</v>
      </c>
      <c r="HL57" s="49" t="s">
        <v>238</v>
      </c>
      <c r="HM57" s="49">
        <v>0.05</v>
      </c>
      <c r="HN57" s="49">
        <v>0.13</v>
      </c>
      <c r="HO57" s="49">
        <v>0</v>
      </c>
      <c r="HP57" s="49">
        <v>0</v>
      </c>
      <c r="HS57" s="49" t="s">
        <v>238</v>
      </c>
      <c r="HT57" s="49">
        <v>0.1</v>
      </c>
      <c r="HU57" s="49">
        <v>0</v>
      </c>
      <c r="HV57" s="49">
        <v>0.18</v>
      </c>
      <c r="HW57" s="49">
        <v>0</v>
      </c>
      <c r="HZ57" s="49" t="s">
        <v>238</v>
      </c>
      <c r="IA57">
        <v>0.71</v>
      </c>
      <c r="IB57">
        <v>0.46</v>
      </c>
      <c r="IC57">
        <v>0.26</v>
      </c>
      <c r="ID57">
        <v>0</v>
      </c>
      <c r="IG57" s="49" t="s">
        <v>238</v>
      </c>
      <c r="IH57" s="49">
        <v>0.44</v>
      </c>
      <c r="II57" s="49">
        <v>0</v>
      </c>
      <c r="IJ57" s="49">
        <v>0.38</v>
      </c>
      <c r="IK57" s="49">
        <v>0</v>
      </c>
      <c r="IN57" s="49" t="s">
        <v>238</v>
      </c>
      <c r="IO57" s="49">
        <v>0.18</v>
      </c>
      <c r="IP57" s="49">
        <v>0.15</v>
      </c>
      <c r="IQ57" s="49">
        <v>0.26</v>
      </c>
      <c r="IR57" s="49">
        <v>0</v>
      </c>
      <c r="IU57" s="49" t="s">
        <v>238</v>
      </c>
      <c r="IV57" s="49">
        <v>0.13</v>
      </c>
      <c r="IW57" s="49">
        <v>0.47</v>
      </c>
      <c r="IX57" s="49">
        <v>0</v>
      </c>
      <c r="IY57" s="49">
        <v>0</v>
      </c>
      <c r="JB57" s="49" t="s">
        <v>238</v>
      </c>
      <c r="JC57">
        <v>0.27</v>
      </c>
      <c r="JD57">
        <v>0.22</v>
      </c>
      <c r="JE57">
        <v>0.4</v>
      </c>
      <c r="JF57">
        <v>0</v>
      </c>
      <c r="JI57" s="49" t="s">
        <v>238</v>
      </c>
      <c r="JJ57" s="49">
        <v>0.28999999999999998</v>
      </c>
      <c r="JK57" s="49">
        <v>0.57999999999999996</v>
      </c>
      <c r="JL57" s="49">
        <v>0</v>
      </c>
      <c r="JM57" s="49">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c r="YD57" t="s">
        <v>238</v>
      </c>
      <c r="YE57">
        <v>0</v>
      </c>
      <c r="YF57">
        <v>0</v>
      </c>
      <c r="YG57">
        <v>0</v>
      </c>
      <c r="YH57">
        <v>0</v>
      </c>
    </row>
    <row r="58" spans="1:658"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9" t="s">
        <v>239</v>
      </c>
      <c r="HF58" s="49">
        <v>0.3</v>
      </c>
      <c r="HG58" s="49">
        <v>0.4</v>
      </c>
      <c r="HH58" s="49">
        <v>0</v>
      </c>
      <c r="HI58" s="49">
        <v>0.55000000000000004</v>
      </c>
      <c r="HL58" s="49" t="s">
        <v>239</v>
      </c>
      <c r="HM58" s="49">
        <v>7.0000000000000007E-2</v>
      </c>
      <c r="HN58" s="49">
        <v>0</v>
      </c>
      <c r="HO58" s="49">
        <v>0.14000000000000001</v>
      </c>
      <c r="HP58" s="49">
        <v>0</v>
      </c>
      <c r="HS58" s="49" t="s">
        <v>239</v>
      </c>
      <c r="HT58" s="49">
        <v>0.92</v>
      </c>
      <c r="HU58" s="49">
        <v>0.82</v>
      </c>
      <c r="HV58" s="49">
        <v>0.86</v>
      </c>
      <c r="HW58" s="49">
        <v>0</v>
      </c>
      <c r="HZ58" s="49" t="s">
        <v>239</v>
      </c>
      <c r="IA58">
        <v>0.99</v>
      </c>
      <c r="IB58">
        <v>1.95</v>
      </c>
      <c r="IC58">
        <v>0.37</v>
      </c>
      <c r="ID58">
        <v>1.73</v>
      </c>
      <c r="IG58" s="49" t="s">
        <v>239</v>
      </c>
      <c r="IH58" s="49">
        <v>0.57999999999999996</v>
      </c>
      <c r="II58" s="49">
        <v>1.94</v>
      </c>
      <c r="IJ58" s="49">
        <v>0.12</v>
      </c>
      <c r="IK58" s="49">
        <v>0</v>
      </c>
      <c r="IN58" s="49" t="s">
        <v>239</v>
      </c>
      <c r="IO58" s="49">
        <v>1.73</v>
      </c>
      <c r="IP58" s="49">
        <v>3.27</v>
      </c>
      <c r="IQ58" s="49">
        <v>1.39</v>
      </c>
      <c r="IR58" s="49">
        <v>0.24</v>
      </c>
      <c r="IU58" s="49" t="s">
        <v>239</v>
      </c>
      <c r="IV58" s="49">
        <v>2.4300000000000002</v>
      </c>
      <c r="IW58" s="49">
        <v>5.68</v>
      </c>
      <c r="IX58" s="49">
        <v>0.91</v>
      </c>
      <c r="IY58" s="49">
        <v>0</v>
      </c>
      <c r="JB58" s="49" t="s">
        <v>239</v>
      </c>
      <c r="JC58">
        <v>2.52</v>
      </c>
      <c r="JD58">
        <v>4.8099999999999996</v>
      </c>
      <c r="JE58">
        <v>1.94</v>
      </c>
      <c r="JF58">
        <v>0.82</v>
      </c>
      <c r="JI58" s="49" t="s">
        <v>239</v>
      </c>
      <c r="JJ58" s="49">
        <v>2.81</v>
      </c>
      <c r="JK58" s="49">
        <v>3.21</v>
      </c>
      <c r="JL58" s="49">
        <v>2.87</v>
      </c>
      <c r="JM58" s="49">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row>
    <row r="59" spans="1:658"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9" t="s">
        <v>240</v>
      </c>
      <c r="HF59" s="49">
        <v>0.36</v>
      </c>
      <c r="HG59" s="49">
        <v>1.07</v>
      </c>
      <c r="HH59" s="49">
        <v>0</v>
      </c>
      <c r="HI59" s="49">
        <v>1.35</v>
      </c>
      <c r="HL59" s="49" t="s">
        <v>240</v>
      </c>
      <c r="HM59" s="49">
        <v>2.71</v>
      </c>
      <c r="HN59" s="49">
        <v>1.93</v>
      </c>
      <c r="HO59" s="49">
        <v>0.31</v>
      </c>
      <c r="HP59" s="49">
        <v>15.17</v>
      </c>
      <c r="HS59" s="49" t="s">
        <v>240</v>
      </c>
      <c r="HT59" s="49">
        <v>1.33</v>
      </c>
      <c r="HU59" s="49">
        <v>0.56000000000000005</v>
      </c>
      <c r="HV59" s="49">
        <v>1.01</v>
      </c>
      <c r="HW59" s="49">
        <v>5.49</v>
      </c>
      <c r="HZ59" s="49" t="s">
        <v>240</v>
      </c>
      <c r="IA59">
        <v>1.44</v>
      </c>
      <c r="IB59">
        <v>0.22</v>
      </c>
      <c r="IC59">
        <v>1.7</v>
      </c>
      <c r="ID59">
        <v>3.68</v>
      </c>
      <c r="IG59" s="49" t="s">
        <v>240</v>
      </c>
      <c r="IH59" s="49">
        <v>1.52</v>
      </c>
      <c r="II59" s="49">
        <v>0.67</v>
      </c>
      <c r="IJ59" s="49">
        <v>0.77</v>
      </c>
      <c r="IK59" s="49">
        <v>8.24</v>
      </c>
      <c r="IN59" s="49" t="s">
        <v>240</v>
      </c>
      <c r="IO59" s="49">
        <v>0.78</v>
      </c>
      <c r="IP59" s="49">
        <v>0.37</v>
      </c>
      <c r="IQ59" s="49">
        <v>0.49</v>
      </c>
      <c r="IR59" s="49">
        <v>3.33</v>
      </c>
      <c r="IU59" s="49" t="s">
        <v>240</v>
      </c>
      <c r="IV59" s="49">
        <v>4.17</v>
      </c>
      <c r="IW59" s="49">
        <v>0.32</v>
      </c>
      <c r="IX59" s="49">
        <v>6.75</v>
      </c>
      <c r="IY59" s="49">
        <v>1.85</v>
      </c>
      <c r="JB59" s="49" t="s">
        <v>240</v>
      </c>
      <c r="JC59">
        <v>4.55</v>
      </c>
      <c r="JD59">
        <v>0</v>
      </c>
      <c r="JE59">
        <v>8</v>
      </c>
      <c r="JF59">
        <v>0.67</v>
      </c>
      <c r="JI59" s="49" t="s">
        <v>240</v>
      </c>
      <c r="JJ59" s="49">
        <v>6.11</v>
      </c>
      <c r="JK59" s="49">
        <v>2.04</v>
      </c>
      <c r="JL59" s="49">
        <v>9.99</v>
      </c>
      <c r="JM59" s="49">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row>
    <row r="60" spans="1:658"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9" t="s">
        <v>241</v>
      </c>
      <c r="HF60" s="49">
        <v>2.4900000000000002</v>
      </c>
      <c r="HG60" s="49">
        <v>4.6900000000000004</v>
      </c>
      <c r="HH60" s="49">
        <v>2.4300000000000002</v>
      </c>
      <c r="HI60" s="49">
        <v>0</v>
      </c>
      <c r="HL60" s="49" t="s">
        <v>241</v>
      </c>
      <c r="HM60" s="49">
        <v>10.54</v>
      </c>
      <c r="HN60" s="49">
        <v>10.72</v>
      </c>
      <c r="HO60" s="49">
        <v>12.96</v>
      </c>
      <c r="HP60" s="49">
        <v>1.17</v>
      </c>
      <c r="HS60" s="49" t="s">
        <v>241</v>
      </c>
      <c r="HT60" s="49">
        <v>5.86</v>
      </c>
      <c r="HU60" s="49">
        <v>4.1100000000000003</v>
      </c>
      <c r="HV60" s="49">
        <v>8.1</v>
      </c>
      <c r="HW60" s="49">
        <v>0</v>
      </c>
      <c r="HZ60" s="49" t="s">
        <v>241</v>
      </c>
      <c r="IA60">
        <v>8.15</v>
      </c>
      <c r="IB60">
        <v>5.91</v>
      </c>
      <c r="IC60">
        <v>10.36</v>
      </c>
      <c r="ID60">
        <v>0</v>
      </c>
      <c r="IG60" s="49" t="s">
        <v>241</v>
      </c>
      <c r="IH60" s="49">
        <v>3.92</v>
      </c>
      <c r="II60" s="49">
        <v>2.5099999999999998</v>
      </c>
      <c r="IJ60" s="49">
        <v>5.26</v>
      </c>
      <c r="IK60" s="49">
        <v>0.77</v>
      </c>
      <c r="IN60" s="49" t="s">
        <v>241</v>
      </c>
      <c r="IO60" s="49">
        <v>3.6</v>
      </c>
      <c r="IP60" s="49">
        <v>2.5</v>
      </c>
      <c r="IQ60" s="49">
        <v>4.74</v>
      </c>
      <c r="IR60" s="49">
        <v>0</v>
      </c>
      <c r="IU60" s="49" t="s">
        <v>241</v>
      </c>
      <c r="IV60" s="49">
        <v>2.82</v>
      </c>
      <c r="IW60" s="49">
        <v>5.31</v>
      </c>
      <c r="IX60" s="49">
        <v>1.93</v>
      </c>
      <c r="IY60" s="49">
        <v>0.48</v>
      </c>
      <c r="JB60" s="49" t="s">
        <v>241</v>
      </c>
      <c r="JC60">
        <v>2.75</v>
      </c>
      <c r="JD60">
        <v>5.31</v>
      </c>
      <c r="JE60">
        <v>1.38</v>
      </c>
      <c r="JF60">
        <v>0.69</v>
      </c>
      <c r="JI60" s="49" t="s">
        <v>241</v>
      </c>
      <c r="JJ60" s="49">
        <v>3.51</v>
      </c>
      <c r="JK60" s="49">
        <v>8.18</v>
      </c>
      <c r="JL60" s="49">
        <v>2</v>
      </c>
      <c r="JM60" s="49">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c r="YD60" t="s">
        <v>241</v>
      </c>
      <c r="YE60">
        <v>0</v>
      </c>
      <c r="YF60">
        <v>0</v>
      </c>
      <c r="YG60">
        <v>0</v>
      </c>
      <c r="YH60">
        <v>0</v>
      </c>
    </row>
    <row r="61" spans="1:658"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9" t="s">
        <v>242</v>
      </c>
      <c r="HF61" s="49">
        <v>0.27</v>
      </c>
      <c r="HG61" s="49">
        <v>0</v>
      </c>
      <c r="HH61" s="49">
        <v>0.41</v>
      </c>
      <c r="HI61" s="49">
        <v>0</v>
      </c>
      <c r="HL61" s="49" t="s">
        <v>242</v>
      </c>
      <c r="HM61" s="49">
        <v>0.33</v>
      </c>
      <c r="HN61" s="49">
        <v>0</v>
      </c>
      <c r="HO61" s="49">
        <v>0.32</v>
      </c>
      <c r="HP61" s="49">
        <v>1.68</v>
      </c>
      <c r="HS61" s="49" t="s">
        <v>242</v>
      </c>
      <c r="HT61" s="49">
        <v>0.23</v>
      </c>
      <c r="HU61" s="49">
        <v>0.16</v>
      </c>
      <c r="HV61" s="49">
        <v>0</v>
      </c>
      <c r="HW61" s="49">
        <v>0</v>
      </c>
      <c r="HZ61" s="49" t="s">
        <v>242</v>
      </c>
      <c r="IA61">
        <v>0.13</v>
      </c>
      <c r="IB61">
        <v>0.31</v>
      </c>
      <c r="IC61">
        <v>0.1</v>
      </c>
      <c r="ID61">
        <v>0</v>
      </c>
      <c r="IG61" s="49" t="s">
        <v>242</v>
      </c>
      <c r="IH61" s="49">
        <v>0.1</v>
      </c>
      <c r="II61" s="49">
        <v>0</v>
      </c>
      <c r="IJ61" s="49">
        <v>0.05</v>
      </c>
      <c r="IK61" s="49">
        <v>0</v>
      </c>
      <c r="IN61" s="49" t="s">
        <v>242</v>
      </c>
      <c r="IO61" s="49">
        <v>0.16</v>
      </c>
      <c r="IP61" s="49">
        <v>0.26</v>
      </c>
      <c r="IQ61" s="49">
        <v>0</v>
      </c>
      <c r="IR61" s="49">
        <v>0</v>
      </c>
      <c r="IU61" s="49" t="s">
        <v>242</v>
      </c>
      <c r="IV61" s="49">
        <v>0.17</v>
      </c>
      <c r="IW61" s="49">
        <v>0.45</v>
      </c>
      <c r="IX61" s="49">
        <v>0.08</v>
      </c>
      <c r="IY61" s="49">
        <v>0</v>
      </c>
      <c r="JB61" s="49" t="s">
        <v>242</v>
      </c>
      <c r="JC61">
        <v>0.12</v>
      </c>
      <c r="JD61">
        <v>0.31</v>
      </c>
      <c r="JE61">
        <v>0</v>
      </c>
      <c r="JF61">
        <v>0</v>
      </c>
      <c r="JI61" s="49" t="s">
        <v>242</v>
      </c>
      <c r="JJ61" s="49">
        <v>0.23</v>
      </c>
      <c r="JK61" s="49">
        <v>0.2</v>
      </c>
      <c r="JL61" s="49">
        <v>0.33</v>
      </c>
      <c r="JM61" s="49">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c r="YD61" t="s">
        <v>242</v>
      </c>
      <c r="YE61">
        <v>0</v>
      </c>
      <c r="YF61">
        <v>0</v>
      </c>
      <c r="YG61">
        <v>0</v>
      </c>
      <c r="YH61">
        <v>0</v>
      </c>
    </row>
    <row r="62" spans="1:658"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9" t="s">
        <v>243</v>
      </c>
      <c r="HF62" s="49">
        <v>3.12</v>
      </c>
      <c r="HG62" s="49">
        <v>8.76</v>
      </c>
      <c r="HH62" s="49">
        <v>1.2</v>
      </c>
      <c r="HI62" s="49">
        <v>0</v>
      </c>
      <c r="HL62" s="49" t="s">
        <v>243</v>
      </c>
      <c r="HM62" s="49">
        <v>2.2599999999999998</v>
      </c>
      <c r="HN62" s="49">
        <v>2.78</v>
      </c>
      <c r="HO62" s="49">
        <v>2.39</v>
      </c>
      <c r="HP62" s="49">
        <v>0</v>
      </c>
      <c r="HS62" s="49" t="s">
        <v>243</v>
      </c>
      <c r="HT62" s="49">
        <v>1.51</v>
      </c>
      <c r="HU62" s="49">
        <v>3.9</v>
      </c>
      <c r="HV62" s="49">
        <v>0.64</v>
      </c>
      <c r="HW62" s="49">
        <v>0</v>
      </c>
      <c r="HZ62" s="49" t="s">
        <v>243</v>
      </c>
      <c r="IA62">
        <v>1.29</v>
      </c>
      <c r="IB62">
        <v>2.41</v>
      </c>
      <c r="IC62">
        <v>0.83</v>
      </c>
      <c r="ID62">
        <v>0</v>
      </c>
      <c r="IG62" s="49" t="s">
        <v>243</v>
      </c>
      <c r="IH62" s="49">
        <v>1.86</v>
      </c>
      <c r="II62" s="49">
        <v>3.18</v>
      </c>
      <c r="IJ62" s="49">
        <v>1.68</v>
      </c>
      <c r="IK62" s="49">
        <v>0.37</v>
      </c>
      <c r="IN62" s="49" t="s">
        <v>243</v>
      </c>
      <c r="IO62" s="49">
        <v>1.96</v>
      </c>
      <c r="IP62" s="49">
        <v>2.79</v>
      </c>
      <c r="IQ62" s="49">
        <v>1.9</v>
      </c>
      <c r="IR62" s="49">
        <v>0</v>
      </c>
      <c r="IU62" s="49" t="s">
        <v>243</v>
      </c>
      <c r="IV62" s="49">
        <v>2.12</v>
      </c>
      <c r="IW62" s="49">
        <v>3.01</v>
      </c>
      <c r="IX62" s="49">
        <v>2.3199999999999998</v>
      </c>
      <c r="IY62" s="49">
        <v>0.49</v>
      </c>
      <c r="JB62" s="49" t="s">
        <v>243</v>
      </c>
      <c r="JC62">
        <v>2.09</v>
      </c>
      <c r="JD62">
        <v>2.33</v>
      </c>
      <c r="JE62">
        <v>2.35</v>
      </c>
      <c r="JF62">
        <v>0</v>
      </c>
      <c r="JI62" s="49" t="s">
        <v>243</v>
      </c>
      <c r="JJ62" s="49">
        <v>1.74</v>
      </c>
      <c r="JK62" s="49">
        <v>1.51</v>
      </c>
      <c r="JL62" s="49">
        <v>2.19</v>
      </c>
      <c r="JM62" s="49">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row>
    <row r="63" spans="1:658"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9" t="s">
        <v>244</v>
      </c>
      <c r="HF63" s="49">
        <v>0.72</v>
      </c>
      <c r="HG63" s="49">
        <v>2.25</v>
      </c>
      <c r="HH63" s="49">
        <v>0.05</v>
      </c>
      <c r="HI63" s="49">
        <v>0</v>
      </c>
      <c r="HL63" s="49" t="s">
        <v>244</v>
      </c>
      <c r="HM63" s="49">
        <v>1.26</v>
      </c>
      <c r="HN63" s="49">
        <v>2.68</v>
      </c>
      <c r="HO63" s="49">
        <v>0.1</v>
      </c>
      <c r="HP63" s="49">
        <v>1.67</v>
      </c>
      <c r="HS63" s="49" t="s">
        <v>244</v>
      </c>
      <c r="HT63" s="49">
        <v>2.0299999999999998</v>
      </c>
      <c r="HU63" s="49">
        <v>4.18</v>
      </c>
      <c r="HV63" s="49">
        <v>1.03</v>
      </c>
      <c r="HW63" s="49">
        <v>1.64</v>
      </c>
      <c r="HZ63" s="49" t="s">
        <v>244</v>
      </c>
      <c r="IA63">
        <v>1.02</v>
      </c>
      <c r="IB63">
        <v>2.42</v>
      </c>
      <c r="IC63">
        <v>0.64</v>
      </c>
      <c r="ID63">
        <v>0</v>
      </c>
      <c r="IG63" s="49" t="s">
        <v>244</v>
      </c>
      <c r="IH63" s="49">
        <v>0.53</v>
      </c>
      <c r="II63" s="49">
        <v>1.68</v>
      </c>
      <c r="IJ63" s="49">
        <v>0.24</v>
      </c>
      <c r="IK63" s="49">
        <v>0</v>
      </c>
      <c r="IN63" s="49" t="s">
        <v>244</v>
      </c>
      <c r="IO63" s="49">
        <v>0.76</v>
      </c>
      <c r="IP63" s="49">
        <v>1.37</v>
      </c>
      <c r="IQ63" s="49">
        <v>0.69</v>
      </c>
      <c r="IR63" s="49">
        <v>0</v>
      </c>
      <c r="IU63" s="49" t="s">
        <v>244</v>
      </c>
      <c r="IV63" s="49">
        <v>0.72</v>
      </c>
      <c r="IW63" s="49">
        <v>1.05</v>
      </c>
      <c r="IX63" s="49">
        <v>0.66</v>
      </c>
      <c r="IY63" s="49">
        <v>0</v>
      </c>
      <c r="JB63" s="49" t="s">
        <v>244</v>
      </c>
      <c r="JC63">
        <v>0.63</v>
      </c>
      <c r="JD63">
        <v>1.06</v>
      </c>
      <c r="JE63">
        <v>0.69</v>
      </c>
      <c r="JF63">
        <v>0</v>
      </c>
      <c r="JI63" s="49" t="s">
        <v>244</v>
      </c>
      <c r="JJ63" s="49">
        <v>0.91</v>
      </c>
      <c r="JK63" s="49">
        <v>1.65</v>
      </c>
      <c r="JL63" s="49">
        <v>0.38</v>
      </c>
      <c r="JM63" s="49">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row>
    <row r="64" spans="1:658"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9" t="s">
        <v>245</v>
      </c>
      <c r="HF64" s="49">
        <v>5.81</v>
      </c>
      <c r="HG64" s="49">
        <v>1.88</v>
      </c>
      <c r="HH64" s="49">
        <v>8.9</v>
      </c>
      <c r="HI64" s="49">
        <v>5.99</v>
      </c>
      <c r="HL64" s="49" t="s">
        <v>245</v>
      </c>
      <c r="HM64" s="49">
        <v>2.0699999999999998</v>
      </c>
      <c r="HN64" s="49">
        <v>1.35</v>
      </c>
      <c r="HO64" s="49">
        <v>2.4900000000000002</v>
      </c>
      <c r="HP64" s="49">
        <v>3.04</v>
      </c>
      <c r="HS64" s="49" t="s">
        <v>245</v>
      </c>
      <c r="HT64" s="49">
        <v>5.64</v>
      </c>
      <c r="HU64" s="49">
        <v>4.7</v>
      </c>
      <c r="HV64" s="49">
        <v>6.78</v>
      </c>
      <c r="HW64" s="49">
        <v>4.96</v>
      </c>
      <c r="HZ64" s="49" t="s">
        <v>245</v>
      </c>
      <c r="IA64">
        <v>4.18</v>
      </c>
      <c r="IB64">
        <v>3.66</v>
      </c>
      <c r="IC64">
        <v>4.5199999999999996</v>
      </c>
      <c r="ID64">
        <v>5.58</v>
      </c>
      <c r="IG64" s="49" t="s">
        <v>245</v>
      </c>
      <c r="IH64" s="49">
        <v>5.74</v>
      </c>
      <c r="II64" s="49">
        <v>7.92</v>
      </c>
      <c r="IJ64" s="49">
        <v>5</v>
      </c>
      <c r="IK64" s="49">
        <v>2.5</v>
      </c>
      <c r="IN64" s="49" t="s">
        <v>245</v>
      </c>
      <c r="IO64" s="49">
        <v>7.12</v>
      </c>
      <c r="IP64" s="49">
        <v>6.72</v>
      </c>
      <c r="IQ64" s="49">
        <v>5.14</v>
      </c>
      <c r="IR64" s="49">
        <v>19.350000000000001</v>
      </c>
      <c r="IU64" s="49" t="s">
        <v>245</v>
      </c>
      <c r="IV64" s="49">
        <v>4.05</v>
      </c>
      <c r="IW64" s="49">
        <v>3.55</v>
      </c>
      <c r="IX64" s="49">
        <v>3.24</v>
      </c>
      <c r="IY64" s="49">
        <v>10.199999999999999</v>
      </c>
      <c r="JB64" s="49" t="s">
        <v>245</v>
      </c>
      <c r="JC64">
        <v>6.55</v>
      </c>
      <c r="JD64">
        <v>6.5</v>
      </c>
      <c r="JE64">
        <v>7.36</v>
      </c>
      <c r="JF64">
        <v>4.2699999999999996</v>
      </c>
      <c r="JI64" s="49" t="s">
        <v>245</v>
      </c>
      <c r="JJ64" s="49">
        <v>6.54</v>
      </c>
      <c r="JK64" s="49">
        <v>3.31</v>
      </c>
      <c r="JL64" s="49">
        <v>5.66</v>
      </c>
      <c r="JM64" s="49">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0.12</v>
      </c>
      <c r="YF64">
        <v>0.37</v>
      </c>
      <c r="YG64">
        <v>0</v>
      </c>
      <c r="YH64">
        <v>0</v>
      </c>
    </row>
    <row r="65" spans="1:658"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9" t="s">
        <v>246</v>
      </c>
      <c r="HF65" s="49">
        <v>0.89</v>
      </c>
      <c r="HG65" s="49">
        <v>0.82</v>
      </c>
      <c r="HH65" s="49">
        <v>0.79</v>
      </c>
      <c r="HI65" s="49">
        <v>0</v>
      </c>
      <c r="HL65" s="49" t="s">
        <v>246</v>
      </c>
      <c r="HM65" s="49">
        <v>0.96</v>
      </c>
      <c r="HN65" s="49">
        <v>0.48</v>
      </c>
      <c r="HO65" s="49">
        <v>1.1200000000000001</v>
      </c>
      <c r="HP65" s="49">
        <v>0</v>
      </c>
      <c r="HS65" s="49" t="s">
        <v>246</v>
      </c>
      <c r="HT65" s="49">
        <v>1.61</v>
      </c>
      <c r="HU65" s="49">
        <v>2.4700000000000002</v>
      </c>
      <c r="HV65" s="49">
        <v>0.52</v>
      </c>
      <c r="HW65" s="49">
        <v>0</v>
      </c>
      <c r="HZ65" s="49" t="s">
        <v>246</v>
      </c>
      <c r="IA65">
        <v>1.07</v>
      </c>
      <c r="IB65">
        <v>1.33</v>
      </c>
      <c r="IC65">
        <v>0.56999999999999995</v>
      </c>
      <c r="ID65">
        <v>1.05</v>
      </c>
      <c r="IG65" s="49" t="s">
        <v>246</v>
      </c>
      <c r="IH65" s="49">
        <v>1.66</v>
      </c>
      <c r="II65" s="49">
        <v>2.15</v>
      </c>
      <c r="IJ65" s="49">
        <v>1.73</v>
      </c>
      <c r="IK65" s="49">
        <v>0</v>
      </c>
      <c r="IN65" s="49" t="s">
        <v>246</v>
      </c>
      <c r="IO65" s="49">
        <v>0.99</v>
      </c>
      <c r="IP65" s="49">
        <v>2.21</v>
      </c>
      <c r="IQ65" s="49">
        <v>0.5</v>
      </c>
      <c r="IR65" s="49">
        <v>0.76</v>
      </c>
      <c r="IU65" s="49" t="s">
        <v>246</v>
      </c>
      <c r="IV65" s="49">
        <v>1.17</v>
      </c>
      <c r="IW65" s="49">
        <v>0.48</v>
      </c>
      <c r="IX65" s="49">
        <v>1.34</v>
      </c>
      <c r="IY65" s="49">
        <v>0.42</v>
      </c>
      <c r="JB65" s="49" t="s">
        <v>246</v>
      </c>
      <c r="JC65">
        <v>1.17</v>
      </c>
      <c r="JD65">
        <v>1.38</v>
      </c>
      <c r="JE65">
        <v>0.78</v>
      </c>
      <c r="JF65">
        <v>0</v>
      </c>
      <c r="JI65" s="49" t="s">
        <v>246</v>
      </c>
      <c r="JJ65" s="49">
        <v>1.17</v>
      </c>
      <c r="JK65" s="49">
        <v>1.58</v>
      </c>
      <c r="JL65" s="49">
        <v>0.63</v>
      </c>
      <c r="JM65" s="49">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c r="YD65" t="s">
        <v>246</v>
      </c>
      <c r="YE65">
        <v>0</v>
      </c>
      <c r="YF65">
        <v>0</v>
      </c>
      <c r="YG65">
        <v>0</v>
      </c>
      <c r="YH65">
        <v>0</v>
      </c>
    </row>
    <row r="66" spans="1:658"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9" t="s">
        <v>247</v>
      </c>
      <c r="HF66" s="49">
        <v>1.1299999999999999</v>
      </c>
      <c r="HG66" s="49">
        <v>2.85</v>
      </c>
      <c r="HH66" s="49">
        <v>0.81</v>
      </c>
      <c r="HI66" s="49">
        <v>0</v>
      </c>
      <c r="HL66" s="49" t="s">
        <v>247</v>
      </c>
      <c r="HM66" s="49">
        <v>0.74</v>
      </c>
      <c r="HN66" s="49">
        <v>0.6</v>
      </c>
      <c r="HO66" s="49">
        <v>0.82</v>
      </c>
      <c r="HP66" s="49">
        <v>0.41</v>
      </c>
      <c r="HS66" s="49" t="s">
        <v>247</v>
      </c>
      <c r="HT66" s="49">
        <v>0.63</v>
      </c>
      <c r="HU66" s="49">
        <v>0</v>
      </c>
      <c r="HV66" s="49">
        <v>0.73</v>
      </c>
      <c r="HW66" s="49">
        <v>1.86</v>
      </c>
      <c r="HZ66" s="49" t="s">
        <v>247</v>
      </c>
      <c r="IA66">
        <v>1.49</v>
      </c>
      <c r="IB66">
        <v>0.46</v>
      </c>
      <c r="IC66">
        <v>1.89</v>
      </c>
      <c r="ID66">
        <v>0.56000000000000005</v>
      </c>
      <c r="IG66" s="49" t="s">
        <v>247</v>
      </c>
      <c r="IH66" s="49">
        <v>1.23</v>
      </c>
      <c r="II66" s="49">
        <v>0.88</v>
      </c>
      <c r="IJ66" s="49">
        <v>1.41</v>
      </c>
      <c r="IK66" s="49">
        <v>0.36</v>
      </c>
      <c r="IN66" s="49" t="s">
        <v>247</v>
      </c>
      <c r="IO66" s="49">
        <v>1.34</v>
      </c>
      <c r="IP66" s="49">
        <v>0.6</v>
      </c>
      <c r="IQ66" s="49">
        <v>1.63</v>
      </c>
      <c r="IR66" s="49">
        <v>1.99</v>
      </c>
      <c r="IU66" s="49" t="s">
        <v>247</v>
      </c>
      <c r="IV66" s="49">
        <v>2.2200000000000002</v>
      </c>
      <c r="IW66" s="49">
        <v>3.08</v>
      </c>
      <c r="IX66" s="49">
        <v>2.2799999999999998</v>
      </c>
      <c r="IY66" s="49">
        <v>1.2</v>
      </c>
      <c r="JB66" s="49" t="s">
        <v>247</v>
      </c>
      <c r="JC66">
        <v>1.03</v>
      </c>
      <c r="JD66">
        <v>0.13</v>
      </c>
      <c r="JE66">
        <v>1.25</v>
      </c>
      <c r="JF66">
        <v>2.48</v>
      </c>
      <c r="JI66" s="49" t="s">
        <v>247</v>
      </c>
      <c r="JJ66" s="49">
        <v>1.08</v>
      </c>
      <c r="JK66" s="49">
        <v>0.67</v>
      </c>
      <c r="JL66" s="49">
        <v>1.42</v>
      </c>
      <c r="JM66" s="49">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row>
    <row r="67" spans="1:658"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9" t="s">
        <v>248</v>
      </c>
      <c r="HF67" s="49">
        <v>0.22</v>
      </c>
      <c r="HG67" s="49">
        <v>0</v>
      </c>
      <c r="HH67" s="49">
        <v>0.18</v>
      </c>
      <c r="HI67" s="49">
        <v>0</v>
      </c>
      <c r="HL67" s="49" t="s">
        <v>248</v>
      </c>
      <c r="HM67" s="49">
        <v>0.21</v>
      </c>
      <c r="HN67" s="49">
        <v>0</v>
      </c>
      <c r="HO67" s="49">
        <v>0.36</v>
      </c>
      <c r="HP67" s="49">
        <v>0</v>
      </c>
      <c r="HS67" s="49" t="s">
        <v>248</v>
      </c>
      <c r="HT67" s="49">
        <v>0.1</v>
      </c>
      <c r="HU67" s="49">
        <v>0.12</v>
      </c>
      <c r="HV67" s="49">
        <v>0.12</v>
      </c>
      <c r="HW67" s="49">
        <v>0</v>
      </c>
      <c r="HZ67" s="49" t="s">
        <v>248</v>
      </c>
      <c r="IA67">
        <v>0.5</v>
      </c>
      <c r="IB67">
        <v>1.17</v>
      </c>
      <c r="IC67">
        <v>0.33</v>
      </c>
      <c r="ID67">
        <v>0</v>
      </c>
      <c r="IG67" s="49" t="s">
        <v>248</v>
      </c>
      <c r="IH67" s="49">
        <v>0.25</v>
      </c>
      <c r="II67" s="49">
        <v>0.23</v>
      </c>
      <c r="IJ67" s="49">
        <v>0.23</v>
      </c>
      <c r="IK67" s="49">
        <v>0</v>
      </c>
      <c r="IN67" s="49" t="s">
        <v>248</v>
      </c>
      <c r="IO67" s="49">
        <v>0.96</v>
      </c>
      <c r="IP67" s="49">
        <v>0.55000000000000004</v>
      </c>
      <c r="IQ67" s="49">
        <v>1</v>
      </c>
      <c r="IR67" s="49">
        <v>1.01</v>
      </c>
      <c r="IU67" s="49" t="s">
        <v>248</v>
      </c>
      <c r="IV67" s="49">
        <v>0.34</v>
      </c>
      <c r="IW67" s="49">
        <v>0.36</v>
      </c>
      <c r="IX67" s="49">
        <v>0.45</v>
      </c>
      <c r="IY67" s="49">
        <v>0</v>
      </c>
      <c r="JB67" s="49" t="s">
        <v>248</v>
      </c>
      <c r="JC67">
        <v>0.6</v>
      </c>
      <c r="JD67">
        <v>0.8</v>
      </c>
      <c r="JE67">
        <v>0.59</v>
      </c>
      <c r="JF67">
        <v>0</v>
      </c>
      <c r="JI67" s="49" t="s">
        <v>248</v>
      </c>
      <c r="JJ67" s="49">
        <v>0.06</v>
      </c>
      <c r="JK67" s="49">
        <v>0.21</v>
      </c>
      <c r="JL67" s="49">
        <v>0</v>
      </c>
      <c r="JM67" s="49">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c r="YD67" t="s">
        <v>248</v>
      </c>
      <c r="YE67">
        <v>0</v>
      </c>
      <c r="YF67">
        <v>0</v>
      </c>
      <c r="YG67">
        <v>0</v>
      </c>
      <c r="YH67">
        <v>0</v>
      </c>
    </row>
    <row r="68" spans="1:658"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9" t="s">
        <v>249</v>
      </c>
      <c r="HF68" s="49">
        <v>8.26</v>
      </c>
      <c r="HG68" s="49">
        <v>3.51</v>
      </c>
      <c r="HH68" s="49">
        <v>11.05</v>
      </c>
      <c r="HI68" s="49">
        <v>15.29</v>
      </c>
      <c r="HL68" s="49" t="s">
        <v>249</v>
      </c>
      <c r="HM68" s="49">
        <v>8.85</v>
      </c>
      <c r="HN68" s="49">
        <v>3.87</v>
      </c>
      <c r="HO68" s="49">
        <v>12.21</v>
      </c>
      <c r="HP68" s="49">
        <v>12.07</v>
      </c>
      <c r="HS68" s="49" t="s">
        <v>249</v>
      </c>
      <c r="HT68" s="49">
        <v>6.99</v>
      </c>
      <c r="HU68" s="49">
        <v>2.84</v>
      </c>
      <c r="HV68" s="49">
        <v>10.11</v>
      </c>
      <c r="HW68" s="49">
        <v>5.03</v>
      </c>
      <c r="HZ68" s="49" t="s">
        <v>249</v>
      </c>
      <c r="IA68">
        <v>9.86</v>
      </c>
      <c r="IB68">
        <v>3.71</v>
      </c>
      <c r="IC68">
        <v>12.75</v>
      </c>
      <c r="ID68">
        <v>13.42</v>
      </c>
      <c r="IG68" s="49" t="s">
        <v>249</v>
      </c>
      <c r="IH68" s="49">
        <v>8.5</v>
      </c>
      <c r="II68" s="49">
        <v>1.28</v>
      </c>
      <c r="IJ68" s="49">
        <v>11.63</v>
      </c>
      <c r="IK68" s="49">
        <v>12.8</v>
      </c>
      <c r="IN68" s="49" t="s">
        <v>249</v>
      </c>
      <c r="IO68" s="49">
        <v>9.98</v>
      </c>
      <c r="IP68" s="49">
        <v>3.82</v>
      </c>
      <c r="IQ68" s="49">
        <v>13.47</v>
      </c>
      <c r="IR68" s="49">
        <v>9.0399999999999991</v>
      </c>
      <c r="IU68" s="49" t="s">
        <v>249</v>
      </c>
      <c r="IV68" s="49">
        <v>10.130000000000001</v>
      </c>
      <c r="IW68" s="49">
        <v>6.72</v>
      </c>
      <c r="IX68" s="49">
        <v>12.03</v>
      </c>
      <c r="IY68" s="49">
        <v>14.78</v>
      </c>
      <c r="JB68" s="49" t="s">
        <v>249</v>
      </c>
      <c r="JC68">
        <v>9.0299999999999994</v>
      </c>
      <c r="JD68">
        <v>1.47</v>
      </c>
      <c r="JE68">
        <v>10.88</v>
      </c>
      <c r="JF68">
        <v>18.93</v>
      </c>
      <c r="JI68" s="49" t="s">
        <v>249</v>
      </c>
      <c r="JJ68" s="49">
        <v>8.4499999999999993</v>
      </c>
      <c r="JK68" s="49">
        <v>4.46</v>
      </c>
      <c r="JL68" s="49">
        <v>11.67</v>
      </c>
      <c r="JM68" s="49">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0.05</v>
      </c>
      <c r="YF68">
        <v>0</v>
      </c>
      <c r="YG68">
        <v>0</v>
      </c>
      <c r="YH68">
        <v>0</v>
      </c>
    </row>
    <row r="69" spans="1:658"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9" t="s">
        <v>250</v>
      </c>
      <c r="HF69" s="49">
        <v>0.95</v>
      </c>
      <c r="HG69" s="49">
        <v>1.96</v>
      </c>
      <c r="HH69" s="49">
        <v>0.54</v>
      </c>
      <c r="HI69" s="49">
        <v>0</v>
      </c>
      <c r="HL69" s="49" t="s">
        <v>250</v>
      </c>
      <c r="HM69" s="49">
        <v>0.52</v>
      </c>
      <c r="HN69" s="49">
        <v>1.3</v>
      </c>
      <c r="HO69" s="49">
        <v>0</v>
      </c>
      <c r="HP69" s="49">
        <v>0</v>
      </c>
      <c r="HS69" s="49" t="s">
        <v>250</v>
      </c>
      <c r="HT69" s="49">
        <v>0.36</v>
      </c>
      <c r="HU69" s="49">
        <v>1.0900000000000001</v>
      </c>
      <c r="HV69" s="49">
        <v>0.06</v>
      </c>
      <c r="HW69" s="49">
        <v>0</v>
      </c>
      <c r="HZ69" s="49" t="s">
        <v>250</v>
      </c>
      <c r="IA69">
        <v>0.33</v>
      </c>
      <c r="IB69">
        <v>0</v>
      </c>
      <c r="IC69">
        <v>0.57999999999999996</v>
      </c>
      <c r="ID69">
        <v>0</v>
      </c>
      <c r="IG69" s="49" t="s">
        <v>250</v>
      </c>
      <c r="IH69" s="49">
        <v>0.33</v>
      </c>
      <c r="II69" s="49">
        <v>0</v>
      </c>
      <c r="IJ69" s="49">
        <v>0.48</v>
      </c>
      <c r="IK69" s="49">
        <v>0</v>
      </c>
      <c r="IN69" s="49" t="s">
        <v>250</v>
      </c>
      <c r="IO69" s="49">
        <v>0.21</v>
      </c>
      <c r="IP69" s="49">
        <v>0</v>
      </c>
      <c r="IQ69" s="49">
        <v>0.39</v>
      </c>
      <c r="IR69" s="49">
        <v>0</v>
      </c>
      <c r="IU69" s="49" t="s">
        <v>250</v>
      </c>
      <c r="IV69" s="49">
        <v>7.0000000000000007E-2</v>
      </c>
      <c r="IW69" s="49">
        <v>0</v>
      </c>
      <c r="IX69" s="49">
        <v>0</v>
      </c>
      <c r="IY69" s="49">
        <v>0.74</v>
      </c>
      <c r="JB69" s="49" t="s">
        <v>250</v>
      </c>
      <c r="JC69">
        <v>0.03</v>
      </c>
      <c r="JD69">
        <v>0.13</v>
      </c>
      <c r="JE69">
        <v>0</v>
      </c>
      <c r="JF69">
        <v>0</v>
      </c>
      <c r="JI69" s="49" t="s">
        <v>250</v>
      </c>
      <c r="JJ69" s="49">
        <v>0.22</v>
      </c>
      <c r="JK69" s="49">
        <v>0.2</v>
      </c>
      <c r="JL69" s="49">
        <v>0.32</v>
      </c>
      <c r="JM69" s="49">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v>
      </c>
      <c r="YF69">
        <v>0</v>
      </c>
      <c r="YG69">
        <v>0</v>
      </c>
      <c r="YH69">
        <v>0</v>
      </c>
    </row>
    <row r="70" spans="1:658"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9" t="s">
        <v>251</v>
      </c>
      <c r="HF70" s="49">
        <v>1.22</v>
      </c>
      <c r="HG70" s="49">
        <v>1.18</v>
      </c>
      <c r="HH70" s="49">
        <v>0.6</v>
      </c>
      <c r="HI70" s="49">
        <v>8.01</v>
      </c>
      <c r="HL70" s="49" t="s">
        <v>251</v>
      </c>
      <c r="HM70" s="49">
        <v>0.71</v>
      </c>
      <c r="HN70" s="49">
        <v>0.56999999999999995</v>
      </c>
      <c r="HO70" s="49">
        <v>0.94</v>
      </c>
      <c r="HP70" s="49">
        <v>0</v>
      </c>
      <c r="HS70" s="49" t="s">
        <v>251</v>
      </c>
      <c r="HT70" s="49">
        <v>0.28000000000000003</v>
      </c>
      <c r="HU70" s="49">
        <v>0.24</v>
      </c>
      <c r="HV70" s="49">
        <v>0.18</v>
      </c>
      <c r="HW70" s="49">
        <v>0.71</v>
      </c>
      <c r="HZ70" s="49" t="s">
        <v>251</v>
      </c>
      <c r="IA70">
        <v>0.56999999999999995</v>
      </c>
      <c r="IB70">
        <v>0.85</v>
      </c>
      <c r="IC70">
        <v>0.32</v>
      </c>
      <c r="ID70">
        <v>0</v>
      </c>
      <c r="IG70" s="49" t="s">
        <v>251</v>
      </c>
      <c r="IH70" s="49">
        <v>0.53</v>
      </c>
      <c r="II70" s="49">
        <v>0.64</v>
      </c>
      <c r="IJ70" s="49">
        <v>0.4</v>
      </c>
      <c r="IK70" s="49">
        <v>0</v>
      </c>
      <c r="IN70" s="49" t="s">
        <v>251</v>
      </c>
      <c r="IO70" s="49">
        <v>0.33</v>
      </c>
      <c r="IP70" s="49">
        <v>0.47</v>
      </c>
      <c r="IQ70" s="49">
        <v>0.38</v>
      </c>
      <c r="IR70" s="49">
        <v>0</v>
      </c>
      <c r="IU70" s="49" t="s">
        <v>251</v>
      </c>
      <c r="IV70" s="49">
        <v>1.39</v>
      </c>
      <c r="IW70" s="49">
        <v>1.86</v>
      </c>
      <c r="IX70" s="49">
        <v>1.56</v>
      </c>
      <c r="IY70" s="49">
        <v>0.43</v>
      </c>
      <c r="JB70" s="49" t="s">
        <v>251</v>
      </c>
      <c r="JC70">
        <v>0.62</v>
      </c>
      <c r="JD70">
        <v>1.73</v>
      </c>
      <c r="JE70">
        <v>0.26</v>
      </c>
      <c r="JF70">
        <v>0</v>
      </c>
      <c r="JI70" s="49" t="s">
        <v>251</v>
      </c>
      <c r="JJ70" s="49">
        <v>1.59</v>
      </c>
      <c r="JK70" s="49">
        <v>1.61</v>
      </c>
      <c r="JL70" s="49">
        <v>1.59</v>
      </c>
      <c r="JM70" s="49">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c r="YD70" t="s">
        <v>251</v>
      </c>
      <c r="YE70">
        <v>0</v>
      </c>
      <c r="YF70">
        <v>0</v>
      </c>
      <c r="YG70">
        <v>0</v>
      </c>
      <c r="YH70">
        <v>0</v>
      </c>
    </row>
    <row r="71" spans="1:658"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9" t="s">
        <v>252</v>
      </c>
      <c r="HF71" s="49">
        <v>0.53</v>
      </c>
      <c r="HG71" s="49">
        <v>0.38</v>
      </c>
      <c r="HH71" s="49">
        <v>0.8</v>
      </c>
      <c r="HI71" s="49">
        <v>0</v>
      </c>
      <c r="HL71" s="49" t="s">
        <v>252</v>
      </c>
      <c r="HM71" s="49">
        <v>0.9</v>
      </c>
      <c r="HN71" s="49">
        <v>0.53</v>
      </c>
      <c r="HO71" s="49">
        <v>0.27</v>
      </c>
      <c r="HP71" s="49">
        <v>5.72</v>
      </c>
      <c r="HS71" s="49" t="s">
        <v>252</v>
      </c>
      <c r="HT71" s="49">
        <v>1.21</v>
      </c>
      <c r="HU71" s="49">
        <v>1.82</v>
      </c>
      <c r="HV71" s="49">
        <v>0.8</v>
      </c>
      <c r="HW71" s="49">
        <v>1.97</v>
      </c>
      <c r="HZ71" s="49" t="s">
        <v>252</v>
      </c>
      <c r="IA71">
        <v>0.34</v>
      </c>
      <c r="IB71">
        <v>0.19</v>
      </c>
      <c r="IC71">
        <v>0.52</v>
      </c>
      <c r="ID71">
        <v>0</v>
      </c>
      <c r="IG71" s="49" t="s">
        <v>252</v>
      </c>
      <c r="IH71" s="49">
        <v>0.43</v>
      </c>
      <c r="II71" s="49">
        <v>0.55000000000000004</v>
      </c>
      <c r="IJ71" s="49">
        <v>0.42</v>
      </c>
      <c r="IK71" s="49">
        <v>0.35</v>
      </c>
      <c r="IN71" s="49" t="s">
        <v>252</v>
      </c>
      <c r="IO71" s="49">
        <v>0.6</v>
      </c>
      <c r="IP71" s="49">
        <v>0.7</v>
      </c>
      <c r="IQ71" s="49">
        <v>0.43</v>
      </c>
      <c r="IR71" s="49">
        <v>0</v>
      </c>
      <c r="IU71" s="49" t="s">
        <v>252</v>
      </c>
      <c r="IV71" s="49">
        <v>0.61</v>
      </c>
      <c r="IW71" s="49">
        <v>1.01</v>
      </c>
      <c r="IX71" s="49">
        <v>0.11</v>
      </c>
      <c r="IY71" s="49">
        <v>0</v>
      </c>
      <c r="JB71" s="49" t="s">
        <v>252</v>
      </c>
      <c r="JC71">
        <v>0.61</v>
      </c>
      <c r="JD71">
        <v>0.88</v>
      </c>
      <c r="JE71">
        <v>0.74</v>
      </c>
      <c r="JF71">
        <v>0</v>
      </c>
      <c r="JI71" s="49" t="s">
        <v>252</v>
      </c>
      <c r="JJ71" s="49">
        <v>0</v>
      </c>
      <c r="JK71" s="49">
        <v>0</v>
      </c>
      <c r="JL71" s="49">
        <v>0</v>
      </c>
      <c r="JM71" s="49">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c r="YD71" t="s">
        <v>252</v>
      </c>
      <c r="YE71">
        <v>0</v>
      </c>
      <c r="YF71">
        <v>0</v>
      </c>
      <c r="YG71">
        <v>0</v>
      </c>
      <c r="YH71">
        <v>0</v>
      </c>
    </row>
    <row r="72" spans="1:658"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9" t="s">
        <v>253</v>
      </c>
      <c r="HF72" s="49">
        <v>0.88</v>
      </c>
      <c r="HG72" s="49">
        <v>1.32</v>
      </c>
      <c r="HH72" s="49">
        <v>0.39</v>
      </c>
      <c r="HI72" s="49">
        <v>0.91</v>
      </c>
      <c r="HL72" s="49" t="s">
        <v>253</v>
      </c>
      <c r="HM72" s="49">
        <v>0.72</v>
      </c>
      <c r="HN72" s="49">
        <v>0.75</v>
      </c>
      <c r="HO72" s="49">
        <v>0.96</v>
      </c>
      <c r="HP72" s="49">
        <v>0</v>
      </c>
      <c r="HS72" s="49" t="s">
        <v>253</v>
      </c>
      <c r="HT72" s="49">
        <v>0.6</v>
      </c>
      <c r="HU72" s="49">
        <v>1.04</v>
      </c>
      <c r="HV72" s="49">
        <v>0.32</v>
      </c>
      <c r="HW72" s="49">
        <v>1.1499999999999999</v>
      </c>
      <c r="HZ72" s="49" t="s">
        <v>253</v>
      </c>
      <c r="IA72">
        <v>0.52</v>
      </c>
      <c r="IB72">
        <v>0.69</v>
      </c>
      <c r="IC72">
        <v>0.49</v>
      </c>
      <c r="ID72">
        <v>0</v>
      </c>
      <c r="IG72" s="49" t="s">
        <v>253</v>
      </c>
      <c r="IH72" s="49">
        <v>1.42</v>
      </c>
      <c r="II72" s="49">
        <v>3.07</v>
      </c>
      <c r="IJ72" s="49">
        <v>0.92</v>
      </c>
      <c r="IK72" s="49">
        <v>0</v>
      </c>
      <c r="IN72" s="49" t="s">
        <v>253</v>
      </c>
      <c r="IO72" s="49">
        <v>2.16</v>
      </c>
      <c r="IP72" s="49">
        <v>4.83</v>
      </c>
      <c r="IQ72" s="49">
        <v>1.63</v>
      </c>
      <c r="IR72" s="49">
        <v>0</v>
      </c>
      <c r="IU72" s="49" t="s">
        <v>253</v>
      </c>
      <c r="IV72" s="49">
        <v>1.81</v>
      </c>
      <c r="IW72" s="49">
        <v>2.7</v>
      </c>
      <c r="IX72" s="49">
        <v>1.61</v>
      </c>
      <c r="IY72" s="49">
        <v>0</v>
      </c>
      <c r="JB72" s="49" t="s">
        <v>253</v>
      </c>
      <c r="JC72">
        <v>1.17</v>
      </c>
      <c r="JD72">
        <v>3.26</v>
      </c>
      <c r="JE72">
        <v>0.38</v>
      </c>
      <c r="JF72">
        <v>0.34</v>
      </c>
      <c r="JI72" s="49" t="s">
        <v>253</v>
      </c>
      <c r="JJ72" s="49">
        <v>1.45</v>
      </c>
      <c r="JK72" s="49">
        <v>3.95</v>
      </c>
      <c r="JL72" s="49">
        <v>0.34</v>
      </c>
      <c r="JM72" s="49">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c r="YD72" t="s">
        <v>253</v>
      </c>
      <c r="YE72">
        <v>0</v>
      </c>
      <c r="YF72">
        <v>0</v>
      </c>
      <c r="YG72">
        <v>0</v>
      </c>
      <c r="YH72">
        <v>0</v>
      </c>
    </row>
    <row r="73" spans="1:658"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9" t="s">
        <v>254</v>
      </c>
      <c r="HF73" s="49">
        <v>0.17</v>
      </c>
      <c r="HG73" s="49">
        <v>0</v>
      </c>
      <c r="HH73" s="49">
        <v>0.16</v>
      </c>
      <c r="HI73" s="49">
        <v>0</v>
      </c>
      <c r="HL73" s="49" t="s">
        <v>254</v>
      </c>
      <c r="HM73" s="49">
        <v>0.14000000000000001</v>
      </c>
      <c r="HN73" s="49">
        <v>0</v>
      </c>
      <c r="HO73" s="49">
        <v>0.28999999999999998</v>
      </c>
      <c r="HP73" s="49">
        <v>0</v>
      </c>
      <c r="HS73" s="49" t="s">
        <v>254</v>
      </c>
      <c r="HT73" s="49">
        <v>0.2</v>
      </c>
      <c r="HU73" s="49">
        <v>0</v>
      </c>
      <c r="HV73" s="49">
        <v>0.11</v>
      </c>
      <c r="HW73" s="49">
        <v>0.91</v>
      </c>
      <c r="HZ73" s="49" t="s">
        <v>254</v>
      </c>
      <c r="IA73">
        <v>0.18</v>
      </c>
      <c r="IB73">
        <v>0.11</v>
      </c>
      <c r="IC73">
        <v>0.28000000000000003</v>
      </c>
      <c r="ID73">
        <v>0</v>
      </c>
      <c r="IG73" s="49" t="s">
        <v>254</v>
      </c>
      <c r="IH73" s="49">
        <v>0.54</v>
      </c>
      <c r="II73" s="49">
        <v>0.42</v>
      </c>
      <c r="IJ73" s="49">
        <v>0.06</v>
      </c>
      <c r="IK73" s="49">
        <v>1.67</v>
      </c>
      <c r="IN73" s="49" t="s">
        <v>254</v>
      </c>
      <c r="IO73" s="49">
        <v>0.37</v>
      </c>
      <c r="IP73" s="49">
        <v>0.53</v>
      </c>
      <c r="IQ73" s="49">
        <v>0.06</v>
      </c>
      <c r="IR73" s="49">
        <v>1.73</v>
      </c>
      <c r="IU73" s="49" t="s">
        <v>254</v>
      </c>
      <c r="IV73" s="49">
        <v>0.91</v>
      </c>
      <c r="IW73" s="49">
        <v>1.32</v>
      </c>
      <c r="IX73" s="49">
        <v>0.61</v>
      </c>
      <c r="IY73" s="49">
        <v>0.6</v>
      </c>
      <c r="JB73" s="49" t="s">
        <v>254</v>
      </c>
      <c r="JC73">
        <v>0.61</v>
      </c>
      <c r="JD73">
        <v>0.77</v>
      </c>
      <c r="JE73">
        <v>0.38</v>
      </c>
      <c r="JF73">
        <v>0.86</v>
      </c>
      <c r="JI73" s="49" t="s">
        <v>254</v>
      </c>
      <c r="JJ73" s="49">
        <v>0.54</v>
      </c>
      <c r="JK73" s="49">
        <v>0.26</v>
      </c>
      <c r="JL73" s="49">
        <v>0.11</v>
      </c>
      <c r="JM73" s="49">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row>
    <row r="74" spans="1:658"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9" t="s">
        <v>255</v>
      </c>
      <c r="HF74" s="49">
        <v>2.15</v>
      </c>
      <c r="HG74" s="49">
        <v>3.79</v>
      </c>
      <c r="HH74" s="49">
        <v>2.19</v>
      </c>
      <c r="HI74" s="49">
        <v>0</v>
      </c>
      <c r="HL74" s="49" t="s">
        <v>255</v>
      </c>
      <c r="HM74" s="49">
        <v>4.82</v>
      </c>
      <c r="HN74" s="49">
        <v>6.78</v>
      </c>
      <c r="HO74" s="49">
        <v>1.1299999999999999</v>
      </c>
      <c r="HP74" s="49">
        <v>17.13</v>
      </c>
      <c r="HS74" s="49" t="s">
        <v>255</v>
      </c>
      <c r="HT74" s="49">
        <v>6.03</v>
      </c>
      <c r="HU74" s="49">
        <v>4.47</v>
      </c>
      <c r="HV74" s="49">
        <v>1.27</v>
      </c>
      <c r="HW74" s="49">
        <v>34.229999999999997</v>
      </c>
      <c r="HZ74" s="49" t="s">
        <v>255</v>
      </c>
      <c r="IA74">
        <v>7.03</v>
      </c>
      <c r="IB74">
        <v>10.01</v>
      </c>
      <c r="IC74">
        <v>3.03</v>
      </c>
      <c r="ID74">
        <v>22.83</v>
      </c>
      <c r="IG74" s="49" t="s">
        <v>255</v>
      </c>
      <c r="IH74" s="49">
        <v>4.0199999999999996</v>
      </c>
      <c r="II74" s="49">
        <v>5.93</v>
      </c>
      <c r="IJ74" s="49">
        <v>1.23</v>
      </c>
      <c r="IK74" s="49">
        <v>15.65</v>
      </c>
      <c r="IN74" s="49" t="s">
        <v>255</v>
      </c>
      <c r="IO74" s="49">
        <v>4.04</v>
      </c>
      <c r="IP74" s="49">
        <v>3.64</v>
      </c>
      <c r="IQ74" s="49">
        <v>2.62</v>
      </c>
      <c r="IR74" s="49">
        <v>12.17</v>
      </c>
      <c r="IU74" s="49" t="s">
        <v>255</v>
      </c>
      <c r="IV74" s="49">
        <v>2.4900000000000002</v>
      </c>
      <c r="IW74" s="49">
        <v>1</v>
      </c>
      <c r="IX74" s="49">
        <v>1.02</v>
      </c>
      <c r="IY74" s="49">
        <v>16.440000000000001</v>
      </c>
      <c r="JB74" s="49" t="s">
        <v>255</v>
      </c>
      <c r="JC74">
        <v>3.68</v>
      </c>
      <c r="JD74">
        <v>2.42</v>
      </c>
      <c r="JE74">
        <v>2.15</v>
      </c>
      <c r="JF74">
        <v>13.48</v>
      </c>
      <c r="JI74" s="49" t="s">
        <v>255</v>
      </c>
      <c r="JJ74" s="49">
        <v>3.25</v>
      </c>
      <c r="JK74" s="49">
        <v>4.6900000000000004</v>
      </c>
      <c r="JL74" s="49">
        <v>1.24</v>
      </c>
      <c r="JM74" s="49">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row>
    <row r="75" spans="1:658"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9" t="s">
        <v>256</v>
      </c>
      <c r="HF75" s="49">
        <v>2.69</v>
      </c>
      <c r="HG75" s="49">
        <v>0.43</v>
      </c>
      <c r="HH75" s="49">
        <v>4.66</v>
      </c>
      <c r="HI75" s="49">
        <v>0</v>
      </c>
      <c r="HL75" s="49" t="s">
        <v>256</v>
      </c>
      <c r="HM75" s="49">
        <v>8.91</v>
      </c>
      <c r="HN75" s="49">
        <v>1.04</v>
      </c>
      <c r="HO75" s="49">
        <v>16.53</v>
      </c>
      <c r="HP75" s="49">
        <v>2.84</v>
      </c>
      <c r="HS75" s="49" t="s">
        <v>256</v>
      </c>
      <c r="HT75" s="49">
        <v>10.32</v>
      </c>
      <c r="HU75" s="49">
        <v>1.42</v>
      </c>
      <c r="HV75" s="49">
        <v>17.48</v>
      </c>
      <c r="HW75" s="49">
        <v>1.34</v>
      </c>
      <c r="HZ75" s="49" t="s">
        <v>256</v>
      </c>
      <c r="IA75">
        <v>13.95</v>
      </c>
      <c r="IB75">
        <v>1.1399999999999999</v>
      </c>
      <c r="IC75">
        <v>21.51</v>
      </c>
      <c r="ID75">
        <v>12.83</v>
      </c>
      <c r="IG75" s="49" t="s">
        <v>256</v>
      </c>
      <c r="IH75" s="49">
        <v>16.68</v>
      </c>
      <c r="II75" s="49">
        <v>1.28</v>
      </c>
      <c r="IJ75" s="49">
        <v>22.28</v>
      </c>
      <c r="IK75" s="49">
        <v>31.32</v>
      </c>
      <c r="IN75" s="49" t="s">
        <v>256</v>
      </c>
      <c r="IO75" s="49">
        <v>13.82</v>
      </c>
      <c r="IP75" s="49">
        <v>0.71</v>
      </c>
      <c r="IQ75" s="49">
        <v>19.89</v>
      </c>
      <c r="IR75" s="49">
        <v>20.12</v>
      </c>
      <c r="IU75" s="49" t="s">
        <v>256</v>
      </c>
      <c r="IV75" s="49">
        <v>13.71</v>
      </c>
      <c r="IW75" s="49">
        <v>2.79</v>
      </c>
      <c r="IX75" s="49">
        <v>19.55</v>
      </c>
      <c r="IY75" s="49">
        <v>19.899999999999999</v>
      </c>
      <c r="JB75" s="49" t="s">
        <v>256</v>
      </c>
      <c r="JC75">
        <v>12.98</v>
      </c>
      <c r="JD75">
        <v>1.63</v>
      </c>
      <c r="JE75">
        <v>18.63</v>
      </c>
      <c r="JF75">
        <v>20.99</v>
      </c>
      <c r="JI75" s="49" t="s">
        <v>256</v>
      </c>
      <c r="JJ75" s="49">
        <v>11.16</v>
      </c>
      <c r="JK75" s="49">
        <v>0.21</v>
      </c>
      <c r="JL75" s="49">
        <v>16.739999999999998</v>
      </c>
      <c r="JM75" s="49">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c r="YD75" t="s">
        <v>256</v>
      </c>
      <c r="YE75">
        <v>0</v>
      </c>
      <c r="YF75">
        <v>0</v>
      </c>
      <c r="YG75">
        <v>0</v>
      </c>
      <c r="YH75">
        <v>0</v>
      </c>
    </row>
    <row r="76" spans="1:658"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9" t="s">
        <v>257</v>
      </c>
      <c r="HF76" s="49">
        <v>11.95</v>
      </c>
      <c r="HG76" s="49">
        <v>4.8600000000000003</v>
      </c>
      <c r="HH76" s="49">
        <v>15.73</v>
      </c>
      <c r="HI76" s="49">
        <v>27.43</v>
      </c>
      <c r="HL76" s="49" t="s">
        <v>257</v>
      </c>
      <c r="HM76" s="49">
        <v>4.18</v>
      </c>
      <c r="HN76" s="49">
        <v>3.37</v>
      </c>
      <c r="HO76" s="49">
        <v>2.94</v>
      </c>
      <c r="HP76" s="49">
        <v>13.5</v>
      </c>
      <c r="HS76" s="49" t="s">
        <v>257</v>
      </c>
      <c r="HT76" s="49">
        <v>2.54</v>
      </c>
      <c r="HU76" s="49">
        <v>0.44</v>
      </c>
      <c r="HV76" s="49">
        <v>3.41</v>
      </c>
      <c r="HW76" s="49">
        <v>5.04</v>
      </c>
      <c r="HZ76" s="49" t="s">
        <v>257</v>
      </c>
      <c r="IA76">
        <v>1.08</v>
      </c>
      <c r="IB76">
        <v>1.45</v>
      </c>
      <c r="IC76">
        <v>0.77</v>
      </c>
      <c r="ID76">
        <v>0.65</v>
      </c>
      <c r="IG76" s="49" t="s">
        <v>257</v>
      </c>
      <c r="IH76" s="49">
        <v>2</v>
      </c>
      <c r="II76" s="49">
        <v>0.87</v>
      </c>
      <c r="IJ76" s="49">
        <v>2.27</v>
      </c>
      <c r="IK76" s="49">
        <v>3.33</v>
      </c>
      <c r="IN76" s="49" t="s">
        <v>257</v>
      </c>
      <c r="IO76" s="49">
        <v>1.29</v>
      </c>
      <c r="IP76" s="49">
        <v>0.09</v>
      </c>
      <c r="IQ76" s="49">
        <v>1.28</v>
      </c>
      <c r="IR76" s="49">
        <v>2.27</v>
      </c>
      <c r="IU76" s="49" t="s">
        <v>257</v>
      </c>
      <c r="IV76" s="49">
        <v>1.65</v>
      </c>
      <c r="IW76" s="49">
        <v>1.76</v>
      </c>
      <c r="IX76" s="49">
        <v>1.43</v>
      </c>
      <c r="IY76" s="49">
        <v>3.76</v>
      </c>
      <c r="JB76" s="49" t="s">
        <v>257</v>
      </c>
      <c r="JC76">
        <v>0.92</v>
      </c>
      <c r="JD76">
        <v>0.91</v>
      </c>
      <c r="JE76">
        <v>0.39</v>
      </c>
      <c r="JF76">
        <v>2.42</v>
      </c>
      <c r="JI76" s="49" t="s">
        <v>257</v>
      </c>
      <c r="JJ76" s="49">
        <v>1.29</v>
      </c>
      <c r="JK76" s="49">
        <v>0.22</v>
      </c>
      <c r="JL76" s="49">
        <v>1.23</v>
      </c>
      <c r="JM76" s="49">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c r="YD76" t="s">
        <v>257</v>
      </c>
      <c r="YE76">
        <v>0.05</v>
      </c>
      <c r="YF76">
        <v>0</v>
      </c>
      <c r="YG76">
        <v>0.1</v>
      </c>
      <c r="YH76">
        <v>0</v>
      </c>
    </row>
    <row r="77" spans="1:658"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9" t="s">
        <v>258</v>
      </c>
      <c r="HF77" s="49">
        <v>0.7</v>
      </c>
      <c r="HG77" s="49">
        <v>0.84</v>
      </c>
      <c r="HH77" s="49">
        <v>0.59</v>
      </c>
      <c r="HI77" s="49">
        <v>0</v>
      </c>
      <c r="HL77" s="49" t="s">
        <v>258</v>
      </c>
      <c r="HM77" s="49">
        <v>0.44</v>
      </c>
      <c r="HN77" s="49">
        <v>0.57999999999999996</v>
      </c>
      <c r="HO77" s="49">
        <v>0.28999999999999998</v>
      </c>
      <c r="HP77" s="49">
        <v>0</v>
      </c>
      <c r="HS77" s="49" t="s">
        <v>258</v>
      </c>
      <c r="HT77" s="49">
        <v>0.42</v>
      </c>
      <c r="HU77" s="49">
        <v>0</v>
      </c>
      <c r="HV77" s="49">
        <v>0.54</v>
      </c>
      <c r="HW77" s="49">
        <v>0.73</v>
      </c>
      <c r="HZ77" s="49" t="s">
        <v>258</v>
      </c>
      <c r="IA77">
        <v>0.35</v>
      </c>
      <c r="IB77">
        <v>0.14000000000000001</v>
      </c>
      <c r="IC77">
        <v>0.47</v>
      </c>
      <c r="ID77">
        <v>0</v>
      </c>
      <c r="IG77" s="49" t="s">
        <v>258</v>
      </c>
      <c r="IH77" s="49">
        <v>0.41</v>
      </c>
      <c r="II77" s="49">
        <v>0.44</v>
      </c>
      <c r="IJ77" s="49">
        <v>0.53</v>
      </c>
      <c r="IK77" s="49">
        <v>0</v>
      </c>
      <c r="IN77" s="49" t="s">
        <v>258</v>
      </c>
      <c r="IO77" s="49">
        <v>0.71</v>
      </c>
      <c r="IP77" s="49">
        <v>0.12</v>
      </c>
      <c r="IQ77" s="49">
        <v>1.1000000000000001</v>
      </c>
      <c r="IR77" s="49">
        <v>0</v>
      </c>
      <c r="IU77" s="49" t="s">
        <v>258</v>
      </c>
      <c r="IV77" s="49">
        <v>0.52</v>
      </c>
      <c r="IW77" s="49">
        <v>0.42</v>
      </c>
      <c r="IX77" s="49">
        <v>0.26</v>
      </c>
      <c r="IY77" s="49">
        <v>0.81</v>
      </c>
      <c r="JB77" s="49" t="s">
        <v>258</v>
      </c>
      <c r="JC77">
        <v>0.43</v>
      </c>
      <c r="JD77">
        <v>0.39</v>
      </c>
      <c r="JE77">
        <v>0.53</v>
      </c>
      <c r="JF77">
        <v>0</v>
      </c>
      <c r="JI77" s="49" t="s">
        <v>258</v>
      </c>
      <c r="JJ77" s="49">
        <v>0.51</v>
      </c>
      <c r="JK77" s="49">
        <v>1.1399999999999999</v>
      </c>
      <c r="JL77" s="49">
        <v>0.28000000000000003</v>
      </c>
      <c r="JM77" s="49">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c r="YD77" t="s">
        <v>258</v>
      </c>
      <c r="YE77">
        <v>0.05</v>
      </c>
      <c r="YF77">
        <v>0</v>
      </c>
      <c r="YG77">
        <v>0.09</v>
      </c>
      <c r="YH77">
        <v>0</v>
      </c>
    </row>
    <row r="78" spans="1:658"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9" t="s">
        <v>259</v>
      </c>
      <c r="HF78" s="49">
        <v>0.39</v>
      </c>
      <c r="HG78" s="49">
        <v>0</v>
      </c>
      <c r="HH78" s="49">
        <v>0.56999999999999995</v>
      </c>
      <c r="HI78" s="49">
        <v>1.03</v>
      </c>
      <c r="HL78" s="49" t="s">
        <v>259</v>
      </c>
      <c r="HM78" s="49">
        <v>0.21</v>
      </c>
      <c r="HN78" s="49">
        <v>0</v>
      </c>
      <c r="HO78" s="49">
        <v>0.37</v>
      </c>
      <c r="HP78" s="49">
        <v>0.22</v>
      </c>
      <c r="HS78" s="49" t="s">
        <v>259</v>
      </c>
      <c r="HT78" s="49">
        <v>0.33</v>
      </c>
      <c r="HU78" s="49">
        <v>0</v>
      </c>
      <c r="HV78" s="49">
        <v>0.61</v>
      </c>
      <c r="HW78" s="49">
        <v>0</v>
      </c>
      <c r="HZ78" s="49" t="s">
        <v>259</v>
      </c>
      <c r="IA78">
        <v>0.16</v>
      </c>
      <c r="IB78">
        <v>0</v>
      </c>
      <c r="IC78">
        <v>0.27</v>
      </c>
      <c r="ID78">
        <v>0</v>
      </c>
      <c r="IG78" s="49" t="s">
        <v>259</v>
      </c>
      <c r="IH78" s="49">
        <v>0.3</v>
      </c>
      <c r="II78" s="49">
        <v>0.14000000000000001</v>
      </c>
      <c r="IJ78" s="49">
        <v>0.37</v>
      </c>
      <c r="IK78" s="49">
        <v>0</v>
      </c>
      <c r="IN78" s="49" t="s">
        <v>259</v>
      </c>
      <c r="IO78" s="49">
        <v>0.73</v>
      </c>
      <c r="IP78" s="49">
        <v>0</v>
      </c>
      <c r="IQ78" s="49">
        <v>0.63</v>
      </c>
      <c r="IR78" s="49">
        <v>0</v>
      </c>
      <c r="IU78" s="49" t="s">
        <v>259</v>
      </c>
      <c r="IV78" s="49">
        <v>0.6</v>
      </c>
      <c r="IW78" s="49">
        <v>0</v>
      </c>
      <c r="IX78" s="49">
        <v>1.07</v>
      </c>
      <c r="IY78" s="49">
        <v>0</v>
      </c>
      <c r="JB78" s="49" t="s">
        <v>259</v>
      </c>
      <c r="JC78">
        <v>0.33</v>
      </c>
      <c r="JD78">
        <v>0</v>
      </c>
      <c r="JE78">
        <v>0.31</v>
      </c>
      <c r="JF78">
        <v>0</v>
      </c>
      <c r="JI78" s="49" t="s">
        <v>259</v>
      </c>
      <c r="JJ78" s="49">
        <v>0.14000000000000001</v>
      </c>
      <c r="JK78" s="49">
        <v>0</v>
      </c>
      <c r="JL78" s="49">
        <v>0.26</v>
      </c>
      <c r="JM78" s="49">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row>
    <row r="79" spans="1:658"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9" t="s">
        <v>260</v>
      </c>
      <c r="HF79" s="49">
        <v>0.15</v>
      </c>
      <c r="HG79" s="49">
        <v>0</v>
      </c>
      <c r="HH79" s="49">
        <v>0.27</v>
      </c>
      <c r="HI79" s="49">
        <v>0</v>
      </c>
      <c r="HL79" s="49" t="s">
        <v>260</v>
      </c>
      <c r="HM79" s="49">
        <v>0.79</v>
      </c>
      <c r="HN79" s="49">
        <v>1.1000000000000001</v>
      </c>
      <c r="HO79" s="49">
        <v>0.77</v>
      </c>
      <c r="HP79" s="49">
        <v>0</v>
      </c>
      <c r="HS79" s="49" t="s">
        <v>260</v>
      </c>
      <c r="HT79" s="49">
        <v>0.66</v>
      </c>
      <c r="HU79" s="49">
        <v>0.71</v>
      </c>
      <c r="HV79" s="49">
        <v>0.82</v>
      </c>
      <c r="HW79" s="49">
        <v>0</v>
      </c>
      <c r="HZ79" s="49" t="s">
        <v>260</v>
      </c>
      <c r="IA79">
        <v>1.39</v>
      </c>
      <c r="IB79">
        <v>2.27</v>
      </c>
      <c r="IC79">
        <v>1.37</v>
      </c>
      <c r="ID79">
        <v>0</v>
      </c>
      <c r="IG79" s="49" t="s">
        <v>260</v>
      </c>
      <c r="IH79" s="49">
        <v>0.28999999999999998</v>
      </c>
      <c r="II79" s="49">
        <v>0.8</v>
      </c>
      <c r="IJ79" s="49">
        <v>0.18</v>
      </c>
      <c r="IK79" s="49">
        <v>0</v>
      </c>
      <c r="IN79" s="49" t="s">
        <v>260</v>
      </c>
      <c r="IO79" s="49">
        <v>0.52</v>
      </c>
      <c r="IP79" s="49">
        <v>1.23</v>
      </c>
      <c r="IQ79" s="49">
        <v>0.26</v>
      </c>
      <c r="IR79" s="49">
        <v>0.34</v>
      </c>
      <c r="IU79" s="49" t="s">
        <v>260</v>
      </c>
      <c r="IV79" s="49">
        <v>0.17</v>
      </c>
      <c r="IW79" s="49">
        <v>0.63</v>
      </c>
      <c r="IX79" s="49">
        <v>0</v>
      </c>
      <c r="IY79" s="49">
        <v>0</v>
      </c>
      <c r="JB79" s="49" t="s">
        <v>260</v>
      </c>
      <c r="JC79">
        <v>1.02</v>
      </c>
      <c r="JD79">
        <v>0.74</v>
      </c>
      <c r="JE79">
        <v>0.69</v>
      </c>
      <c r="JF79">
        <v>1.22</v>
      </c>
      <c r="JI79" s="49" t="s">
        <v>260</v>
      </c>
      <c r="JJ79" s="49">
        <v>0.03</v>
      </c>
      <c r="JK79" s="49">
        <v>0</v>
      </c>
      <c r="JL79" s="49">
        <v>0.05</v>
      </c>
      <c r="JM79" s="49">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c r="YD79" t="s">
        <v>260</v>
      </c>
      <c r="YE79">
        <v>0</v>
      </c>
      <c r="YF79">
        <v>0</v>
      </c>
      <c r="YG79">
        <v>0</v>
      </c>
      <c r="YH79">
        <v>0</v>
      </c>
    </row>
    <row r="80" spans="1:658"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9" t="s">
        <v>261</v>
      </c>
      <c r="HF80" s="49">
        <v>1.24</v>
      </c>
      <c r="HG80" s="49">
        <v>1.57</v>
      </c>
      <c r="HH80" s="49">
        <v>1.39</v>
      </c>
      <c r="HI80" s="49">
        <v>0</v>
      </c>
      <c r="HL80" s="49" t="s">
        <v>261</v>
      </c>
      <c r="HM80" s="49">
        <v>0.89</v>
      </c>
      <c r="HN80" s="49">
        <v>0.59</v>
      </c>
      <c r="HO80" s="49">
        <v>1.1000000000000001</v>
      </c>
      <c r="HP80" s="49">
        <v>0</v>
      </c>
      <c r="HS80" s="49" t="s">
        <v>261</v>
      </c>
      <c r="HT80" s="49">
        <v>0.75</v>
      </c>
      <c r="HU80" s="49">
        <v>0.87</v>
      </c>
      <c r="HV80" s="49">
        <v>0.91</v>
      </c>
      <c r="HW80" s="49">
        <v>0</v>
      </c>
      <c r="HZ80" s="49" t="s">
        <v>261</v>
      </c>
      <c r="IA80">
        <v>0.54</v>
      </c>
      <c r="IB80">
        <v>0.77</v>
      </c>
      <c r="IC80">
        <v>0.45</v>
      </c>
      <c r="ID80">
        <v>0</v>
      </c>
      <c r="IG80" s="49" t="s">
        <v>261</v>
      </c>
      <c r="IH80" s="49">
        <v>1.33</v>
      </c>
      <c r="II80" s="49">
        <v>3.01</v>
      </c>
      <c r="IJ80" s="49">
        <v>0.86</v>
      </c>
      <c r="IK80" s="49">
        <v>0</v>
      </c>
      <c r="IN80" s="49" t="s">
        <v>261</v>
      </c>
      <c r="IO80" s="49">
        <v>0.76</v>
      </c>
      <c r="IP80" s="49">
        <v>0.86</v>
      </c>
      <c r="IQ80" s="49">
        <v>0.53</v>
      </c>
      <c r="IR80" s="49">
        <v>0.37</v>
      </c>
      <c r="IU80" s="49" t="s">
        <v>261</v>
      </c>
      <c r="IV80" s="49">
        <v>0.47</v>
      </c>
      <c r="IW80" s="49">
        <v>0.88</v>
      </c>
      <c r="IX80" s="49">
        <v>0.35</v>
      </c>
      <c r="IY80" s="49">
        <v>0</v>
      </c>
      <c r="JB80" s="49" t="s">
        <v>261</v>
      </c>
      <c r="JC80">
        <v>1.2</v>
      </c>
      <c r="JD80">
        <v>1.83</v>
      </c>
      <c r="JE80">
        <v>1.1000000000000001</v>
      </c>
      <c r="JF80">
        <v>0</v>
      </c>
      <c r="JI80" s="49" t="s">
        <v>261</v>
      </c>
      <c r="JJ80" s="49">
        <v>0.56000000000000005</v>
      </c>
      <c r="JK80" s="49">
        <v>1.74</v>
      </c>
      <c r="JL80" s="49">
        <v>0</v>
      </c>
      <c r="JM80" s="49">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c r="YD80" t="s">
        <v>261</v>
      </c>
      <c r="YE80">
        <v>7.0000000000000007E-2</v>
      </c>
      <c r="YF80">
        <v>0</v>
      </c>
      <c r="YG80">
        <v>0.13</v>
      </c>
      <c r="YH80">
        <v>0</v>
      </c>
    </row>
    <row r="81" spans="1:658"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9" t="s">
        <v>262</v>
      </c>
      <c r="HF81" s="49">
        <v>0.28000000000000003</v>
      </c>
      <c r="HG81" s="49">
        <v>0.16</v>
      </c>
      <c r="HH81" s="49">
        <v>0.11</v>
      </c>
      <c r="HI81" s="49">
        <v>1.7</v>
      </c>
      <c r="HL81" s="49" t="s">
        <v>262</v>
      </c>
      <c r="HM81" s="49">
        <v>0.28999999999999998</v>
      </c>
      <c r="HN81" s="49">
        <v>0.1</v>
      </c>
      <c r="HO81" s="49">
        <v>0.37</v>
      </c>
      <c r="HP81" s="49">
        <v>0.71</v>
      </c>
      <c r="HS81" s="49" t="s">
        <v>262</v>
      </c>
      <c r="HT81" s="49">
        <v>0.45</v>
      </c>
      <c r="HU81" s="49">
        <v>0</v>
      </c>
      <c r="HV81" s="49">
        <v>0.73</v>
      </c>
      <c r="HW81" s="49">
        <v>0</v>
      </c>
      <c r="HZ81" s="49" t="s">
        <v>262</v>
      </c>
      <c r="IA81">
        <v>0.06</v>
      </c>
      <c r="IB81">
        <v>0</v>
      </c>
      <c r="IC81">
        <v>0</v>
      </c>
      <c r="ID81">
        <v>0.54</v>
      </c>
      <c r="IG81" s="49" t="s">
        <v>262</v>
      </c>
      <c r="IH81" s="49">
        <v>0.36</v>
      </c>
      <c r="II81" s="49">
        <v>0</v>
      </c>
      <c r="IJ81" s="49">
        <v>0.34</v>
      </c>
      <c r="IK81" s="49">
        <v>0</v>
      </c>
      <c r="IN81" s="49" t="s">
        <v>262</v>
      </c>
      <c r="IO81" s="49">
        <v>0.56999999999999995</v>
      </c>
      <c r="IP81" s="49">
        <v>0</v>
      </c>
      <c r="IQ81" s="49">
        <v>0.98</v>
      </c>
      <c r="IR81" s="49">
        <v>0</v>
      </c>
      <c r="IU81" s="49" t="s">
        <v>262</v>
      </c>
      <c r="IV81" s="49">
        <v>0.28000000000000003</v>
      </c>
      <c r="IW81" s="49">
        <v>0.25</v>
      </c>
      <c r="IX81" s="49">
        <v>0.4</v>
      </c>
      <c r="IY81" s="49">
        <v>0</v>
      </c>
      <c r="JB81" s="49" t="s">
        <v>262</v>
      </c>
      <c r="JC81">
        <v>0.13</v>
      </c>
      <c r="JD81">
        <v>0</v>
      </c>
      <c r="JE81">
        <v>0.25</v>
      </c>
      <c r="JF81">
        <v>0</v>
      </c>
      <c r="JI81" s="49" t="s">
        <v>262</v>
      </c>
      <c r="JJ81" s="49">
        <v>0.27</v>
      </c>
      <c r="JK81" s="49">
        <v>0</v>
      </c>
      <c r="JL81" s="49">
        <v>0.51</v>
      </c>
      <c r="JM81" s="49">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row>
    <row r="82" spans="1:658"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9" t="s">
        <v>263</v>
      </c>
      <c r="HF82" s="49">
        <v>0.64</v>
      </c>
      <c r="HG82" s="49">
        <v>1.84</v>
      </c>
      <c r="HH82" s="49">
        <v>0.28000000000000003</v>
      </c>
      <c r="HI82" s="49">
        <v>0</v>
      </c>
      <c r="HL82" s="49" t="s">
        <v>263</v>
      </c>
      <c r="HM82" s="49">
        <v>0.42</v>
      </c>
      <c r="HN82" s="49">
        <v>0.98</v>
      </c>
      <c r="HO82" s="49">
        <v>0.09</v>
      </c>
      <c r="HP82" s="49">
        <v>0</v>
      </c>
      <c r="HS82" s="49" t="s">
        <v>263</v>
      </c>
      <c r="HT82" s="49">
        <v>0.25</v>
      </c>
      <c r="HU82" s="49">
        <v>0.71</v>
      </c>
      <c r="HV82" s="49">
        <v>7.0000000000000007E-2</v>
      </c>
      <c r="HW82" s="49">
        <v>0</v>
      </c>
      <c r="HZ82" s="49" t="s">
        <v>263</v>
      </c>
      <c r="IA82">
        <v>0.3</v>
      </c>
      <c r="IB82">
        <v>0.55000000000000004</v>
      </c>
      <c r="IC82">
        <v>0.19</v>
      </c>
      <c r="ID82">
        <v>0</v>
      </c>
      <c r="IG82" s="49" t="s">
        <v>263</v>
      </c>
      <c r="IH82" s="49">
        <v>0.68</v>
      </c>
      <c r="II82" s="49">
        <v>1.1599999999999999</v>
      </c>
      <c r="IJ82" s="49">
        <v>0.51</v>
      </c>
      <c r="IK82" s="49">
        <v>1.1100000000000001</v>
      </c>
      <c r="IN82" s="49" t="s">
        <v>263</v>
      </c>
      <c r="IO82" s="49">
        <v>0.32</v>
      </c>
      <c r="IP82" s="49">
        <v>0.64</v>
      </c>
      <c r="IQ82" s="49">
        <v>0.26</v>
      </c>
      <c r="IR82" s="49">
        <v>0</v>
      </c>
      <c r="IU82" s="49" t="s">
        <v>263</v>
      </c>
      <c r="IV82" s="49">
        <v>0.1</v>
      </c>
      <c r="IW82" s="49">
        <v>0.37</v>
      </c>
      <c r="IX82" s="49">
        <v>0</v>
      </c>
      <c r="IY82" s="49">
        <v>0</v>
      </c>
      <c r="JB82" s="49" t="s">
        <v>263</v>
      </c>
      <c r="JC82">
        <v>0.64</v>
      </c>
      <c r="JD82">
        <v>0.74</v>
      </c>
      <c r="JE82">
        <v>0.87</v>
      </c>
      <c r="JF82">
        <v>0</v>
      </c>
      <c r="JI82" s="49" t="s">
        <v>263</v>
      </c>
      <c r="JJ82" s="49">
        <v>0.42</v>
      </c>
      <c r="JK82" s="49">
        <v>1.08</v>
      </c>
      <c r="JL82" s="49">
        <v>0.23</v>
      </c>
      <c r="JM82" s="49">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c r="YD82" t="s">
        <v>263</v>
      </c>
      <c r="YE82">
        <v>0.02</v>
      </c>
      <c r="YF82">
        <v>0</v>
      </c>
      <c r="YG82">
        <v>0.04</v>
      </c>
      <c r="YH82">
        <v>0</v>
      </c>
    </row>
    <row r="83" spans="1:658"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9" t="s">
        <v>264</v>
      </c>
      <c r="HF83" s="49">
        <v>0.35</v>
      </c>
      <c r="HG83" s="49">
        <v>0.74</v>
      </c>
      <c r="HH83" s="49">
        <v>0.25</v>
      </c>
      <c r="HI83" s="49">
        <v>0.41</v>
      </c>
      <c r="HL83" s="49" t="s">
        <v>264</v>
      </c>
      <c r="HM83" s="49">
        <v>0.52</v>
      </c>
      <c r="HN83" s="49">
        <v>0.38</v>
      </c>
      <c r="HO83" s="49">
        <v>0.72</v>
      </c>
      <c r="HP83" s="49">
        <v>0.41</v>
      </c>
      <c r="HS83" s="49" t="s">
        <v>264</v>
      </c>
      <c r="HT83" s="49">
        <v>0.85</v>
      </c>
      <c r="HU83" s="49">
        <v>1.84</v>
      </c>
      <c r="HV83" s="49">
        <v>0.42</v>
      </c>
      <c r="HW83" s="49">
        <v>0.33</v>
      </c>
      <c r="HZ83" s="49" t="s">
        <v>264</v>
      </c>
      <c r="IA83">
        <v>0.56000000000000005</v>
      </c>
      <c r="IB83">
        <v>0.21</v>
      </c>
      <c r="IC83">
        <v>0.9</v>
      </c>
      <c r="ID83">
        <v>0</v>
      </c>
      <c r="IG83" s="49" t="s">
        <v>264</v>
      </c>
      <c r="IH83" s="49">
        <v>0.85</v>
      </c>
      <c r="II83" s="49">
        <v>1.02</v>
      </c>
      <c r="IJ83" s="49">
        <v>1.02</v>
      </c>
      <c r="IK83" s="49">
        <v>0</v>
      </c>
      <c r="IN83" s="49" t="s">
        <v>264</v>
      </c>
      <c r="IO83" s="49">
        <v>0.91</v>
      </c>
      <c r="IP83" s="49">
        <v>2.15</v>
      </c>
      <c r="IQ83" s="49">
        <v>0.7</v>
      </c>
      <c r="IR83" s="49">
        <v>0</v>
      </c>
      <c r="IU83" s="49" t="s">
        <v>264</v>
      </c>
      <c r="IV83" s="49">
        <v>0.57999999999999996</v>
      </c>
      <c r="IW83" s="49">
        <v>1</v>
      </c>
      <c r="IX83" s="49">
        <v>0.56999999999999995</v>
      </c>
      <c r="IY83" s="49">
        <v>0</v>
      </c>
      <c r="JB83" s="49" t="s">
        <v>264</v>
      </c>
      <c r="JC83">
        <v>0.71</v>
      </c>
      <c r="JD83">
        <v>1.04</v>
      </c>
      <c r="JE83">
        <v>0.67</v>
      </c>
      <c r="JF83">
        <v>0.77</v>
      </c>
      <c r="JI83" s="49" t="s">
        <v>264</v>
      </c>
      <c r="JJ83" s="49">
        <v>0.45</v>
      </c>
      <c r="JK83" s="49">
        <v>0.37</v>
      </c>
      <c r="JL83" s="49">
        <v>0.66</v>
      </c>
      <c r="JM83" s="49">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c r="YD83" t="s">
        <v>264</v>
      </c>
      <c r="YE83">
        <v>0</v>
      </c>
      <c r="YF83">
        <v>0</v>
      </c>
      <c r="YG83">
        <v>0</v>
      </c>
      <c r="YH83">
        <v>0</v>
      </c>
    </row>
    <row r="84" spans="1:658"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9" t="s">
        <v>265</v>
      </c>
      <c r="HF84" s="49">
        <v>2.1800000000000002</v>
      </c>
      <c r="HG84" s="49">
        <v>3.11</v>
      </c>
      <c r="HH84" s="49">
        <v>2.2000000000000002</v>
      </c>
      <c r="HI84" s="49">
        <v>0</v>
      </c>
      <c r="HL84" s="49" t="s">
        <v>265</v>
      </c>
      <c r="HM84" s="49">
        <v>2.21</v>
      </c>
      <c r="HN84" s="49">
        <v>2.17</v>
      </c>
      <c r="HO84" s="49">
        <v>2.74</v>
      </c>
      <c r="HP84" s="49">
        <v>0</v>
      </c>
      <c r="HS84" s="49" t="s">
        <v>265</v>
      </c>
      <c r="HT84" s="49">
        <v>1.96</v>
      </c>
      <c r="HU84" s="49">
        <v>2.78</v>
      </c>
      <c r="HV84" s="49">
        <v>1.72</v>
      </c>
      <c r="HW84" s="49">
        <v>0</v>
      </c>
      <c r="HZ84" s="49" t="s">
        <v>265</v>
      </c>
      <c r="IA84">
        <v>1.96</v>
      </c>
      <c r="IB84">
        <v>2.97</v>
      </c>
      <c r="IC84">
        <v>1.71</v>
      </c>
      <c r="ID84">
        <v>0.41</v>
      </c>
      <c r="IG84" s="49" t="s">
        <v>265</v>
      </c>
      <c r="IH84" s="49">
        <v>2.4</v>
      </c>
      <c r="II84" s="49">
        <v>2.0099999999999998</v>
      </c>
      <c r="IJ84" s="49">
        <v>2.06</v>
      </c>
      <c r="IK84" s="49">
        <v>0</v>
      </c>
      <c r="IN84" s="49" t="s">
        <v>265</v>
      </c>
      <c r="IO84" s="49">
        <v>2.61</v>
      </c>
      <c r="IP84" s="49">
        <v>2.27</v>
      </c>
      <c r="IQ84" s="49">
        <v>3.07</v>
      </c>
      <c r="IR84" s="49">
        <v>1.33</v>
      </c>
      <c r="IU84" s="49" t="s">
        <v>265</v>
      </c>
      <c r="IV84" s="49">
        <v>1.98</v>
      </c>
      <c r="IW84" s="49">
        <v>2.64</v>
      </c>
      <c r="IX84" s="49">
        <v>1.39</v>
      </c>
      <c r="IY84" s="49">
        <v>3.08</v>
      </c>
      <c r="JB84" s="49" t="s">
        <v>265</v>
      </c>
      <c r="JC84">
        <v>1.67</v>
      </c>
      <c r="JD84">
        <v>3.75</v>
      </c>
      <c r="JE84">
        <v>1.28</v>
      </c>
      <c r="JF84">
        <v>0</v>
      </c>
      <c r="JI84" s="49" t="s">
        <v>265</v>
      </c>
      <c r="JJ84" s="49">
        <v>2.4700000000000002</v>
      </c>
      <c r="JK84" s="49">
        <v>2.68</v>
      </c>
      <c r="JL84" s="49">
        <v>1.29</v>
      </c>
      <c r="JM84" s="49">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c r="YD84" t="s">
        <v>265</v>
      </c>
      <c r="YE84">
        <v>0.03</v>
      </c>
      <c r="YF84">
        <v>0</v>
      </c>
      <c r="YG84">
        <v>0</v>
      </c>
      <c r="YH84">
        <v>0</v>
      </c>
    </row>
    <row r="85" spans="1:658"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9" t="s">
        <v>266</v>
      </c>
      <c r="HF85" s="49">
        <v>0.14000000000000001</v>
      </c>
      <c r="HG85" s="49">
        <v>0</v>
      </c>
      <c r="HH85" s="49">
        <v>0</v>
      </c>
      <c r="HI85" s="49">
        <v>0</v>
      </c>
      <c r="HL85" s="49" t="s">
        <v>266</v>
      </c>
      <c r="HM85" s="49">
        <v>0.56999999999999995</v>
      </c>
      <c r="HN85" s="49">
        <v>0.3</v>
      </c>
      <c r="HO85" s="49">
        <v>0.59</v>
      </c>
      <c r="HP85" s="49">
        <v>0</v>
      </c>
      <c r="HS85" s="49" t="s">
        <v>266</v>
      </c>
      <c r="HT85" s="49">
        <v>1.18</v>
      </c>
      <c r="HU85" s="49">
        <v>0.16</v>
      </c>
      <c r="HV85" s="49">
        <v>1.46</v>
      </c>
      <c r="HW85" s="49">
        <v>2.2400000000000002</v>
      </c>
      <c r="HZ85" s="49" t="s">
        <v>266</v>
      </c>
      <c r="IA85">
        <v>1.1299999999999999</v>
      </c>
      <c r="IB85">
        <v>0.93</v>
      </c>
      <c r="IC85">
        <v>0.92</v>
      </c>
      <c r="ID85">
        <v>1.66</v>
      </c>
      <c r="IG85" s="49" t="s">
        <v>266</v>
      </c>
      <c r="IH85" s="49">
        <v>0.51</v>
      </c>
      <c r="II85" s="49">
        <v>0.6</v>
      </c>
      <c r="IJ85" s="49">
        <v>0.57999999999999996</v>
      </c>
      <c r="IK85" s="49">
        <v>0</v>
      </c>
      <c r="IN85" s="49" t="s">
        <v>266</v>
      </c>
      <c r="IO85" s="49">
        <v>0.22</v>
      </c>
      <c r="IP85" s="49">
        <v>0.15</v>
      </c>
      <c r="IQ85" s="49">
        <v>0.04</v>
      </c>
      <c r="IR85" s="49">
        <v>0.3</v>
      </c>
      <c r="IU85" s="49" t="s">
        <v>266</v>
      </c>
      <c r="IV85" s="49">
        <v>0.6</v>
      </c>
      <c r="IW85" s="49">
        <v>0.47</v>
      </c>
      <c r="IX85" s="49">
        <v>0.45</v>
      </c>
      <c r="IY85" s="49">
        <v>0</v>
      </c>
      <c r="JB85" s="49" t="s">
        <v>266</v>
      </c>
      <c r="JC85">
        <v>0.38</v>
      </c>
      <c r="JD85">
        <v>0.2</v>
      </c>
      <c r="JE85">
        <v>0.3</v>
      </c>
      <c r="JF85">
        <v>0.8</v>
      </c>
      <c r="JI85" s="49" t="s">
        <v>266</v>
      </c>
      <c r="JJ85" s="49">
        <v>1.03</v>
      </c>
      <c r="JK85" s="49">
        <v>0</v>
      </c>
      <c r="JL85" s="49">
        <v>1.05</v>
      </c>
      <c r="JM85" s="49">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c r="YD85" t="s">
        <v>266</v>
      </c>
      <c r="YE85">
        <v>0.12</v>
      </c>
      <c r="YF85">
        <v>0</v>
      </c>
      <c r="YG85">
        <v>0</v>
      </c>
      <c r="YH85">
        <v>0</v>
      </c>
    </row>
    <row r="86" spans="1:658"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9" t="s">
        <v>267</v>
      </c>
      <c r="HF86" s="49">
        <v>0.14000000000000001</v>
      </c>
      <c r="HG86" s="49">
        <v>0.6</v>
      </c>
      <c r="HH86" s="49">
        <v>0</v>
      </c>
      <c r="HI86" s="49">
        <v>0</v>
      </c>
      <c r="HL86" s="49" t="s">
        <v>267</v>
      </c>
      <c r="HM86" s="49">
        <v>0.02</v>
      </c>
      <c r="HN86" s="49">
        <v>0</v>
      </c>
      <c r="HO86" s="49">
        <v>0</v>
      </c>
      <c r="HP86" s="49">
        <v>0</v>
      </c>
      <c r="HS86" s="49" t="s">
        <v>267</v>
      </c>
      <c r="HT86" s="49">
        <v>0.24</v>
      </c>
      <c r="HU86" s="49">
        <v>0.65</v>
      </c>
      <c r="HV86" s="49">
        <v>0.08</v>
      </c>
      <c r="HW86" s="49">
        <v>0</v>
      </c>
      <c r="HZ86" s="49" t="s">
        <v>267</v>
      </c>
      <c r="IA86">
        <v>0.33</v>
      </c>
      <c r="IB86">
        <v>0.13</v>
      </c>
      <c r="IC86">
        <v>0.13</v>
      </c>
      <c r="ID86">
        <v>0</v>
      </c>
      <c r="IG86" s="49" t="s">
        <v>267</v>
      </c>
      <c r="IH86" s="49">
        <v>0.19</v>
      </c>
      <c r="II86" s="49">
        <v>0</v>
      </c>
      <c r="IJ86" s="49">
        <v>0.06</v>
      </c>
      <c r="IK86" s="49">
        <v>0</v>
      </c>
      <c r="IN86" s="49" t="s">
        <v>267</v>
      </c>
      <c r="IO86" s="49">
        <v>0.04</v>
      </c>
      <c r="IP86" s="49">
        <v>0</v>
      </c>
      <c r="IQ86" s="49">
        <v>0.08</v>
      </c>
      <c r="IR86" s="49">
        <v>0</v>
      </c>
      <c r="IU86" s="49" t="s">
        <v>267</v>
      </c>
      <c r="IV86" s="49">
        <v>0</v>
      </c>
      <c r="IW86" s="49">
        <v>0</v>
      </c>
      <c r="IX86" s="49">
        <v>0</v>
      </c>
      <c r="IY86" s="49">
        <v>0</v>
      </c>
      <c r="JB86" s="49" t="s">
        <v>267</v>
      </c>
      <c r="JC86">
        <v>0.06</v>
      </c>
      <c r="JD86">
        <v>0</v>
      </c>
      <c r="JE86">
        <v>0.12</v>
      </c>
      <c r="JF86">
        <v>0</v>
      </c>
      <c r="JI86" s="49" t="s">
        <v>267</v>
      </c>
      <c r="JJ86" s="49">
        <v>0.25</v>
      </c>
      <c r="JK86" s="49">
        <v>0</v>
      </c>
      <c r="JL86" s="49">
        <v>0</v>
      </c>
      <c r="JM86" s="49">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row>
    <row r="87" spans="1:658"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9" t="s">
        <v>268</v>
      </c>
      <c r="HF87" s="49">
        <v>1.1599999999999999</v>
      </c>
      <c r="HG87" s="49">
        <v>1.35</v>
      </c>
      <c r="HH87" s="49">
        <v>0.63</v>
      </c>
      <c r="HI87" s="49">
        <v>6.55</v>
      </c>
      <c r="HL87" s="49" t="s">
        <v>268</v>
      </c>
      <c r="HM87" s="49">
        <v>0.06</v>
      </c>
      <c r="HN87" s="49">
        <v>0</v>
      </c>
      <c r="HO87" s="49">
        <v>0</v>
      </c>
      <c r="HP87" s="49">
        <v>0.63</v>
      </c>
      <c r="HS87" s="49" t="s">
        <v>268</v>
      </c>
      <c r="HT87" s="49">
        <v>0.33</v>
      </c>
      <c r="HU87" s="49">
        <v>0.33</v>
      </c>
      <c r="HV87" s="49">
        <v>0.24</v>
      </c>
      <c r="HW87" s="49">
        <v>1.05</v>
      </c>
      <c r="HZ87" s="49" t="s">
        <v>268</v>
      </c>
      <c r="IA87">
        <v>0.35</v>
      </c>
      <c r="IB87">
        <v>0.12</v>
      </c>
      <c r="IC87">
        <v>0.2</v>
      </c>
      <c r="ID87">
        <v>0.6</v>
      </c>
      <c r="IG87" s="49" t="s">
        <v>268</v>
      </c>
      <c r="IH87" s="49">
        <v>0.19</v>
      </c>
      <c r="II87" s="49">
        <v>0.53</v>
      </c>
      <c r="IJ87" s="49">
        <v>0.13</v>
      </c>
      <c r="IK87" s="49">
        <v>0</v>
      </c>
      <c r="IN87" s="49" t="s">
        <v>268</v>
      </c>
      <c r="IO87" s="49">
        <v>0.36</v>
      </c>
      <c r="IP87" s="49">
        <v>0.98</v>
      </c>
      <c r="IQ87" s="49">
        <v>0.09</v>
      </c>
      <c r="IR87" s="49">
        <v>0</v>
      </c>
      <c r="IU87" s="49" t="s">
        <v>268</v>
      </c>
      <c r="IV87" s="49">
        <v>0.49</v>
      </c>
      <c r="IW87" s="49">
        <v>0.82</v>
      </c>
      <c r="IX87" s="49">
        <v>0.35</v>
      </c>
      <c r="IY87" s="49">
        <v>0</v>
      </c>
      <c r="JB87" s="49" t="s">
        <v>268</v>
      </c>
      <c r="JC87">
        <v>0.65</v>
      </c>
      <c r="JD87">
        <v>1.89</v>
      </c>
      <c r="JE87">
        <v>0.04</v>
      </c>
      <c r="JF87">
        <v>0.44</v>
      </c>
      <c r="JI87" s="49" t="s">
        <v>268</v>
      </c>
      <c r="JJ87" s="49">
        <v>0.31</v>
      </c>
      <c r="JK87" s="49">
        <v>1.04</v>
      </c>
      <c r="JL87" s="49">
        <v>0.04</v>
      </c>
      <c r="JM87" s="49">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c r="YD87" t="s">
        <v>268</v>
      </c>
      <c r="YE87">
        <v>0</v>
      </c>
      <c r="YF87">
        <v>0</v>
      </c>
      <c r="YG87">
        <v>0</v>
      </c>
      <c r="YH87">
        <v>0</v>
      </c>
    </row>
    <row r="88" spans="1:658"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9" t="s">
        <v>269</v>
      </c>
      <c r="HF88" s="49">
        <v>0.4</v>
      </c>
      <c r="HG88" s="49">
        <v>0.4</v>
      </c>
      <c r="HH88" s="49">
        <v>0.36</v>
      </c>
      <c r="HI88" s="49">
        <v>1.4</v>
      </c>
      <c r="HL88" s="49" t="s">
        <v>269</v>
      </c>
      <c r="HM88" s="49">
        <v>0.88</v>
      </c>
      <c r="HN88" s="49">
        <v>0</v>
      </c>
      <c r="HO88" s="49">
        <v>0.41</v>
      </c>
      <c r="HP88" s="49">
        <v>6.6</v>
      </c>
      <c r="HS88" s="49" t="s">
        <v>269</v>
      </c>
      <c r="HT88" s="49">
        <v>0.86</v>
      </c>
      <c r="HU88" s="49">
        <v>0.44</v>
      </c>
      <c r="HV88" s="49">
        <v>0.19</v>
      </c>
      <c r="HW88" s="49">
        <v>6.41</v>
      </c>
      <c r="HZ88" s="49" t="s">
        <v>269</v>
      </c>
      <c r="IA88">
        <v>0.56999999999999995</v>
      </c>
      <c r="IB88">
        <v>0</v>
      </c>
      <c r="IC88">
        <v>0.77</v>
      </c>
      <c r="ID88">
        <v>0.55000000000000004</v>
      </c>
      <c r="IG88" s="49" t="s">
        <v>269</v>
      </c>
      <c r="IH88" s="49">
        <v>1.1399999999999999</v>
      </c>
      <c r="II88" s="49">
        <v>0.44</v>
      </c>
      <c r="IJ88" s="49">
        <v>1.76</v>
      </c>
      <c r="IK88" s="49">
        <v>0.34</v>
      </c>
      <c r="IN88" s="49" t="s">
        <v>269</v>
      </c>
      <c r="IO88" s="49">
        <v>0.69</v>
      </c>
      <c r="IP88" s="49">
        <v>0.61</v>
      </c>
      <c r="IQ88" s="49">
        <v>0.62</v>
      </c>
      <c r="IR88" s="49">
        <v>1.35</v>
      </c>
      <c r="IU88" s="49" t="s">
        <v>269</v>
      </c>
      <c r="IV88" s="49">
        <v>0.66</v>
      </c>
      <c r="IW88" s="49">
        <v>1.43</v>
      </c>
      <c r="IX88" s="49">
        <v>0.4</v>
      </c>
      <c r="IY88" s="49">
        <v>0</v>
      </c>
      <c r="JB88" s="49" t="s">
        <v>269</v>
      </c>
      <c r="JC88">
        <v>1.32</v>
      </c>
      <c r="JD88">
        <v>1.96</v>
      </c>
      <c r="JE88">
        <v>1.35</v>
      </c>
      <c r="JF88">
        <v>0</v>
      </c>
      <c r="JI88" s="49" t="s">
        <v>269</v>
      </c>
      <c r="JJ88" s="49">
        <v>0.36</v>
      </c>
      <c r="JK88" s="49">
        <v>0</v>
      </c>
      <c r="JL88" s="49">
        <v>0.68</v>
      </c>
      <c r="JM88" s="49">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c r="YD88" t="s">
        <v>269</v>
      </c>
      <c r="YE88">
        <v>0</v>
      </c>
      <c r="YF88">
        <v>0</v>
      </c>
      <c r="YG88">
        <v>0</v>
      </c>
      <c r="YH88">
        <v>0</v>
      </c>
    </row>
    <row r="89" spans="1:658"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9" t="s">
        <v>270</v>
      </c>
      <c r="HF89" s="49">
        <v>0.92</v>
      </c>
      <c r="HG89" s="49">
        <v>0.55000000000000004</v>
      </c>
      <c r="HH89" s="49">
        <v>0.84</v>
      </c>
      <c r="HI89" s="49">
        <v>3.84</v>
      </c>
      <c r="HL89" s="49" t="s">
        <v>270</v>
      </c>
      <c r="HM89" s="49">
        <v>1.3</v>
      </c>
      <c r="HN89" s="49">
        <v>1.25</v>
      </c>
      <c r="HO89" s="49">
        <v>1.04</v>
      </c>
      <c r="HP89" s="49">
        <v>2.85</v>
      </c>
      <c r="HS89" s="49" t="s">
        <v>270</v>
      </c>
      <c r="HT89" s="49">
        <v>0.39</v>
      </c>
      <c r="HU89" s="49">
        <v>0.16</v>
      </c>
      <c r="HV89" s="49">
        <v>0.25</v>
      </c>
      <c r="HW89" s="49">
        <v>2.06</v>
      </c>
      <c r="HZ89" s="49" t="s">
        <v>270</v>
      </c>
      <c r="IA89">
        <v>0.51</v>
      </c>
      <c r="IB89">
        <v>0.83</v>
      </c>
      <c r="IC89">
        <v>0.42</v>
      </c>
      <c r="ID89">
        <v>0</v>
      </c>
      <c r="IG89" s="49" t="s">
        <v>270</v>
      </c>
      <c r="IH89" s="49">
        <v>0.23</v>
      </c>
      <c r="II89" s="49">
        <v>0.32</v>
      </c>
      <c r="IJ89" s="49">
        <v>7.0000000000000007E-2</v>
      </c>
      <c r="IK89" s="49">
        <v>0.6</v>
      </c>
      <c r="IN89" s="49" t="s">
        <v>270</v>
      </c>
      <c r="IO89" s="49">
        <v>0.79</v>
      </c>
      <c r="IP89" s="49">
        <v>0.2</v>
      </c>
      <c r="IQ89" s="49">
        <v>0.94</v>
      </c>
      <c r="IR89" s="49">
        <v>1.89</v>
      </c>
      <c r="IU89" s="49" t="s">
        <v>270</v>
      </c>
      <c r="IV89" s="49">
        <v>0.4</v>
      </c>
      <c r="IW89" s="49">
        <v>0.37</v>
      </c>
      <c r="IX89" s="49">
        <v>0.51</v>
      </c>
      <c r="IY89" s="49">
        <v>0</v>
      </c>
      <c r="JB89" s="49" t="s">
        <v>270</v>
      </c>
      <c r="JC89">
        <v>0.03</v>
      </c>
      <c r="JD89">
        <v>0</v>
      </c>
      <c r="JE89">
        <v>0</v>
      </c>
      <c r="JF89">
        <v>0.26</v>
      </c>
      <c r="JI89" s="49" t="s">
        <v>270</v>
      </c>
      <c r="JJ89" s="49">
        <v>1.33</v>
      </c>
      <c r="JK89" s="49">
        <v>3.63</v>
      </c>
      <c r="JL89" s="49">
        <v>0.44</v>
      </c>
      <c r="JM89" s="49">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c r="YD89" t="s">
        <v>270</v>
      </c>
      <c r="YE89">
        <v>0.64</v>
      </c>
      <c r="YF89">
        <v>0.53</v>
      </c>
      <c r="YG89">
        <v>0.85</v>
      </c>
      <c r="YH89">
        <v>0</v>
      </c>
    </row>
    <row r="90" spans="1:658"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9" t="s">
        <v>271</v>
      </c>
      <c r="HF90" s="49">
        <v>0</v>
      </c>
      <c r="HG90" s="49">
        <v>0</v>
      </c>
      <c r="HH90" s="49">
        <v>0</v>
      </c>
      <c r="HI90" s="49">
        <v>0</v>
      </c>
      <c r="HL90" s="49" t="s">
        <v>271</v>
      </c>
      <c r="HM90" s="49">
        <v>3.75</v>
      </c>
      <c r="HN90" s="49">
        <v>9.6300000000000008</v>
      </c>
      <c r="HO90" s="49">
        <v>0.83</v>
      </c>
      <c r="HP90" s="49">
        <v>0</v>
      </c>
      <c r="HS90" s="49" t="s">
        <v>271</v>
      </c>
      <c r="HT90" s="49">
        <v>1.0900000000000001</v>
      </c>
      <c r="HU90" s="49">
        <v>1.54</v>
      </c>
      <c r="HV90" s="49">
        <v>1.1499999999999999</v>
      </c>
      <c r="HW90" s="49">
        <v>0</v>
      </c>
      <c r="HZ90" s="49" t="s">
        <v>271</v>
      </c>
      <c r="IA90">
        <v>1.9</v>
      </c>
      <c r="IB90">
        <v>5.94</v>
      </c>
      <c r="IC90">
        <v>0.62</v>
      </c>
      <c r="ID90">
        <v>0.6</v>
      </c>
      <c r="IG90" s="49" t="s">
        <v>271</v>
      </c>
      <c r="IH90" s="49">
        <v>2.77</v>
      </c>
      <c r="II90" s="49">
        <v>6.75</v>
      </c>
      <c r="IJ90" s="49">
        <v>1.77</v>
      </c>
      <c r="IK90" s="49">
        <v>1.85</v>
      </c>
      <c r="IN90" s="49" t="s">
        <v>271</v>
      </c>
      <c r="IO90" s="49">
        <v>1.38</v>
      </c>
      <c r="IP90" s="49">
        <v>1.33</v>
      </c>
      <c r="IQ90" s="49">
        <v>1.1299999999999999</v>
      </c>
      <c r="IR90" s="49">
        <v>3.55</v>
      </c>
      <c r="IU90" s="49" t="s">
        <v>271</v>
      </c>
      <c r="IV90" s="49">
        <v>1.39</v>
      </c>
      <c r="IW90" s="49">
        <v>1.8</v>
      </c>
      <c r="IX90" s="49">
        <v>1.1399999999999999</v>
      </c>
      <c r="IY90" s="49">
        <v>2.74</v>
      </c>
      <c r="JB90" s="49" t="s">
        <v>271</v>
      </c>
      <c r="JC90">
        <v>1.38</v>
      </c>
      <c r="JD90">
        <v>1.2</v>
      </c>
      <c r="JE90">
        <v>1.87</v>
      </c>
      <c r="JF90">
        <v>0.8</v>
      </c>
      <c r="JI90" s="49" t="s">
        <v>271</v>
      </c>
      <c r="JJ90" s="49">
        <v>2.87</v>
      </c>
      <c r="JK90" s="49">
        <v>8.23</v>
      </c>
      <c r="JL90" s="49">
        <v>1.04</v>
      </c>
      <c r="JM90" s="49">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row>
    <row r="91" spans="1:658"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9" t="s">
        <v>272</v>
      </c>
      <c r="HF91" s="49">
        <v>1.55</v>
      </c>
      <c r="HG91" s="49">
        <v>4.3</v>
      </c>
      <c r="HH91" s="49">
        <v>0.23</v>
      </c>
      <c r="HI91" s="49">
        <v>0.49</v>
      </c>
      <c r="HL91" s="49" t="s">
        <v>272</v>
      </c>
      <c r="HM91" s="49">
        <v>0.25</v>
      </c>
      <c r="HN91" s="49">
        <v>0.56999999999999995</v>
      </c>
      <c r="HO91" s="49">
        <v>0</v>
      </c>
      <c r="HP91" s="49">
        <v>0</v>
      </c>
      <c r="HS91" s="49" t="s">
        <v>272</v>
      </c>
      <c r="HT91" s="49">
        <v>0.57999999999999996</v>
      </c>
      <c r="HU91" s="49">
        <v>1.31</v>
      </c>
      <c r="HV91" s="49">
        <v>0.27</v>
      </c>
      <c r="HW91" s="49">
        <v>0</v>
      </c>
      <c r="HZ91" s="49" t="s">
        <v>272</v>
      </c>
      <c r="IA91">
        <v>0.82</v>
      </c>
      <c r="IB91">
        <v>0.57999999999999996</v>
      </c>
      <c r="IC91">
        <v>0.86</v>
      </c>
      <c r="ID91">
        <v>0</v>
      </c>
      <c r="IG91" s="49" t="s">
        <v>272</v>
      </c>
      <c r="IH91" s="49">
        <v>0.16</v>
      </c>
      <c r="II91" s="49">
        <v>0.25</v>
      </c>
      <c r="IJ91" s="49">
        <v>0.1</v>
      </c>
      <c r="IK91" s="49">
        <v>0</v>
      </c>
      <c r="IN91" s="49" t="s">
        <v>272</v>
      </c>
      <c r="IO91" s="49">
        <v>0.24</v>
      </c>
      <c r="IP91" s="49">
        <v>0.73</v>
      </c>
      <c r="IQ91" s="49">
        <v>0.11</v>
      </c>
      <c r="IR91" s="49">
        <v>0</v>
      </c>
      <c r="IU91" s="49" t="s">
        <v>272</v>
      </c>
      <c r="IV91" s="49">
        <v>0.11</v>
      </c>
      <c r="IW91" s="49">
        <v>0.25</v>
      </c>
      <c r="IX91" s="49">
        <v>0</v>
      </c>
      <c r="IY91" s="49">
        <v>0</v>
      </c>
      <c r="JB91" s="49" t="s">
        <v>272</v>
      </c>
      <c r="JC91">
        <v>7.0000000000000007E-2</v>
      </c>
      <c r="JD91">
        <v>0</v>
      </c>
      <c r="JE91">
        <v>0</v>
      </c>
      <c r="JF91">
        <v>0</v>
      </c>
      <c r="JI91" s="49" t="s">
        <v>272</v>
      </c>
      <c r="JJ91" s="49">
        <v>0.15</v>
      </c>
      <c r="JK91" s="49">
        <v>0.11</v>
      </c>
      <c r="JL91" s="49">
        <v>0.23</v>
      </c>
      <c r="JM91" s="49">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c r="YD91" t="s">
        <v>272</v>
      </c>
      <c r="YE91">
        <v>0</v>
      </c>
      <c r="YF91">
        <v>0</v>
      </c>
      <c r="YG91">
        <v>0</v>
      </c>
      <c r="YH91">
        <v>0</v>
      </c>
    </row>
    <row r="92" spans="1:658"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9" t="s">
        <v>273</v>
      </c>
      <c r="HF92" s="49">
        <v>1.53</v>
      </c>
      <c r="HG92" s="49">
        <v>0</v>
      </c>
      <c r="HH92" s="49">
        <v>2.76</v>
      </c>
      <c r="HI92" s="49">
        <v>0.42</v>
      </c>
      <c r="HL92" s="49" t="s">
        <v>273</v>
      </c>
      <c r="HM92" s="49">
        <v>1.17</v>
      </c>
      <c r="HN92" s="49">
        <v>0.52</v>
      </c>
      <c r="HO92" s="49">
        <v>2.02</v>
      </c>
      <c r="HP92" s="49">
        <v>0</v>
      </c>
      <c r="HS92" s="49" t="s">
        <v>273</v>
      </c>
      <c r="HT92" s="49">
        <v>1.18</v>
      </c>
      <c r="HU92" s="49">
        <v>0.72</v>
      </c>
      <c r="HV92" s="49">
        <v>1.78</v>
      </c>
      <c r="HW92" s="49">
        <v>0</v>
      </c>
      <c r="HZ92" s="49" t="s">
        <v>273</v>
      </c>
      <c r="IA92">
        <v>0.22</v>
      </c>
      <c r="IB92">
        <v>0</v>
      </c>
      <c r="IC92">
        <v>0.2</v>
      </c>
      <c r="ID92">
        <v>0</v>
      </c>
      <c r="IG92" s="49" t="s">
        <v>273</v>
      </c>
      <c r="IH92" s="49">
        <v>1.45</v>
      </c>
      <c r="II92" s="49">
        <v>4.83</v>
      </c>
      <c r="IJ92" s="49">
        <v>0.38</v>
      </c>
      <c r="IK92" s="49">
        <v>0.51</v>
      </c>
      <c r="IN92" s="49" t="s">
        <v>273</v>
      </c>
      <c r="IO92" s="49">
        <v>2.5099999999999998</v>
      </c>
      <c r="IP92" s="49">
        <v>4.54</v>
      </c>
      <c r="IQ92" s="49">
        <v>1.1200000000000001</v>
      </c>
      <c r="IR92" s="49">
        <v>3.28</v>
      </c>
      <c r="IU92" s="49" t="s">
        <v>273</v>
      </c>
      <c r="IV92" s="49">
        <v>2.38</v>
      </c>
      <c r="IW92" s="49">
        <v>4.13</v>
      </c>
      <c r="IX92" s="49">
        <v>2.2000000000000002</v>
      </c>
      <c r="IY92" s="49">
        <v>0.72</v>
      </c>
      <c r="JB92" s="49" t="s">
        <v>273</v>
      </c>
      <c r="JC92">
        <v>0.39</v>
      </c>
      <c r="JD92">
        <v>0.54</v>
      </c>
      <c r="JE92">
        <v>0.41</v>
      </c>
      <c r="JF92">
        <v>0</v>
      </c>
      <c r="JI92" s="49" t="s">
        <v>273</v>
      </c>
      <c r="JJ92" s="49">
        <v>0.57999999999999996</v>
      </c>
      <c r="JK92" s="49">
        <v>1.7</v>
      </c>
      <c r="JL92" s="49">
        <v>0.22</v>
      </c>
      <c r="JM92" s="49">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c r="YD92" t="s">
        <v>273</v>
      </c>
      <c r="YE92">
        <v>1.71</v>
      </c>
      <c r="YF92">
        <v>4.28</v>
      </c>
      <c r="YG92">
        <v>0.7</v>
      </c>
      <c r="YH92">
        <v>0</v>
      </c>
    </row>
    <row r="93" spans="1:658"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9" t="s">
        <v>274</v>
      </c>
      <c r="HF93" s="49">
        <v>0.25</v>
      </c>
      <c r="HG93" s="49">
        <v>0.3</v>
      </c>
      <c r="HH93" s="49">
        <v>0.11</v>
      </c>
      <c r="HI93" s="49">
        <v>0</v>
      </c>
      <c r="HL93" s="49" t="s">
        <v>274</v>
      </c>
      <c r="HM93" s="49">
        <v>0.26</v>
      </c>
      <c r="HN93" s="49">
        <v>0.46</v>
      </c>
      <c r="HO93" s="49">
        <v>0.21</v>
      </c>
      <c r="HP93" s="49">
        <v>0</v>
      </c>
      <c r="HS93" s="49" t="s">
        <v>274</v>
      </c>
      <c r="HT93" s="49">
        <v>0.56000000000000005</v>
      </c>
      <c r="HU93" s="49">
        <v>1.1100000000000001</v>
      </c>
      <c r="HV93" s="49">
        <v>0.25</v>
      </c>
      <c r="HW93" s="49">
        <v>0</v>
      </c>
      <c r="HZ93" s="49" t="s">
        <v>274</v>
      </c>
      <c r="IA93">
        <v>0.73</v>
      </c>
      <c r="IB93">
        <v>1.1599999999999999</v>
      </c>
      <c r="IC93">
        <v>0.14000000000000001</v>
      </c>
      <c r="ID93">
        <v>0</v>
      </c>
      <c r="IG93" s="49" t="s">
        <v>274</v>
      </c>
      <c r="IH93" s="49">
        <v>0.48</v>
      </c>
      <c r="II93" s="49">
        <v>2.09</v>
      </c>
      <c r="IJ93" s="49">
        <v>0</v>
      </c>
      <c r="IK93" s="49">
        <v>0</v>
      </c>
      <c r="IN93" s="49" t="s">
        <v>274</v>
      </c>
      <c r="IO93" s="49">
        <v>0</v>
      </c>
      <c r="IP93" s="49">
        <v>0</v>
      </c>
      <c r="IQ93" s="49">
        <v>0</v>
      </c>
      <c r="IR93" s="49">
        <v>0</v>
      </c>
      <c r="IU93" s="49" t="s">
        <v>274</v>
      </c>
      <c r="IV93" s="49">
        <v>0.11</v>
      </c>
      <c r="IW93" s="49">
        <v>0.16</v>
      </c>
      <c r="IX93" s="49">
        <v>7.0000000000000007E-2</v>
      </c>
      <c r="IY93" s="49">
        <v>0</v>
      </c>
      <c r="JB93" s="49" t="s">
        <v>274</v>
      </c>
      <c r="JC93">
        <v>0.09</v>
      </c>
      <c r="JD93">
        <v>0.37</v>
      </c>
      <c r="JE93">
        <v>0</v>
      </c>
      <c r="JF93">
        <v>0</v>
      </c>
      <c r="JI93" s="49" t="s">
        <v>274</v>
      </c>
      <c r="JJ93" s="49">
        <v>0.3</v>
      </c>
      <c r="JK93" s="49">
        <v>0.41</v>
      </c>
      <c r="JL93" s="49">
        <v>0.35</v>
      </c>
      <c r="JM93" s="49">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c r="YD93" t="s">
        <v>274</v>
      </c>
      <c r="YE93">
        <v>0</v>
      </c>
      <c r="YF93">
        <v>0</v>
      </c>
      <c r="YG93">
        <v>0</v>
      </c>
      <c r="YH93">
        <v>0</v>
      </c>
    </row>
    <row r="94" spans="1:658"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9" t="s">
        <v>275</v>
      </c>
      <c r="HF94" s="49">
        <v>2.19</v>
      </c>
      <c r="HG94" s="49">
        <v>2.88</v>
      </c>
      <c r="HH94" s="49">
        <v>2.4</v>
      </c>
      <c r="HI94" s="49">
        <v>0.51</v>
      </c>
      <c r="HL94" s="49" t="s">
        <v>275</v>
      </c>
      <c r="HM94" s="49">
        <v>3.47</v>
      </c>
      <c r="HN94" s="49">
        <v>7.61</v>
      </c>
      <c r="HO94" s="49">
        <v>1.69</v>
      </c>
      <c r="HP94" s="49">
        <v>0</v>
      </c>
      <c r="HS94" s="49" t="s">
        <v>275</v>
      </c>
      <c r="HT94" s="49">
        <v>6.82</v>
      </c>
      <c r="HU94" s="49">
        <v>10.050000000000001</v>
      </c>
      <c r="HV94" s="49">
        <v>6.77</v>
      </c>
      <c r="HW94" s="49">
        <v>0</v>
      </c>
      <c r="HZ94" s="49" t="s">
        <v>275</v>
      </c>
      <c r="IA94">
        <v>5.13</v>
      </c>
      <c r="IB94">
        <v>13.23</v>
      </c>
      <c r="IC94">
        <v>3.08</v>
      </c>
      <c r="ID94">
        <v>0.87</v>
      </c>
      <c r="IG94" s="49" t="s">
        <v>275</v>
      </c>
      <c r="IH94" s="49">
        <v>6.37</v>
      </c>
      <c r="II94" s="49">
        <v>12.62</v>
      </c>
      <c r="IJ94" s="49">
        <v>4.42</v>
      </c>
      <c r="IK94" s="49">
        <v>1.61</v>
      </c>
      <c r="IN94" s="49" t="s">
        <v>275</v>
      </c>
      <c r="IO94" s="49">
        <v>4.6500000000000004</v>
      </c>
      <c r="IP94" s="49">
        <v>11.09</v>
      </c>
      <c r="IQ94" s="49">
        <v>2.99</v>
      </c>
      <c r="IR94" s="49">
        <v>1.34</v>
      </c>
      <c r="IU94" s="49" t="s">
        <v>275</v>
      </c>
      <c r="IV94" s="49">
        <v>7.83</v>
      </c>
      <c r="IW94" s="49">
        <v>18.16</v>
      </c>
      <c r="IX94" s="49">
        <v>4.37</v>
      </c>
      <c r="IY94" s="49">
        <v>1.07</v>
      </c>
      <c r="JB94" s="49" t="s">
        <v>275</v>
      </c>
      <c r="JC94">
        <v>5.09</v>
      </c>
      <c r="JD94">
        <v>10.65</v>
      </c>
      <c r="JE94">
        <v>2.62</v>
      </c>
      <c r="JF94">
        <v>3.43</v>
      </c>
      <c r="JI94" s="49" t="s">
        <v>275</v>
      </c>
      <c r="JJ94" s="49">
        <v>4.4400000000000004</v>
      </c>
      <c r="JK94" s="49">
        <v>9.09</v>
      </c>
      <c r="JL94" s="49">
        <v>3.28</v>
      </c>
      <c r="JM94" s="49">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c r="YD94" t="s">
        <v>275</v>
      </c>
      <c r="YE94">
        <v>0.1</v>
      </c>
      <c r="YF94">
        <v>0</v>
      </c>
      <c r="YG94">
        <v>0.19</v>
      </c>
      <c r="YH94">
        <v>0</v>
      </c>
    </row>
    <row r="95" spans="1:658"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9" t="s">
        <v>276</v>
      </c>
      <c r="HF95" s="49">
        <v>0.88</v>
      </c>
      <c r="HG95" s="49">
        <v>0.72</v>
      </c>
      <c r="HH95" s="49">
        <v>1.3</v>
      </c>
      <c r="HI95" s="49">
        <v>0</v>
      </c>
      <c r="HL95" s="49" t="s">
        <v>276</v>
      </c>
      <c r="HM95" s="49">
        <v>0</v>
      </c>
      <c r="HN95" s="49">
        <v>0</v>
      </c>
      <c r="HO95" s="49">
        <v>0</v>
      </c>
      <c r="HP95" s="49">
        <v>0</v>
      </c>
      <c r="HS95" s="49" t="s">
        <v>276</v>
      </c>
      <c r="HT95" s="49">
        <v>0.2</v>
      </c>
      <c r="HU95" s="49">
        <v>0.15</v>
      </c>
      <c r="HV95" s="49">
        <v>0.28000000000000003</v>
      </c>
      <c r="HW95" s="49">
        <v>0</v>
      </c>
      <c r="HZ95" s="49" t="s">
        <v>276</v>
      </c>
      <c r="IA95">
        <v>0.48</v>
      </c>
      <c r="IB95">
        <v>0.55000000000000004</v>
      </c>
      <c r="IC95">
        <v>0.37</v>
      </c>
      <c r="ID95">
        <v>1.35</v>
      </c>
      <c r="IG95" s="49" t="s">
        <v>276</v>
      </c>
      <c r="IH95" s="49">
        <v>0.34</v>
      </c>
      <c r="II95" s="49">
        <v>0</v>
      </c>
      <c r="IJ95" s="49">
        <v>0.04</v>
      </c>
      <c r="IK95" s="49">
        <v>1.71</v>
      </c>
      <c r="IN95" s="49" t="s">
        <v>276</v>
      </c>
      <c r="IO95" s="49">
        <v>0.14000000000000001</v>
      </c>
      <c r="IP95" s="49">
        <v>0</v>
      </c>
      <c r="IQ95" s="49">
        <v>0.17</v>
      </c>
      <c r="IR95" s="49">
        <v>0</v>
      </c>
      <c r="IU95" s="49" t="s">
        <v>276</v>
      </c>
      <c r="IV95" s="49">
        <v>0.23</v>
      </c>
      <c r="IW95" s="49">
        <v>0.28000000000000003</v>
      </c>
      <c r="IX95" s="49">
        <v>0.15</v>
      </c>
      <c r="IY95" s="49">
        <v>0</v>
      </c>
      <c r="JB95" s="49" t="s">
        <v>276</v>
      </c>
      <c r="JC95">
        <v>0.32</v>
      </c>
      <c r="JD95">
        <v>0.72</v>
      </c>
      <c r="JE95">
        <v>0.27</v>
      </c>
      <c r="JF95">
        <v>0</v>
      </c>
      <c r="JI95" s="49" t="s">
        <v>276</v>
      </c>
      <c r="JJ95" s="49">
        <v>0.14000000000000001</v>
      </c>
      <c r="JK95" s="49">
        <v>0</v>
      </c>
      <c r="JL95" s="49">
        <v>0.06</v>
      </c>
      <c r="JM95" s="49">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c r="YD95" t="s">
        <v>276</v>
      </c>
      <c r="YE95">
        <v>0.22</v>
      </c>
      <c r="YF95">
        <v>0</v>
      </c>
      <c r="YG95">
        <v>0.43</v>
      </c>
      <c r="YH95">
        <v>0</v>
      </c>
    </row>
    <row r="96" spans="1:658"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9" t="s">
        <v>277</v>
      </c>
      <c r="HF96" s="49">
        <v>0</v>
      </c>
      <c r="HG96" s="49">
        <v>0</v>
      </c>
      <c r="HH96" s="49">
        <v>0</v>
      </c>
      <c r="HI96" s="49">
        <v>0</v>
      </c>
      <c r="HL96" s="49" t="s">
        <v>277</v>
      </c>
      <c r="HM96" s="49">
        <v>0.82</v>
      </c>
      <c r="HN96" s="49">
        <v>2.35</v>
      </c>
      <c r="HO96" s="49">
        <v>0</v>
      </c>
      <c r="HP96" s="49">
        <v>0</v>
      </c>
      <c r="HS96" s="49" t="s">
        <v>277</v>
      </c>
      <c r="HT96" s="49">
        <v>3.22</v>
      </c>
      <c r="HU96" s="49">
        <v>10.19</v>
      </c>
      <c r="HV96" s="49">
        <v>0.19</v>
      </c>
      <c r="HW96" s="49">
        <v>0</v>
      </c>
      <c r="HZ96" s="49" t="s">
        <v>277</v>
      </c>
      <c r="IA96">
        <v>0.45</v>
      </c>
      <c r="IB96">
        <v>0.99</v>
      </c>
      <c r="IC96">
        <v>0.22</v>
      </c>
      <c r="ID96">
        <v>0.57999999999999996</v>
      </c>
      <c r="IG96" s="49" t="s">
        <v>277</v>
      </c>
      <c r="IH96" s="49">
        <v>0.25</v>
      </c>
      <c r="II96" s="49">
        <v>0.6</v>
      </c>
      <c r="IJ96" s="49">
        <v>0.12</v>
      </c>
      <c r="IK96" s="49">
        <v>0</v>
      </c>
      <c r="IN96" s="49" t="s">
        <v>277</v>
      </c>
      <c r="IO96" s="49">
        <v>0.13</v>
      </c>
      <c r="IP96" s="49">
        <v>0.13</v>
      </c>
      <c r="IQ96" s="49">
        <v>0.05</v>
      </c>
      <c r="IR96" s="49">
        <v>0</v>
      </c>
      <c r="IU96" s="49" t="s">
        <v>277</v>
      </c>
      <c r="IV96" s="49">
        <v>0.09</v>
      </c>
      <c r="IW96" s="49">
        <v>0</v>
      </c>
      <c r="IX96" s="49">
        <v>0</v>
      </c>
      <c r="IY96" s="49">
        <v>0</v>
      </c>
      <c r="JB96" s="49" t="s">
        <v>277</v>
      </c>
      <c r="JC96">
        <v>0.04</v>
      </c>
      <c r="JD96">
        <v>0</v>
      </c>
      <c r="JE96">
        <v>0</v>
      </c>
      <c r="JF96">
        <v>0</v>
      </c>
      <c r="JI96" s="49" t="s">
        <v>277</v>
      </c>
      <c r="JJ96" s="49">
        <v>0.13</v>
      </c>
      <c r="JK96" s="49">
        <v>0</v>
      </c>
      <c r="JL96" s="49">
        <v>0.25</v>
      </c>
      <c r="JM96" s="49">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c r="YD96" t="s">
        <v>277</v>
      </c>
      <c r="YE96">
        <v>0.92</v>
      </c>
      <c r="YF96">
        <v>0.74</v>
      </c>
      <c r="YG96">
        <v>1.1399999999999999</v>
      </c>
      <c r="YH96">
        <v>0</v>
      </c>
    </row>
    <row r="97" spans="1:658"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9" t="s">
        <v>278</v>
      </c>
      <c r="HF97" s="49">
        <v>0.26</v>
      </c>
      <c r="HG97" s="49">
        <v>0</v>
      </c>
      <c r="HH97" s="49">
        <v>0.14000000000000001</v>
      </c>
      <c r="HI97" s="49">
        <v>0</v>
      </c>
      <c r="HL97" s="49" t="s">
        <v>278</v>
      </c>
      <c r="HM97" s="49">
        <v>0</v>
      </c>
      <c r="HN97" s="49">
        <v>0</v>
      </c>
      <c r="HO97" s="49">
        <v>0</v>
      </c>
      <c r="HP97" s="49">
        <v>0</v>
      </c>
      <c r="HS97" s="49" t="s">
        <v>278</v>
      </c>
      <c r="HT97" s="49">
        <v>0.09</v>
      </c>
      <c r="HU97" s="49">
        <v>0.16</v>
      </c>
      <c r="HV97" s="49">
        <v>0</v>
      </c>
      <c r="HW97" s="49">
        <v>0</v>
      </c>
      <c r="HZ97" s="49" t="s">
        <v>278</v>
      </c>
      <c r="IA97">
        <v>0.15</v>
      </c>
      <c r="IB97">
        <v>0</v>
      </c>
      <c r="IC97">
        <v>0.12</v>
      </c>
      <c r="ID97">
        <v>0</v>
      </c>
      <c r="IG97" s="49" t="s">
        <v>278</v>
      </c>
      <c r="IH97" s="49">
        <v>0.13</v>
      </c>
      <c r="II97" s="49">
        <v>0</v>
      </c>
      <c r="IJ97" s="49">
        <v>0.08</v>
      </c>
      <c r="IK97" s="49">
        <v>0</v>
      </c>
      <c r="IN97" s="49" t="s">
        <v>278</v>
      </c>
      <c r="IO97" s="49">
        <v>0.15</v>
      </c>
      <c r="IP97" s="49">
        <v>0</v>
      </c>
      <c r="IQ97" s="49">
        <v>0.09</v>
      </c>
      <c r="IR97" s="49">
        <v>0.17</v>
      </c>
      <c r="IU97" s="49" t="s">
        <v>278</v>
      </c>
      <c r="IV97" s="49">
        <v>0.12</v>
      </c>
      <c r="IW97" s="49">
        <v>0.34</v>
      </c>
      <c r="IX97" s="49">
        <v>0.05</v>
      </c>
      <c r="IY97" s="49">
        <v>0</v>
      </c>
      <c r="JB97" s="49" t="s">
        <v>278</v>
      </c>
      <c r="JC97">
        <v>0.53</v>
      </c>
      <c r="JD97">
        <v>0</v>
      </c>
      <c r="JE97">
        <v>0.51</v>
      </c>
      <c r="JF97">
        <v>1.08</v>
      </c>
      <c r="JI97" s="49" t="s">
        <v>278</v>
      </c>
      <c r="JJ97" s="49">
        <v>0.21</v>
      </c>
      <c r="JK97" s="49">
        <v>0.61</v>
      </c>
      <c r="JL97" s="49">
        <v>7.0000000000000007E-2</v>
      </c>
      <c r="JM97" s="49">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c r="YD97" t="s">
        <v>278</v>
      </c>
      <c r="YE97">
        <v>0</v>
      </c>
      <c r="YF97">
        <v>0</v>
      </c>
      <c r="YG97">
        <v>0</v>
      </c>
      <c r="YH97">
        <v>0</v>
      </c>
    </row>
    <row r="98" spans="1:658"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9" t="s">
        <v>279</v>
      </c>
      <c r="HF98" s="49">
        <v>1.1200000000000001</v>
      </c>
      <c r="HG98" s="49">
        <v>0.3</v>
      </c>
      <c r="HH98" s="49">
        <v>1.59</v>
      </c>
      <c r="HI98" s="49">
        <v>0</v>
      </c>
      <c r="HL98" s="49" t="s">
        <v>279</v>
      </c>
      <c r="HM98" s="49">
        <v>0.57999999999999996</v>
      </c>
      <c r="HN98" s="49">
        <v>0.54</v>
      </c>
      <c r="HO98" s="49">
        <v>0.8</v>
      </c>
      <c r="HP98" s="49">
        <v>0</v>
      </c>
      <c r="HS98" s="49" t="s">
        <v>279</v>
      </c>
      <c r="HT98" s="49">
        <v>0.51</v>
      </c>
      <c r="HU98" s="49">
        <v>0.67</v>
      </c>
      <c r="HV98" s="49">
        <v>0.47</v>
      </c>
      <c r="HW98" s="49">
        <v>0</v>
      </c>
      <c r="HZ98" s="49" t="s">
        <v>279</v>
      </c>
      <c r="IA98">
        <v>0.22</v>
      </c>
      <c r="IB98">
        <v>0</v>
      </c>
      <c r="IC98">
        <v>0.09</v>
      </c>
      <c r="ID98">
        <v>1.02</v>
      </c>
      <c r="IG98" s="49" t="s">
        <v>279</v>
      </c>
      <c r="IH98" s="49">
        <v>0.28000000000000003</v>
      </c>
      <c r="II98" s="49">
        <v>0</v>
      </c>
      <c r="IJ98" s="49">
        <v>0.44</v>
      </c>
      <c r="IK98" s="49">
        <v>0</v>
      </c>
      <c r="IN98" s="49" t="s">
        <v>279</v>
      </c>
      <c r="IO98" s="49">
        <v>0.37</v>
      </c>
      <c r="IP98" s="49">
        <v>0</v>
      </c>
      <c r="IQ98" s="49">
        <v>0.62</v>
      </c>
      <c r="IR98" s="49">
        <v>0.21</v>
      </c>
      <c r="IU98" s="49" t="s">
        <v>279</v>
      </c>
      <c r="IV98" s="49">
        <v>0.05</v>
      </c>
      <c r="IW98" s="49">
        <v>0</v>
      </c>
      <c r="IX98" s="49">
        <v>0.1</v>
      </c>
      <c r="IY98" s="49">
        <v>0</v>
      </c>
      <c r="JB98" s="49" t="s">
        <v>279</v>
      </c>
      <c r="JC98">
        <v>0.3</v>
      </c>
      <c r="JD98">
        <v>0</v>
      </c>
      <c r="JE98">
        <v>0.49</v>
      </c>
      <c r="JF98">
        <v>0.39</v>
      </c>
      <c r="JI98" s="49" t="s">
        <v>279</v>
      </c>
      <c r="JJ98" s="49">
        <v>0.52</v>
      </c>
      <c r="JK98" s="49">
        <v>0.25</v>
      </c>
      <c r="JL98" s="49">
        <v>0.47</v>
      </c>
      <c r="JM98" s="49">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c r="YD98" t="s">
        <v>279</v>
      </c>
      <c r="YE98">
        <v>0.06</v>
      </c>
      <c r="YF98">
        <v>0.08</v>
      </c>
      <c r="YG98">
        <v>7.0000000000000007E-2</v>
      </c>
      <c r="YH98">
        <v>0</v>
      </c>
    </row>
    <row r="99" spans="1:658"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9" t="s">
        <v>280</v>
      </c>
      <c r="HF99" s="49">
        <v>1.83</v>
      </c>
      <c r="HG99" s="49">
        <v>0.6</v>
      </c>
      <c r="HH99" s="49">
        <v>2.93</v>
      </c>
      <c r="HI99" s="49">
        <v>0</v>
      </c>
      <c r="HL99" s="49" t="s">
        <v>280</v>
      </c>
      <c r="HM99" s="49">
        <v>1.82</v>
      </c>
      <c r="HN99" s="49">
        <v>0.38</v>
      </c>
      <c r="HO99" s="49">
        <v>3.27</v>
      </c>
      <c r="HP99" s="49">
        <v>0</v>
      </c>
      <c r="HS99" s="49" t="s">
        <v>280</v>
      </c>
      <c r="HT99" s="49">
        <v>1.25</v>
      </c>
      <c r="HU99" s="49">
        <v>0.25</v>
      </c>
      <c r="HV99" s="49">
        <v>2.0099999999999998</v>
      </c>
      <c r="HW99" s="49">
        <v>0</v>
      </c>
      <c r="HZ99" s="49" t="s">
        <v>280</v>
      </c>
      <c r="IA99">
        <v>1.86</v>
      </c>
      <c r="IB99">
        <v>2.62</v>
      </c>
      <c r="IC99">
        <v>2.06</v>
      </c>
      <c r="ID99">
        <v>0</v>
      </c>
      <c r="IG99" s="49" t="s">
        <v>280</v>
      </c>
      <c r="IH99" s="49">
        <v>2.4500000000000002</v>
      </c>
      <c r="II99" s="49">
        <v>2.59</v>
      </c>
      <c r="IJ99" s="49">
        <v>3.07</v>
      </c>
      <c r="IK99" s="49">
        <v>0</v>
      </c>
      <c r="IN99" s="49" t="s">
        <v>280</v>
      </c>
      <c r="IO99" s="49">
        <v>1.18</v>
      </c>
      <c r="IP99" s="49">
        <v>1.51</v>
      </c>
      <c r="IQ99" s="49">
        <v>1.26</v>
      </c>
      <c r="IR99" s="49">
        <v>0</v>
      </c>
      <c r="IU99" s="49" t="s">
        <v>280</v>
      </c>
      <c r="IV99" s="49">
        <v>2.2400000000000002</v>
      </c>
      <c r="IW99" s="49">
        <v>0.47</v>
      </c>
      <c r="IX99" s="49">
        <v>3.94</v>
      </c>
      <c r="IY99" s="49">
        <v>0</v>
      </c>
      <c r="JB99" s="49" t="s">
        <v>280</v>
      </c>
      <c r="JC99">
        <v>2.41</v>
      </c>
      <c r="JD99">
        <v>1.9</v>
      </c>
      <c r="JE99">
        <v>3.3</v>
      </c>
      <c r="JF99">
        <v>0</v>
      </c>
      <c r="JI99" s="49" t="s">
        <v>280</v>
      </c>
      <c r="JJ99" s="49">
        <v>1.41</v>
      </c>
      <c r="JK99" s="49">
        <v>0.28000000000000003</v>
      </c>
      <c r="JL99" s="49">
        <v>2.3199999999999998</v>
      </c>
      <c r="JM99" s="49">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0.06</v>
      </c>
      <c r="YF99">
        <v>0.2</v>
      </c>
      <c r="YG99">
        <v>0</v>
      </c>
      <c r="YH99">
        <v>0</v>
      </c>
    </row>
    <row r="100" spans="1:658"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9" t="s">
        <v>281</v>
      </c>
      <c r="HF100" s="49">
        <v>1.61</v>
      </c>
      <c r="HG100" s="49">
        <v>0.22</v>
      </c>
      <c r="HH100" s="49">
        <v>2.68</v>
      </c>
      <c r="HI100" s="49">
        <v>0.43</v>
      </c>
      <c r="HL100" s="49" t="s">
        <v>281</v>
      </c>
      <c r="HM100" s="49">
        <v>1.57</v>
      </c>
      <c r="HN100" s="49">
        <v>0.95</v>
      </c>
      <c r="HO100" s="49">
        <v>1.85</v>
      </c>
      <c r="HP100" s="49">
        <v>1.7</v>
      </c>
      <c r="HS100" s="49" t="s">
        <v>281</v>
      </c>
      <c r="HT100" s="49">
        <v>1.52</v>
      </c>
      <c r="HU100" s="49">
        <v>1.05</v>
      </c>
      <c r="HV100" s="49">
        <v>1.38</v>
      </c>
      <c r="HW100" s="49">
        <v>4.37</v>
      </c>
      <c r="HZ100" s="49" t="s">
        <v>281</v>
      </c>
      <c r="IA100">
        <v>1.88</v>
      </c>
      <c r="IB100">
        <v>0.47</v>
      </c>
      <c r="IC100">
        <v>1.32</v>
      </c>
      <c r="ID100">
        <v>9.2100000000000009</v>
      </c>
      <c r="IG100" s="49" t="s">
        <v>281</v>
      </c>
      <c r="IH100" s="49">
        <v>1.74</v>
      </c>
      <c r="II100" s="49">
        <v>1.1399999999999999</v>
      </c>
      <c r="IJ100" s="49">
        <v>2.54</v>
      </c>
      <c r="IK100" s="49">
        <v>0.3</v>
      </c>
      <c r="IN100" s="49" t="s">
        <v>281</v>
      </c>
      <c r="IO100" s="49">
        <v>1.38</v>
      </c>
      <c r="IP100" s="49">
        <v>0.8</v>
      </c>
      <c r="IQ100" s="49">
        <v>1.64</v>
      </c>
      <c r="IR100" s="49">
        <v>0</v>
      </c>
      <c r="IU100" s="49" t="s">
        <v>281</v>
      </c>
      <c r="IV100" s="49">
        <v>0.89</v>
      </c>
      <c r="IW100" s="49">
        <v>0.74</v>
      </c>
      <c r="IX100" s="49">
        <v>1.05</v>
      </c>
      <c r="IY100" s="49">
        <v>0</v>
      </c>
      <c r="JB100" s="49" t="s">
        <v>281</v>
      </c>
      <c r="JC100">
        <v>0.33</v>
      </c>
      <c r="JD100">
        <v>0</v>
      </c>
      <c r="JE100">
        <v>0.47</v>
      </c>
      <c r="JF100">
        <v>0</v>
      </c>
      <c r="JI100" s="49" t="s">
        <v>281</v>
      </c>
      <c r="JJ100" s="49">
        <v>0.87</v>
      </c>
      <c r="JK100" s="49">
        <v>0.46</v>
      </c>
      <c r="JL100" s="49">
        <v>1.41</v>
      </c>
      <c r="JM100" s="49">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c r="YD100" t="s">
        <v>281</v>
      </c>
      <c r="YE100">
        <v>0.78</v>
      </c>
      <c r="YF100">
        <v>1.26</v>
      </c>
      <c r="YG100">
        <v>0.43</v>
      </c>
      <c r="YH100">
        <v>0</v>
      </c>
    </row>
    <row r="101" spans="1:658"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9" t="s">
        <v>282</v>
      </c>
      <c r="HF101" s="49">
        <v>0.03</v>
      </c>
      <c r="HG101" s="49">
        <v>0</v>
      </c>
      <c r="HH101" s="49">
        <v>0.06</v>
      </c>
      <c r="HI101" s="49">
        <v>0</v>
      </c>
      <c r="HL101" s="49" t="s">
        <v>282</v>
      </c>
      <c r="HM101" s="49">
        <v>0</v>
      </c>
      <c r="HN101" s="49">
        <v>0</v>
      </c>
      <c r="HO101" s="49">
        <v>0</v>
      </c>
      <c r="HP101" s="49">
        <v>0</v>
      </c>
      <c r="HS101" s="49" t="s">
        <v>282</v>
      </c>
      <c r="HT101" s="49">
        <v>0.12</v>
      </c>
      <c r="HU101" s="49">
        <v>0</v>
      </c>
      <c r="HV101" s="49">
        <v>0.22</v>
      </c>
      <c r="HW101" s="49">
        <v>0</v>
      </c>
      <c r="HZ101" s="49" t="s">
        <v>282</v>
      </c>
      <c r="IA101">
        <v>0.06</v>
      </c>
      <c r="IB101">
        <v>0</v>
      </c>
      <c r="IC101">
        <v>0.1</v>
      </c>
      <c r="ID101">
        <v>0</v>
      </c>
      <c r="IG101" s="49" t="s">
        <v>282</v>
      </c>
      <c r="IH101" s="49">
        <v>0.03</v>
      </c>
      <c r="II101" s="49">
        <v>0</v>
      </c>
      <c r="IJ101" s="49">
        <v>0.05</v>
      </c>
      <c r="IK101" s="49">
        <v>0</v>
      </c>
      <c r="IN101" s="49" t="s">
        <v>282</v>
      </c>
      <c r="IO101" s="49">
        <v>0.16</v>
      </c>
      <c r="IP101" s="49">
        <v>0.16</v>
      </c>
      <c r="IQ101" s="49">
        <v>0.22</v>
      </c>
      <c r="IR101" s="49">
        <v>0</v>
      </c>
      <c r="IU101" s="49" t="s">
        <v>282</v>
      </c>
      <c r="IV101" s="49">
        <v>0.19</v>
      </c>
      <c r="IW101" s="49">
        <v>0.35</v>
      </c>
      <c r="IX101" s="49">
        <v>0.18</v>
      </c>
      <c r="IY101" s="49">
        <v>0</v>
      </c>
      <c r="JB101" s="49" t="s">
        <v>282</v>
      </c>
      <c r="JC101">
        <v>0.35</v>
      </c>
      <c r="JD101">
        <v>0</v>
      </c>
      <c r="JE101">
        <v>0.66</v>
      </c>
      <c r="JF101">
        <v>0</v>
      </c>
      <c r="JI101" s="49" t="s">
        <v>282</v>
      </c>
      <c r="JJ101" s="49">
        <v>0</v>
      </c>
      <c r="JK101" s="49">
        <v>0</v>
      </c>
      <c r="JL101" s="49">
        <v>0</v>
      </c>
      <c r="JM101" s="49">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c r="YD101" t="s">
        <v>282</v>
      </c>
      <c r="YE101">
        <v>0.2</v>
      </c>
      <c r="YF101">
        <v>0.22</v>
      </c>
      <c r="YG101">
        <v>0.06</v>
      </c>
      <c r="YH101">
        <v>0</v>
      </c>
    </row>
    <row r="102" spans="1:658"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9" t="s">
        <v>283</v>
      </c>
      <c r="HF102" s="49">
        <v>0.46</v>
      </c>
      <c r="HG102" s="49">
        <v>0</v>
      </c>
      <c r="HH102" s="49">
        <v>0.43</v>
      </c>
      <c r="HI102" s="49">
        <v>3</v>
      </c>
      <c r="HL102" s="49" t="s">
        <v>283</v>
      </c>
      <c r="HM102" s="49">
        <v>0.56000000000000005</v>
      </c>
      <c r="HN102" s="49">
        <v>1.25</v>
      </c>
      <c r="HO102" s="49">
        <v>0.21</v>
      </c>
      <c r="HP102" s="49">
        <v>0</v>
      </c>
      <c r="HS102" s="49" t="s">
        <v>283</v>
      </c>
      <c r="HT102" s="49">
        <v>0.92</v>
      </c>
      <c r="HU102" s="49">
        <v>1.6</v>
      </c>
      <c r="HV102" s="49">
        <v>0.68</v>
      </c>
      <c r="HW102" s="49">
        <v>0</v>
      </c>
      <c r="HZ102" s="49" t="s">
        <v>283</v>
      </c>
      <c r="IA102">
        <v>0.35</v>
      </c>
      <c r="IB102">
        <v>0</v>
      </c>
      <c r="IC102">
        <v>0.3</v>
      </c>
      <c r="ID102">
        <v>1.74</v>
      </c>
      <c r="IG102" s="49" t="s">
        <v>283</v>
      </c>
      <c r="IH102" s="49">
        <v>0.53</v>
      </c>
      <c r="II102" s="49">
        <v>0.82</v>
      </c>
      <c r="IJ102" s="49">
        <v>0.28000000000000003</v>
      </c>
      <c r="IK102" s="49">
        <v>1.06</v>
      </c>
      <c r="IN102" s="49" t="s">
        <v>283</v>
      </c>
      <c r="IO102" s="49">
        <v>2.89</v>
      </c>
      <c r="IP102" s="49">
        <v>9.08</v>
      </c>
      <c r="IQ102" s="49">
        <v>0.59</v>
      </c>
      <c r="IR102" s="49">
        <v>1.1499999999999999</v>
      </c>
      <c r="IU102" s="49" t="s">
        <v>283</v>
      </c>
      <c r="IV102" s="49">
        <v>2.5099999999999998</v>
      </c>
      <c r="IW102" s="49">
        <v>4.8499999999999996</v>
      </c>
      <c r="IX102" s="49">
        <v>1.19</v>
      </c>
      <c r="IY102" s="49">
        <v>5.23</v>
      </c>
      <c r="JB102" s="49" t="s">
        <v>283</v>
      </c>
      <c r="JC102">
        <v>3.06</v>
      </c>
      <c r="JD102">
        <v>8.36</v>
      </c>
      <c r="JE102">
        <v>0.83</v>
      </c>
      <c r="JF102">
        <v>2.71</v>
      </c>
      <c r="JI102" s="49" t="s">
        <v>283</v>
      </c>
      <c r="JJ102" s="49">
        <v>3.45</v>
      </c>
      <c r="JK102" s="49">
        <v>8.86</v>
      </c>
      <c r="JL102" s="49">
        <v>0.59</v>
      </c>
      <c r="JM102" s="49">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c r="YD102" t="s">
        <v>283</v>
      </c>
      <c r="YE102">
        <v>4.18</v>
      </c>
      <c r="YF102">
        <v>8.11</v>
      </c>
      <c r="YG102">
        <v>2.39</v>
      </c>
      <c r="YH102">
        <v>0</v>
      </c>
    </row>
    <row r="103" spans="1:658"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9" t="s">
        <v>284</v>
      </c>
      <c r="HF103" s="49">
        <v>1.91</v>
      </c>
      <c r="HG103" s="49">
        <v>0.93</v>
      </c>
      <c r="HH103" s="49">
        <v>2.56</v>
      </c>
      <c r="HI103" s="49">
        <v>1.97</v>
      </c>
      <c r="HL103" s="49" t="s">
        <v>284</v>
      </c>
      <c r="HM103" s="49">
        <v>3.18</v>
      </c>
      <c r="HN103" s="49">
        <v>1.3</v>
      </c>
      <c r="HO103" s="49">
        <v>5.04</v>
      </c>
      <c r="HP103" s="49">
        <v>0.75</v>
      </c>
      <c r="HS103" s="49" t="s">
        <v>284</v>
      </c>
      <c r="HT103" s="49">
        <v>2.19</v>
      </c>
      <c r="HU103" s="49">
        <v>0.9</v>
      </c>
      <c r="HV103" s="49">
        <v>3.22</v>
      </c>
      <c r="HW103" s="49">
        <v>0.46</v>
      </c>
      <c r="HZ103" s="49" t="s">
        <v>284</v>
      </c>
      <c r="IA103">
        <v>2.48</v>
      </c>
      <c r="IB103">
        <v>1.24</v>
      </c>
      <c r="IC103">
        <v>3.3</v>
      </c>
      <c r="ID103">
        <v>2.0299999999999998</v>
      </c>
      <c r="IG103" s="49" t="s">
        <v>284</v>
      </c>
      <c r="IH103" s="49">
        <v>4.04</v>
      </c>
      <c r="II103" s="49">
        <v>1.93</v>
      </c>
      <c r="IJ103" s="49">
        <v>5.37</v>
      </c>
      <c r="IK103" s="49">
        <v>2.8</v>
      </c>
      <c r="IN103" s="49" t="s">
        <v>284</v>
      </c>
      <c r="IO103" s="49">
        <v>2.61</v>
      </c>
      <c r="IP103" s="49">
        <v>0.75</v>
      </c>
      <c r="IQ103" s="49">
        <v>3.85</v>
      </c>
      <c r="IR103" s="49">
        <v>1.45</v>
      </c>
      <c r="IU103" s="49" t="s">
        <v>284</v>
      </c>
      <c r="IV103" s="49">
        <v>2.2599999999999998</v>
      </c>
      <c r="IW103" s="49">
        <v>0.12</v>
      </c>
      <c r="IX103" s="49">
        <v>3.66</v>
      </c>
      <c r="IY103" s="49">
        <v>0</v>
      </c>
      <c r="JB103" s="49" t="s">
        <v>284</v>
      </c>
      <c r="JC103">
        <v>2.84</v>
      </c>
      <c r="JD103">
        <v>0.16</v>
      </c>
      <c r="JE103">
        <v>4.0199999999999996</v>
      </c>
      <c r="JF103">
        <v>5.74</v>
      </c>
      <c r="JI103" s="49" t="s">
        <v>284</v>
      </c>
      <c r="JJ103" s="49">
        <v>3.2</v>
      </c>
      <c r="JK103" s="49">
        <v>0.59</v>
      </c>
      <c r="JL103" s="49">
        <v>5.0199999999999996</v>
      </c>
      <c r="JM103" s="49">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c r="YD103" t="s">
        <v>284</v>
      </c>
      <c r="YE103">
        <v>0.46</v>
      </c>
      <c r="YF103">
        <v>0.6</v>
      </c>
      <c r="YG103">
        <v>0.52</v>
      </c>
      <c r="YH103">
        <v>0</v>
      </c>
    </row>
    <row r="104" spans="1:658"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9" t="s">
        <v>285</v>
      </c>
      <c r="HF104" s="49">
        <v>5.3</v>
      </c>
      <c r="HG104" s="49">
        <v>11.4</v>
      </c>
      <c r="HH104" s="49">
        <v>3.46</v>
      </c>
      <c r="HI104" s="49">
        <v>7.52</v>
      </c>
      <c r="HL104" s="49" t="s">
        <v>285</v>
      </c>
      <c r="HM104" s="49">
        <v>5.16</v>
      </c>
      <c r="HN104" s="49">
        <v>10.89</v>
      </c>
      <c r="HO104" s="49">
        <v>2.36</v>
      </c>
      <c r="HP104" s="49">
        <v>1.1200000000000001</v>
      </c>
      <c r="HS104" s="49" t="s">
        <v>285</v>
      </c>
      <c r="HT104" s="49">
        <v>1.89</v>
      </c>
      <c r="HU104" s="49">
        <v>2.88</v>
      </c>
      <c r="HV104" s="49">
        <v>1.35</v>
      </c>
      <c r="HW104" s="49">
        <v>3.06</v>
      </c>
      <c r="HZ104" s="49" t="s">
        <v>285</v>
      </c>
      <c r="IA104">
        <v>3.16</v>
      </c>
      <c r="IB104">
        <v>4.7300000000000004</v>
      </c>
      <c r="IC104">
        <v>2.14</v>
      </c>
      <c r="ID104">
        <v>3.53</v>
      </c>
      <c r="IG104" s="49" t="s">
        <v>285</v>
      </c>
      <c r="IH104" s="49">
        <v>2.0099999999999998</v>
      </c>
      <c r="II104" s="49">
        <v>3.13</v>
      </c>
      <c r="IJ104" s="49">
        <v>1.51</v>
      </c>
      <c r="IK104" s="49">
        <v>0.7</v>
      </c>
      <c r="IN104" s="49" t="s">
        <v>285</v>
      </c>
      <c r="IO104" s="49">
        <v>1.53</v>
      </c>
      <c r="IP104" s="49">
        <v>3.05</v>
      </c>
      <c r="IQ104" s="49">
        <v>0.86</v>
      </c>
      <c r="IR104" s="49">
        <v>1.34</v>
      </c>
      <c r="IU104" s="49" t="s">
        <v>285</v>
      </c>
      <c r="IV104" s="49">
        <v>2.04</v>
      </c>
      <c r="IW104" s="49">
        <v>2.11</v>
      </c>
      <c r="IX104" s="49">
        <v>1.74</v>
      </c>
      <c r="IY104" s="49">
        <v>1.07</v>
      </c>
      <c r="JB104" s="49" t="s">
        <v>285</v>
      </c>
      <c r="JC104">
        <v>1.42</v>
      </c>
      <c r="JD104">
        <v>1.28</v>
      </c>
      <c r="JE104">
        <v>1.98</v>
      </c>
      <c r="JF104">
        <v>0.51</v>
      </c>
      <c r="JI104" s="49" t="s">
        <v>285</v>
      </c>
      <c r="JJ104" s="49">
        <v>1</v>
      </c>
      <c r="JK104" s="49">
        <v>0.79</v>
      </c>
      <c r="JL104" s="49">
        <v>1.24</v>
      </c>
      <c r="JM104" s="49">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c r="YD104" t="s">
        <v>285</v>
      </c>
      <c r="YE104">
        <v>4.57</v>
      </c>
      <c r="YF104">
        <v>9.92</v>
      </c>
      <c r="YG104">
        <v>2.6</v>
      </c>
      <c r="YH104">
        <v>0.66</v>
      </c>
    </row>
    <row r="105" spans="1:658"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9" t="s">
        <v>286</v>
      </c>
      <c r="HF105" s="49">
        <v>0.53</v>
      </c>
      <c r="HG105" s="49">
        <v>0</v>
      </c>
      <c r="HH105" s="49">
        <v>0.98</v>
      </c>
      <c r="HI105" s="49">
        <v>0</v>
      </c>
      <c r="HL105" s="49" t="s">
        <v>286</v>
      </c>
      <c r="HM105" s="49">
        <v>0</v>
      </c>
      <c r="HN105" s="49">
        <v>0</v>
      </c>
      <c r="HO105" s="49">
        <v>0</v>
      </c>
      <c r="HP105" s="49">
        <v>0</v>
      </c>
      <c r="HS105" s="49" t="s">
        <v>286</v>
      </c>
      <c r="HT105" s="49">
        <v>0.3</v>
      </c>
      <c r="HU105" s="49">
        <v>0.14000000000000001</v>
      </c>
      <c r="HV105" s="49">
        <v>0.26</v>
      </c>
      <c r="HW105" s="49">
        <v>0</v>
      </c>
      <c r="HZ105" s="49" t="s">
        <v>286</v>
      </c>
      <c r="IA105">
        <v>0.04</v>
      </c>
      <c r="IB105">
        <v>0</v>
      </c>
      <c r="IC105">
        <v>0</v>
      </c>
      <c r="ID105">
        <v>0.37</v>
      </c>
      <c r="IG105" s="49" t="s">
        <v>286</v>
      </c>
      <c r="IH105" s="49">
        <v>0.2</v>
      </c>
      <c r="II105" s="49">
        <v>0.47</v>
      </c>
      <c r="IJ105" s="49">
        <v>0.08</v>
      </c>
      <c r="IK105" s="49">
        <v>0</v>
      </c>
      <c r="IN105" s="49" t="s">
        <v>286</v>
      </c>
      <c r="IO105" s="49">
        <v>0.43</v>
      </c>
      <c r="IP105" s="49">
        <v>0.18</v>
      </c>
      <c r="IQ105" s="49">
        <v>0.7</v>
      </c>
      <c r="IR105" s="49">
        <v>0</v>
      </c>
      <c r="IU105" s="49" t="s">
        <v>286</v>
      </c>
      <c r="IV105" s="49">
        <v>0.34</v>
      </c>
      <c r="IW105" s="49">
        <v>0</v>
      </c>
      <c r="IX105" s="49">
        <v>0.25</v>
      </c>
      <c r="IY105" s="49">
        <v>0</v>
      </c>
      <c r="JB105" s="49" t="s">
        <v>286</v>
      </c>
      <c r="JC105">
        <v>0.13</v>
      </c>
      <c r="JD105">
        <v>0.17</v>
      </c>
      <c r="JE105">
        <v>0.06</v>
      </c>
      <c r="JF105">
        <v>0.47</v>
      </c>
      <c r="JI105" s="49" t="s">
        <v>286</v>
      </c>
      <c r="JJ105" s="49">
        <v>1.04</v>
      </c>
      <c r="JK105" s="49">
        <v>0.45</v>
      </c>
      <c r="JL105" s="49">
        <v>1.63</v>
      </c>
      <c r="JM105" s="49">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c r="YD105" t="s">
        <v>286</v>
      </c>
      <c r="YE105">
        <v>7.0000000000000007E-2</v>
      </c>
      <c r="YF105">
        <v>0</v>
      </c>
      <c r="YG105">
        <v>0</v>
      </c>
      <c r="YH105">
        <v>0</v>
      </c>
    </row>
    <row r="106" spans="1:658"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9" t="s">
        <v>287</v>
      </c>
      <c r="HF106" s="49">
        <v>0.17</v>
      </c>
      <c r="HG106" s="49">
        <v>0</v>
      </c>
      <c r="HH106" s="49">
        <v>0.31</v>
      </c>
      <c r="HI106" s="49">
        <v>0</v>
      </c>
      <c r="HL106" s="49" t="s">
        <v>287</v>
      </c>
      <c r="HM106" s="49">
        <v>0.33</v>
      </c>
      <c r="HN106" s="49">
        <v>0.79</v>
      </c>
      <c r="HO106" s="49">
        <v>0.13</v>
      </c>
      <c r="HP106" s="49">
        <v>0</v>
      </c>
      <c r="HS106" s="49" t="s">
        <v>287</v>
      </c>
      <c r="HT106" s="49">
        <v>0.17</v>
      </c>
      <c r="HU106" s="49">
        <v>0.56999999999999995</v>
      </c>
      <c r="HV106" s="49">
        <v>0</v>
      </c>
      <c r="HW106" s="49">
        <v>0</v>
      </c>
      <c r="HZ106" s="49" t="s">
        <v>287</v>
      </c>
      <c r="IA106">
        <v>0</v>
      </c>
      <c r="IB106">
        <v>0</v>
      </c>
      <c r="IC106">
        <v>0</v>
      </c>
      <c r="ID106">
        <v>0</v>
      </c>
      <c r="IG106" s="49" t="s">
        <v>287</v>
      </c>
      <c r="IH106" s="49">
        <v>0.1</v>
      </c>
      <c r="II106" s="49">
        <v>0</v>
      </c>
      <c r="IJ106" s="49">
        <v>7.0000000000000007E-2</v>
      </c>
      <c r="IK106" s="49">
        <v>0</v>
      </c>
      <c r="IN106" s="49" t="s">
        <v>287</v>
      </c>
      <c r="IO106" s="49">
        <v>0.2</v>
      </c>
      <c r="IP106" s="49">
        <v>0.23</v>
      </c>
      <c r="IQ106" s="49">
        <v>0.26</v>
      </c>
      <c r="IR106" s="49">
        <v>0</v>
      </c>
      <c r="IU106" s="49" t="s">
        <v>287</v>
      </c>
      <c r="IV106" s="49">
        <v>0.17</v>
      </c>
      <c r="IW106" s="49">
        <v>0</v>
      </c>
      <c r="IX106" s="49">
        <v>0.2</v>
      </c>
      <c r="IY106" s="49">
        <v>0</v>
      </c>
      <c r="JB106" s="49" t="s">
        <v>287</v>
      </c>
      <c r="JC106">
        <v>0</v>
      </c>
      <c r="JD106">
        <v>0</v>
      </c>
      <c r="JE106">
        <v>0</v>
      </c>
      <c r="JF106">
        <v>0</v>
      </c>
      <c r="JI106" s="49" t="s">
        <v>287</v>
      </c>
      <c r="JJ106" s="49">
        <v>0.1</v>
      </c>
      <c r="JK106" s="49">
        <v>0.35</v>
      </c>
      <c r="JL106" s="49">
        <v>0</v>
      </c>
      <c r="JM106" s="49">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c r="YD106" t="s">
        <v>287</v>
      </c>
      <c r="YE106">
        <v>2.41</v>
      </c>
      <c r="YF106">
        <v>5.24</v>
      </c>
      <c r="YG106">
        <v>0.84</v>
      </c>
      <c r="YH106">
        <v>0</v>
      </c>
    </row>
    <row r="107" spans="1:658"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9" t="s">
        <v>288</v>
      </c>
      <c r="HF107" s="49">
        <v>0.18</v>
      </c>
      <c r="HG107" s="49">
        <v>0</v>
      </c>
      <c r="HH107" s="49">
        <v>0.32</v>
      </c>
      <c r="HI107" s="49">
        <v>0</v>
      </c>
      <c r="HL107" s="49" t="s">
        <v>288</v>
      </c>
      <c r="HM107" s="49">
        <v>0.11</v>
      </c>
      <c r="HN107" s="49">
        <v>0</v>
      </c>
      <c r="HO107" s="49">
        <v>0.22</v>
      </c>
      <c r="HP107" s="49">
        <v>0</v>
      </c>
      <c r="HS107" s="49" t="s">
        <v>288</v>
      </c>
      <c r="HT107" s="49">
        <v>0</v>
      </c>
      <c r="HU107" s="49">
        <v>0</v>
      </c>
      <c r="HV107" s="49">
        <v>0</v>
      </c>
      <c r="HW107" s="49">
        <v>0</v>
      </c>
      <c r="HZ107" s="49" t="s">
        <v>288</v>
      </c>
      <c r="IA107">
        <v>0.25</v>
      </c>
      <c r="IB107">
        <v>0</v>
      </c>
      <c r="IC107">
        <v>0.44</v>
      </c>
      <c r="ID107">
        <v>0</v>
      </c>
      <c r="IG107" s="49" t="s">
        <v>288</v>
      </c>
      <c r="IH107" s="49">
        <v>0.11</v>
      </c>
      <c r="II107" s="49">
        <v>0.28000000000000003</v>
      </c>
      <c r="IJ107" s="49">
        <v>0.08</v>
      </c>
      <c r="IK107" s="49">
        <v>0</v>
      </c>
      <c r="IN107" s="49" t="s">
        <v>288</v>
      </c>
      <c r="IO107" s="49">
        <v>0.2</v>
      </c>
      <c r="IP107" s="49">
        <v>0</v>
      </c>
      <c r="IQ107" s="49">
        <v>0.17</v>
      </c>
      <c r="IR107" s="49">
        <v>0</v>
      </c>
      <c r="IU107" s="49" t="s">
        <v>288</v>
      </c>
      <c r="IV107" s="49">
        <v>0.04</v>
      </c>
      <c r="IW107" s="49">
        <v>0</v>
      </c>
      <c r="IX107" s="49">
        <v>7.0000000000000007E-2</v>
      </c>
      <c r="IY107" s="49">
        <v>0</v>
      </c>
      <c r="JB107" s="49" t="s">
        <v>288</v>
      </c>
      <c r="JC107">
        <v>0</v>
      </c>
      <c r="JD107">
        <v>0</v>
      </c>
      <c r="JE107">
        <v>0</v>
      </c>
      <c r="JF107">
        <v>0</v>
      </c>
      <c r="JI107" s="49" t="s">
        <v>288</v>
      </c>
      <c r="JJ107" s="49">
        <v>0</v>
      </c>
      <c r="JK107" s="49">
        <v>0</v>
      </c>
      <c r="JL107" s="49">
        <v>0</v>
      </c>
      <c r="JM107" s="49">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c r="YD107" t="s">
        <v>288</v>
      </c>
      <c r="YE107">
        <v>0.28999999999999998</v>
      </c>
      <c r="YF107">
        <v>0.52</v>
      </c>
      <c r="YG107">
        <v>0.24</v>
      </c>
      <c r="YH107">
        <v>0</v>
      </c>
    </row>
    <row r="108" spans="1:658"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9" t="s">
        <v>289</v>
      </c>
      <c r="HF108" s="49">
        <v>0.28999999999999998</v>
      </c>
      <c r="HG108" s="49">
        <v>0</v>
      </c>
      <c r="HH108" s="49">
        <v>0.45</v>
      </c>
      <c r="HI108" s="49">
        <v>0</v>
      </c>
      <c r="HL108" s="49" t="s">
        <v>289</v>
      </c>
      <c r="HM108" s="49">
        <v>0.23</v>
      </c>
      <c r="HN108" s="49">
        <v>0.11</v>
      </c>
      <c r="HO108" s="49">
        <v>0.28999999999999998</v>
      </c>
      <c r="HP108" s="49">
        <v>0</v>
      </c>
      <c r="HS108" s="49" t="s">
        <v>289</v>
      </c>
      <c r="HT108" s="49">
        <v>0</v>
      </c>
      <c r="HU108" s="49">
        <v>0</v>
      </c>
      <c r="HV108" s="49">
        <v>0</v>
      </c>
      <c r="HW108" s="49">
        <v>0</v>
      </c>
      <c r="HZ108" s="49" t="s">
        <v>289</v>
      </c>
      <c r="IA108">
        <v>0.28000000000000003</v>
      </c>
      <c r="IB108">
        <v>0</v>
      </c>
      <c r="IC108">
        <v>7.0000000000000007E-2</v>
      </c>
      <c r="ID108">
        <v>2.34</v>
      </c>
      <c r="IG108" s="49" t="s">
        <v>289</v>
      </c>
      <c r="IH108" s="49">
        <v>0.32</v>
      </c>
      <c r="II108" s="49">
        <v>1.0900000000000001</v>
      </c>
      <c r="IJ108" s="49">
        <v>7.0000000000000007E-2</v>
      </c>
      <c r="IK108" s="49">
        <v>0.28000000000000003</v>
      </c>
      <c r="IN108" s="49" t="s">
        <v>289</v>
      </c>
      <c r="IO108" s="49">
        <v>0.55000000000000004</v>
      </c>
      <c r="IP108" s="49">
        <v>0</v>
      </c>
      <c r="IQ108" s="49">
        <v>0.7</v>
      </c>
      <c r="IR108" s="49">
        <v>1.41</v>
      </c>
      <c r="IU108" s="49" t="s">
        <v>289</v>
      </c>
      <c r="IV108" s="49">
        <v>0.26</v>
      </c>
      <c r="IW108" s="49">
        <v>0</v>
      </c>
      <c r="IX108" s="49">
        <v>0.33</v>
      </c>
      <c r="IY108" s="49">
        <v>0.89</v>
      </c>
      <c r="JB108" s="49" t="s">
        <v>289</v>
      </c>
      <c r="JC108">
        <v>0.22</v>
      </c>
      <c r="JD108">
        <v>0.09</v>
      </c>
      <c r="JE108">
        <v>0</v>
      </c>
      <c r="JF108">
        <v>1.61</v>
      </c>
      <c r="JI108" s="49" t="s">
        <v>289</v>
      </c>
      <c r="JJ108" s="49">
        <v>0.3</v>
      </c>
      <c r="JK108" s="49">
        <v>0</v>
      </c>
      <c r="JL108" s="49">
        <v>0.27</v>
      </c>
      <c r="JM108" s="49">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c r="YD108" t="s">
        <v>289</v>
      </c>
      <c r="YE108">
        <v>0.78</v>
      </c>
      <c r="YF108">
        <v>1.51</v>
      </c>
      <c r="YG108">
        <v>0.57999999999999996</v>
      </c>
      <c r="YH108">
        <v>0</v>
      </c>
    </row>
    <row r="109" spans="1:658"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9" t="s">
        <v>290</v>
      </c>
      <c r="HF109" s="49">
        <v>0.57999999999999996</v>
      </c>
      <c r="HG109" s="49">
        <v>1.65</v>
      </c>
      <c r="HH109" s="49">
        <v>0.11</v>
      </c>
      <c r="HI109" s="49">
        <v>0</v>
      </c>
      <c r="HL109" s="49" t="s">
        <v>290</v>
      </c>
      <c r="HM109" s="49">
        <v>0</v>
      </c>
      <c r="HN109" s="49">
        <v>0</v>
      </c>
      <c r="HO109" s="49">
        <v>0</v>
      </c>
      <c r="HP109" s="49">
        <v>0</v>
      </c>
      <c r="HS109" s="49" t="s">
        <v>290</v>
      </c>
      <c r="HT109" s="49">
        <v>0.49</v>
      </c>
      <c r="HU109" s="49">
        <v>0.54</v>
      </c>
      <c r="HV109" s="49">
        <v>0.61</v>
      </c>
      <c r="HW109" s="49">
        <v>0</v>
      </c>
      <c r="HZ109" s="49" t="s">
        <v>290</v>
      </c>
      <c r="IA109">
        <v>0.17</v>
      </c>
      <c r="IB109">
        <v>0.36</v>
      </c>
      <c r="IC109">
        <v>0.15</v>
      </c>
      <c r="ID109">
        <v>0</v>
      </c>
      <c r="IG109" s="49" t="s">
        <v>290</v>
      </c>
      <c r="IH109" s="49">
        <v>0.19</v>
      </c>
      <c r="II109" s="49">
        <v>0.82</v>
      </c>
      <c r="IJ109" s="49">
        <v>0</v>
      </c>
      <c r="IK109" s="49">
        <v>0</v>
      </c>
      <c r="IN109" s="49" t="s">
        <v>290</v>
      </c>
      <c r="IO109" s="49">
        <v>0.04</v>
      </c>
      <c r="IP109" s="49">
        <v>0</v>
      </c>
      <c r="IQ109" s="49">
        <v>0</v>
      </c>
      <c r="IR109" s="49">
        <v>0</v>
      </c>
      <c r="IU109" s="49" t="s">
        <v>290</v>
      </c>
      <c r="IV109" s="49">
        <v>0.08</v>
      </c>
      <c r="IW109" s="49">
        <v>0</v>
      </c>
      <c r="IX109" s="49">
        <v>0.05</v>
      </c>
      <c r="IY109" s="49">
        <v>0</v>
      </c>
      <c r="JB109" s="49" t="s">
        <v>290</v>
      </c>
      <c r="JC109">
        <v>0.08</v>
      </c>
      <c r="JD109">
        <v>0.33</v>
      </c>
      <c r="JE109">
        <v>0</v>
      </c>
      <c r="JF109">
        <v>0</v>
      </c>
      <c r="JI109" s="49" t="s">
        <v>290</v>
      </c>
      <c r="JJ109" s="49">
        <v>0.22</v>
      </c>
      <c r="JK109" s="49">
        <v>0.19</v>
      </c>
      <c r="JL109" s="49">
        <v>0.31</v>
      </c>
      <c r="JM109" s="49">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c r="YD109" t="s">
        <v>290</v>
      </c>
      <c r="YE109">
        <v>0.37</v>
      </c>
      <c r="YF109">
        <v>0.1</v>
      </c>
      <c r="YG109">
        <v>0.46</v>
      </c>
      <c r="YH109">
        <v>0</v>
      </c>
    </row>
    <row r="110" spans="1:658"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9" t="s">
        <v>291</v>
      </c>
      <c r="HF110" s="49">
        <v>0.31</v>
      </c>
      <c r="HG110" s="49">
        <v>0.89</v>
      </c>
      <c r="HH110" s="49">
        <v>0.17</v>
      </c>
      <c r="HI110" s="49">
        <v>0</v>
      </c>
      <c r="HL110" s="49" t="s">
        <v>291</v>
      </c>
      <c r="HM110" s="49">
        <v>0.33</v>
      </c>
      <c r="HN110" s="49">
        <v>0.65</v>
      </c>
      <c r="HO110" s="49">
        <v>0.22</v>
      </c>
      <c r="HP110" s="49">
        <v>0</v>
      </c>
      <c r="HS110" s="49" t="s">
        <v>291</v>
      </c>
      <c r="HT110" s="49">
        <v>0.33</v>
      </c>
      <c r="HU110" s="49">
        <v>0.28999999999999998</v>
      </c>
      <c r="HV110" s="49">
        <v>0.44</v>
      </c>
      <c r="HW110" s="49">
        <v>0</v>
      </c>
      <c r="HZ110" s="49" t="s">
        <v>291</v>
      </c>
      <c r="IA110">
        <v>0.19</v>
      </c>
      <c r="IB110">
        <v>0.51</v>
      </c>
      <c r="IC110">
        <v>0.13</v>
      </c>
      <c r="ID110">
        <v>0</v>
      </c>
      <c r="IG110" s="49" t="s">
        <v>291</v>
      </c>
      <c r="IH110" s="49">
        <v>0.4</v>
      </c>
      <c r="II110" s="49">
        <v>1.1100000000000001</v>
      </c>
      <c r="IJ110" s="49">
        <v>0.25</v>
      </c>
      <c r="IK110" s="49">
        <v>0</v>
      </c>
      <c r="IN110" s="49" t="s">
        <v>291</v>
      </c>
      <c r="IO110" s="49">
        <v>0.05</v>
      </c>
      <c r="IP110" s="49">
        <v>0.19</v>
      </c>
      <c r="IQ110" s="49">
        <v>0</v>
      </c>
      <c r="IR110" s="49">
        <v>0</v>
      </c>
      <c r="IU110" s="49" t="s">
        <v>291</v>
      </c>
      <c r="IV110" s="49">
        <v>0.32</v>
      </c>
      <c r="IW110" s="49">
        <v>0.28000000000000003</v>
      </c>
      <c r="IX110" s="49">
        <v>0.35</v>
      </c>
      <c r="IY110" s="49">
        <v>0</v>
      </c>
      <c r="JB110" s="49" t="s">
        <v>291</v>
      </c>
      <c r="JC110">
        <v>0.25</v>
      </c>
      <c r="JD110">
        <v>0</v>
      </c>
      <c r="JE110">
        <v>0.49</v>
      </c>
      <c r="JF110">
        <v>0</v>
      </c>
      <c r="JI110" s="49" t="s">
        <v>291</v>
      </c>
      <c r="JJ110" s="49">
        <v>0.06</v>
      </c>
      <c r="JK110" s="49">
        <v>0</v>
      </c>
      <c r="JL110" s="49">
        <v>0</v>
      </c>
      <c r="JM110" s="49">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c r="YD110" t="s">
        <v>291</v>
      </c>
      <c r="YE110">
        <v>1.17</v>
      </c>
      <c r="YF110">
        <v>0</v>
      </c>
      <c r="YG110">
        <v>2.23</v>
      </c>
      <c r="YH110">
        <v>0</v>
      </c>
    </row>
    <row r="111" spans="1:658"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9" t="s">
        <v>292</v>
      </c>
      <c r="HF111" s="49">
        <v>1.03</v>
      </c>
      <c r="HG111" s="49">
        <v>1.49</v>
      </c>
      <c r="HH111" s="49">
        <v>0.94</v>
      </c>
      <c r="HI111" s="49">
        <v>0.28999999999999998</v>
      </c>
      <c r="HL111" s="49" t="s">
        <v>292</v>
      </c>
      <c r="HM111" s="49">
        <v>0.9</v>
      </c>
      <c r="HN111" s="49">
        <v>0.79</v>
      </c>
      <c r="HO111" s="49">
        <v>1.2</v>
      </c>
      <c r="HP111" s="49">
        <v>0</v>
      </c>
      <c r="HS111" s="49" t="s">
        <v>292</v>
      </c>
      <c r="HT111" s="49">
        <v>1.0900000000000001</v>
      </c>
      <c r="HU111" s="49">
        <v>0.37</v>
      </c>
      <c r="HV111" s="49">
        <v>1.49</v>
      </c>
      <c r="HW111" s="49">
        <v>1.8</v>
      </c>
      <c r="HZ111" s="49" t="s">
        <v>292</v>
      </c>
      <c r="IA111">
        <v>0.94</v>
      </c>
      <c r="IB111">
        <v>1.08</v>
      </c>
      <c r="IC111">
        <v>1.05</v>
      </c>
      <c r="ID111">
        <v>0.33</v>
      </c>
      <c r="IG111" s="49" t="s">
        <v>292</v>
      </c>
      <c r="IH111" s="49">
        <v>0.37</v>
      </c>
      <c r="II111" s="49">
        <v>0.14000000000000001</v>
      </c>
      <c r="IJ111" s="49">
        <v>0.52</v>
      </c>
      <c r="IK111" s="49">
        <v>0</v>
      </c>
      <c r="IN111" s="49" t="s">
        <v>292</v>
      </c>
      <c r="IO111" s="49">
        <v>0.78</v>
      </c>
      <c r="IP111" s="49">
        <v>0.44</v>
      </c>
      <c r="IQ111" s="49">
        <v>1.1599999999999999</v>
      </c>
      <c r="IR111" s="49">
        <v>0</v>
      </c>
      <c r="IU111" s="49" t="s">
        <v>292</v>
      </c>
      <c r="IV111" s="49">
        <v>0.46</v>
      </c>
      <c r="IW111" s="49">
        <v>0.14000000000000001</v>
      </c>
      <c r="IX111" s="49">
        <v>0.72</v>
      </c>
      <c r="IY111" s="49">
        <v>0</v>
      </c>
      <c r="JB111" s="49" t="s">
        <v>292</v>
      </c>
      <c r="JC111">
        <v>0.97</v>
      </c>
      <c r="JD111">
        <v>0.5</v>
      </c>
      <c r="JE111">
        <v>1.29</v>
      </c>
      <c r="JF111">
        <v>0</v>
      </c>
      <c r="JI111" s="49" t="s">
        <v>292</v>
      </c>
      <c r="JJ111" s="49">
        <v>0.55000000000000004</v>
      </c>
      <c r="JK111" s="49">
        <v>0.67</v>
      </c>
      <c r="JL111" s="49">
        <v>0.32</v>
      </c>
      <c r="JM111" s="49">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c r="YD111" t="s">
        <v>292</v>
      </c>
      <c r="YE111">
        <v>1.19</v>
      </c>
      <c r="YF111">
        <v>1.05</v>
      </c>
      <c r="YG111">
        <v>1.59</v>
      </c>
      <c r="YH111">
        <v>0</v>
      </c>
    </row>
    <row r="112" spans="1:658"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9" t="s">
        <v>293</v>
      </c>
      <c r="HF112" s="49">
        <v>0.2</v>
      </c>
      <c r="HG112" s="49">
        <v>0</v>
      </c>
      <c r="HH112" s="49">
        <v>0.26</v>
      </c>
      <c r="HI112" s="49">
        <v>0</v>
      </c>
      <c r="HL112" s="49" t="s">
        <v>293</v>
      </c>
      <c r="HM112" s="49">
        <v>0.15</v>
      </c>
      <c r="HN112" s="49">
        <v>0</v>
      </c>
      <c r="HO112" s="49">
        <v>0.28999999999999998</v>
      </c>
      <c r="HP112" s="49">
        <v>0</v>
      </c>
      <c r="HS112" s="49" t="s">
        <v>293</v>
      </c>
      <c r="HT112" s="49">
        <v>0</v>
      </c>
      <c r="HU112" s="49">
        <v>0</v>
      </c>
      <c r="HV112" s="49">
        <v>0</v>
      </c>
      <c r="HW112" s="49">
        <v>0</v>
      </c>
      <c r="HZ112" s="49" t="s">
        <v>293</v>
      </c>
      <c r="IA112">
        <v>0</v>
      </c>
      <c r="IB112">
        <v>0</v>
      </c>
      <c r="IC112">
        <v>0</v>
      </c>
      <c r="ID112">
        <v>0</v>
      </c>
      <c r="IG112" s="49" t="s">
        <v>293</v>
      </c>
      <c r="IH112" s="49">
        <v>0.03</v>
      </c>
      <c r="II112" s="49">
        <v>0</v>
      </c>
      <c r="IJ112" s="49">
        <v>0</v>
      </c>
      <c r="IK112" s="49">
        <v>0</v>
      </c>
      <c r="IN112" s="49" t="s">
        <v>293</v>
      </c>
      <c r="IO112" s="49">
        <v>0.05</v>
      </c>
      <c r="IP112" s="49">
        <v>0.21</v>
      </c>
      <c r="IQ112" s="49">
        <v>0</v>
      </c>
      <c r="IR112" s="49">
        <v>0</v>
      </c>
      <c r="IU112" s="49" t="s">
        <v>293</v>
      </c>
      <c r="IV112" s="49">
        <v>0</v>
      </c>
      <c r="IW112" s="49">
        <v>0</v>
      </c>
      <c r="IX112" s="49">
        <v>0</v>
      </c>
      <c r="IY112" s="49">
        <v>0</v>
      </c>
      <c r="JB112" s="49" t="s">
        <v>293</v>
      </c>
      <c r="JC112">
        <v>0</v>
      </c>
      <c r="JD112">
        <v>0</v>
      </c>
      <c r="JE112">
        <v>0</v>
      </c>
      <c r="JF112">
        <v>0</v>
      </c>
      <c r="JI112" s="49" t="s">
        <v>293</v>
      </c>
      <c r="JJ112" s="49">
        <v>0</v>
      </c>
      <c r="JK112" s="49">
        <v>0</v>
      </c>
      <c r="JL112" s="49">
        <v>0</v>
      </c>
      <c r="JM112" s="49">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c r="YD112" t="s">
        <v>293</v>
      </c>
      <c r="YE112">
        <v>0.76</v>
      </c>
      <c r="YF112">
        <v>0.51</v>
      </c>
      <c r="YG112">
        <v>0.83</v>
      </c>
      <c r="YH112">
        <v>0</v>
      </c>
    </row>
    <row r="113" spans="1:658"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9" t="s">
        <v>294</v>
      </c>
      <c r="HF113" s="49">
        <v>0.08</v>
      </c>
      <c r="HG113" s="49">
        <v>0</v>
      </c>
      <c r="HH113" s="49">
        <v>0.1</v>
      </c>
      <c r="HI113" s="49">
        <v>0</v>
      </c>
      <c r="HL113" s="49" t="s">
        <v>294</v>
      </c>
      <c r="HM113" s="49">
        <v>0.08</v>
      </c>
      <c r="HN113" s="49">
        <v>0</v>
      </c>
      <c r="HO113" s="49">
        <v>7.0000000000000007E-2</v>
      </c>
      <c r="HP113" s="49">
        <v>0</v>
      </c>
      <c r="HS113" s="49" t="s">
        <v>294</v>
      </c>
      <c r="HT113" s="49">
        <v>0</v>
      </c>
      <c r="HU113" s="49">
        <v>0</v>
      </c>
      <c r="HV113" s="49">
        <v>0</v>
      </c>
      <c r="HW113" s="49">
        <v>0</v>
      </c>
      <c r="HZ113" s="49" t="s">
        <v>294</v>
      </c>
      <c r="IA113">
        <v>0.05</v>
      </c>
      <c r="IB113">
        <v>0</v>
      </c>
      <c r="IC113">
        <v>0</v>
      </c>
      <c r="ID113">
        <v>0</v>
      </c>
      <c r="IG113" s="49" t="s">
        <v>294</v>
      </c>
      <c r="IH113" s="49">
        <v>0.36</v>
      </c>
      <c r="II113" s="49">
        <v>0.79</v>
      </c>
      <c r="IJ113" s="49">
        <v>0.18</v>
      </c>
      <c r="IK113" s="49">
        <v>0</v>
      </c>
      <c r="IN113" s="49" t="s">
        <v>294</v>
      </c>
      <c r="IO113" s="49">
        <v>0.48</v>
      </c>
      <c r="IP113" s="49">
        <v>1.68</v>
      </c>
      <c r="IQ113" s="49">
        <v>0.05</v>
      </c>
      <c r="IR113" s="49">
        <v>0</v>
      </c>
      <c r="IU113" s="49" t="s">
        <v>294</v>
      </c>
      <c r="IV113" s="49">
        <v>0.05</v>
      </c>
      <c r="IW113" s="49">
        <v>0.17</v>
      </c>
      <c r="IX113" s="49">
        <v>0</v>
      </c>
      <c r="IY113" s="49">
        <v>0</v>
      </c>
      <c r="JB113" s="49" t="s">
        <v>294</v>
      </c>
      <c r="JC113">
        <v>0</v>
      </c>
      <c r="JD113">
        <v>0</v>
      </c>
      <c r="JE113">
        <v>0</v>
      </c>
      <c r="JF113">
        <v>0</v>
      </c>
      <c r="JI113" s="49" t="s">
        <v>294</v>
      </c>
      <c r="JJ113" s="49">
        <v>0</v>
      </c>
      <c r="JK113" s="49">
        <v>0</v>
      </c>
      <c r="JL113" s="49">
        <v>0</v>
      </c>
      <c r="JM113" s="49">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c r="YD113" t="s">
        <v>294</v>
      </c>
      <c r="YE113">
        <v>0.22</v>
      </c>
      <c r="YF113">
        <v>0</v>
      </c>
      <c r="YG113">
        <v>0.23</v>
      </c>
      <c r="YH113">
        <v>0</v>
      </c>
    </row>
    <row r="114" spans="1:658"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9" t="s">
        <v>295</v>
      </c>
      <c r="HF114" s="49">
        <v>0.05</v>
      </c>
      <c r="HG114" s="49">
        <v>0.2</v>
      </c>
      <c r="HH114" s="49">
        <v>0</v>
      </c>
      <c r="HI114" s="49">
        <v>0</v>
      </c>
      <c r="HL114" s="49" t="s">
        <v>295</v>
      </c>
      <c r="HM114" s="49">
        <v>0.36</v>
      </c>
      <c r="HN114" s="49">
        <v>0.71</v>
      </c>
      <c r="HO114" s="49">
        <v>0.24</v>
      </c>
      <c r="HP114" s="49">
        <v>0</v>
      </c>
      <c r="HS114" s="49" t="s">
        <v>295</v>
      </c>
      <c r="HT114" s="49">
        <v>0</v>
      </c>
      <c r="HU114" s="49">
        <v>0</v>
      </c>
      <c r="HV114" s="49">
        <v>0</v>
      </c>
      <c r="HW114" s="49">
        <v>0</v>
      </c>
      <c r="HZ114" s="49" t="s">
        <v>295</v>
      </c>
      <c r="IA114">
        <v>0.22</v>
      </c>
      <c r="IB114">
        <v>0.61</v>
      </c>
      <c r="IC114">
        <v>0.14000000000000001</v>
      </c>
      <c r="ID114">
        <v>0</v>
      </c>
      <c r="IG114" s="49" t="s">
        <v>295</v>
      </c>
      <c r="IH114" s="49">
        <v>0.37</v>
      </c>
      <c r="II114" s="49">
        <v>0.42</v>
      </c>
      <c r="IJ114" s="49">
        <v>0.4</v>
      </c>
      <c r="IK114" s="49">
        <v>0</v>
      </c>
      <c r="IN114" s="49" t="s">
        <v>295</v>
      </c>
      <c r="IO114" s="49">
        <v>0.09</v>
      </c>
      <c r="IP114" s="49">
        <v>0</v>
      </c>
      <c r="IQ114" s="49">
        <v>0.17</v>
      </c>
      <c r="IR114" s="49">
        <v>0</v>
      </c>
      <c r="IU114" s="49" t="s">
        <v>295</v>
      </c>
      <c r="IV114" s="49">
        <v>0.14000000000000001</v>
      </c>
      <c r="IW114" s="49">
        <v>0.16</v>
      </c>
      <c r="IX114" s="49">
        <v>0.18</v>
      </c>
      <c r="IY114" s="49">
        <v>0</v>
      </c>
      <c r="JB114" s="49" t="s">
        <v>295</v>
      </c>
      <c r="JC114">
        <v>0.61</v>
      </c>
      <c r="JD114">
        <v>2.0099999999999998</v>
      </c>
      <c r="JE114">
        <v>0.19</v>
      </c>
      <c r="JF114">
        <v>0</v>
      </c>
      <c r="JI114" s="49" t="s">
        <v>295</v>
      </c>
      <c r="JJ114" s="49">
        <v>0.41</v>
      </c>
      <c r="JK114" s="49">
        <v>0</v>
      </c>
      <c r="JL114" s="49">
        <v>0.77</v>
      </c>
      <c r="JM114" s="49">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c r="YD114" t="s">
        <v>295</v>
      </c>
      <c r="YE114">
        <v>0.5</v>
      </c>
      <c r="YF114">
        <v>0.23</v>
      </c>
      <c r="YG114">
        <v>0.5</v>
      </c>
      <c r="YH114">
        <v>0.88</v>
      </c>
    </row>
    <row r="115" spans="1:658"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9" t="s">
        <v>296</v>
      </c>
      <c r="HF115" s="49">
        <v>0.39</v>
      </c>
      <c r="HG115" s="49">
        <v>0.21</v>
      </c>
      <c r="HH115" s="49">
        <v>0.13</v>
      </c>
      <c r="HI115" s="49">
        <v>0</v>
      </c>
      <c r="HL115" s="49" t="s">
        <v>296</v>
      </c>
      <c r="HM115" s="49">
        <v>0</v>
      </c>
      <c r="HN115" s="49">
        <v>0</v>
      </c>
      <c r="HO115" s="49">
        <v>0</v>
      </c>
      <c r="HP115" s="49">
        <v>0</v>
      </c>
      <c r="HS115" s="49" t="s">
        <v>296</v>
      </c>
      <c r="HT115" s="49">
        <v>0.09</v>
      </c>
      <c r="HU115" s="49">
        <v>0.12</v>
      </c>
      <c r="HV115" s="49">
        <v>0.09</v>
      </c>
      <c r="HW115" s="49">
        <v>0</v>
      </c>
      <c r="HZ115" s="49" t="s">
        <v>296</v>
      </c>
      <c r="IA115">
        <v>7.0000000000000007E-2</v>
      </c>
      <c r="IB115">
        <v>0</v>
      </c>
      <c r="IC115">
        <v>0</v>
      </c>
      <c r="ID115">
        <v>0</v>
      </c>
      <c r="IG115" s="49" t="s">
        <v>296</v>
      </c>
      <c r="IH115" s="49">
        <v>0.12</v>
      </c>
      <c r="II115" s="49">
        <v>0</v>
      </c>
      <c r="IJ115" s="49">
        <v>0</v>
      </c>
      <c r="IK115" s="49">
        <v>1.1100000000000001</v>
      </c>
      <c r="IN115" s="49" t="s">
        <v>296</v>
      </c>
      <c r="IO115" s="49">
        <v>0</v>
      </c>
      <c r="IP115" s="49">
        <v>0</v>
      </c>
      <c r="IQ115" s="49">
        <v>0</v>
      </c>
      <c r="IR115" s="49">
        <v>0</v>
      </c>
      <c r="IU115" s="49" t="s">
        <v>296</v>
      </c>
      <c r="IV115" s="49">
        <v>0</v>
      </c>
      <c r="IW115" s="49">
        <v>0</v>
      </c>
      <c r="IX115" s="49">
        <v>0</v>
      </c>
      <c r="IY115" s="49">
        <v>0</v>
      </c>
      <c r="JB115" s="49" t="s">
        <v>296</v>
      </c>
      <c r="JC115">
        <v>0.23</v>
      </c>
      <c r="JD115">
        <v>0</v>
      </c>
      <c r="JE115">
        <v>0.31</v>
      </c>
      <c r="JF115">
        <v>0</v>
      </c>
      <c r="JI115" s="49" t="s">
        <v>296</v>
      </c>
      <c r="JJ115" s="49">
        <v>0</v>
      </c>
      <c r="JK115" s="49">
        <v>0</v>
      </c>
      <c r="JL115" s="49">
        <v>0</v>
      </c>
      <c r="JM115" s="49">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c r="YD115" t="s">
        <v>296</v>
      </c>
      <c r="YE115">
        <v>2.33</v>
      </c>
      <c r="YF115">
        <v>5.7</v>
      </c>
      <c r="YG115">
        <v>0.78</v>
      </c>
      <c r="YH115">
        <v>0</v>
      </c>
    </row>
    <row r="116" spans="1:658"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9" t="s">
        <v>297</v>
      </c>
      <c r="HF116" s="49">
        <v>0</v>
      </c>
      <c r="HG116" s="49">
        <v>0</v>
      </c>
      <c r="HH116" s="49">
        <v>0</v>
      </c>
      <c r="HI116" s="49">
        <v>0</v>
      </c>
      <c r="HL116" s="49" t="s">
        <v>297</v>
      </c>
      <c r="HM116" s="49">
        <v>0.04</v>
      </c>
      <c r="HN116" s="49">
        <v>0.12</v>
      </c>
      <c r="HO116" s="49">
        <v>0</v>
      </c>
      <c r="HP116" s="49">
        <v>0</v>
      </c>
      <c r="HS116" s="49" t="s">
        <v>297</v>
      </c>
      <c r="HT116" s="49">
        <v>0</v>
      </c>
      <c r="HU116" s="49">
        <v>0</v>
      </c>
      <c r="HV116" s="49">
        <v>0</v>
      </c>
      <c r="HW116" s="49">
        <v>0</v>
      </c>
      <c r="HZ116" s="49" t="s">
        <v>297</v>
      </c>
      <c r="IA116">
        <v>0.03</v>
      </c>
      <c r="IB116">
        <v>0</v>
      </c>
      <c r="IC116">
        <v>0</v>
      </c>
      <c r="ID116">
        <v>0</v>
      </c>
      <c r="IG116" s="49" t="s">
        <v>297</v>
      </c>
      <c r="IH116" s="49">
        <v>0.02</v>
      </c>
      <c r="II116" s="49">
        <v>0.11</v>
      </c>
      <c r="IJ116" s="49">
        <v>0</v>
      </c>
      <c r="IK116" s="49">
        <v>0</v>
      </c>
      <c r="IN116" s="49" t="s">
        <v>297</v>
      </c>
      <c r="IO116" s="49">
        <v>0</v>
      </c>
      <c r="IP116" s="49">
        <v>0</v>
      </c>
      <c r="IQ116" s="49">
        <v>0</v>
      </c>
      <c r="IR116" s="49">
        <v>0</v>
      </c>
      <c r="IU116" s="49" t="s">
        <v>297</v>
      </c>
      <c r="IV116" s="49">
        <v>0.18</v>
      </c>
      <c r="IW116" s="49">
        <v>0.12</v>
      </c>
      <c r="IX116" s="49">
        <v>0.28000000000000003</v>
      </c>
      <c r="IY116" s="49">
        <v>0</v>
      </c>
      <c r="JB116" s="49" t="s">
        <v>297</v>
      </c>
      <c r="JC116">
        <v>0.35</v>
      </c>
      <c r="JD116">
        <v>1.39</v>
      </c>
      <c r="JE116">
        <v>0</v>
      </c>
      <c r="JF116">
        <v>0</v>
      </c>
      <c r="JI116" s="49" t="s">
        <v>297</v>
      </c>
      <c r="JJ116" s="49">
        <v>0</v>
      </c>
      <c r="JK116" s="49">
        <v>0</v>
      </c>
      <c r="JL116" s="49">
        <v>0</v>
      </c>
      <c r="JM116" s="49">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c r="YD116" t="s">
        <v>297</v>
      </c>
      <c r="YE116">
        <v>5.73</v>
      </c>
      <c r="YF116">
        <v>0.37</v>
      </c>
      <c r="YG116">
        <v>8.24</v>
      </c>
      <c r="YH116">
        <v>13.74</v>
      </c>
    </row>
    <row r="117" spans="1:658"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9" t="s">
        <v>298</v>
      </c>
      <c r="HF117" s="49">
        <v>0.03</v>
      </c>
      <c r="HG117" s="49">
        <v>0.11</v>
      </c>
      <c r="HH117" s="49">
        <v>0</v>
      </c>
      <c r="HI117" s="49">
        <v>0</v>
      </c>
      <c r="HL117" s="49" t="s">
        <v>298</v>
      </c>
      <c r="HM117" s="49">
        <v>0.12</v>
      </c>
      <c r="HN117" s="49">
        <v>0</v>
      </c>
      <c r="HO117" s="49">
        <v>0</v>
      </c>
      <c r="HP117" s="49">
        <v>0</v>
      </c>
      <c r="HS117" s="49" t="s">
        <v>298</v>
      </c>
      <c r="HT117" s="49">
        <v>0.09</v>
      </c>
      <c r="HU117" s="49">
        <v>0</v>
      </c>
      <c r="HV117" s="49">
        <v>0</v>
      </c>
      <c r="HW117" s="49">
        <v>0</v>
      </c>
      <c r="HZ117" s="49" t="s">
        <v>298</v>
      </c>
      <c r="IA117">
        <v>0</v>
      </c>
      <c r="IB117">
        <v>0</v>
      </c>
      <c r="IC117">
        <v>0</v>
      </c>
      <c r="ID117">
        <v>0</v>
      </c>
      <c r="IG117" s="49" t="s">
        <v>298</v>
      </c>
      <c r="IH117" s="49">
        <v>0.03</v>
      </c>
      <c r="II117" s="49">
        <v>0</v>
      </c>
      <c r="IJ117" s="49">
        <v>0.05</v>
      </c>
      <c r="IK117" s="49">
        <v>0</v>
      </c>
      <c r="IN117" s="49" t="s">
        <v>298</v>
      </c>
      <c r="IO117" s="49">
        <v>0</v>
      </c>
      <c r="IP117" s="49">
        <v>0</v>
      </c>
      <c r="IQ117" s="49">
        <v>0</v>
      </c>
      <c r="IR117" s="49">
        <v>0</v>
      </c>
      <c r="IU117" s="49" t="s">
        <v>298</v>
      </c>
      <c r="IV117" s="49">
        <v>0</v>
      </c>
      <c r="IW117" s="49">
        <v>0</v>
      </c>
      <c r="IX117" s="49">
        <v>0</v>
      </c>
      <c r="IY117" s="49">
        <v>0</v>
      </c>
      <c r="JB117" s="49" t="s">
        <v>298</v>
      </c>
      <c r="JC117">
        <v>0.13</v>
      </c>
      <c r="JD117">
        <v>0</v>
      </c>
      <c r="JE117">
        <v>0</v>
      </c>
      <c r="JF117">
        <v>0</v>
      </c>
      <c r="JI117" s="49" t="s">
        <v>298</v>
      </c>
      <c r="JJ117" s="49">
        <v>0</v>
      </c>
      <c r="JK117" s="49">
        <v>0</v>
      </c>
      <c r="JL117" s="49">
        <v>0</v>
      </c>
      <c r="JM117" s="49">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c r="YD117" t="s">
        <v>298</v>
      </c>
      <c r="YE117">
        <v>0.16</v>
      </c>
      <c r="YF117">
        <v>0</v>
      </c>
      <c r="YG117">
        <v>0</v>
      </c>
      <c r="YH117">
        <v>1.74</v>
      </c>
    </row>
    <row r="118" spans="1:658"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9" t="s">
        <v>299</v>
      </c>
      <c r="HF118" s="49">
        <v>0.16</v>
      </c>
      <c r="HG118" s="49">
        <v>0.09</v>
      </c>
      <c r="HH118" s="49">
        <v>0.25</v>
      </c>
      <c r="HI118" s="49">
        <v>0</v>
      </c>
      <c r="HL118" s="49" t="s">
        <v>299</v>
      </c>
      <c r="HM118" s="49">
        <v>0.08</v>
      </c>
      <c r="HN118" s="49">
        <v>0</v>
      </c>
      <c r="HO118" s="49">
        <v>0.16</v>
      </c>
      <c r="HP118" s="49">
        <v>0</v>
      </c>
      <c r="HS118" s="49" t="s">
        <v>299</v>
      </c>
      <c r="HT118" s="49">
        <v>0.09</v>
      </c>
      <c r="HU118" s="49">
        <v>0</v>
      </c>
      <c r="HV118" s="49">
        <v>0.16</v>
      </c>
      <c r="HW118" s="49">
        <v>0</v>
      </c>
      <c r="HZ118" s="49" t="s">
        <v>299</v>
      </c>
      <c r="IA118">
        <v>0</v>
      </c>
      <c r="IB118">
        <v>0</v>
      </c>
      <c r="IC118">
        <v>0</v>
      </c>
      <c r="ID118">
        <v>0</v>
      </c>
      <c r="IG118" s="49" t="s">
        <v>299</v>
      </c>
      <c r="IH118" s="49">
        <v>0.19</v>
      </c>
      <c r="II118" s="49">
        <v>0.67</v>
      </c>
      <c r="IJ118" s="49">
        <v>7.0000000000000007E-2</v>
      </c>
      <c r="IK118" s="49">
        <v>0</v>
      </c>
      <c r="IN118" s="49" t="s">
        <v>299</v>
      </c>
      <c r="IO118" s="49">
        <v>0.05</v>
      </c>
      <c r="IP118" s="49">
        <v>0.13</v>
      </c>
      <c r="IQ118" s="49">
        <v>0.04</v>
      </c>
      <c r="IR118" s="49">
        <v>0</v>
      </c>
      <c r="IU118" s="49" t="s">
        <v>299</v>
      </c>
      <c r="IV118" s="49">
        <v>0.06</v>
      </c>
      <c r="IW118" s="49">
        <v>0</v>
      </c>
      <c r="IX118" s="49">
        <v>0</v>
      </c>
      <c r="IY118" s="49">
        <v>0</v>
      </c>
      <c r="JB118" s="49" t="s">
        <v>299</v>
      </c>
      <c r="JC118">
        <v>0.21</v>
      </c>
      <c r="JD118">
        <v>0.12</v>
      </c>
      <c r="JE118">
        <v>0.35</v>
      </c>
      <c r="JF118">
        <v>0</v>
      </c>
      <c r="JI118" s="49" t="s">
        <v>299</v>
      </c>
      <c r="JJ118" s="49">
        <v>0.36</v>
      </c>
      <c r="JK118" s="49">
        <v>1.31</v>
      </c>
      <c r="JL118" s="49">
        <v>0</v>
      </c>
      <c r="JM118" s="49">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c r="YD118" t="s">
        <v>299</v>
      </c>
      <c r="YE118">
        <v>1.1000000000000001</v>
      </c>
      <c r="YF118">
        <v>0.84</v>
      </c>
      <c r="YG118">
        <v>0.95</v>
      </c>
      <c r="YH118">
        <v>0</v>
      </c>
    </row>
    <row r="119" spans="1:658"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9" t="s">
        <v>300</v>
      </c>
      <c r="HF119" s="49">
        <v>0.13</v>
      </c>
      <c r="HG119" s="49">
        <v>0</v>
      </c>
      <c r="HH119" s="49">
        <v>0.18</v>
      </c>
      <c r="HI119" s="49">
        <v>0</v>
      </c>
      <c r="HL119" s="49" t="s">
        <v>300</v>
      </c>
      <c r="HM119" s="49">
        <v>0.13</v>
      </c>
      <c r="HN119" s="49">
        <v>0.25</v>
      </c>
      <c r="HO119" s="49">
        <v>0</v>
      </c>
      <c r="HP119" s="49">
        <v>0</v>
      </c>
      <c r="HS119" s="49" t="s">
        <v>300</v>
      </c>
      <c r="HT119" s="49">
        <v>0.39</v>
      </c>
      <c r="HU119" s="49">
        <v>0.38</v>
      </c>
      <c r="HV119" s="49">
        <v>0.42</v>
      </c>
      <c r="HW119" s="49">
        <v>0</v>
      </c>
      <c r="HZ119" s="49" t="s">
        <v>300</v>
      </c>
      <c r="IA119">
        <v>0.13</v>
      </c>
      <c r="IB119">
        <v>0.4</v>
      </c>
      <c r="IC119">
        <v>0</v>
      </c>
      <c r="ID119">
        <v>0</v>
      </c>
      <c r="IG119" s="49" t="s">
        <v>300</v>
      </c>
      <c r="IH119" s="49">
        <v>0.55000000000000004</v>
      </c>
      <c r="II119" s="49">
        <v>0.69</v>
      </c>
      <c r="IJ119" s="49">
        <v>0.46</v>
      </c>
      <c r="IK119" s="49">
        <v>0</v>
      </c>
      <c r="IN119" s="49" t="s">
        <v>300</v>
      </c>
      <c r="IO119" s="49">
        <v>0.08</v>
      </c>
      <c r="IP119" s="49">
        <v>0</v>
      </c>
      <c r="IQ119" s="49">
        <v>7.0000000000000007E-2</v>
      </c>
      <c r="IR119" s="49">
        <v>0</v>
      </c>
      <c r="IU119" s="49" t="s">
        <v>300</v>
      </c>
      <c r="IV119" s="49">
        <v>0.05</v>
      </c>
      <c r="IW119" s="49">
        <v>0</v>
      </c>
      <c r="IX119" s="49">
        <v>0</v>
      </c>
      <c r="IY119" s="49">
        <v>0</v>
      </c>
      <c r="JB119" s="49" t="s">
        <v>300</v>
      </c>
      <c r="JC119">
        <v>0.17</v>
      </c>
      <c r="JD119">
        <v>0.44</v>
      </c>
      <c r="JE119">
        <v>0</v>
      </c>
      <c r="JF119">
        <v>0</v>
      </c>
      <c r="JI119" s="49" t="s">
        <v>300</v>
      </c>
      <c r="JJ119" s="49">
        <v>0</v>
      </c>
      <c r="JK119" s="49">
        <v>0</v>
      </c>
      <c r="JL119" s="49">
        <v>0</v>
      </c>
      <c r="JM119" s="49">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c r="YD119" t="s">
        <v>300</v>
      </c>
      <c r="YE119">
        <v>0.26</v>
      </c>
      <c r="YF119">
        <v>0.47</v>
      </c>
      <c r="YG119">
        <v>0</v>
      </c>
      <c r="YH119">
        <v>0</v>
      </c>
    </row>
    <row r="120" spans="1:658"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9" t="s">
        <v>301</v>
      </c>
      <c r="HF120" s="49">
        <v>0</v>
      </c>
      <c r="HG120" s="49">
        <v>0</v>
      </c>
      <c r="HH120" s="49">
        <v>0</v>
      </c>
      <c r="HI120" s="49">
        <v>0</v>
      </c>
      <c r="HL120" s="49" t="s">
        <v>301</v>
      </c>
      <c r="HM120" s="49">
        <v>0.06</v>
      </c>
      <c r="HN120" s="49">
        <v>0</v>
      </c>
      <c r="HO120" s="49">
        <v>0.11</v>
      </c>
      <c r="HP120" s="49">
        <v>0</v>
      </c>
      <c r="HS120" s="49" t="s">
        <v>301</v>
      </c>
      <c r="HT120" s="49">
        <v>0</v>
      </c>
      <c r="HU120" s="49">
        <v>0</v>
      </c>
      <c r="HV120" s="49">
        <v>0</v>
      </c>
      <c r="HW120" s="49">
        <v>0</v>
      </c>
      <c r="HZ120" s="49" t="s">
        <v>301</v>
      </c>
      <c r="IA120">
        <v>0.08</v>
      </c>
      <c r="IB120">
        <v>0</v>
      </c>
      <c r="IC120">
        <v>0.15</v>
      </c>
      <c r="ID120">
        <v>0</v>
      </c>
      <c r="IG120" s="49" t="s">
        <v>301</v>
      </c>
      <c r="IH120" s="49">
        <v>0</v>
      </c>
      <c r="II120" s="49">
        <v>0</v>
      </c>
      <c r="IJ120" s="49">
        <v>0</v>
      </c>
      <c r="IK120" s="49">
        <v>0</v>
      </c>
      <c r="IN120" s="49" t="s">
        <v>301</v>
      </c>
      <c r="IO120" s="49">
        <v>7.0000000000000007E-2</v>
      </c>
      <c r="IP120" s="49">
        <v>0</v>
      </c>
      <c r="IQ120" s="49">
        <v>0.13</v>
      </c>
      <c r="IR120" s="49">
        <v>0</v>
      </c>
      <c r="IU120" s="49" t="s">
        <v>301</v>
      </c>
      <c r="IV120" s="49">
        <v>0.23</v>
      </c>
      <c r="IW120" s="49">
        <v>0</v>
      </c>
      <c r="IX120" s="49">
        <v>0.43</v>
      </c>
      <c r="IY120" s="49">
        <v>0</v>
      </c>
      <c r="JB120" s="49" t="s">
        <v>301</v>
      </c>
      <c r="JC120">
        <v>0</v>
      </c>
      <c r="JD120">
        <v>0</v>
      </c>
      <c r="JE120">
        <v>0</v>
      </c>
      <c r="JF120">
        <v>0</v>
      </c>
      <c r="JI120" s="49" t="s">
        <v>301</v>
      </c>
      <c r="JJ120" s="49">
        <v>0</v>
      </c>
      <c r="JK120" s="49">
        <v>0</v>
      </c>
      <c r="JL120" s="49">
        <v>0</v>
      </c>
      <c r="JM120" s="49">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c r="YD120" t="s">
        <v>301</v>
      </c>
      <c r="YE120">
        <v>4.63</v>
      </c>
      <c r="YF120">
        <v>1.35</v>
      </c>
      <c r="YG120">
        <v>7.16</v>
      </c>
      <c r="YH120">
        <v>2.2799999999999998</v>
      </c>
    </row>
    <row r="121" spans="1:658"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9" t="s">
        <v>302</v>
      </c>
      <c r="HF121" s="49">
        <v>0</v>
      </c>
      <c r="HG121" s="49">
        <v>0</v>
      </c>
      <c r="HH121" s="49">
        <v>0</v>
      </c>
      <c r="HI121" s="49">
        <v>0</v>
      </c>
      <c r="HL121" s="49" t="s">
        <v>302</v>
      </c>
      <c r="HM121" s="49">
        <v>0.12</v>
      </c>
      <c r="HN121" s="49">
        <v>0.11</v>
      </c>
      <c r="HO121" s="49">
        <v>0</v>
      </c>
      <c r="HP121" s="49">
        <v>0</v>
      </c>
      <c r="HS121" s="49" t="s">
        <v>302</v>
      </c>
      <c r="HT121" s="49">
        <v>0.18</v>
      </c>
      <c r="HU121" s="49">
        <v>0</v>
      </c>
      <c r="HV121" s="49">
        <v>0</v>
      </c>
      <c r="HW121" s="49">
        <v>0</v>
      </c>
      <c r="HZ121" s="49" t="s">
        <v>302</v>
      </c>
      <c r="IA121">
        <v>0.16</v>
      </c>
      <c r="IB121">
        <v>0</v>
      </c>
      <c r="IC121">
        <v>0</v>
      </c>
      <c r="ID121">
        <v>0</v>
      </c>
      <c r="IG121" s="49" t="s">
        <v>302</v>
      </c>
      <c r="IH121" s="49">
        <v>0</v>
      </c>
      <c r="II121" s="49">
        <v>0</v>
      </c>
      <c r="IJ121" s="49">
        <v>0</v>
      </c>
      <c r="IK121" s="49">
        <v>0</v>
      </c>
      <c r="IN121" s="49" t="s">
        <v>302</v>
      </c>
      <c r="IO121" s="49">
        <v>7.0000000000000007E-2</v>
      </c>
      <c r="IP121" s="49">
        <v>0</v>
      </c>
      <c r="IQ121" s="49">
        <v>0</v>
      </c>
      <c r="IR121" s="49">
        <v>0</v>
      </c>
      <c r="IU121" s="49" t="s">
        <v>302</v>
      </c>
      <c r="IV121" s="49">
        <v>0.13</v>
      </c>
      <c r="IW121" s="49">
        <v>0</v>
      </c>
      <c r="IX121" s="49">
        <v>7.0000000000000007E-2</v>
      </c>
      <c r="IY121" s="49">
        <v>0</v>
      </c>
      <c r="JB121" s="49" t="s">
        <v>302</v>
      </c>
      <c r="JC121">
        <v>0.08</v>
      </c>
      <c r="JD121">
        <v>0</v>
      </c>
      <c r="JE121">
        <v>0</v>
      </c>
      <c r="JF121">
        <v>0</v>
      </c>
      <c r="JI121" s="49" t="s">
        <v>302</v>
      </c>
      <c r="JJ121" s="49">
        <v>0.05</v>
      </c>
      <c r="JK121" s="49">
        <v>0.18</v>
      </c>
      <c r="JL121" s="49">
        <v>0</v>
      </c>
      <c r="JM121" s="49">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c r="YD121" t="s">
        <v>302</v>
      </c>
      <c r="YE121">
        <v>0.77</v>
      </c>
      <c r="YF121">
        <v>1.68</v>
      </c>
      <c r="YG121">
        <v>0.33</v>
      </c>
      <c r="YH121">
        <v>0</v>
      </c>
    </row>
    <row r="122" spans="1:658"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9" t="s">
        <v>303</v>
      </c>
      <c r="HF122" s="49">
        <v>0.05</v>
      </c>
      <c r="HG122" s="49">
        <v>0</v>
      </c>
      <c r="HH122" s="49">
        <v>0.09</v>
      </c>
      <c r="HI122" s="49">
        <v>0</v>
      </c>
      <c r="HL122" s="49" t="s">
        <v>303</v>
      </c>
      <c r="HM122" s="49">
        <v>0.22</v>
      </c>
      <c r="HN122" s="49">
        <v>0</v>
      </c>
      <c r="HO122" s="49">
        <v>0.44</v>
      </c>
      <c r="HP122" s="49">
        <v>0</v>
      </c>
      <c r="HS122" s="49" t="s">
        <v>303</v>
      </c>
      <c r="HT122" s="49">
        <v>0.28000000000000003</v>
      </c>
      <c r="HU122" s="49">
        <v>0</v>
      </c>
      <c r="HV122" s="49">
        <v>0.52</v>
      </c>
      <c r="HW122" s="49">
        <v>0</v>
      </c>
      <c r="HZ122" s="49" t="s">
        <v>303</v>
      </c>
      <c r="IA122">
        <v>0.04</v>
      </c>
      <c r="IB122">
        <v>0</v>
      </c>
      <c r="IC122">
        <v>7.0000000000000007E-2</v>
      </c>
      <c r="ID122">
        <v>0</v>
      </c>
      <c r="IG122" s="49" t="s">
        <v>303</v>
      </c>
      <c r="IH122" s="49">
        <v>0</v>
      </c>
      <c r="II122" s="49">
        <v>0</v>
      </c>
      <c r="IJ122" s="49">
        <v>0</v>
      </c>
      <c r="IK122" s="49">
        <v>0</v>
      </c>
      <c r="IN122" s="49" t="s">
        <v>303</v>
      </c>
      <c r="IO122" s="49">
        <v>0</v>
      </c>
      <c r="IP122" s="49">
        <v>0</v>
      </c>
      <c r="IQ122" s="49">
        <v>0</v>
      </c>
      <c r="IR122" s="49">
        <v>0</v>
      </c>
      <c r="IU122" s="49" t="s">
        <v>303</v>
      </c>
      <c r="IV122" s="49">
        <v>0</v>
      </c>
      <c r="IW122" s="49">
        <v>0</v>
      </c>
      <c r="IX122" s="49">
        <v>0</v>
      </c>
      <c r="IY122" s="49">
        <v>0</v>
      </c>
      <c r="JB122" s="49" t="s">
        <v>303</v>
      </c>
      <c r="JC122">
        <v>0.1</v>
      </c>
      <c r="JD122">
        <v>0.38</v>
      </c>
      <c r="JE122">
        <v>0</v>
      </c>
      <c r="JF122">
        <v>0</v>
      </c>
      <c r="JI122" s="49" t="s">
        <v>303</v>
      </c>
      <c r="JJ122" s="49">
        <v>0</v>
      </c>
      <c r="JK122" s="49">
        <v>0</v>
      </c>
      <c r="JL122" s="49">
        <v>0</v>
      </c>
      <c r="JM122" s="49">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c r="YD122" t="s">
        <v>303</v>
      </c>
      <c r="YE122">
        <v>17.02</v>
      </c>
      <c r="YF122">
        <v>0.46</v>
      </c>
      <c r="YG122">
        <v>23.72</v>
      </c>
      <c r="YH122">
        <v>41</v>
      </c>
    </row>
    <row r="123" spans="1:658"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9" t="s">
        <v>304</v>
      </c>
      <c r="HF123" s="49">
        <v>0.13</v>
      </c>
      <c r="HG123" s="49">
        <v>0</v>
      </c>
      <c r="HH123" s="49">
        <v>0</v>
      </c>
      <c r="HI123" s="49">
        <v>1.74</v>
      </c>
      <c r="HL123" s="49" t="s">
        <v>304</v>
      </c>
      <c r="HM123" s="49">
        <v>0.15</v>
      </c>
      <c r="HN123" s="49">
        <v>0</v>
      </c>
      <c r="HO123" s="49">
        <v>0</v>
      </c>
      <c r="HP123" s="49">
        <v>0.81</v>
      </c>
      <c r="HS123" s="49" t="s">
        <v>304</v>
      </c>
      <c r="HT123" s="49">
        <v>0.04</v>
      </c>
      <c r="HU123" s="49">
        <v>0.15</v>
      </c>
      <c r="HV123" s="49">
        <v>0</v>
      </c>
      <c r="HW123" s="49">
        <v>0</v>
      </c>
      <c r="HZ123" s="49" t="s">
        <v>304</v>
      </c>
      <c r="IA123">
        <v>0.28000000000000003</v>
      </c>
      <c r="IB123">
        <v>0</v>
      </c>
      <c r="IC123">
        <v>0.38</v>
      </c>
      <c r="ID123">
        <v>0</v>
      </c>
      <c r="IG123" s="49" t="s">
        <v>304</v>
      </c>
      <c r="IH123" s="49">
        <v>0.23</v>
      </c>
      <c r="II123" s="49">
        <v>0.2</v>
      </c>
      <c r="IJ123" s="49">
        <v>0</v>
      </c>
      <c r="IK123" s="49">
        <v>0</v>
      </c>
      <c r="IN123" s="49" t="s">
        <v>304</v>
      </c>
      <c r="IO123" s="49">
        <v>0</v>
      </c>
      <c r="IP123" s="49">
        <v>0</v>
      </c>
      <c r="IQ123" s="49">
        <v>0</v>
      </c>
      <c r="IR123" s="49">
        <v>0</v>
      </c>
      <c r="IU123" s="49" t="s">
        <v>304</v>
      </c>
      <c r="IV123" s="49">
        <v>0.09</v>
      </c>
      <c r="IW123" s="49">
        <v>0.12</v>
      </c>
      <c r="IX123" s="49">
        <v>0.1</v>
      </c>
      <c r="IY123" s="49">
        <v>0</v>
      </c>
      <c r="JB123" s="49" t="s">
        <v>304</v>
      </c>
      <c r="JC123">
        <v>0.11</v>
      </c>
      <c r="JD123">
        <v>0.44</v>
      </c>
      <c r="JE123">
        <v>0</v>
      </c>
      <c r="JF123">
        <v>0</v>
      </c>
      <c r="JI123" s="49" t="s">
        <v>304</v>
      </c>
      <c r="JJ123" s="49">
        <v>0.03</v>
      </c>
      <c r="JK123" s="49">
        <v>0.11</v>
      </c>
      <c r="JL123" s="49">
        <v>0</v>
      </c>
      <c r="JM123" s="49">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c r="YD123" t="s">
        <v>304</v>
      </c>
      <c r="YE123">
        <v>0.11</v>
      </c>
      <c r="YF123">
        <v>0.34</v>
      </c>
      <c r="YG123">
        <v>0</v>
      </c>
      <c r="YH123">
        <v>0</v>
      </c>
    </row>
    <row r="124" spans="1:658"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9" t="s">
        <v>305</v>
      </c>
      <c r="HF124" s="49">
        <v>1.06</v>
      </c>
      <c r="HG124" s="49">
        <v>2.31</v>
      </c>
      <c r="HH124" s="49">
        <v>0.93</v>
      </c>
      <c r="HI124" s="49">
        <v>0</v>
      </c>
      <c r="HL124" s="49" t="s">
        <v>305</v>
      </c>
      <c r="HM124" s="49">
        <v>0.86</v>
      </c>
      <c r="HN124" s="49">
        <v>0.77</v>
      </c>
      <c r="HO124" s="49">
        <v>0.33</v>
      </c>
      <c r="HP124" s="49">
        <v>4.24</v>
      </c>
      <c r="HS124" s="49" t="s">
        <v>305</v>
      </c>
      <c r="HT124" s="49">
        <v>1.53</v>
      </c>
      <c r="HU124" s="49">
        <v>1.57</v>
      </c>
      <c r="HV124" s="49">
        <v>0.28999999999999998</v>
      </c>
      <c r="HW124" s="49">
        <v>8.39</v>
      </c>
      <c r="HZ124" s="49" t="s">
        <v>305</v>
      </c>
      <c r="IA124">
        <v>0.84</v>
      </c>
      <c r="IB124">
        <v>1.25</v>
      </c>
      <c r="IC124">
        <v>0.65</v>
      </c>
      <c r="ID124">
        <v>1.69</v>
      </c>
      <c r="IG124" s="49" t="s">
        <v>305</v>
      </c>
      <c r="IH124" s="49">
        <v>0.74</v>
      </c>
      <c r="II124" s="49">
        <v>0</v>
      </c>
      <c r="IJ124" s="49">
        <v>0.62</v>
      </c>
      <c r="IK124" s="49">
        <v>3.6</v>
      </c>
      <c r="IN124" s="49" t="s">
        <v>305</v>
      </c>
      <c r="IO124" s="49">
        <v>0.56000000000000005</v>
      </c>
      <c r="IP124" s="49">
        <v>1.1599999999999999</v>
      </c>
      <c r="IQ124" s="49">
        <v>0.06</v>
      </c>
      <c r="IR124" s="49">
        <v>2.0299999999999998</v>
      </c>
      <c r="IU124" s="49" t="s">
        <v>305</v>
      </c>
      <c r="IV124" s="49">
        <v>0.45</v>
      </c>
      <c r="IW124" s="49">
        <v>0.56000000000000005</v>
      </c>
      <c r="IX124" s="49">
        <v>0.35</v>
      </c>
      <c r="IY124" s="49">
        <v>0.45</v>
      </c>
      <c r="JB124" s="49" t="s">
        <v>305</v>
      </c>
      <c r="JC124">
        <v>0.59</v>
      </c>
      <c r="JD124">
        <v>0.33</v>
      </c>
      <c r="JE124">
        <v>0.57999999999999996</v>
      </c>
      <c r="JF124">
        <v>1.66</v>
      </c>
      <c r="JI124" s="49" t="s">
        <v>305</v>
      </c>
      <c r="JJ124" s="49">
        <v>1.26</v>
      </c>
      <c r="JK124" s="49">
        <v>1.01</v>
      </c>
      <c r="JL124" s="49">
        <v>0.64</v>
      </c>
      <c r="JM124" s="49">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c r="YD124" t="s">
        <v>305</v>
      </c>
      <c r="YE124">
        <v>2.7</v>
      </c>
      <c r="YF124">
        <v>3.59</v>
      </c>
      <c r="YG124">
        <v>2.71</v>
      </c>
      <c r="YH124">
        <v>0.41</v>
      </c>
    </row>
    <row r="125" spans="1:658"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9" t="s">
        <v>306</v>
      </c>
      <c r="HF125" s="49">
        <v>0.46</v>
      </c>
      <c r="HG125" s="49">
        <v>0.46</v>
      </c>
      <c r="HH125" s="49">
        <v>0.23</v>
      </c>
      <c r="HI125" s="49">
        <v>0</v>
      </c>
      <c r="HL125" s="49" t="s">
        <v>306</v>
      </c>
      <c r="HM125" s="49">
        <v>0.5</v>
      </c>
      <c r="HN125" s="49">
        <v>0.48</v>
      </c>
      <c r="HO125" s="49">
        <v>0.28999999999999998</v>
      </c>
      <c r="HP125" s="49">
        <v>1.56</v>
      </c>
      <c r="HS125" s="49" t="s">
        <v>306</v>
      </c>
      <c r="HT125" s="49">
        <v>0.44</v>
      </c>
      <c r="HU125" s="49">
        <v>1.1299999999999999</v>
      </c>
      <c r="HV125" s="49">
        <v>7.0000000000000007E-2</v>
      </c>
      <c r="HW125" s="49">
        <v>0.27</v>
      </c>
      <c r="HZ125" s="49" t="s">
        <v>306</v>
      </c>
      <c r="IA125">
        <v>0.32</v>
      </c>
      <c r="IB125">
        <v>0.42</v>
      </c>
      <c r="IC125">
        <v>0.26</v>
      </c>
      <c r="ID125">
        <v>0</v>
      </c>
      <c r="IG125" s="49" t="s">
        <v>306</v>
      </c>
      <c r="IH125" s="49">
        <v>0.14000000000000001</v>
      </c>
      <c r="II125" s="49">
        <v>0.28000000000000003</v>
      </c>
      <c r="IJ125" s="49">
        <v>0.12</v>
      </c>
      <c r="IK125" s="49">
        <v>0</v>
      </c>
      <c r="IN125" s="49" t="s">
        <v>306</v>
      </c>
      <c r="IO125" s="49">
        <v>0.63</v>
      </c>
      <c r="IP125" s="49">
        <v>0.92</v>
      </c>
      <c r="IQ125" s="49">
        <v>0.44</v>
      </c>
      <c r="IR125" s="49">
        <v>0</v>
      </c>
      <c r="IU125" s="49" t="s">
        <v>306</v>
      </c>
      <c r="IV125" s="49">
        <v>0.32</v>
      </c>
      <c r="IW125" s="49">
        <v>0.69</v>
      </c>
      <c r="IX125" s="49">
        <v>0.18</v>
      </c>
      <c r="IY125" s="49">
        <v>0</v>
      </c>
      <c r="JB125" s="49" t="s">
        <v>306</v>
      </c>
      <c r="JC125">
        <v>0.49</v>
      </c>
      <c r="JD125">
        <v>0</v>
      </c>
      <c r="JE125">
        <v>0.72</v>
      </c>
      <c r="JF125">
        <v>0</v>
      </c>
      <c r="JI125" s="49" t="s">
        <v>306</v>
      </c>
      <c r="JJ125" s="49">
        <v>0.55000000000000004</v>
      </c>
      <c r="JK125" s="49">
        <v>0</v>
      </c>
      <c r="JL125" s="49">
        <v>0.63</v>
      </c>
      <c r="JM125" s="49">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c r="YD125" t="s">
        <v>306</v>
      </c>
      <c r="YE125">
        <v>1.39</v>
      </c>
      <c r="YF125">
        <v>1.34</v>
      </c>
      <c r="YG125">
        <v>0.7</v>
      </c>
      <c r="YH125">
        <v>5.69</v>
      </c>
    </row>
    <row r="126" spans="1:658"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9" t="s">
        <v>307</v>
      </c>
      <c r="HF126" s="49">
        <v>0</v>
      </c>
      <c r="HG126" s="49">
        <v>0</v>
      </c>
      <c r="HH126" s="49">
        <v>0</v>
      </c>
      <c r="HI126" s="49">
        <v>0</v>
      </c>
      <c r="HL126" s="49" t="s">
        <v>307</v>
      </c>
      <c r="HM126" s="49">
        <v>0</v>
      </c>
      <c r="HN126" s="49">
        <v>0</v>
      </c>
      <c r="HO126" s="49">
        <v>0</v>
      </c>
      <c r="HP126" s="49">
        <v>0</v>
      </c>
      <c r="HS126" s="49" t="s">
        <v>307</v>
      </c>
      <c r="HT126" s="49">
        <v>0</v>
      </c>
      <c r="HU126" s="49">
        <v>0</v>
      </c>
      <c r="HV126" s="49">
        <v>0</v>
      </c>
      <c r="HW126" s="49">
        <v>0</v>
      </c>
      <c r="HZ126" s="49" t="s">
        <v>307</v>
      </c>
      <c r="IA126">
        <v>0.16</v>
      </c>
      <c r="IB126">
        <v>0</v>
      </c>
      <c r="IC126">
        <v>0.28000000000000003</v>
      </c>
      <c r="ID126">
        <v>0</v>
      </c>
      <c r="IG126" s="49" t="s">
        <v>307</v>
      </c>
      <c r="IH126" s="49">
        <v>0.03</v>
      </c>
      <c r="II126" s="49">
        <v>0.14000000000000001</v>
      </c>
      <c r="IJ126" s="49">
        <v>0</v>
      </c>
      <c r="IK126" s="49">
        <v>0</v>
      </c>
      <c r="IN126" s="49" t="s">
        <v>307</v>
      </c>
      <c r="IO126" s="49">
        <v>0</v>
      </c>
      <c r="IP126" s="49">
        <v>0</v>
      </c>
      <c r="IQ126" s="49">
        <v>0</v>
      </c>
      <c r="IR126" s="49">
        <v>0</v>
      </c>
      <c r="IU126" s="49" t="s">
        <v>307</v>
      </c>
      <c r="IV126" s="49">
        <v>0</v>
      </c>
      <c r="IW126" s="49">
        <v>0</v>
      </c>
      <c r="IX126" s="49">
        <v>0</v>
      </c>
      <c r="IY126" s="49">
        <v>0</v>
      </c>
      <c r="JB126" s="49" t="s">
        <v>307</v>
      </c>
      <c r="JC126">
        <v>0</v>
      </c>
      <c r="JD126">
        <v>0</v>
      </c>
      <c r="JE126">
        <v>0</v>
      </c>
      <c r="JF126">
        <v>0</v>
      </c>
      <c r="JI126" s="49" t="s">
        <v>307</v>
      </c>
      <c r="JJ126" s="49">
        <v>0</v>
      </c>
      <c r="JK126" s="49">
        <v>0</v>
      </c>
      <c r="JL126" s="49">
        <v>0</v>
      </c>
      <c r="JM126" s="49">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c r="YD126" t="s">
        <v>307</v>
      </c>
      <c r="YE126">
        <v>0</v>
      </c>
      <c r="YF126">
        <v>0</v>
      </c>
      <c r="YG126">
        <v>0</v>
      </c>
      <c r="YH126">
        <v>0</v>
      </c>
    </row>
    <row r="127" spans="1:658"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9" t="s">
        <v>308</v>
      </c>
      <c r="HF127" s="49">
        <v>0.05</v>
      </c>
      <c r="HG127" s="49">
        <v>0</v>
      </c>
      <c r="HH127" s="49">
        <v>0</v>
      </c>
      <c r="HI127" s="49">
        <v>0</v>
      </c>
      <c r="HL127" s="49" t="s">
        <v>308</v>
      </c>
      <c r="HM127" s="49">
        <v>0</v>
      </c>
      <c r="HN127" s="49">
        <v>0</v>
      </c>
      <c r="HO127" s="49">
        <v>0</v>
      </c>
      <c r="HP127" s="49">
        <v>0</v>
      </c>
      <c r="HS127" s="49" t="s">
        <v>308</v>
      </c>
      <c r="HT127" s="49">
        <v>0</v>
      </c>
      <c r="HU127" s="49">
        <v>0</v>
      </c>
      <c r="HV127" s="49">
        <v>0</v>
      </c>
      <c r="HW127" s="49">
        <v>0</v>
      </c>
      <c r="HZ127" s="49" t="s">
        <v>308</v>
      </c>
      <c r="IA127">
        <v>0</v>
      </c>
      <c r="IB127">
        <v>0</v>
      </c>
      <c r="IC127">
        <v>0</v>
      </c>
      <c r="ID127">
        <v>0</v>
      </c>
      <c r="IG127" s="49" t="s">
        <v>308</v>
      </c>
      <c r="IH127" s="49">
        <v>0</v>
      </c>
      <c r="II127" s="49">
        <v>0</v>
      </c>
      <c r="IJ127" s="49">
        <v>0</v>
      </c>
      <c r="IK127" s="49">
        <v>0</v>
      </c>
      <c r="IN127" s="49" t="s">
        <v>308</v>
      </c>
      <c r="IO127" s="49">
        <v>0</v>
      </c>
      <c r="IP127" s="49">
        <v>0</v>
      </c>
      <c r="IQ127" s="49">
        <v>0</v>
      </c>
      <c r="IR127" s="49">
        <v>0</v>
      </c>
      <c r="IU127" s="49" t="s">
        <v>308</v>
      </c>
      <c r="IV127" s="49">
        <v>7.0000000000000007E-2</v>
      </c>
      <c r="IW127" s="49">
        <v>0</v>
      </c>
      <c r="IX127" s="49">
        <v>0.13</v>
      </c>
      <c r="IY127" s="49">
        <v>0</v>
      </c>
      <c r="JB127" s="49" t="s">
        <v>308</v>
      </c>
      <c r="JC127">
        <v>0</v>
      </c>
      <c r="JD127">
        <v>0</v>
      </c>
      <c r="JE127">
        <v>0</v>
      </c>
      <c r="JF127">
        <v>0</v>
      </c>
      <c r="JI127" s="49" t="s">
        <v>308</v>
      </c>
      <c r="JJ127" s="49">
        <v>0</v>
      </c>
      <c r="JK127" s="49">
        <v>0</v>
      </c>
      <c r="JL127" s="49">
        <v>0</v>
      </c>
      <c r="JM127" s="49">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c r="YD127" t="s">
        <v>308</v>
      </c>
      <c r="YE127">
        <v>0.28000000000000003</v>
      </c>
      <c r="YF127">
        <v>0.89</v>
      </c>
      <c r="YG127">
        <v>0</v>
      </c>
      <c r="YH127">
        <v>0</v>
      </c>
    </row>
    <row r="128" spans="1:658"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9" t="s">
        <v>309</v>
      </c>
      <c r="HF128" s="49">
        <v>0</v>
      </c>
      <c r="HG128" s="49">
        <v>0</v>
      </c>
      <c r="HH128" s="49">
        <v>0</v>
      </c>
      <c r="HI128" s="49">
        <v>0</v>
      </c>
      <c r="HL128" s="49" t="s">
        <v>309</v>
      </c>
      <c r="HM128" s="49">
        <v>0</v>
      </c>
      <c r="HN128" s="49">
        <v>0</v>
      </c>
      <c r="HO128" s="49">
        <v>0</v>
      </c>
      <c r="HP128" s="49">
        <v>0</v>
      </c>
      <c r="HS128" s="49" t="s">
        <v>309</v>
      </c>
      <c r="HT128" s="49">
        <v>0.2</v>
      </c>
      <c r="HU128" s="49">
        <v>0.66</v>
      </c>
      <c r="HV128" s="49">
        <v>0</v>
      </c>
      <c r="HW128" s="49">
        <v>0</v>
      </c>
      <c r="HZ128" s="49" t="s">
        <v>309</v>
      </c>
      <c r="IA128">
        <v>0</v>
      </c>
      <c r="IB128">
        <v>0</v>
      </c>
      <c r="IC128">
        <v>0</v>
      </c>
      <c r="ID128">
        <v>0</v>
      </c>
      <c r="IG128" s="49" t="s">
        <v>309</v>
      </c>
      <c r="IH128" s="49">
        <v>0.04</v>
      </c>
      <c r="II128" s="49">
        <v>0</v>
      </c>
      <c r="IJ128" s="49">
        <v>0</v>
      </c>
      <c r="IK128" s="49">
        <v>0</v>
      </c>
      <c r="IN128" s="49" t="s">
        <v>309</v>
      </c>
      <c r="IO128" s="49">
        <v>0</v>
      </c>
      <c r="IP128" s="49">
        <v>0</v>
      </c>
      <c r="IQ128" s="49">
        <v>0</v>
      </c>
      <c r="IR128" s="49">
        <v>0</v>
      </c>
      <c r="IU128" s="49" t="s">
        <v>309</v>
      </c>
      <c r="IV128" s="49">
        <v>0</v>
      </c>
      <c r="IW128" s="49">
        <v>0</v>
      </c>
      <c r="IX128" s="49">
        <v>0</v>
      </c>
      <c r="IY128" s="49">
        <v>0</v>
      </c>
      <c r="JB128" s="49" t="s">
        <v>309</v>
      </c>
      <c r="JC128">
        <v>0</v>
      </c>
      <c r="JD128">
        <v>0</v>
      </c>
      <c r="JE128">
        <v>0</v>
      </c>
      <c r="JF128">
        <v>0</v>
      </c>
      <c r="JI128" s="49" t="s">
        <v>309</v>
      </c>
      <c r="JJ128" s="49">
        <v>0.05</v>
      </c>
      <c r="JK128" s="49">
        <v>0.19</v>
      </c>
      <c r="JL128" s="49">
        <v>0</v>
      </c>
      <c r="JM128" s="49">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c r="YD128" t="s">
        <v>309</v>
      </c>
      <c r="YE128">
        <v>3.26</v>
      </c>
      <c r="YF128">
        <v>2.62</v>
      </c>
      <c r="YG128">
        <v>4.55</v>
      </c>
      <c r="YH128">
        <v>0.56000000000000005</v>
      </c>
    </row>
    <row r="129" spans="1:658"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9" t="s">
        <v>310</v>
      </c>
      <c r="HF129" s="49">
        <v>0.25</v>
      </c>
      <c r="HG129" s="49">
        <v>0</v>
      </c>
      <c r="HH129" s="49">
        <v>0</v>
      </c>
      <c r="HI129" s="49">
        <v>0</v>
      </c>
      <c r="HL129" s="49" t="s">
        <v>310</v>
      </c>
      <c r="HM129" s="49">
        <v>0</v>
      </c>
      <c r="HN129" s="49">
        <v>0</v>
      </c>
      <c r="HO129" s="49">
        <v>0</v>
      </c>
      <c r="HP129" s="49">
        <v>0</v>
      </c>
      <c r="HS129" s="49" t="s">
        <v>310</v>
      </c>
      <c r="HT129" s="49">
        <v>0.03</v>
      </c>
      <c r="HU129" s="49">
        <v>0</v>
      </c>
      <c r="HV129" s="49">
        <v>0.06</v>
      </c>
      <c r="HW129" s="49">
        <v>0</v>
      </c>
      <c r="HZ129" s="49" t="s">
        <v>310</v>
      </c>
      <c r="IA129">
        <v>0</v>
      </c>
      <c r="IB129">
        <v>0</v>
      </c>
      <c r="IC129">
        <v>0</v>
      </c>
      <c r="ID129">
        <v>0</v>
      </c>
      <c r="IG129" s="49" t="s">
        <v>310</v>
      </c>
      <c r="IH129" s="49">
        <v>0</v>
      </c>
      <c r="II129" s="49">
        <v>0</v>
      </c>
      <c r="IJ129" s="49">
        <v>0</v>
      </c>
      <c r="IK129" s="49">
        <v>0</v>
      </c>
      <c r="IN129" s="49" t="s">
        <v>310</v>
      </c>
      <c r="IO129" s="49">
        <v>0</v>
      </c>
      <c r="IP129" s="49">
        <v>0</v>
      </c>
      <c r="IQ129" s="49">
        <v>0</v>
      </c>
      <c r="IR129" s="49">
        <v>0</v>
      </c>
      <c r="IU129" s="49" t="s">
        <v>310</v>
      </c>
      <c r="IV129" s="49">
        <v>0</v>
      </c>
      <c r="IW129" s="49">
        <v>0</v>
      </c>
      <c r="IX129" s="49">
        <v>0</v>
      </c>
      <c r="IY129" s="49">
        <v>0</v>
      </c>
      <c r="JB129" s="49" t="s">
        <v>310</v>
      </c>
      <c r="JC129">
        <v>0</v>
      </c>
      <c r="JD129">
        <v>0</v>
      </c>
      <c r="JE129">
        <v>0</v>
      </c>
      <c r="JF129">
        <v>0</v>
      </c>
      <c r="JI129" s="49" t="s">
        <v>310</v>
      </c>
      <c r="JJ129" s="49">
        <v>0</v>
      </c>
      <c r="JK129" s="49">
        <v>0</v>
      </c>
      <c r="JL129" s="49">
        <v>0</v>
      </c>
      <c r="JM129" s="49">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c r="YD129" t="s">
        <v>310</v>
      </c>
      <c r="YE129">
        <v>0.37</v>
      </c>
      <c r="YF129">
        <v>0.46</v>
      </c>
      <c r="YG129">
        <v>0.32</v>
      </c>
      <c r="YH129">
        <v>0</v>
      </c>
    </row>
    <row r="130" spans="1:658"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9" t="s">
        <v>311</v>
      </c>
      <c r="HF130" s="49">
        <v>0.54</v>
      </c>
      <c r="HG130" s="49">
        <v>1.26</v>
      </c>
      <c r="HH130" s="49">
        <v>0.06</v>
      </c>
      <c r="HI130" s="49">
        <v>0</v>
      </c>
      <c r="HL130" s="49" t="s">
        <v>311</v>
      </c>
      <c r="HM130" s="49">
        <v>0.43</v>
      </c>
      <c r="HN130" s="49">
        <v>0.43</v>
      </c>
      <c r="HO130" s="49">
        <v>0.56999999999999995</v>
      </c>
      <c r="HP130" s="49">
        <v>0</v>
      </c>
      <c r="HS130" s="49" t="s">
        <v>311</v>
      </c>
      <c r="HT130" s="49">
        <v>0.27</v>
      </c>
      <c r="HU130" s="49">
        <v>0.31</v>
      </c>
      <c r="HV130" s="49">
        <v>0.15</v>
      </c>
      <c r="HW130" s="49">
        <v>0</v>
      </c>
      <c r="HZ130" s="49" t="s">
        <v>311</v>
      </c>
      <c r="IA130">
        <v>0</v>
      </c>
      <c r="IB130">
        <v>0</v>
      </c>
      <c r="IC130">
        <v>0</v>
      </c>
      <c r="ID130">
        <v>0</v>
      </c>
      <c r="IG130" s="49" t="s">
        <v>311</v>
      </c>
      <c r="IH130" s="49">
        <v>0.16</v>
      </c>
      <c r="II130" s="49">
        <v>0.31</v>
      </c>
      <c r="IJ130" s="49">
        <v>0</v>
      </c>
      <c r="IK130" s="49">
        <v>0</v>
      </c>
      <c r="IN130" s="49" t="s">
        <v>311</v>
      </c>
      <c r="IO130" s="49">
        <v>0</v>
      </c>
      <c r="IP130" s="49">
        <v>0</v>
      </c>
      <c r="IQ130" s="49">
        <v>0</v>
      </c>
      <c r="IR130" s="49">
        <v>0</v>
      </c>
      <c r="IU130" s="49" t="s">
        <v>311</v>
      </c>
      <c r="IV130" s="49">
        <v>0.02</v>
      </c>
      <c r="IW130" s="49">
        <v>7.0000000000000007E-2</v>
      </c>
      <c r="IX130" s="49">
        <v>0</v>
      </c>
      <c r="IY130" s="49">
        <v>0</v>
      </c>
      <c r="JB130" s="49" t="s">
        <v>311</v>
      </c>
      <c r="JC130">
        <v>0.26</v>
      </c>
      <c r="JD130">
        <v>0.48</v>
      </c>
      <c r="JE130">
        <v>0.27</v>
      </c>
      <c r="JF130">
        <v>0</v>
      </c>
      <c r="JI130" s="49" t="s">
        <v>311</v>
      </c>
      <c r="JJ130" s="49">
        <v>0.11</v>
      </c>
      <c r="JK130" s="49">
        <v>0</v>
      </c>
      <c r="JL130" s="49">
        <v>0</v>
      </c>
      <c r="JM130" s="49">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c r="YD130" t="s">
        <v>311</v>
      </c>
      <c r="YE130">
        <v>0.27</v>
      </c>
      <c r="YF130">
        <v>0.17</v>
      </c>
      <c r="YG130">
        <v>0.23</v>
      </c>
      <c r="YH130">
        <v>0</v>
      </c>
    </row>
    <row r="131" spans="1:658"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9" t="s">
        <v>312</v>
      </c>
      <c r="HF131" s="49">
        <v>0.06</v>
      </c>
      <c r="HG131" s="49">
        <v>0</v>
      </c>
      <c r="HH131" s="49">
        <v>0</v>
      </c>
      <c r="HI131" s="49">
        <v>0</v>
      </c>
      <c r="HL131" s="49" t="s">
        <v>312</v>
      </c>
      <c r="HM131" s="49">
        <v>7.0000000000000007E-2</v>
      </c>
      <c r="HN131" s="49">
        <v>0</v>
      </c>
      <c r="HO131" s="49">
        <v>0</v>
      </c>
      <c r="HP131" s="49">
        <v>0</v>
      </c>
      <c r="HS131" s="49" t="s">
        <v>312</v>
      </c>
      <c r="HT131" s="49">
        <v>0</v>
      </c>
      <c r="HU131" s="49">
        <v>0</v>
      </c>
      <c r="HV131" s="49">
        <v>0</v>
      </c>
      <c r="HW131" s="49">
        <v>0</v>
      </c>
      <c r="HZ131" s="49" t="s">
        <v>312</v>
      </c>
      <c r="IA131">
        <v>0.11</v>
      </c>
      <c r="IB131">
        <v>0</v>
      </c>
      <c r="IC131">
        <v>0.19</v>
      </c>
      <c r="ID131">
        <v>0</v>
      </c>
      <c r="IG131" s="49" t="s">
        <v>312</v>
      </c>
      <c r="IH131" s="49">
        <v>0.05</v>
      </c>
      <c r="II131" s="49">
        <v>0.23</v>
      </c>
      <c r="IJ131" s="49">
        <v>0</v>
      </c>
      <c r="IK131" s="49">
        <v>0</v>
      </c>
      <c r="IN131" s="49" t="s">
        <v>312</v>
      </c>
      <c r="IO131" s="49">
        <v>0.27</v>
      </c>
      <c r="IP131" s="49">
        <v>0</v>
      </c>
      <c r="IQ131" s="49">
        <v>0.44</v>
      </c>
      <c r="IR131" s="49">
        <v>0</v>
      </c>
      <c r="IU131" s="49" t="s">
        <v>312</v>
      </c>
      <c r="IV131" s="49">
        <v>0.34</v>
      </c>
      <c r="IW131" s="49">
        <v>0.89</v>
      </c>
      <c r="IX131" s="49">
        <v>0.08</v>
      </c>
      <c r="IY131" s="49">
        <v>0</v>
      </c>
      <c r="JB131" s="49" t="s">
        <v>312</v>
      </c>
      <c r="JC131">
        <v>0.12</v>
      </c>
      <c r="JD131">
        <v>0.4</v>
      </c>
      <c r="JE131">
        <v>0.04</v>
      </c>
      <c r="JF131">
        <v>0</v>
      </c>
      <c r="JI131" s="49" t="s">
        <v>312</v>
      </c>
      <c r="JJ131" s="49">
        <v>0.4</v>
      </c>
      <c r="JK131" s="49">
        <v>0.72</v>
      </c>
      <c r="JL131" s="49">
        <v>0</v>
      </c>
      <c r="JM131" s="49">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c r="YD131" t="s">
        <v>312</v>
      </c>
      <c r="YE131">
        <v>0.5</v>
      </c>
      <c r="YF131">
        <v>0</v>
      </c>
      <c r="YG131">
        <v>0.78</v>
      </c>
      <c r="YH131">
        <v>0</v>
      </c>
    </row>
    <row r="132" spans="1:658"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9" t="s">
        <v>313</v>
      </c>
      <c r="HF132" s="49">
        <v>0.48</v>
      </c>
      <c r="HG132" s="49">
        <v>0</v>
      </c>
      <c r="HH132" s="49">
        <v>0.88</v>
      </c>
      <c r="HI132" s="49">
        <v>0</v>
      </c>
      <c r="HL132" s="49" t="s">
        <v>313</v>
      </c>
      <c r="HM132" s="49">
        <v>0.63</v>
      </c>
      <c r="HN132" s="49">
        <v>0.31</v>
      </c>
      <c r="HO132" s="49">
        <v>0.99</v>
      </c>
      <c r="HP132" s="49">
        <v>0</v>
      </c>
      <c r="HS132" s="49" t="s">
        <v>313</v>
      </c>
      <c r="HT132" s="49">
        <v>0.33</v>
      </c>
      <c r="HU132" s="49">
        <v>0</v>
      </c>
      <c r="HV132" s="49">
        <v>0.32</v>
      </c>
      <c r="HW132" s="49">
        <v>1.58</v>
      </c>
      <c r="HZ132" s="49" t="s">
        <v>313</v>
      </c>
      <c r="IA132">
        <v>0.27</v>
      </c>
      <c r="IB132">
        <v>0</v>
      </c>
      <c r="IC132">
        <v>0.23</v>
      </c>
      <c r="ID132">
        <v>1.4</v>
      </c>
      <c r="IG132" s="49" t="s">
        <v>313</v>
      </c>
      <c r="IH132" s="49">
        <v>0.21</v>
      </c>
      <c r="II132" s="49">
        <v>0.33</v>
      </c>
      <c r="IJ132" s="49">
        <v>0</v>
      </c>
      <c r="IK132" s="49">
        <v>1.23</v>
      </c>
      <c r="IN132" s="49" t="s">
        <v>313</v>
      </c>
      <c r="IO132" s="49">
        <v>0.03</v>
      </c>
      <c r="IP132" s="49">
        <v>0</v>
      </c>
      <c r="IQ132" s="49">
        <v>0.06</v>
      </c>
      <c r="IR132" s="49">
        <v>0</v>
      </c>
      <c r="IU132" s="49" t="s">
        <v>313</v>
      </c>
      <c r="IV132" s="49">
        <v>0.15</v>
      </c>
      <c r="IW132" s="49">
        <v>0</v>
      </c>
      <c r="IX132" s="49">
        <v>0.27</v>
      </c>
      <c r="IY132" s="49">
        <v>0</v>
      </c>
      <c r="JB132" s="49" t="s">
        <v>313</v>
      </c>
      <c r="JC132">
        <v>0.16</v>
      </c>
      <c r="JD132">
        <v>0</v>
      </c>
      <c r="JE132">
        <v>0.31</v>
      </c>
      <c r="JF132">
        <v>0</v>
      </c>
      <c r="JI132" s="49" t="s">
        <v>313</v>
      </c>
      <c r="JJ132" s="49">
        <v>0.11</v>
      </c>
      <c r="JK132" s="49">
        <v>0</v>
      </c>
      <c r="JL132" s="49">
        <v>0.21</v>
      </c>
      <c r="JM132" s="49">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c r="YD132" t="s">
        <v>313</v>
      </c>
      <c r="YE132">
        <v>0.41</v>
      </c>
      <c r="YF132">
        <v>0.25</v>
      </c>
      <c r="YG132">
        <v>0.52</v>
      </c>
      <c r="YH132">
        <v>0.71</v>
      </c>
    </row>
    <row r="133" spans="1:658"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9" t="s">
        <v>314</v>
      </c>
      <c r="HF133" s="49">
        <v>0.26</v>
      </c>
      <c r="HG133" s="49">
        <v>0</v>
      </c>
      <c r="HH133" s="49">
        <v>0</v>
      </c>
      <c r="HI133" s="49">
        <v>0</v>
      </c>
      <c r="HL133" s="49" t="s">
        <v>314</v>
      </c>
      <c r="HM133" s="49">
        <v>0.08</v>
      </c>
      <c r="HN133" s="49">
        <v>0.24</v>
      </c>
      <c r="HO133" s="49">
        <v>0</v>
      </c>
      <c r="HP133" s="49">
        <v>0</v>
      </c>
      <c r="HS133" s="49" t="s">
        <v>314</v>
      </c>
      <c r="HT133" s="49">
        <v>0</v>
      </c>
      <c r="HU133" s="49">
        <v>0</v>
      </c>
      <c r="HV133" s="49">
        <v>0</v>
      </c>
      <c r="HW133" s="49">
        <v>0</v>
      </c>
      <c r="HZ133" s="49" t="s">
        <v>314</v>
      </c>
      <c r="IA133">
        <v>0.03</v>
      </c>
      <c r="IB133">
        <v>0</v>
      </c>
      <c r="IC133">
        <v>0.05</v>
      </c>
      <c r="ID133">
        <v>0</v>
      </c>
      <c r="IG133" s="49" t="s">
        <v>314</v>
      </c>
      <c r="IH133" s="49">
        <v>0.13</v>
      </c>
      <c r="II133" s="49">
        <v>0</v>
      </c>
      <c r="IJ133" s="49">
        <v>0.16</v>
      </c>
      <c r="IK133" s="49">
        <v>0</v>
      </c>
      <c r="IN133" s="49" t="s">
        <v>314</v>
      </c>
      <c r="IO133" s="49">
        <v>0.05</v>
      </c>
      <c r="IP133" s="49">
        <v>0.18</v>
      </c>
      <c r="IQ133" s="49">
        <v>0</v>
      </c>
      <c r="IR133" s="49">
        <v>0</v>
      </c>
      <c r="IU133" s="49" t="s">
        <v>314</v>
      </c>
      <c r="IV133" s="49">
        <v>0.03</v>
      </c>
      <c r="IW133" s="49">
        <v>0.1</v>
      </c>
      <c r="IX133" s="49">
        <v>0</v>
      </c>
      <c r="IY133" s="49">
        <v>0</v>
      </c>
      <c r="JB133" s="49" t="s">
        <v>314</v>
      </c>
      <c r="JC133">
        <v>0</v>
      </c>
      <c r="JD133">
        <v>0</v>
      </c>
      <c r="JE133">
        <v>0</v>
      </c>
      <c r="JF133">
        <v>0</v>
      </c>
      <c r="JI133" s="49" t="s">
        <v>314</v>
      </c>
      <c r="JJ133" s="49">
        <v>0</v>
      </c>
      <c r="JK133" s="49">
        <v>0</v>
      </c>
      <c r="JL133" s="49">
        <v>0</v>
      </c>
      <c r="JM133" s="49">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c r="YD133" t="s">
        <v>314</v>
      </c>
      <c r="YE133">
        <v>0.22</v>
      </c>
      <c r="YF133">
        <v>0</v>
      </c>
      <c r="YG133">
        <v>0.43</v>
      </c>
      <c r="YH133">
        <v>0</v>
      </c>
    </row>
    <row r="134" spans="1:658"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9" t="s">
        <v>315</v>
      </c>
      <c r="HF134" s="49">
        <v>0</v>
      </c>
      <c r="HG134" s="49">
        <v>0</v>
      </c>
      <c r="HH134" s="49">
        <v>0</v>
      </c>
      <c r="HI134" s="49">
        <v>0</v>
      </c>
      <c r="HL134" s="49" t="s">
        <v>315</v>
      </c>
      <c r="HM134" s="49">
        <v>7.0000000000000007E-2</v>
      </c>
      <c r="HN134" s="49">
        <v>0</v>
      </c>
      <c r="HO134" s="49">
        <v>0</v>
      </c>
      <c r="HP134" s="49">
        <v>0</v>
      </c>
      <c r="HS134" s="49" t="s">
        <v>315</v>
      </c>
      <c r="HT134" s="49">
        <v>0.39</v>
      </c>
      <c r="HU134" s="49">
        <v>1.29</v>
      </c>
      <c r="HV134" s="49">
        <v>0</v>
      </c>
      <c r="HW134" s="49">
        <v>0</v>
      </c>
      <c r="HZ134" s="49" t="s">
        <v>315</v>
      </c>
      <c r="IA134">
        <v>0.23</v>
      </c>
      <c r="IB134">
        <v>0.71</v>
      </c>
      <c r="IC134">
        <v>0</v>
      </c>
      <c r="ID134">
        <v>0</v>
      </c>
      <c r="IG134" s="49" t="s">
        <v>315</v>
      </c>
      <c r="IH134" s="49">
        <v>0</v>
      </c>
      <c r="II134" s="49">
        <v>0</v>
      </c>
      <c r="IJ134" s="49">
        <v>0</v>
      </c>
      <c r="IK134" s="49">
        <v>0</v>
      </c>
      <c r="IN134" s="49" t="s">
        <v>315</v>
      </c>
      <c r="IO134" s="49">
        <v>0.08</v>
      </c>
      <c r="IP134" s="49">
        <v>0</v>
      </c>
      <c r="IQ134" s="49">
        <v>0</v>
      </c>
      <c r="IR134" s="49">
        <v>0</v>
      </c>
      <c r="IU134" s="49" t="s">
        <v>315</v>
      </c>
      <c r="IV134" s="49">
        <v>0</v>
      </c>
      <c r="IW134" s="49">
        <v>0</v>
      </c>
      <c r="IX134" s="49">
        <v>0</v>
      </c>
      <c r="IY134" s="49">
        <v>0</v>
      </c>
      <c r="JB134" s="49" t="s">
        <v>315</v>
      </c>
      <c r="JC134">
        <v>7.0000000000000007E-2</v>
      </c>
      <c r="JD134">
        <v>0</v>
      </c>
      <c r="JE134">
        <v>0</v>
      </c>
      <c r="JF134">
        <v>0</v>
      </c>
      <c r="JI134" s="49" t="s">
        <v>315</v>
      </c>
      <c r="JJ134" s="49">
        <v>0</v>
      </c>
      <c r="JK134" s="49">
        <v>0</v>
      </c>
      <c r="JL134" s="49">
        <v>0</v>
      </c>
      <c r="JM134" s="49">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c r="YD134" t="s">
        <v>315</v>
      </c>
      <c r="YE134">
        <v>0.26</v>
      </c>
      <c r="YF134">
        <v>0</v>
      </c>
      <c r="YG134">
        <v>0.43</v>
      </c>
      <c r="YH134">
        <v>0.44</v>
      </c>
    </row>
    <row r="135" spans="1:658"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9" t="s">
        <v>316</v>
      </c>
      <c r="HF135" s="49">
        <v>0.27</v>
      </c>
      <c r="HG135" s="49">
        <v>0</v>
      </c>
      <c r="HH135" s="49">
        <v>0.44</v>
      </c>
      <c r="HI135" s="49">
        <v>0</v>
      </c>
      <c r="HL135" s="49" t="s">
        <v>316</v>
      </c>
      <c r="HM135" s="49">
        <v>0</v>
      </c>
      <c r="HN135" s="49">
        <v>0</v>
      </c>
      <c r="HO135" s="49">
        <v>0</v>
      </c>
      <c r="HP135" s="49">
        <v>0</v>
      </c>
      <c r="HS135" s="49" t="s">
        <v>316</v>
      </c>
      <c r="HT135" s="49">
        <v>0.13</v>
      </c>
      <c r="HU135" s="49">
        <v>0</v>
      </c>
      <c r="HV135" s="49">
        <v>0.24</v>
      </c>
      <c r="HW135" s="49">
        <v>0</v>
      </c>
      <c r="HZ135" s="49" t="s">
        <v>316</v>
      </c>
      <c r="IA135">
        <v>0.03</v>
      </c>
      <c r="IB135">
        <v>0</v>
      </c>
      <c r="IC135">
        <v>0.06</v>
      </c>
      <c r="ID135">
        <v>0</v>
      </c>
      <c r="IG135" s="49" t="s">
        <v>316</v>
      </c>
      <c r="IH135" s="49">
        <v>0</v>
      </c>
      <c r="II135" s="49">
        <v>0</v>
      </c>
      <c r="IJ135" s="49">
        <v>0</v>
      </c>
      <c r="IK135" s="49">
        <v>0</v>
      </c>
      <c r="IN135" s="49" t="s">
        <v>316</v>
      </c>
      <c r="IO135" s="49">
        <v>0.05</v>
      </c>
      <c r="IP135" s="49">
        <v>0</v>
      </c>
      <c r="IQ135" s="49">
        <v>0</v>
      </c>
      <c r="IR135" s="49">
        <v>0</v>
      </c>
      <c r="IU135" s="49" t="s">
        <v>316</v>
      </c>
      <c r="IV135" s="49">
        <v>0</v>
      </c>
      <c r="IW135" s="49">
        <v>0</v>
      </c>
      <c r="IX135" s="49">
        <v>0</v>
      </c>
      <c r="IY135" s="49">
        <v>0</v>
      </c>
      <c r="JB135" s="49" t="s">
        <v>316</v>
      </c>
      <c r="JC135">
        <v>7.0000000000000007E-2</v>
      </c>
      <c r="JD135">
        <v>0</v>
      </c>
      <c r="JE135">
        <v>0.13</v>
      </c>
      <c r="JF135">
        <v>0</v>
      </c>
      <c r="JI135" s="49" t="s">
        <v>316</v>
      </c>
      <c r="JJ135" s="49">
        <v>0</v>
      </c>
      <c r="JK135" s="49">
        <v>0</v>
      </c>
      <c r="JL135" s="49">
        <v>0</v>
      </c>
      <c r="JM135" s="49">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c r="YD135" t="s">
        <v>316</v>
      </c>
      <c r="YE135">
        <v>0.47</v>
      </c>
      <c r="YF135">
        <v>0.12</v>
      </c>
      <c r="YG135">
        <v>0.82</v>
      </c>
      <c r="YH135">
        <v>0</v>
      </c>
    </row>
    <row r="136" spans="1:658"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9" t="s">
        <v>317</v>
      </c>
      <c r="HF136" s="49">
        <v>0</v>
      </c>
      <c r="HG136" s="49">
        <v>0</v>
      </c>
      <c r="HH136" s="49">
        <v>0</v>
      </c>
      <c r="HI136" s="49">
        <v>0</v>
      </c>
      <c r="HL136" s="49" t="s">
        <v>317</v>
      </c>
      <c r="HM136" s="49">
        <v>0</v>
      </c>
      <c r="HN136" s="49">
        <v>0</v>
      </c>
      <c r="HO136" s="49">
        <v>0</v>
      </c>
      <c r="HP136" s="49">
        <v>0</v>
      </c>
      <c r="HS136" s="49" t="s">
        <v>317</v>
      </c>
      <c r="HT136" s="49">
        <v>0</v>
      </c>
      <c r="HU136" s="49">
        <v>0</v>
      </c>
      <c r="HV136" s="49">
        <v>0</v>
      </c>
      <c r="HW136" s="49">
        <v>0</v>
      </c>
      <c r="HZ136" s="49" t="s">
        <v>317</v>
      </c>
      <c r="IA136">
        <v>0.06</v>
      </c>
      <c r="IB136">
        <v>0</v>
      </c>
      <c r="IC136">
        <v>0</v>
      </c>
      <c r="ID136">
        <v>0.54</v>
      </c>
      <c r="IG136" s="49" t="s">
        <v>317</v>
      </c>
      <c r="IH136" s="49">
        <v>0</v>
      </c>
      <c r="II136" s="49">
        <v>0</v>
      </c>
      <c r="IJ136" s="49">
        <v>0</v>
      </c>
      <c r="IK136" s="49">
        <v>0</v>
      </c>
      <c r="IN136" s="49" t="s">
        <v>317</v>
      </c>
      <c r="IO136" s="49">
        <v>0</v>
      </c>
      <c r="IP136" s="49">
        <v>0</v>
      </c>
      <c r="IQ136" s="49">
        <v>0</v>
      </c>
      <c r="IR136" s="49">
        <v>0</v>
      </c>
      <c r="IU136" s="49" t="s">
        <v>317</v>
      </c>
      <c r="IV136" s="49">
        <v>0.06</v>
      </c>
      <c r="IW136" s="49">
        <v>0</v>
      </c>
      <c r="IX136" s="49">
        <v>0</v>
      </c>
      <c r="IY136" s="49">
        <v>0</v>
      </c>
      <c r="JB136" s="49" t="s">
        <v>317</v>
      </c>
      <c r="JC136">
        <v>0</v>
      </c>
      <c r="JD136">
        <v>0</v>
      </c>
      <c r="JE136">
        <v>0</v>
      </c>
      <c r="JF136">
        <v>0</v>
      </c>
      <c r="JI136" s="49" t="s">
        <v>317</v>
      </c>
      <c r="JJ136" s="49">
        <v>0</v>
      </c>
      <c r="JK136" s="49">
        <v>0</v>
      </c>
      <c r="JL136" s="49">
        <v>0</v>
      </c>
      <c r="JM136" s="49">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c r="YD136" t="s">
        <v>317</v>
      </c>
      <c r="YE136">
        <v>0.14000000000000001</v>
      </c>
      <c r="YF136">
        <v>0.28999999999999998</v>
      </c>
      <c r="YG136">
        <v>0.1</v>
      </c>
      <c r="YH136">
        <v>0</v>
      </c>
    </row>
    <row r="137" spans="1:658"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9" t="s">
        <v>318</v>
      </c>
      <c r="HF137" s="49">
        <v>0.67</v>
      </c>
      <c r="HG137" s="49">
        <v>1.51</v>
      </c>
      <c r="HH137" s="49">
        <v>0.22</v>
      </c>
      <c r="HI137" s="49">
        <v>2.06</v>
      </c>
      <c r="HL137" s="49" t="s">
        <v>318</v>
      </c>
      <c r="HM137" s="49">
        <v>0.61</v>
      </c>
      <c r="HN137" s="49">
        <v>0.54</v>
      </c>
      <c r="HO137" s="49">
        <v>0.66</v>
      </c>
      <c r="HP137" s="49">
        <v>0</v>
      </c>
      <c r="HS137" s="49" t="s">
        <v>318</v>
      </c>
      <c r="HT137" s="49">
        <v>0.42</v>
      </c>
      <c r="HU137" s="49">
        <v>0.84</v>
      </c>
      <c r="HV137" s="49">
        <v>0.25</v>
      </c>
      <c r="HW137" s="49">
        <v>0</v>
      </c>
      <c r="HZ137" s="49" t="s">
        <v>318</v>
      </c>
      <c r="IA137">
        <v>0.13</v>
      </c>
      <c r="IB137">
        <v>0.55000000000000004</v>
      </c>
      <c r="IC137">
        <v>0</v>
      </c>
      <c r="ID137">
        <v>0</v>
      </c>
      <c r="IG137" s="49" t="s">
        <v>318</v>
      </c>
      <c r="IH137" s="49">
        <v>0.23</v>
      </c>
      <c r="II137" s="49">
        <v>0.84</v>
      </c>
      <c r="IJ137" s="49">
        <v>0</v>
      </c>
      <c r="IK137" s="49">
        <v>0.28000000000000003</v>
      </c>
      <c r="IN137" s="49" t="s">
        <v>318</v>
      </c>
      <c r="IO137" s="49">
        <v>0.03</v>
      </c>
      <c r="IP137" s="49">
        <v>0.1</v>
      </c>
      <c r="IQ137" s="49">
        <v>0</v>
      </c>
      <c r="IR137" s="49">
        <v>0</v>
      </c>
      <c r="IU137" s="49" t="s">
        <v>318</v>
      </c>
      <c r="IV137" s="49">
        <v>0.25</v>
      </c>
      <c r="IW137" s="49">
        <v>0.69</v>
      </c>
      <c r="IX137" s="49">
        <v>0</v>
      </c>
      <c r="IY137" s="49">
        <v>0.69</v>
      </c>
      <c r="JB137" s="49" t="s">
        <v>318</v>
      </c>
      <c r="JC137">
        <v>0.8</v>
      </c>
      <c r="JD137">
        <v>1.43</v>
      </c>
      <c r="JE137">
        <v>0</v>
      </c>
      <c r="JF137">
        <v>3.05</v>
      </c>
      <c r="JI137" s="49" t="s">
        <v>318</v>
      </c>
      <c r="JJ137" s="49">
        <v>0.65</v>
      </c>
      <c r="JK137" s="49">
        <v>1.17</v>
      </c>
      <c r="JL137" s="49">
        <v>0.24</v>
      </c>
      <c r="JM137" s="49">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c r="YD137" t="s">
        <v>318</v>
      </c>
      <c r="YE137">
        <v>0.28999999999999998</v>
      </c>
      <c r="YF137">
        <v>0.28000000000000003</v>
      </c>
      <c r="YG137">
        <v>0</v>
      </c>
      <c r="YH137">
        <v>0.53</v>
      </c>
    </row>
    <row r="138" spans="1:658"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9" t="s">
        <v>319</v>
      </c>
      <c r="HF138" s="49">
        <v>0</v>
      </c>
      <c r="HG138" s="49">
        <v>0</v>
      </c>
      <c r="HH138" s="49">
        <v>0</v>
      </c>
      <c r="HI138" s="49">
        <v>0</v>
      </c>
      <c r="HL138" s="49" t="s">
        <v>319</v>
      </c>
      <c r="HM138" s="49">
        <v>0.08</v>
      </c>
      <c r="HN138" s="49">
        <v>0.12</v>
      </c>
      <c r="HO138" s="49">
        <v>0</v>
      </c>
      <c r="HP138" s="49">
        <v>0.38</v>
      </c>
      <c r="HS138" s="49" t="s">
        <v>319</v>
      </c>
      <c r="HT138" s="49">
        <v>0.47</v>
      </c>
      <c r="HU138" s="49">
        <v>0</v>
      </c>
      <c r="HV138" s="49">
        <v>0.87</v>
      </c>
      <c r="HW138" s="49">
        <v>0</v>
      </c>
      <c r="HZ138" s="49" t="s">
        <v>319</v>
      </c>
      <c r="IA138">
        <v>0.33</v>
      </c>
      <c r="IB138">
        <v>1.04</v>
      </c>
      <c r="IC138">
        <v>0.15</v>
      </c>
      <c r="ID138">
        <v>0</v>
      </c>
      <c r="IG138" s="49" t="s">
        <v>319</v>
      </c>
      <c r="IH138" s="49">
        <v>0.08</v>
      </c>
      <c r="II138" s="49">
        <v>0.19</v>
      </c>
      <c r="IJ138" s="49">
        <v>0</v>
      </c>
      <c r="IK138" s="49">
        <v>0.28000000000000003</v>
      </c>
      <c r="IN138" s="49" t="s">
        <v>319</v>
      </c>
      <c r="IO138" s="49">
        <v>0.05</v>
      </c>
      <c r="IP138" s="49">
        <v>0.19</v>
      </c>
      <c r="IQ138" s="49">
        <v>0</v>
      </c>
      <c r="IR138" s="49">
        <v>0</v>
      </c>
      <c r="IU138" s="49" t="s">
        <v>319</v>
      </c>
      <c r="IV138" s="49">
        <v>0.08</v>
      </c>
      <c r="IW138" s="49">
        <v>0</v>
      </c>
      <c r="IX138" s="49">
        <v>0.04</v>
      </c>
      <c r="IY138" s="49">
        <v>0.71</v>
      </c>
      <c r="JB138" s="49" t="s">
        <v>319</v>
      </c>
      <c r="JC138">
        <v>0.2</v>
      </c>
      <c r="JD138">
        <v>0.42</v>
      </c>
      <c r="JE138">
        <v>0.18</v>
      </c>
      <c r="JF138">
        <v>0</v>
      </c>
      <c r="JI138" s="49" t="s">
        <v>319</v>
      </c>
      <c r="JJ138" s="49">
        <v>0.12</v>
      </c>
      <c r="JK138" s="49">
        <v>0.23</v>
      </c>
      <c r="JL138" s="49">
        <v>0.12</v>
      </c>
      <c r="JM138" s="49">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c r="YD138" t="s">
        <v>319</v>
      </c>
      <c r="YE138">
        <v>0.51</v>
      </c>
      <c r="YF138">
        <v>0.77</v>
      </c>
      <c r="YG138">
        <v>0.3</v>
      </c>
      <c r="YH138">
        <v>1.1499999999999999</v>
      </c>
    </row>
    <row r="139" spans="1:658"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9" t="s">
        <v>320</v>
      </c>
      <c r="HF139" s="49">
        <v>0</v>
      </c>
      <c r="HG139" s="49">
        <v>0</v>
      </c>
      <c r="HH139" s="49">
        <v>0</v>
      </c>
      <c r="HI139" s="49">
        <v>0</v>
      </c>
      <c r="HL139" s="49" t="s">
        <v>320</v>
      </c>
      <c r="HM139" s="49">
        <v>0</v>
      </c>
      <c r="HN139" s="49">
        <v>0</v>
      </c>
      <c r="HO139" s="49">
        <v>0</v>
      </c>
      <c r="HP139" s="49">
        <v>0</v>
      </c>
      <c r="HS139" s="49" t="s">
        <v>320</v>
      </c>
      <c r="HT139" s="49">
        <v>0</v>
      </c>
      <c r="HU139" s="49">
        <v>0</v>
      </c>
      <c r="HV139" s="49">
        <v>0</v>
      </c>
      <c r="HW139" s="49">
        <v>0</v>
      </c>
      <c r="HZ139" s="49" t="s">
        <v>320</v>
      </c>
      <c r="IA139">
        <v>0</v>
      </c>
      <c r="IB139">
        <v>0</v>
      </c>
      <c r="IC139">
        <v>0</v>
      </c>
      <c r="ID139">
        <v>0</v>
      </c>
      <c r="IG139" s="49" t="s">
        <v>320</v>
      </c>
      <c r="IH139" s="49">
        <v>0</v>
      </c>
      <c r="II139" s="49">
        <v>0</v>
      </c>
      <c r="IJ139" s="49">
        <v>0</v>
      </c>
      <c r="IK139" s="49">
        <v>0</v>
      </c>
      <c r="IN139" s="49" t="s">
        <v>320</v>
      </c>
      <c r="IO139" s="49">
        <v>0.04</v>
      </c>
      <c r="IP139" s="49">
        <v>0</v>
      </c>
      <c r="IQ139" s="49">
        <v>0.08</v>
      </c>
      <c r="IR139" s="49">
        <v>0</v>
      </c>
      <c r="IU139" s="49" t="s">
        <v>320</v>
      </c>
      <c r="IV139" s="49">
        <v>0</v>
      </c>
      <c r="IW139" s="49">
        <v>0</v>
      </c>
      <c r="IX139" s="49">
        <v>0</v>
      </c>
      <c r="IY139" s="49">
        <v>0</v>
      </c>
      <c r="JB139" s="49" t="s">
        <v>320</v>
      </c>
      <c r="JC139">
        <v>7.0000000000000007E-2</v>
      </c>
      <c r="JD139">
        <v>0</v>
      </c>
      <c r="JE139">
        <v>0</v>
      </c>
      <c r="JF139">
        <v>0.55000000000000004</v>
      </c>
      <c r="JI139" s="49" t="s">
        <v>320</v>
      </c>
      <c r="JJ139" s="49">
        <v>0</v>
      </c>
      <c r="JK139" s="49">
        <v>0</v>
      </c>
      <c r="JL139" s="49">
        <v>0</v>
      </c>
      <c r="JM139" s="49">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c r="YD139" t="s">
        <v>320</v>
      </c>
      <c r="YE139">
        <v>0.32</v>
      </c>
      <c r="YF139">
        <v>0</v>
      </c>
      <c r="YG139">
        <v>0.44</v>
      </c>
      <c r="YH139">
        <v>0</v>
      </c>
    </row>
    <row r="140" spans="1:658"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9" t="s">
        <v>321</v>
      </c>
      <c r="HF140" s="49">
        <v>0</v>
      </c>
      <c r="HG140" s="49">
        <v>0</v>
      </c>
      <c r="HH140" s="49">
        <v>0</v>
      </c>
      <c r="HI140" s="49">
        <v>0</v>
      </c>
      <c r="HL140" s="49" t="s">
        <v>321</v>
      </c>
      <c r="HM140" s="49">
        <v>7.0000000000000007E-2</v>
      </c>
      <c r="HN140" s="49">
        <v>0</v>
      </c>
      <c r="HO140" s="49">
        <v>0.15</v>
      </c>
      <c r="HP140" s="49">
        <v>0</v>
      </c>
      <c r="HS140" s="49" t="s">
        <v>321</v>
      </c>
      <c r="HT140" s="49">
        <v>0</v>
      </c>
      <c r="HU140" s="49">
        <v>0</v>
      </c>
      <c r="HV140" s="49">
        <v>0</v>
      </c>
      <c r="HW140" s="49">
        <v>0</v>
      </c>
      <c r="HZ140" s="49" t="s">
        <v>321</v>
      </c>
      <c r="IA140">
        <v>0</v>
      </c>
      <c r="IB140">
        <v>0</v>
      </c>
      <c r="IC140">
        <v>0</v>
      </c>
      <c r="ID140">
        <v>0</v>
      </c>
      <c r="IG140" s="49" t="s">
        <v>321</v>
      </c>
      <c r="IH140" s="49">
        <v>0</v>
      </c>
      <c r="II140" s="49">
        <v>0</v>
      </c>
      <c r="IJ140" s="49">
        <v>0</v>
      </c>
      <c r="IK140" s="49">
        <v>0</v>
      </c>
      <c r="IN140" s="49" t="s">
        <v>321</v>
      </c>
      <c r="IO140" s="49">
        <v>0</v>
      </c>
      <c r="IP140" s="49">
        <v>0</v>
      </c>
      <c r="IQ140" s="49">
        <v>0</v>
      </c>
      <c r="IR140" s="49">
        <v>0</v>
      </c>
      <c r="IU140" s="49" t="s">
        <v>321</v>
      </c>
      <c r="IV140" s="49">
        <v>0.15</v>
      </c>
      <c r="IW140" s="49">
        <v>0</v>
      </c>
      <c r="IX140" s="49">
        <v>0.27</v>
      </c>
      <c r="IY140" s="49">
        <v>0</v>
      </c>
      <c r="JB140" s="49" t="s">
        <v>321</v>
      </c>
      <c r="JC140">
        <v>0.43</v>
      </c>
      <c r="JD140">
        <v>1.71</v>
      </c>
      <c r="JE140">
        <v>0</v>
      </c>
      <c r="JF140">
        <v>0</v>
      </c>
      <c r="JI140" s="49" t="s">
        <v>321</v>
      </c>
      <c r="JJ140" s="49">
        <v>0.08</v>
      </c>
      <c r="JK140" s="49">
        <v>0</v>
      </c>
      <c r="JL140" s="49">
        <v>0</v>
      </c>
      <c r="JM140" s="49">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c r="YD140" t="s">
        <v>321</v>
      </c>
      <c r="YE140">
        <v>0.15</v>
      </c>
      <c r="YF140">
        <v>0</v>
      </c>
      <c r="YG140">
        <v>0.08</v>
      </c>
      <c r="YH140">
        <v>0</v>
      </c>
    </row>
    <row r="141" spans="1:658"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9" t="s">
        <v>322</v>
      </c>
      <c r="HF141" s="49">
        <v>0</v>
      </c>
      <c r="HG141" s="49">
        <v>0</v>
      </c>
      <c r="HH141" s="49">
        <v>0</v>
      </c>
      <c r="HI141" s="49">
        <v>0</v>
      </c>
      <c r="HL141" s="49" t="s">
        <v>322</v>
      </c>
      <c r="HM141" s="49">
        <v>0</v>
      </c>
      <c r="HN141" s="49">
        <v>0</v>
      </c>
      <c r="HO141" s="49">
        <v>0</v>
      </c>
      <c r="HP141" s="49">
        <v>0</v>
      </c>
      <c r="HS141" s="49" t="s">
        <v>322</v>
      </c>
      <c r="HT141" s="49">
        <v>0</v>
      </c>
      <c r="HU141" s="49">
        <v>0</v>
      </c>
      <c r="HV141" s="49">
        <v>0</v>
      </c>
      <c r="HW141" s="49">
        <v>0</v>
      </c>
      <c r="HZ141" s="49" t="s">
        <v>322</v>
      </c>
      <c r="IA141">
        <v>0</v>
      </c>
      <c r="IB141">
        <v>0</v>
      </c>
      <c r="IC141">
        <v>0</v>
      </c>
      <c r="ID141">
        <v>0</v>
      </c>
      <c r="IG141" s="49" t="s">
        <v>322</v>
      </c>
      <c r="IH141" s="49">
        <v>0</v>
      </c>
      <c r="II141" s="49">
        <v>0</v>
      </c>
      <c r="IJ141" s="49">
        <v>0</v>
      </c>
      <c r="IK141" s="49">
        <v>0</v>
      </c>
      <c r="IN141" s="49" t="s">
        <v>322</v>
      </c>
      <c r="IO141" s="49">
        <v>0</v>
      </c>
      <c r="IP141" s="49">
        <v>0</v>
      </c>
      <c r="IQ141" s="49">
        <v>0</v>
      </c>
      <c r="IR141" s="49">
        <v>0</v>
      </c>
      <c r="IU141" s="49" t="s">
        <v>322</v>
      </c>
      <c r="IV141" s="49">
        <v>0</v>
      </c>
      <c r="IW141" s="49">
        <v>0</v>
      </c>
      <c r="IX141" s="49">
        <v>0</v>
      </c>
      <c r="IY141" s="49">
        <v>0</v>
      </c>
      <c r="JB141" s="49" t="s">
        <v>322</v>
      </c>
      <c r="JC141">
        <v>0</v>
      </c>
      <c r="JD141">
        <v>0</v>
      </c>
      <c r="JE141">
        <v>0</v>
      </c>
      <c r="JF141">
        <v>0</v>
      </c>
      <c r="JI141" s="49" t="s">
        <v>322</v>
      </c>
      <c r="JJ141" s="49">
        <v>0.08</v>
      </c>
      <c r="JK141" s="49">
        <v>0</v>
      </c>
      <c r="JL141" s="49">
        <v>0</v>
      </c>
      <c r="JM141" s="49">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c r="YD141" t="s">
        <v>322</v>
      </c>
      <c r="YE141">
        <v>0</v>
      </c>
      <c r="YF141">
        <v>0</v>
      </c>
      <c r="YG141">
        <v>0</v>
      </c>
      <c r="YH141">
        <v>0</v>
      </c>
    </row>
    <row r="142" spans="1:658"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9" t="s">
        <v>323</v>
      </c>
      <c r="HF142" s="49">
        <v>0</v>
      </c>
      <c r="HG142" s="49">
        <v>0</v>
      </c>
      <c r="HH142" s="49">
        <v>0</v>
      </c>
      <c r="HI142" s="49">
        <v>0</v>
      </c>
      <c r="HL142" s="49" t="s">
        <v>323</v>
      </c>
      <c r="HM142" s="49">
        <v>0</v>
      </c>
      <c r="HN142" s="49">
        <v>0</v>
      </c>
      <c r="HO142" s="49">
        <v>0</v>
      </c>
      <c r="HP142" s="49">
        <v>0</v>
      </c>
      <c r="HS142" s="49" t="s">
        <v>323</v>
      </c>
      <c r="HT142" s="49">
        <v>0</v>
      </c>
      <c r="HU142" s="49">
        <v>0</v>
      </c>
      <c r="HV142" s="49">
        <v>0</v>
      </c>
      <c r="HW142" s="49">
        <v>0</v>
      </c>
      <c r="HZ142" s="49" t="s">
        <v>323</v>
      </c>
      <c r="IA142">
        <v>0</v>
      </c>
      <c r="IB142">
        <v>0</v>
      </c>
      <c r="IC142">
        <v>0</v>
      </c>
      <c r="ID142">
        <v>0</v>
      </c>
      <c r="IG142" s="49" t="s">
        <v>323</v>
      </c>
      <c r="IH142" s="49">
        <v>0</v>
      </c>
      <c r="II142" s="49">
        <v>0</v>
      </c>
      <c r="IJ142" s="49">
        <v>0</v>
      </c>
      <c r="IK142" s="49">
        <v>0</v>
      </c>
      <c r="IN142" s="49" t="s">
        <v>323</v>
      </c>
      <c r="IO142" s="49">
        <v>0</v>
      </c>
      <c r="IP142" s="49">
        <v>0</v>
      </c>
      <c r="IQ142" s="49">
        <v>0</v>
      </c>
      <c r="IR142" s="49">
        <v>0</v>
      </c>
      <c r="IU142" s="49" t="s">
        <v>323</v>
      </c>
      <c r="IV142" s="49">
        <v>0.09</v>
      </c>
      <c r="IW142" s="49">
        <v>0.35</v>
      </c>
      <c r="IX142" s="49">
        <v>0</v>
      </c>
      <c r="IY142" s="49">
        <v>0</v>
      </c>
      <c r="JB142" s="49" t="s">
        <v>323</v>
      </c>
      <c r="JC142">
        <v>0.04</v>
      </c>
      <c r="JD142">
        <v>0.14000000000000001</v>
      </c>
      <c r="JE142">
        <v>0</v>
      </c>
      <c r="JF142">
        <v>0</v>
      </c>
      <c r="JI142" s="49" t="s">
        <v>323</v>
      </c>
      <c r="JJ142" s="49">
        <v>0</v>
      </c>
      <c r="JK142" s="49">
        <v>0</v>
      </c>
      <c r="JL142" s="49">
        <v>0</v>
      </c>
      <c r="JM142" s="49">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c r="YD142" t="s">
        <v>323</v>
      </c>
      <c r="YE142">
        <v>0.09</v>
      </c>
      <c r="YF142">
        <v>0</v>
      </c>
      <c r="YG142">
        <v>0.17</v>
      </c>
      <c r="YH142">
        <v>0</v>
      </c>
    </row>
    <row r="143" spans="1:658"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9" t="s">
        <v>324</v>
      </c>
      <c r="HF143" s="49">
        <v>0</v>
      </c>
      <c r="HG143" s="49">
        <v>0</v>
      </c>
      <c r="HH143" s="49">
        <v>0</v>
      </c>
      <c r="HI143" s="49">
        <v>0</v>
      </c>
      <c r="HL143" s="49" t="s">
        <v>324</v>
      </c>
      <c r="HM143" s="49">
        <v>0</v>
      </c>
      <c r="HN143" s="49">
        <v>0</v>
      </c>
      <c r="HO143" s="49">
        <v>0</v>
      </c>
      <c r="HP143" s="49">
        <v>0</v>
      </c>
      <c r="HS143" s="49" t="s">
        <v>324</v>
      </c>
      <c r="HT143" s="49">
        <v>0.05</v>
      </c>
      <c r="HU143" s="49">
        <v>0.08</v>
      </c>
      <c r="HV143" s="49">
        <v>0.06</v>
      </c>
      <c r="HW143" s="49">
        <v>0</v>
      </c>
      <c r="HZ143" s="49" t="s">
        <v>324</v>
      </c>
      <c r="IA143">
        <v>0.19</v>
      </c>
      <c r="IB143">
        <v>0.48</v>
      </c>
      <c r="IC143">
        <v>0</v>
      </c>
      <c r="ID143">
        <v>0</v>
      </c>
      <c r="IG143" s="49" t="s">
        <v>324</v>
      </c>
      <c r="IH143" s="49">
        <v>0</v>
      </c>
      <c r="II143" s="49">
        <v>0</v>
      </c>
      <c r="IJ143" s="49">
        <v>0</v>
      </c>
      <c r="IK143" s="49">
        <v>0</v>
      </c>
      <c r="IN143" s="49" t="s">
        <v>324</v>
      </c>
      <c r="IO143" s="49">
        <v>0</v>
      </c>
      <c r="IP143" s="49">
        <v>0</v>
      </c>
      <c r="IQ143" s="49">
        <v>0</v>
      </c>
      <c r="IR143" s="49">
        <v>0</v>
      </c>
      <c r="IU143" s="49" t="s">
        <v>324</v>
      </c>
      <c r="IV143" s="49">
        <v>0</v>
      </c>
      <c r="IW143" s="49">
        <v>0</v>
      </c>
      <c r="IX143" s="49">
        <v>0</v>
      </c>
      <c r="IY143" s="49">
        <v>0</v>
      </c>
      <c r="JB143" s="49" t="s">
        <v>324</v>
      </c>
      <c r="JC143">
        <v>7.0000000000000007E-2</v>
      </c>
      <c r="JD143">
        <v>0</v>
      </c>
      <c r="JE143">
        <v>0</v>
      </c>
      <c r="JF143">
        <v>0</v>
      </c>
      <c r="JI143" s="49" t="s">
        <v>324</v>
      </c>
      <c r="JJ143" s="49">
        <v>0</v>
      </c>
      <c r="JK143" s="49">
        <v>0</v>
      </c>
      <c r="JL143" s="49">
        <v>0</v>
      </c>
      <c r="JM143" s="49">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c r="YD143" t="s">
        <v>324</v>
      </c>
      <c r="YE143">
        <v>0.14000000000000001</v>
      </c>
      <c r="YF143">
        <v>0.46</v>
      </c>
      <c r="YG143">
        <v>0</v>
      </c>
      <c r="YH143">
        <v>0</v>
      </c>
    </row>
    <row r="144" spans="1:658"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9" t="s">
        <v>325</v>
      </c>
      <c r="HF144" s="49">
        <v>0.32</v>
      </c>
      <c r="HG144" s="49">
        <v>0</v>
      </c>
      <c r="HH144" s="49">
        <v>0</v>
      </c>
      <c r="HI144" s="49">
        <v>2.33</v>
      </c>
      <c r="HL144" s="49" t="s">
        <v>325</v>
      </c>
      <c r="HM144" s="49">
        <v>0</v>
      </c>
      <c r="HN144" s="49">
        <v>0</v>
      </c>
      <c r="HO144" s="49">
        <v>0</v>
      </c>
      <c r="HP144" s="49">
        <v>0</v>
      </c>
      <c r="HS144" s="49" t="s">
        <v>325</v>
      </c>
      <c r="HT144" s="49">
        <v>0</v>
      </c>
      <c r="HU144" s="49">
        <v>0</v>
      </c>
      <c r="HV144" s="49">
        <v>0</v>
      </c>
      <c r="HW144" s="49">
        <v>0</v>
      </c>
      <c r="HZ144" s="49" t="s">
        <v>325</v>
      </c>
      <c r="IA144">
        <v>0</v>
      </c>
      <c r="IB144">
        <v>0</v>
      </c>
      <c r="IC144">
        <v>0</v>
      </c>
      <c r="ID144">
        <v>0</v>
      </c>
      <c r="IG144" s="49" t="s">
        <v>325</v>
      </c>
      <c r="IH144" s="49">
        <v>0.03</v>
      </c>
      <c r="II144" s="49">
        <v>0</v>
      </c>
      <c r="IJ144" s="49">
        <v>0</v>
      </c>
      <c r="IK144" s="49">
        <v>0.3</v>
      </c>
      <c r="IN144" s="49" t="s">
        <v>325</v>
      </c>
      <c r="IO144" s="49">
        <v>0</v>
      </c>
      <c r="IP144" s="49">
        <v>0</v>
      </c>
      <c r="IQ144" s="49">
        <v>0</v>
      </c>
      <c r="IR144" s="49">
        <v>0</v>
      </c>
      <c r="IU144" s="49" t="s">
        <v>325</v>
      </c>
      <c r="IV144" s="49">
        <v>0.09</v>
      </c>
      <c r="IW144" s="49">
        <v>0</v>
      </c>
      <c r="IX144" s="49">
        <v>0</v>
      </c>
      <c r="IY144" s="49">
        <v>1</v>
      </c>
      <c r="JB144" s="49" t="s">
        <v>325</v>
      </c>
      <c r="JC144">
        <v>0.61</v>
      </c>
      <c r="JD144">
        <v>0</v>
      </c>
      <c r="JE144">
        <v>0</v>
      </c>
      <c r="JF144">
        <v>4.97</v>
      </c>
      <c r="JI144" s="49" t="s">
        <v>325</v>
      </c>
      <c r="JJ144" s="49">
        <v>0</v>
      </c>
      <c r="JK144" s="49">
        <v>0</v>
      </c>
      <c r="JL144" s="49">
        <v>0</v>
      </c>
      <c r="JM144" s="49">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c r="YD144" t="s">
        <v>325</v>
      </c>
      <c r="YE144">
        <v>0.77</v>
      </c>
      <c r="YF144">
        <v>0.46</v>
      </c>
      <c r="YG144">
        <v>1.22</v>
      </c>
      <c r="YH144">
        <v>0</v>
      </c>
    </row>
    <row r="145" spans="1:658"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9" t="s">
        <v>326</v>
      </c>
      <c r="HF145" s="49">
        <v>3.74</v>
      </c>
      <c r="HG145" s="49">
        <v>0.84</v>
      </c>
      <c r="HH145" s="49">
        <v>0.93</v>
      </c>
      <c r="HI145" s="49">
        <v>0.44</v>
      </c>
      <c r="HL145" s="49" t="s">
        <v>326</v>
      </c>
      <c r="HM145" s="49">
        <v>0.4</v>
      </c>
      <c r="HN145" s="49">
        <v>0.53</v>
      </c>
      <c r="HO145" s="49">
        <v>0.2</v>
      </c>
      <c r="HP145" s="49">
        <v>0</v>
      </c>
      <c r="HS145" s="49" t="s">
        <v>326</v>
      </c>
      <c r="HT145" s="49">
        <v>0.15</v>
      </c>
      <c r="HU145" s="49">
        <v>0</v>
      </c>
      <c r="HV145" s="49">
        <v>0.28000000000000003</v>
      </c>
      <c r="HW145" s="49">
        <v>0</v>
      </c>
      <c r="HZ145" s="49" t="s">
        <v>326</v>
      </c>
      <c r="IA145">
        <v>0.14000000000000001</v>
      </c>
      <c r="IB145">
        <v>0.16</v>
      </c>
      <c r="IC145">
        <v>0.09</v>
      </c>
      <c r="ID145">
        <v>0</v>
      </c>
      <c r="IG145" s="49" t="s">
        <v>326</v>
      </c>
      <c r="IH145" s="49">
        <v>0.09</v>
      </c>
      <c r="II145" s="49">
        <v>0</v>
      </c>
      <c r="IJ145" s="49">
        <v>0.16</v>
      </c>
      <c r="IK145" s="49">
        <v>0</v>
      </c>
      <c r="IN145" s="49" t="s">
        <v>326</v>
      </c>
      <c r="IO145" s="49">
        <v>0.1</v>
      </c>
      <c r="IP145" s="49">
        <v>0.31</v>
      </c>
      <c r="IQ145" s="49">
        <v>0.04</v>
      </c>
      <c r="IR145" s="49">
        <v>0</v>
      </c>
      <c r="IU145" s="49" t="s">
        <v>326</v>
      </c>
      <c r="IV145" s="49">
        <v>0.13</v>
      </c>
      <c r="IW145" s="49">
        <v>0</v>
      </c>
      <c r="IX145" s="49">
        <v>0.14000000000000001</v>
      </c>
      <c r="IY145" s="49">
        <v>0</v>
      </c>
      <c r="JB145" s="49" t="s">
        <v>326</v>
      </c>
      <c r="JC145">
        <v>0.2</v>
      </c>
      <c r="JD145">
        <v>0.15</v>
      </c>
      <c r="JE145">
        <v>0.3</v>
      </c>
      <c r="JF145">
        <v>0</v>
      </c>
      <c r="JI145" s="49" t="s">
        <v>326</v>
      </c>
      <c r="JJ145" s="49">
        <v>0.26</v>
      </c>
      <c r="JK145" s="49">
        <v>0</v>
      </c>
      <c r="JL145" s="49">
        <v>0.34</v>
      </c>
      <c r="JM145" s="49">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c r="YD145" t="s">
        <v>326</v>
      </c>
      <c r="YE145">
        <v>0.95</v>
      </c>
      <c r="YF145">
        <v>2.09</v>
      </c>
      <c r="YG145">
        <v>0.32</v>
      </c>
      <c r="YH145">
        <v>0</v>
      </c>
    </row>
    <row r="146" spans="1:658"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9" t="s">
        <v>327</v>
      </c>
      <c r="HF146" s="49">
        <v>0</v>
      </c>
      <c r="HG146" s="49">
        <v>0</v>
      </c>
      <c r="HH146" s="49">
        <v>0</v>
      </c>
      <c r="HI146" s="49">
        <v>0</v>
      </c>
      <c r="HL146" s="49" t="s">
        <v>327</v>
      </c>
      <c r="HM146" s="49">
        <v>0</v>
      </c>
      <c r="HN146" s="49">
        <v>0</v>
      </c>
      <c r="HO146" s="49">
        <v>0</v>
      </c>
      <c r="HP146" s="49">
        <v>0</v>
      </c>
      <c r="HS146" s="49" t="s">
        <v>327</v>
      </c>
      <c r="HT146" s="49">
        <v>0.06</v>
      </c>
      <c r="HU146" s="49">
        <v>0.19</v>
      </c>
      <c r="HV146" s="49">
        <v>0</v>
      </c>
      <c r="HW146" s="49">
        <v>0</v>
      </c>
      <c r="HZ146" s="49" t="s">
        <v>327</v>
      </c>
      <c r="IA146">
        <v>0</v>
      </c>
      <c r="IB146">
        <v>0</v>
      </c>
      <c r="IC146">
        <v>0</v>
      </c>
      <c r="ID146">
        <v>0</v>
      </c>
      <c r="IG146" s="49" t="s">
        <v>327</v>
      </c>
      <c r="IH146" s="49">
        <v>0</v>
      </c>
      <c r="II146" s="49">
        <v>0</v>
      </c>
      <c r="IJ146" s="49">
        <v>0</v>
      </c>
      <c r="IK146" s="49">
        <v>0</v>
      </c>
      <c r="IN146" s="49" t="s">
        <v>327</v>
      </c>
      <c r="IO146" s="49">
        <v>0</v>
      </c>
      <c r="IP146" s="49">
        <v>0</v>
      </c>
      <c r="IQ146" s="49">
        <v>0</v>
      </c>
      <c r="IR146" s="49">
        <v>0</v>
      </c>
      <c r="IU146" s="49" t="s">
        <v>327</v>
      </c>
      <c r="IV146" s="49">
        <v>0</v>
      </c>
      <c r="IW146" s="49">
        <v>0</v>
      </c>
      <c r="IX146" s="49">
        <v>0</v>
      </c>
      <c r="IY146" s="49">
        <v>0</v>
      </c>
      <c r="JB146" s="49" t="s">
        <v>327</v>
      </c>
      <c r="JC146">
        <v>0.11</v>
      </c>
      <c r="JD146">
        <v>0.43</v>
      </c>
      <c r="JE146">
        <v>0</v>
      </c>
      <c r="JF146">
        <v>0</v>
      </c>
      <c r="JI146" s="49" t="s">
        <v>327</v>
      </c>
      <c r="JJ146" s="49">
        <v>0.11</v>
      </c>
      <c r="JK146" s="49">
        <v>0.4</v>
      </c>
      <c r="JL146" s="49">
        <v>0</v>
      </c>
      <c r="JM146" s="49">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c r="YD146" t="s">
        <v>327</v>
      </c>
      <c r="YE146">
        <v>0.06</v>
      </c>
      <c r="YF146">
        <v>0.18</v>
      </c>
      <c r="YG146">
        <v>0</v>
      </c>
      <c r="YH146">
        <v>0</v>
      </c>
    </row>
    <row r="147" spans="1:658"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9" t="s">
        <v>328</v>
      </c>
      <c r="HF147" s="49">
        <v>0.31</v>
      </c>
      <c r="HG147" s="49">
        <v>0.88</v>
      </c>
      <c r="HH147" s="49">
        <v>0.17</v>
      </c>
      <c r="HI147" s="49">
        <v>0</v>
      </c>
      <c r="HL147" s="49" t="s">
        <v>328</v>
      </c>
      <c r="HM147" s="49">
        <v>0.16</v>
      </c>
      <c r="HN147" s="49">
        <v>0</v>
      </c>
      <c r="HO147" s="49">
        <v>0.33</v>
      </c>
      <c r="HP147" s="49">
        <v>0</v>
      </c>
      <c r="HS147" s="49" t="s">
        <v>328</v>
      </c>
      <c r="HT147" s="49">
        <v>0.05</v>
      </c>
      <c r="HU147" s="49">
        <v>0</v>
      </c>
      <c r="HV147" s="49">
        <v>0.09</v>
      </c>
      <c r="HW147" s="49">
        <v>0</v>
      </c>
      <c r="HZ147" s="49" t="s">
        <v>328</v>
      </c>
      <c r="IA147">
        <v>0.2</v>
      </c>
      <c r="IB147">
        <v>0</v>
      </c>
      <c r="IC147">
        <v>0.35</v>
      </c>
      <c r="ID147">
        <v>0</v>
      </c>
      <c r="IG147" s="49" t="s">
        <v>328</v>
      </c>
      <c r="IH147" s="49">
        <v>0.03</v>
      </c>
      <c r="II147" s="49">
        <v>0</v>
      </c>
      <c r="IJ147" s="49">
        <v>0.06</v>
      </c>
      <c r="IK147" s="49">
        <v>0</v>
      </c>
      <c r="IN147" s="49" t="s">
        <v>328</v>
      </c>
      <c r="IO147" s="49">
        <v>0</v>
      </c>
      <c r="IP147" s="49">
        <v>0</v>
      </c>
      <c r="IQ147" s="49">
        <v>0</v>
      </c>
      <c r="IR147" s="49">
        <v>0</v>
      </c>
      <c r="IU147" s="49" t="s">
        <v>328</v>
      </c>
      <c r="IV147" s="49">
        <v>0.14000000000000001</v>
      </c>
      <c r="IW147" s="49">
        <v>0.15</v>
      </c>
      <c r="IX147" s="49">
        <v>0.09</v>
      </c>
      <c r="IY147" s="49">
        <v>0</v>
      </c>
      <c r="JB147" s="49" t="s">
        <v>328</v>
      </c>
      <c r="JC147">
        <v>0</v>
      </c>
      <c r="JD147">
        <v>0</v>
      </c>
      <c r="JE147">
        <v>0</v>
      </c>
      <c r="JF147">
        <v>0</v>
      </c>
      <c r="JI147" s="49" t="s">
        <v>328</v>
      </c>
      <c r="JJ147" s="49">
        <v>0</v>
      </c>
      <c r="JK147" s="49">
        <v>0</v>
      </c>
      <c r="JL147" s="49">
        <v>0</v>
      </c>
      <c r="JM147" s="49">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c r="YD147" t="s">
        <v>328</v>
      </c>
      <c r="YE147">
        <v>0.05</v>
      </c>
      <c r="YF147">
        <v>0</v>
      </c>
      <c r="YG147">
        <v>0</v>
      </c>
      <c r="YH147">
        <v>0</v>
      </c>
    </row>
    <row r="148" spans="1:658"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9" t="s">
        <v>329</v>
      </c>
      <c r="HF148" s="49">
        <v>0.15</v>
      </c>
      <c r="HG148" s="49">
        <v>0.27</v>
      </c>
      <c r="HH148" s="49">
        <v>0</v>
      </c>
      <c r="HI148" s="49">
        <v>0</v>
      </c>
      <c r="HL148" s="49" t="s">
        <v>329</v>
      </c>
      <c r="HM148" s="49">
        <v>0</v>
      </c>
      <c r="HN148" s="49">
        <v>0</v>
      </c>
      <c r="HO148" s="49">
        <v>0</v>
      </c>
      <c r="HP148" s="49">
        <v>0</v>
      </c>
      <c r="HS148" s="49" t="s">
        <v>329</v>
      </c>
      <c r="HT148" s="49">
        <v>0</v>
      </c>
      <c r="HU148" s="49">
        <v>0</v>
      </c>
      <c r="HV148" s="49">
        <v>0</v>
      </c>
      <c r="HW148" s="49">
        <v>0</v>
      </c>
      <c r="HZ148" s="49" t="s">
        <v>329</v>
      </c>
      <c r="IA148">
        <v>0</v>
      </c>
      <c r="IB148">
        <v>0</v>
      </c>
      <c r="IC148">
        <v>0</v>
      </c>
      <c r="ID148">
        <v>0</v>
      </c>
      <c r="IG148" s="49" t="s">
        <v>329</v>
      </c>
      <c r="IH148" s="49">
        <v>0</v>
      </c>
      <c r="II148" s="49">
        <v>0</v>
      </c>
      <c r="IJ148" s="49">
        <v>0</v>
      </c>
      <c r="IK148" s="49">
        <v>0</v>
      </c>
      <c r="IN148" s="49" t="s">
        <v>329</v>
      </c>
      <c r="IO148" s="49">
        <v>0.08</v>
      </c>
      <c r="IP148" s="49">
        <v>0</v>
      </c>
      <c r="IQ148" s="49">
        <v>0.15</v>
      </c>
      <c r="IR148" s="49">
        <v>0</v>
      </c>
      <c r="IU148" s="49" t="s">
        <v>329</v>
      </c>
      <c r="IV148" s="49">
        <v>0</v>
      </c>
      <c r="IW148" s="49">
        <v>0</v>
      </c>
      <c r="IX148" s="49">
        <v>0</v>
      </c>
      <c r="IY148" s="49">
        <v>0</v>
      </c>
      <c r="JB148" s="49" t="s">
        <v>329</v>
      </c>
      <c r="JC148">
        <v>0.09</v>
      </c>
      <c r="JD148">
        <v>0.36</v>
      </c>
      <c r="JE148">
        <v>0</v>
      </c>
      <c r="JF148">
        <v>0</v>
      </c>
      <c r="JI148" s="49" t="s">
        <v>329</v>
      </c>
      <c r="JJ148" s="49">
        <v>0</v>
      </c>
      <c r="JK148" s="49">
        <v>0</v>
      </c>
      <c r="JL148" s="49">
        <v>0</v>
      </c>
      <c r="JM148" s="49">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c r="YD148" t="s">
        <v>329</v>
      </c>
      <c r="YE148">
        <v>0.32</v>
      </c>
      <c r="YF148">
        <v>1.03</v>
      </c>
      <c r="YG148">
        <v>0</v>
      </c>
      <c r="YH148">
        <v>0</v>
      </c>
    </row>
    <row r="149" spans="1:658"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9" t="s">
        <v>330</v>
      </c>
      <c r="HF149" s="49">
        <v>0.12</v>
      </c>
      <c r="HG149" s="49">
        <v>0.36</v>
      </c>
      <c r="HH149" s="49">
        <v>7.0000000000000007E-2</v>
      </c>
      <c r="HI149" s="49">
        <v>0</v>
      </c>
      <c r="HL149" s="49" t="s">
        <v>330</v>
      </c>
      <c r="HM149" s="49">
        <v>0</v>
      </c>
      <c r="HN149" s="49">
        <v>0</v>
      </c>
      <c r="HO149" s="49">
        <v>0</v>
      </c>
      <c r="HP149" s="49">
        <v>0</v>
      </c>
      <c r="HS149" s="49" t="s">
        <v>330</v>
      </c>
      <c r="HT149" s="49">
        <v>0.06</v>
      </c>
      <c r="HU149" s="49">
        <v>0</v>
      </c>
      <c r="HV149" s="49">
        <v>0.11</v>
      </c>
      <c r="HW149" s="49">
        <v>0</v>
      </c>
      <c r="HZ149" s="49" t="s">
        <v>330</v>
      </c>
      <c r="IA149">
        <v>0.05</v>
      </c>
      <c r="IB149">
        <v>0.2</v>
      </c>
      <c r="IC149">
        <v>0</v>
      </c>
      <c r="ID149">
        <v>0</v>
      </c>
      <c r="IG149" s="49" t="s">
        <v>330</v>
      </c>
      <c r="IH149" s="49">
        <v>0</v>
      </c>
      <c r="II149" s="49">
        <v>0</v>
      </c>
      <c r="IJ149" s="49">
        <v>0</v>
      </c>
      <c r="IK149" s="49">
        <v>0</v>
      </c>
      <c r="IN149" s="49" t="s">
        <v>330</v>
      </c>
      <c r="IO149" s="49">
        <v>0.27</v>
      </c>
      <c r="IP149" s="49">
        <v>0</v>
      </c>
      <c r="IQ149" s="49">
        <v>0.49</v>
      </c>
      <c r="IR149" s="49">
        <v>0</v>
      </c>
      <c r="IU149" s="49" t="s">
        <v>330</v>
      </c>
      <c r="IV149" s="49">
        <v>0</v>
      </c>
      <c r="IW149" s="49">
        <v>0</v>
      </c>
      <c r="IX149" s="49">
        <v>0</v>
      </c>
      <c r="IY149" s="49">
        <v>0</v>
      </c>
      <c r="JB149" s="49" t="s">
        <v>330</v>
      </c>
      <c r="JC149">
        <v>0.14000000000000001</v>
      </c>
      <c r="JD149">
        <v>0.56000000000000005</v>
      </c>
      <c r="JE149">
        <v>0</v>
      </c>
      <c r="JF149">
        <v>0</v>
      </c>
      <c r="JI149" s="49" t="s">
        <v>330</v>
      </c>
      <c r="JJ149" s="49">
        <v>0.03</v>
      </c>
      <c r="JK149" s="49">
        <v>0.11</v>
      </c>
      <c r="JL149" s="49">
        <v>0</v>
      </c>
      <c r="JM149" s="49">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c r="YD149" t="s">
        <v>330</v>
      </c>
      <c r="YE149">
        <v>0.34</v>
      </c>
      <c r="YF149">
        <v>0</v>
      </c>
      <c r="YG149">
        <v>0.48</v>
      </c>
      <c r="YH149">
        <v>0</v>
      </c>
    </row>
    <row r="150" spans="1:658"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9" t="s">
        <v>331</v>
      </c>
      <c r="HF150" s="49">
        <v>7.0000000000000007E-2</v>
      </c>
      <c r="HG150" s="49">
        <v>0.3</v>
      </c>
      <c r="HH150" s="49">
        <v>0</v>
      </c>
      <c r="HI150" s="49">
        <v>0</v>
      </c>
      <c r="HL150" s="49" t="s">
        <v>331</v>
      </c>
      <c r="HM150" s="49">
        <v>0</v>
      </c>
      <c r="HN150" s="49">
        <v>0</v>
      </c>
      <c r="HO150" s="49">
        <v>0</v>
      </c>
      <c r="HP150" s="49">
        <v>0</v>
      </c>
      <c r="HS150" s="49" t="s">
        <v>331</v>
      </c>
      <c r="HT150" s="49">
        <v>0.32</v>
      </c>
      <c r="HU150" s="49">
        <v>0</v>
      </c>
      <c r="HV150" s="49">
        <v>0</v>
      </c>
      <c r="HW150" s="49">
        <v>0</v>
      </c>
      <c r="HZ150" s="49" t="s">
        <v>331</v>
      </c>
      <c r="IA150">
        <v>0</v>
      </c>
      <c r="IB150">
        <v>0</v>
      </c>
      <c r="IC150">
        <v>0</v>
      </c>
      <c r="ID150">
        <v>0</v>
      </c>
      <c r="IG150" s="49" t="s">
        <v>331</v>
      </c>
      <c r="IH150" s="49">
        <v>7.0000000000000007E-2</v>
      </c>
      <c r="II150" s="49">
        <v>0</v>
      </c>
      <c r="IJ150" s="49">
        <v>0.06</v>
      </c>
      <c r="IK150" s="49">
        <v>0.3</v>
      </c>
      <c r="IN150" s="49" t="s">
        <v>331</v>
      </c>
      <c r="IO150" s="49">
        <v>0.14000000000000001</v>
      </c>
      <c r="IP150" s="49">
        <v>0</v>
      </c>
      <c r="IQ150" s="49">
        <v>0</v>
      </c>
      <c r="IR150" s="49">
        <v>0</v>
      </c>
      <c r="IU150" s="49" t="s">
        <v>331</v>
      </c>
      <c r="IV150" s="49">
        <v>0.28000000000000003</v>
      </c>
      <c r="IW150" s="49">
        <v>0.06</v>
      </c>
      <c r="IX150" s="49">
        <v>0.2</v>
      </c>
      <c r="IY150" s="49">
        <v>0</v>
      </c>
      <c r="JB150" s="49" t="s">
        <v>331</v>
      </c>
      <c r="JC150">
        <v>0.17</v>
      </c>
      <c r="JD150">
        <v>0</v>
      </c>
      <c r="JE150">
        <v>0</v>
      </c>
      <c r="JF150">
        <v>0</v>
      </c>
      <c r="JI150" s="49" t="s">
        <v>331</v>
      </c>
      <c r="JJ150" s="49">
        <v>0</v>
      </c>
      <c r="JK150" s="49">
        <v>0</v>
      </c>
      <c r="JL150" s="49">
        <v>0</v>
      </c>
      <c r="JM150" s="49">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c r="YD150" t="s">
        <v>331</v>
      </c>
      <c r="YE150">
        <v>0</v>
      </c>
      <c r="YF150">
        <v>0</v>
      </c>
      <c r="YG150">
        <v>0</v>
      </c>
      <c r="YH150">
        <v>0</v>
      </c>
    </row>
    <row r="151" spans="1:658"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9" t="s">
        <v>332</v>
      </c>
      <c r="HF151" s="49">
        <v>0</v>
      </c>
      <c r="HG151" s="49">
        <v>0</v>
      </c>
      <c r="HH151" s="49">
        <v>0</v>
      </c>
      <c r="HI151" s="49">
        <v>0</v>
      </c>
      <c r="HL151" s="49" t="s">
        <v>332</v>
      </c>
      <c r="HM151" s="49">
        <v>0</v>
      </c>
      <c r="HN151" s="49">
        <v>0</v>
      </c>
      <c r="HO151" s="49">
        <v>0</v>
      </c>
      <c r="HP151" s="49">
        <v>0</v>
      </c>
      <c r="HS151" s="49" t="s">
        <v>332</v>
      </c>
      <c r="HT151" s="49">
        <v>0.19</v>
      </c>
      <c r="HU151" s="49">
        <v>0</v>
      </c>
      <c r="HV151" s="49">
        <v>0.35</v>
      </c>
      <c r="HW151" s="49">
        <v>0</v>
      </c>
      <c r="HZ151" s="49" t="s">
        <v>332</v>
      </c>
      <c r="IA151">
        <v>0</v>
      </c>
      <c r="IB151">
        <v>0</v>
      </c>
      <c r="IC151">
        <v>0</v>
      </c>
      <c r="ID151">
        <v>0</v>
      </c>
      <c r="IG151" s="49" t="s">
        <v>332</v>
      </c>
      <c r="IH151" s="49">
        <v>0</v>
      </c>
      <c r="II151" s="49">
        <v>0</v>
      </c>
      <c r="IJ151" s="49">
        <v>0</v>
      </c>
      <c r="IK151" s="49">
        <v>0</v>
      </c>
      <c r="IN151" s="49" t="s">
        <v>332</v>
      </c>
      <c r="IO151" s="49">
        <v>0</v>
      </c>
      <c r="IP151" s="49">
        <v>0</v>
      </c>
      <c r="IQ151" s="49">
        <v>0</v>
      </c>
      <c r="IR151" s="49">
        <v>0</v>
      </c>
      <c r="IU151" s="49" t="s">
        <v>332</v>
      </c>
      <c r="IV151" s="49">
        <v>0.05</v>
      </c>
      <c r="IW151" s="49">
        <v>0</v>
      </c>
      <c r="IX151" s="49">
        <v>0.09</v>
      </c>
      <c r="IY151" s="49">
        <v>0</v>
      </c>
      <c r="JB151" s="49" t="s">
        <v>332</v>
      </c>
      <c r="JC151">
        <v>0.08</v>
      </c>
      <c r="JD151">
        <v>0.3</v>
      </c>
      <c r="JE151">
        <v>0</v>
      </c>
      <c r="JF151">
        <v>0</v>
      </c>
      <c r="JI151" s="49" t="s">
        <v>332</v>
      </c>
      <c r="JJ151" s="49">
        <v>0.06</v>
      </c>
      <c r="JK151" s="49">
        <v>0.2</v>
      </c>
      <c r="JL151" s="49">
        <v>0</v>
      </c>
      <c r="JM151" s="49">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c r="YD151" t="s">
        <v>332</v>
      </c>
      <c r="YE151">
        <v>0.41</v>
      </c>
      <c r="YF151">
        <v>0.99</v>
      </c>
      <c r="YG151">
        <v>0.2</v>
      </c>
      <c r="YH151">
        <v>0</v>
      </c>
    </row>
    <row r="152" spans="1:658"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9" t="s">
        <v>333</v>
      </c>
      <c r="HF152" s="49">
        <v>0</v>
      </c>
      <c r="HG152" s="49">
        <v>0</v>
      </c>
      <c r="HH152" s="49">
        <v>0</v>
      </c>
      <c r="HI152" s="49">
        <v>0</v>
      </c>
      <c r="HL152" s="49" t="s">
        <v>333</v>
      </c>
      <c r="HM152" s="49">
        <v>0</v>
      </c>
      <c r="HN152" s="49">
        <v>0</v>
      </c>
      <c r="HO152" s="49">
        <v>0</v>
      </c>
      <c r="HP152" s="49">
        <v>0</v>
      </c>
      <c r="HS152" s="49" t="s">
        <v>333</v>
      </c>
      <c r="HT152" s="49">
        <v>0</v>
      </c>
      <c r="HU152" s="49">
        <v>0</v>
      </c>
      <c r="HV152" s="49">
        <v>0</v>
      </c>
      <c r="HW152" s="49">
        <v>0</v>
      </c>
      <c r="HZ152" s="49" t="s">
        <v>333</v>
      </c>
      <c r="IA152">
        <v>0.04</v>
      </c>
      <c r="IB152">
        <v>0.16</v>
      </c>
      <c r="IC152">
        <v>0</v>
      </c>
      <c r="ID152">
        <v>0</v>
      </c>
      <c r="IG152" s="49" t="s">
        <v>333</v>
      </c>
      <c r="IH152" s="49">
        <v>0</v>
      </c>
      <c r="II152" s="49">
        <v>0</v>
      </c>
      <c r="IJ152" s="49">
        <v>0</v>
      </c>
      <c r="IK152" s="49">
        <v>0</v>
      </c>
      <c r="IN152" s="49" t="s">
        <v>333</v>
      </c>
      <c r="IO152" s="49">
        <v>0</v>
      </c>
      <c r="IP152" s="49">
        <v>0</v>
      </c>
      <c r="IQ152" s="49">
        <v>0</v>
      </c>
      <c r="IR152" s="49">
        <v>0</v>
      </c>
      <c r="IU152" s="49" t="s">
        <v>333</v>
      </c>
      <c r="IV152" s="49">
        <v>0.04</v>
      </c>
      <c r="IW152" s="49">
        <v>0.16</v>
      </c>
      <c r="IX152" s="49">
        <v>0</v>
      </c>
      <c r="IY152" s="49">
        <v>0</v>
      </c>
      <c r="JB152" s="49" t="s">
        <v>333</v>
      </c>
      <c r="JC152">
        <v>0</v>
      </c>
      <c r="JD152">
        <v>0</v>
      </c>
      <c r="JE152">
        <v>0</v>
      </c>
      <c r="JF152">
        <v>0</v>
      </c>
      <c r="JI152" s="49" t="s">
        <v>333</v>
      </c>
      <c r="JJ152" s="49">
        <v>0</v>
      </c>
      <c r="JK152" s="49">
        <v>0</v>
      </c>
      <c r="JL152" s="49">
        <v>0</v>
      </c>
      <c r="JM152" s="49">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c r="YD152" t="s">
        <v>333</v>
      </c>
      <c r="YE152">
        <v>0.06</v>
      </c>
      <c r="YF152">
        <v>0</v>
      </c>
      <c r="YG152">
        <v>0</v>
      </c>
      <c r="YH152">
        <v>0.61</v>
      </c>
    </row>
    <row r="153" spans="1:658"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9" t="s">
        <v>334</v>
      </c>
      <c r="HF153" s="49">
        <v>0</v>
      </c>
      <c r="HG153" s="49">
        <v>0</v>
      </c>
      <c r="HH153" s="49">
        <v>0</v>
      </c>
      <c r="HI153" s="49">
        <v>0</v>
      </c>
      <c r="HL153" s="49" t="s">
        <v>334</v>
      </c>
      <c r="HM153" s="49">
        <v>0</v>
      </c>
      <c r="HN153" s="49">
        <v>0</v>
      </c>
      <c r="HO153" s="49">
        <v>0</v>
      </c>
      <c r="HP153" s="49">
        <v>0</v>
      </c>
      <c r="HS153" s="49" t="s">
        <v>334</v>
      </c>
      <c r="HT153" s="49">
        <v>0.03</v>
      </c>
      <c r="HU153" s="49">
        <v>0</v>
      </c>
      <c r="HV153" s="49">
        <v>0.05</v>
      </c>
      <c r="HW153" s="49">
        <v>0</v>
      </c>
      <c r="HZ153" s="49" t="s">
        <v>334</v>
      </c>
      <c r="IA153">
        <v>0</v>
      </c>
      <c r="IB153">
        <v>0</v>
      </c>
      <c r="IC153">
        <v>0</v>
      </c>
      <c r="ID153">
        <v>0</v>
      </c>
      <c r="IG153" s="49" t="s">
        <v>334</v>
      </c>
      <c r="IH153" s="49">
        <v>0</v>
      </c>
      <c r="II153" s="49">
        <v>0</v>
      </c>
      <c r="IJ153" s="49">
        <v>0</v>
      </c>
      <c r="IK153" s="49">
        <v>0</v>
      </c>
      <c r="IN153" s="49" t="s">
        <v>334</v>
      </c>
      <c r="IO153" s="49">
        <v>0</v>
      </c>
      <c r="IP153" s="49">
        <v>0</v>
      </c>
      <c r="IQ153" s="49">
        <v>0</v>
      </c>
      <c r="IR153" s="49">
        <v>0</v>
      </c>
      <c r="IU153" s="49" t="s">
        <v>334</v>
      </c>
      <c r="IV153" s="49">
        <v>0</v>
      </c>
      <c r="IW153" s="49">
        <v>0</v>
      </c>
      <c r="IX153" s="49">
        <v>0</v>
      </c>
      <c r="IY153" s="49">
        <v>0</v>
      </c>
      <c r="JB153" s="49" t="s">
        <v>334</v>
      </c>
      <c r="JC153">
        <v>0.3</v>
      </c>
      <c r="JD153">
        <v>0</v>
      </c>
      <c r="JE153">
        <v>0.56999999999999995</v>
      </c>
      <c r="JF153">
        <v>0</v>
      </c>
      <c r="JI153" s="49" t="s">
        <v>334</v>
      </c>
      <c r="JJ153" s="49">
        <v>0.05</v>
      </c>
      <c r="JK153" s="49">
        <v>0.17</v>
      </c>
      <c r="JL153" s="49">
        <v>0</v>
      </c>
      <c r="JM153" s="49">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c r="YD153" t="s">
        <v>334</v>
      </c>
      <c r="YE153">
        <v>0.03</v>
      </c>
      <c r="YF153">
        <v>0</v>
      </c>
      <c r="YG153">
        <v>0</v>
      </c>
      <c r="YH153">
        <v>0</v>
      </c>
    </row>
    <row r="154" spans="1:658"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9" t="s">
        <v>335</v>
      </c>
      <c r="HF154" s="49">
        <v>0.38</v>
      </c>
      <c r="HG154" s="49">
        <v>0.52</v>
      </c>
      <c r="HH154" s="49">
        <v>0.46</v>
      </c>
      <c r="HI154" s="49">
        <v>0</v>
      </c>
      <c r="HL154" s="49" t="s">
        <v>335</v>
      </c>
      <c r="HM154" s="49">
        <v>0.06</v>
      </c>
      <c r="HN154" s="49">
        <v>0.17</v>
      </c>
      <c r="HO154" s="49">
        <v>0</v>
      </c>
      <c r="HP154" s="49">
        <v>0</v>
      </c>
      <c r="HS154" s="49" t="s">
        <v>335</v>
      </c>
      <c r="HT154" s="49">
        <v>0</v>
      </c>
      <c r="HU154" s="49">
        <v>0</v>
      </c>
      <c r="HV154" s="49">
        <v>0</v>
      </c>
      <c r="HW154" s="49">
        <v>0</v>
      </c>
      <c r="HZ154" s="49" t="s">
        <v>335</v>
      </c>
      <c r="IA154">
        <v>0.2</v>
      </c>
      <c r="IB154">
        <v>0.84</v>
      </c>
      <c r="IC154">
        <v>0</v>
      </c>
      <c r="ID154">
        <v>0</v>
      </c>
      <c r="IG154" s="49" t="s">
        <v>335</v>
      </c>
      <c r="IH154" s="49">
        <v>0.11</v>
      </c>
      <c r="II154" s="49">
        <v>0.48</v>
      </c>
      <c r="IJ154" s="49">
        <v>0</v>
      </c>
      <c r="IK154" s="49">
        <v>0</v>
      </c>
      <c r="IN154" s="49" t="s">
        <v>335</v>
      </c>
      <c r="IO154" s="49">
        <v>0.03</v>
      </c>
      <c r="IP154" s="49">
        <v>0.14000000000000001</v>
      </c>
      <c r="IQ154" s="49">
        <v>0</v>
      </c>
      <c r="IR154" s="49">
        <v>0</v>
      </c>
      <c r="IU154" s="49" t="s">
        <v>335</v>
      </c>
      <c r="IV154" s="49">
        <v>0.08</v>
      </c>
      <c r="IW154" s="49">
        <v>0</v>
      </c>
      <c r="IX154" s="49">
        <v>0.16</v>
      </c>
      <c r="IY154" s="49">
        <v>0</v>
      </c>
      <c r="JB154" s="49" t="s">
        <v>335</v>
      </c>
      <c r="JC154">
        <v>0.05</v>
      </c>
      <c r="JD154">
        <v>0.19</v>
      </c>
      <c r="JE154">
        <v>0</v>
      </c>
      <c r="JF154">
        <v>0</v>
      </c>
      <c r="JI154" s="49" t="s">
        <v>335</v>
      </c>
      <c r="JJ154" s="49">
        <v>0.47</v>
      </c>
      <c r="JK154" s="49">
        <v>0.6</v>
      </c>
      <c r="JL154" s="49">
        <v>0.57999999999999996</v>
      </c>
      <c r="JM154" s="49">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c r="YD154" t="s">
        <v>335</v>
      </c>
      <c r="YE154">
        <v>0.16</v>
      </c>
      <c r="YF154">
        <v>0.28000000000000003</v>
      </c>
      <c r="YG154">
        <v>0.14000000000000001</v>
      </c>
      <c r="YH154">
        <v>0</v>
      </c>
    </row>
    <row r="155" spans="1:658"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9" t="s">
        <v>336</v>
      </c>
      <c r="HF155" s="49">
        <v>0.02</v>
      </c>
      <c r="HG155" s="49">
        <v>0.1</v>
      </c>
      <c r="HH155" s="49">
        <v>0</v>
      </c>
      <c r="HI155" s="49">
        <v>0</v>
      </c>
      <c r="HL155" s="49" t="s">
        <v>336</v>
      </c>
      <c r="HM155" s="49">
        <v>0.06</v>
      </c>
      <c r="HN155" s="49">
        <v>0.11</v>
      </c>
      <c r="HO155" s="49">
        <v>0.05</v>
      </c>
      <c r="HP155" s="49">
        <v>0</v>
      </c>
      <c r="HS155" s="49" t="s">
        <v>336</v>
      </c>
      <c r="HT155" s="49">
        <v>0</v>
      </c>
      <c r="HU155" s="49">
        <v>0</v>
      </c>
      <c r="HV155" s="49">
        <v>0</v>
      </c>
      <c r="HW155" s="49">
        <v>0</v>
      </c>
      <c r="HZ155" s="49" t="s">
        <v>336</v>
      </c>
      <c r="IA155">
        <v>0</v>
      </c>
      <c r="IB155">
        <v>0</v>
      </c>
      <c r="IC155">
        <v>0</v>
      </c>
      <c r="ID155">
        <v>0</v>
      </c>
      <c r="IG155" s="49" t="s">
        <v>336</v>
      </c>
      <c r="IH155" s="49">
        <v>0</v>
      </c>
      <c r="II155" s="49">
        <v>0</v>
      </c>
      <c r="IJ155" s="49">
        <v>0</v>
      </c>
      <c r="IK155" s="49">
        <v>0</v>
      </c>
      <c r="IN155" s="49" t="s">
        <v>336</v>
      </c>
      <c r="IO155" s="49">
        <v>0</v>
      </c>
      <c r="IP155" s="49">
        <v>0</v>
      </c>
      <c r="IQ155" s="49">
        <v>0</v>
      </c>
      <c r="IR155" s="49">
        <v>0</v>
      </c>
      <c r="IU155" s="49" t="s">
        <v>336</v>
      </c>
      <c r="IV155" s="49">
        <v>0</v>
      </c>
      <c r="IW155" s="49">
        <v>0</v>
      </c>
      <c r="IX155" s="49">
        <v>0</v>
      </c>
      <c r="IY155" s="49">
        <v>0</v>
      </c>
      <c r="JB155" s="49" t="s">
        <v>336</v>
      </c>
      <c r="JC155">
        <v>0</v>
      </c>
      <c r="JD155">
        <v>0</v>
      </c>
      <c r="JE155">
        <v>0</v>
      </c>
      <c r="JF155">
        <v>0</v>
      </c>
      <c r="JI155" s="49" t="s">
        <v>336</v>
      </c>
      <c r="JJ155" s="49">
        <v>0</v>
      </c>
      <c r="JK155" s="49">
        <v>0</v>
      </c>
      <c r="JL155" s="49">
        <v>0</v>
      </c>
      <c r="JM155" s="49">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c r="YD155" t="s">
        <v>336</v>
      </c>
      <c r="YE155">
        <v>0.1</v>
      </c>
      <c r="YF155">
        <v>0.12</v>
      </c>
      <c r="YG155">
        <v>0.13</v>
      </c>
      <c r="YH155">
        <v>0</v>
      </c>
    </row>
    <row r="156" spans="1:658"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9" t="s">
        <v>337</v>
      </c>
      <c r="HF156" s="49">
        <v>0.11</v>
      </c>
      <c r="HG156" s="49">
        <v>0</v>
      </c>
      <c r="HH156" s="49">
        <v>0.11</v>
      </c>
      <c r="HI156" s="49">
        <v>0.74</v>
      </c>
      <c r="HL156" s="49" t="s">
        <v>337</v>
      </c>
      <c r="HM156" s="49">
        <v>0.19</v>
      </c>
      <c r="HN156" s="49">
        <v>0</v>
      </c>
      <c r="HO156" s="49">
        <v>0.38</v>
      </c>
      <c r="HP156" s="49">
        <v>0</v>
      </c>
      <c r="HS156" s="49" t="s">
        <v>337</v>
      </c>
      <c r="HT156" s="49">
        <v>0</v>
      </c>
      <c r="HU156" s="49">
        <v>0</v>
      </c>
      <c r="HV156" s="49">
        <v>0</v>
      </c>
      <c r="HW156" s="49">
        <v>0</v>
      </c>
      <c r="HZ156" s="49" t="s">
        <v>337</v>
      </c>
      <c r="IA156">
        <v>0</v>
      </c>
      <c r="IB156">
        <v>0</v>
      </c>
      <c r="IC156">
        <v>0</v>
      </c>
      <c r="ID156">
        <v>0</v>
      </c>
      <c r="IG156" s="49" t="s">
        <v>337</v>
      </c>
      <c r="IH156" s="49">
        <v>0.13</v>
      </c>
      <c r="II156" s="49">
        <v>0.34</v>
      </c>
      <c r="IJ156" s="49">
        <v>0.09</v>
      </c>
      <c r="IK156" s="49">
        <v>0</v>
      </c>
      <c r="IN156" s="49" t="s">
        <v>337</v>
      </c>
      <c r="IO156" s="49">
        <v>0.1</v>
      </c>
      <c r="IP156" s="49">
        <v>0</v>
      </c>
      <c r="IQ156" s="49">
        <v>0.13</v>
      </c>
      <c r="IR156" s="49">
        <v>0.25</v>
      </c>
      <c r="IU156" s="49" t="s">
        <v>337</v>
      </c>
      <c r="IV156" s="49">
        <v>0.14000000000000001</v>
      </c>
      <c r="IW156" s="49">
        <v>0</v>
      </c>
      <c r="IX156" s="49">
        <v>0.27</v>
      </c>
      <c r="IY156" s="49">
        <v>0</v>
      </c>
      <c r="JB156" s="49" t="s">
        <v>337</v>
      </c>
      <c r="JC156">
        <v>0</v>
      </c>
      <c r="JD156">
        <v>0</v>
      </c>
      <c r="JE156">
        <v>0</v>
      </c>
      <c r="JF156">
        <v>0</v>
      </c>
      <c r="JI156" s="49" t="s">
        <v>337</v>
      </c>
      <c r="JJ156" s="49">
        <v>0</v>
      </c>
      <c r="JK156" s="49">
        <v>0</v>
      </c>
      <c r="JL156" s="49">
        <v>0</v>
      </c>
      <c r="JM156" s="49">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c r="YD156" t="s">
        <v>337</v>
      </c>
      <c r="YE156">
        <v>0</v>
      </c>
      <c r="YF156">
        <v>0</v>
      </c>
      <c r="YG156">
        <v>0</v>
      </c>
      <c r="YH156">
        <v>0</v>
      </c>
    </row>
    <row r="157" spans="1:658"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9" t="s">
        <v>338</v>
      </c>
      <c r="HF157" s="49">
        <v>0.16</v>
      </c>
      <c r="HG157" s="49">
        <v>0</v>
      </c>
      <c r="HH157" s="49">
        <v>0</v>
      </c>
      <c r="HI157" s="49">
        <v>0.74</v>
      </c>
      <c r="HL157" s="49" t="s">
        <v>338</v>
      </c>
      <c r="HM157" s="49">
        <v>7.0000000000000007E-2</v>
      </c>
      <c r="HN157" s="49">
        <v>0.13</v>
      </c>
      <c r="HO157" s="49">
        <v>0.05</v>
      </c>
      <c r="HP157" s="49">
        <v>0</v>
      </c>
      <c r="HS157" s="49" t="s">
        <v>338</v>
      </c>
      <c r="HT157" s="49">
        <v>0.03</v>
      </c>
      <c r="HU157" s="49">
        <v>0</v>
      </c>
      <c r="HV157" s="49">
        <v>0</v>
      </c>
      <c r="HW157" s="49">
        <v>0</v>
      </c>
      <c r="HZ157" s="49" t="s">
        <v>338</v>
      </c>
      <c r="IA157">
        <v>0.08</v>
      </c>
      <c r="IB157">
        <v>0</v>
      </c>
      <c r="IC157">
        <v>0.15</v>
      </c>
      <c r="ID157">
        <v>0</v>
      </c>
      <c r="IG157" s="49" t="s">
        <v>338</v>
      </c>
      <c r="IH157" s="49">
        <v>0.04</v>
      </c>
      <c r="II157" s="49">
        <v>0</v>
      </c>
      <c r="IJ157" s="49">
        <v>7.0000000000000007E-2</v>
      </c>
      <c r="IK157" s="49">
        <v>0</v>
      </c>
      <c r="IN157" s="49" t="s">
        <v>338</v>
      </c>
      <c r="IO157" s="49">
        <v>0.06</v>
      </c>
      <c r="IP157" s="49">
        <v>0</v>
      </c>
      <c r="IQ157" s="49">
        <v>0.11</v>
      </c>
      <c r="IR157" s="49">
        <v>0</v>
      </c>
      <c r="IU157" s="49" t="s">
        <v>338</v>
      </c>
      <c r="IV157" s="49">
        <v>0.06</v>
      </c>
      <c r="IW157" s="49">
        <v>0.22</v>
      </c>
      <c r="IX157" s="49">
        <v>0</v>
      </c>
      <c r="IY157" s="49">
        <v>0</v>
      </c>
      <c r="JB157" s="49" t="s">
        <v>338</v>
      </c>
      <c r="JC157">
        <v>7.0000000000000007E-2</v>
      </c>
      <c r="JD157">
        <v>0.28999999999999998</v>
      </c>
      <c r="JE157">
        <v>0</v>
      </c>
      <c r="JF157">
        <v>0</v>
      </c>
      <c r="JI157" s="49" t="s">
        <v>338</v>
      </c>
      <c r="JJ157" s="49">
        <v>0.06</v>
      </c>
      <c r="JK157" s="49">
        <v>0.08</v>
      </c>
      <c r="JL157" s="49">
        <v>7.0000000000000007E-2</v>
      </c>
      <c r="JM157" s="49">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c r="YD157" t="s">
        <v>338</v>
      </c>
      <c r="YE157">
        <v>0.27</v>
      </c>
      <c r="YF157">
        <v>0.36</v>
      </c>
      <c r="YG157">
        <v>0</v>
      </c>
      <c r="YH157">
        <v>0</v>
      </c>
    </row>
    <row r="158" spans="1:658"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9" t="s">
        <v>339</v>
      </c>
      <c r="HF158" s="49">
        <v>0</v>
      </c>
      <c r="HG158" s="49">
        <v>0</v>
      </c>
      <c r="HH158" s="49">
        <v>0</v>
      </c>
      <c r="HI158" s="49">
        <v>0</v>
      </c>
      <c r="HL158" s="49" t="s">
        <v>339</v>
      </c>
      <c r="HM158" s="49">
        <v>0</v>
      </c>
      <c r="HN158" s="49">
        <v>0</v>
      </c>
      <c r="HO158" s="49">
        <v>0</v>
      </c>
      <c r="HP158" s="49">
        <v>0</v>
      </c>
      <c r="HS158" s="49" t="s">
        <v>339</v>
      </c>
      <c r="HT158" s="49">
        <v>0</v>
      </c>
      <c r="HU158" s="49">
        <v>0</v>
      </c>
      <c r="HV158" s="49">
        <v>0</v>
      </c>
      <c r="HW158" s="49">
        <v>0</v>
      </c>
      <c r="HZ158" s="49" t="s">
        <v>339</v>
      </c>
      <c r="IA158">
        <v>0.04</v>
      </c>
      <c r="IB158">
        <v>0</v>
      </c>
      <c r="IC158">
        <v>0</v>
      </c>
      <c r="ID158">
        <v>0.41</v>
      </c>
      <c r="IG158" s="49" t="s">
        <v>339</v>
      </c>
      <c r="IH158" s="49">
        <v>0.16</v>
      </c>
      <c r="II158" s="49">
        <v>0.26</v>
      </c>
      <c r="IJ158" s="49">
        <v>0</v>
      </c>
      <c r="IK158" s="49">
        <v>0</v>
      </c>
      <c r="IN158" s="49" t="s">
        <v>339</v>
      </c>
      <c r="IO158" s="49">
        <v>0.18</v>
      </c>
      <c r="IP158" s="49">
        <v>0.48</v>
      </c>
      <c r="IQ158" s="49">
        <v>0</v>
      </c>
      <c r="IR158" s="49">
        <v>0.53</v>
      </c>
      <c r="IU158" s="49" t="s">
        <v>339</v>
      </c>
      <c r="IV158" s="49">
        <v>0</v>
      </c>
      <c r="IW158" s="49">
        <v>0</v>
      </c>
      <c r="IX158" s="49">
        <v>0</v>
      </c>
      <c r="IY158" s="49">
        <v>0</v>
      </c>
      <c r="JB158" s="49" t="s">
        <v>339</v>
      </c>
      <c r="JC158">
        <v>0.05</v>
      </c>
      <c r="JD158">
        <v>0.19</v>
      </c>
      <c r="JE158">
        <v>0</v>
      </c>
      <c r="JF158">
        <v>0</v>
      </c>
      <c r="JI158" s="49" t="s">
        <v>339</v>
      </c>
      <c r="JJ158" s="49">
        <v>0</v>
      </c>
      <c r="JK158" s="49">
        <v>0</v>
      </c>
      <c r="JL158" s="49">
        <v>0</v>
      </c>
      <c r="JM158" s="49">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c r="YD158" t="s">
        <v>339</v>
      </c>
      <c r="YE158">
        <v>0.05</v>
      </c>
      <c r="YF158">
        <v>0</v>
      </c>
      <c r="YG158">
        <v>0.09</v>
      </c>
      <c r="YH158">
        <v>0</v>
      </c>
    </row>
    <row r="159" spans="1:658"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9" t="s">
        <v>340</v>
      </c>
      <c r="HF159" s="49">
        <v>0.03</v>
      </c>
      <c r="HG159" s="49">
        <v>0</v>
      </c>
      <c r="HH159" s="49">
        <v>0</v>
      </c>
      <c r="HI159" s="49">
        <v>0</v>
      </c>
      <c r="HL159" s="49" t="s">
        <v>340</v>
      </c>
      <c r="HM159" s="49">
        <v>0.15</v>
      </c>
      <c r="HN159" s="49">
        <v>0</v>
      </c>
      <c r="HO159" s="49">
        <v>0.3</v>
      </c>
      <c r="HP159" s="49">
        <v>0</v>
      </c>
      <c r="HS159" s="49" t="s">
        <v>340</v>
      </c>
      <c r="HT159" s="49">
        <v>0</v>
      </c>
      <c r="HU159" s="49">
        <v>0</v>
      </c>
      <c r="HV159" s="49">
        <v>0</v>
      </c>
      <c r="HW159" s="49">
        <v>0</v>
      </c>
      <c r="HZ159" s="49" t="s">
        <v>340</v>
      </c>
      <c r="IA159">
        <v>0</v>
      </c>
      <c r="IB159">
        <v>0</v>
      </c>
      <c r="IC159">
        <v>0</v>
      </c>
      <c r="ID159">
        <v>0</v>
      </c>
      <c r="IG159" s="49" t="s">
        <v>340</v>
      </c>
      <c r="IH159" s="49">
        <v>0</v>
      </c>
      <c r="II159" s="49">
        <v>0</v>
      </c>
      <c r="IJ159" s="49">
        <v>0</v>
      </c>
      <c r="IK159" s="49">
        <v>0</v>
      </c>
      <c r="IN159" s="49" t="s">
        <v>340</v>
      </c>
      <c r="IO159" s="49">
        <v>0</v>
      </c>
      <c r="IP159" s="49">
        <v>0</v>
      </c>
      <c r="IQ159" s="49">
        <v>0</v>
      </c>
      <c r="IR159" s="49">
        <v>0</v>
      </c>
      <c r="IU159" s="49" t="s">
        <v>340</v>
      </c>
      <c r="IV159" s="49">
        <v>0</v>
      </c>
      <c r="IW159" s="49">
        <v>0</v>
      </c>
      <c r="IX159" s="49">
        <v>0</v>
      </c>
      <c r="IY159" s="49">
        <v>0</v>
      </c>
      <c r="JB159" s="49" t="s">
        <v>340</v>
      </c>
      <c r="JC159">
        <v>0</v>
      </c>
      <c r="JD159">
        <v>0</v>
      </c>
      <c r="JE159">
        <v>0</v>
      </c>
      <c r="JF159">
        <v>0</v>
      </c>
      <c r="JI159" s="49" t="s">
        <v>340</v>
      </c>
      <c r="JJ159" s="49">
        <v>0.36</v>
      </c>
      <c r="JK159" s="49">
        <v>0</v>
      </c>
      <c r="JL159" s="49">
        <v>0.67</v>
      </c>
      <c r="JM159" s="49">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c r="YD159" t="s">
        <v>340</v>
      </c>
      <c r="YE159">
        <v>0.05</v>
      </c>
      <c r="YF159">
        <v>0</v>
      </c>
      <c r="YG159">
        <v>0</v>
      </c>
      <c r="YH159">
        <v>0.54</v>
      </c>
    </row>
    <row r="160" spans="1:658"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9" t="s">
        <v>341</v>
      </c>
      <c r="HF160" s="49">
        <v>0</v>
      </c>
      <c r="HG160" s="49">
        <v>0</v>
      </c>
      <c r="HH160" s="49">
        <v>0</v>
      </c>
      <c r="HI160" s="49">
        <v>0</v>
      </c>
      <c r="HL160" s="49" t="s">
        <v>341</v>
      </c>
      <c r="HM160" s="49">
        <v>0.09</v>
      </c>
      <c r="HN160" s="49">
        <v>0</v>
      </c>
      <c r="HO160" s="49">
        <v>0.17</v>
      </c>
      <c r="HP160" s="49">
        <v>0</v>
      </c>
      <c r="HS160" s="49" t="s">
        <v>341</v>
      </c>
      <c r="HT160" s="49">
        <v>0</v>
      </c>
      <c r="HU160" s="49">
        <v>0</v>
      </c>
      <c r="HV160" s="49">
        <v>0</v>
      </c>
      <c r="HW160" s="49">
        <v>0</v>
      </c>
      <c r="HZ160" s="49" t="s">
        <v>341</v>
      </c>
      <c r="IA160">
        <v>0</v>
      </c>
      <c r="IB160">
        <v>0</v>
      </c>
      <c r="IC160">
        <v>0</v>
      </c>
      <c r="ID160">
        <v>0</v>
      </c>
      <c r="IG160" s="49" t="s">
        <v>341</v>
      </c>
      <c r="IH160" s="49">
        <v>0</v>
      </c>
      <c r="II160" s="49">
        <v>0</v>
      </c>
      <c r="IJ160" s="49">
        <v>0</v>
      </c>
      <c r="IK160" s="49">
        <v>0</v>
      </c>
      <c r="IN160" s="49" t="s">
        <v>341</v>
      </c>
      <c r="IO160" s="49">
        <v>0</v>
      </c>
      <c r="IP160" s="49">
        <v>0</v>
      </c>
      <c r="IQ160" s="49">
        <v>0</v>
      </c>
      <c r="IR160" s="49">
        <v>0</v>
      </c>
      <c r="IU160" s="49" t="s">
        <v>341</v>
      </c>
      <c r="IV160" s="49">
        <v>0</v>
      </c>
      <c r="IW160" s="49">
        <v>0</v>
      </c>
      <c r="IX160" s="49">
        <v>0</v>
      </c>
      <c r="IY160" s="49">
        <v>0</v>
      </c>
      <c r="JB160" s="49" t="s">
        <v>341</v>
      </c>
      <c r="JC160">
        <v>0</v>
      </c>
      <c r="JD160">
        <v>0</v>
      </c>
      <c r="JE160">
        <v>0</v>
      </c>
      <c r="JF160">
        <v>0</v>
      </c>
      <c r="JI160" s="49" t="s">
        <v>341</v>
      </c>
      <c r="JJ160" s="49">
        <v>0.02</v>
      </c>
      <c r="JK160" s="49">
        <v>0.08</v>
      </c>
      <c r="JL160" s="49">
        <v>0</v>
      </c>
      <c r="JM160" s="49">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c r="YD160" t="s">
        <v>341</v>
      </c>
      <c r="YE160">
        <v>0</v>
      </c>
      <c r="YF160">
        <v>0</v>
      </c>
      <c r="YG160">
        <v>0</v>
      </c>
      <c r="YH160">
        <v>0</v>
      </c>
    </row>
    <row r="161" spans="1:658"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9" t="s">
        <v>342</v>
      </c>
      <c r="HF161" s="49">
        <v>0.24</v>
      </c>
      <c r="HG161" s="49">
        <v>0</v>
      </c>
      <c r="HH161" s="49">
        <v>0</v>
      </c>
      <c r="HI161" s="49">
        <v>0</v>
      </c>
      <c r="HL161" s="49" t="s">
        <v>342</v>
      </c>
      <c r="HM161" s="49">
        <v>0</v>
      </c>
      <c r="HN161" s="49">
        <v>0</v>
      </c>
      <c r="HO161" s="49">
        <v>0</v>
      </c>
      <c r="HP161" s="49">
        <v>0</v>
      </c>
      <c r="HS161" s="49" t="s">
        <v>342</v>
      </c>
      <c r="HT161" s="49">
        <v>0</v>
      </c>
      <c r="HU161" s="49">
        <v>0</v>
      </c>
      <c r="HV161" s="49">
        <v>0</v>
      </c>
      <c r="HW161" s="49">
        <v>0</v>
      </c>
      <c r="HZ161" s="49" t="s">
        <v>342</v>
      </c>
      <c r="IA161">
        <v>0</v>
      </c>
      <c r="IB161">
        <v>0</v>
      </c>
      <c r="IC161">
        <v>0</v>
      </c>
      <c r="ID161">
        <v>0</v>
      </c>
      <c r="IG161" s="49" t="s">
        <v>342</v>
      </c>
      <c r="IH161" s="49">
        <v>0.05</v>
      </c>
      <c r="II161" s="49">
        <v>0</v>
      </c>
      <c r="IJ161" s="49">
        <v>0.08</v>
      </c>
      <c r="IK161" s="49">
        <v>0</v>
      </c>
      <c r="IN161" s="49" t="s">
        <v>342</v>
      </c>
      <c r="IO161" s="49">
        <v>0.4</v>
      </c>
      <c r="IP161" s="49">
        <v>0</v>
      </c>
      <c r="IQ161" s="49">
        <v>0.1</v>
      </c>
      <c r="IR161" s="49">
        <v>2.85</v>
      </c>
      <c r="IU161" s="49" t="s">
        <v>342</v>
      </c>
      <c r="IV161" s="49">
        <v>0.44</v>
      </c>
      <c r="IW161" s="49">
        <v>0</v>
      </c>
      <c r="IX161" s="49">
        <v>0</v>
      </c>
      <c r="IY161" s="49">
        <v>4.92</v>
      </c>
      <c r="JB161" s="49" t="s">
        <v>342</v>
      </c>
      <c r="JC161">
        <v>0.09</v>
      </c>
      <c r="JD161">
        <v>0</v>
      </c>
      <c r="JE161">
        <v>0</v>
      </c>
      <c r="JF161">
        <v>0.75</v>
      </c>
      <c r="JI161" s="49" t="s">
        <v>342</v>
      </c>
      <c r="JJ161" s="49">
        <v>0.05</v>
      </c>
      <c r="JK161" s="49">
        <v>0.17</v>
      </c>
      <c r="JL161" s="49">
        <v>0</v>
      </c>
      <c r="JM161" s="49">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c r="YD161" t="s">
        <v>342</v>
      </c>
      <c r="YE161">
        <v>0.13</v>
      </c>
      <c r="YF161">
        <v>0</v>
      </c>
      <c r="YG161">
        <v>7.0000000000000007E-2</v>
      </c>
      <c r="YH161">
        <v>0.98</v>
      </c>
    </row>
    <row r="162" spans="1:658"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9" t="s">
        <v>343</v>
      </c>
      <c r="HF162" s="49">
        <v>0.21</v>
      </c>
      <c r="HG162" s="49">
        <v>0.88</v>
      </c>
      <c r="HH162" s="49">
        <v>0</v>
      </c>
      <c r="HI162" s="49">
        <v>0</v>
      </c>
      <c r="HL162" s="49" t="s">
        <v>343</v>
      </c>
      <c r="HM162" s="49">
        <v>0.2</v>
      </c>
      <c r="HN162" s="49">
        <v>0.61</v>
      </c>
      <c r="HO162" s="49">
        <v>0</v>
      </c>
      <c r="HP162" s="49">
        <v>0</v>
      </c>
      <c r="HS162" s="49" t="s">
        <v>343</v>
      </c>
      <c r="HT162" s="49">
        <v>0</v>
      </c>
      <c r="HU162" s="49">
        <v>0</v>
      </c>
      <c r="HV162" s="49">
        <v>0</v>
      </c>
      <c r="HW162" s="49">
        <v>0</v>
      </c>
      <c r="HZ162" s="49" t="s">
        <v>343</v>
      </c>
      <c r="IA162">
        <v>0</v>
      </c>
      <c r="IB162">
        <v>0</v>
      </c>
      <c r="IC162">
        <v>0</v>
      </c>
      <c r="ID162">
        <v>0</v>
      </c>
      <c r="IG162" s="49" t="s">
        <v>343</v>
      </c>
      <c r="IH162" s="49">
        <v>0</v>
      </c>
      <c r="II162" s="49">
        <v>0</v>
      </c>
      <c r="IJ162" s="49">
        <v>0</v>
      </c>
      <c r="IK162" s="49">
        <v>0</v>
      </c>
      <c r="IN162" s="49" t="s">
        <v>343</v>
      </c>
      <c r="IO162" s="49">
        <v>0.08</v>
      </c>
      <c r="IP162" s="49">
        <v>0.34</v>
      </c>
      <c r="IQ162" s="49">
        <v>0</v>
      </c>
      <c r="IR162" s="49">
        <v>0</v>
      </c>
      <c r="IU162" s="49" t="s">
        <v>343</v>
      </c>
      <c r="IV162" s="49">
        <v>0</v>
      </c>
      <c r="IW162" s="49">
        <v>0</v>
      </c>
      <c r="IX162" s="49">
        <v>0</v>
      </c>
      <c r="IY162" s="49">
        <v>0</v>
      </c>
      <c r="JB162" s="49" t="s">
        <v>343</v>
      </c>
      <c r="JC162">
        <v>0</v>
      </c>
      <c r="JD162">
        <v>0</v>
      </c>
      <c r="JE162">
        <v>0</v>
      </c>
      <c r="JF162">
        <v>0</v>
      </c>
      <c r="JI162" s="49" t="s">
        <v>343</v>
      </c>
      <c r="JJ162" s="49">
        <v>0</v>
      </c>
      <c r="JK162" s="49">
        <v>0</v>
      </c>
      <c r="JL162" s="49">
        <v>0</v>
      </c>
      <c r="JM162" s="49">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c r="YD162" t="s">
        <v>343</v>
      </c>
      <c r="YE162">
        <v>0.25</v>
      </c>
      <c r="YF162">
        <v>0.24</v>
      </c>
      <c r="YG162">
        <v>0.15</v>
      </c>
      <c r="YH162">
        <v>0.98</v>
      </c>
    </row>
    <row r="163" spans="1:658"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9" t="s">
        <v>344</v>
      </c>
      <c r="HF163" s="49">
        <v>0.85</v>
      </c>
      <c r="HG163" s="49">
        <v>0.21</v>
      </c>
      <c r="HH163" s="49">
        <v>1.28</v>
      </c>
      <c r="HI163" s="49">
        <v>0</v>
      </c>
      <c r="HL163" s="49" t="s">
        <v>344</v>
      </c>
      <c r="HM163" s="49">
        <v>0.56000000000000005</v>
      </c>
      <c r="HN163" s="49">
        <v>0.31</v>
      </c>
      <c r="HO163" s="49">
        <v>0.87</v>
      </c>
      <c r="HP163" s="49">
        <v>0</v>
      </c>
      <c r="HS163" s="49" t="s">
        <v>344</v>
      </c>
      <c r="HT163" s="49">
        <v>0.51</v>
      </c>
      <c r="HU163" s="49">
        <v>0</v>
      </c>
      <c r="HV163" s="49">
        <v>0.94</v>
      </c>
      <c r="HW163" s="49">
        <v>0</v>
      </c>
      <c r="HZ163" s="49" t="s">
        <v>344</v>
      </c>
      <c r="IA163">
        <v>0.39</v>
      </c>
      <c r="IB163">
        <v>0</v>
      </c>
      <c r="IC163">
        <v>0.68</v>
      </c>
      <c r="ID163">
        <v>0</v>
      </c>
      <c r="IG163" s="49" t="s">
        <v>344</v>
      </c>
      <c r="IH163" s="49">
        <v>0.83</v>
      </c>
      <c r="II163" s="49">
        <v>0</v>
      </c>
      <c r="IJ163" s="49">
        <v>1.35</v>
      </c>
      <c r="IK163" s="49">
        <v>0.54</v>
      </c>
      <c r="IN163" s="49" t="s">
        <v>344</v>
      </c>
      <c r="IO163" s="49">
        <v>0.86</v>
      </c>
      <c r="IP163" s="49">
        <v>0.43</v>
      </c>
      <c r="IQ163" s="49">
        <v>1.37</v>
      </c>
      <c r="IR163" s="49">
        <v>0</v>
      </c>
      <c r="IU163" s="49" t="s">
        <v>344</v>
      </c>
      <c r="IV163" s="49">
        <v>0.39</v>
      </c>
      <c r="IW163" s="49">
        <v>0.26</v>
      </c>
      <c r="IX163" s="49">
        <v>0.59</v>
      </c>
      <c r="IY163" s="49">
        <v>0</v>
      </c>
      <c r="JB163" s="49" t="s">
        <v>344</v>
      </c>
      <c r="JC163">
        <v>0.37</v>
      </c>
      <c r="JD163">
        <v>0</v>
      </c>
      <c r="JE163">
        <v>0.7</v>
      </c>
      <c r="JF163">
        <v>0</v>
      </c>
      <c r="JI163" s="49" t="s">
        <v>344</v>
      </c>
      <c r="JJ163" s="49">
        <v>0.66</v>
      </c>
      <c r="JK163" s="49">
        <v>0</v>
      </c>
      <c r="JL163" s="49">
        <v>1.19</v>
      </c>
      <c r="JM163" s="49">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c r="YD163" t="s">
        <v>344</v>
      </c>
      <c r="YE163">
        <v>0.79</v>
      </c>
      <c r="YF163">
        <v>0.6</v>
      </c>
      <c r="YG163">
        <v>1.0900000000000001</v>
      </c>
      <c r="YH163">
        <v>0</v>
      </c>
    </row>
    <row r="164" spans="1:658"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9" t="s">
        <v>345</v>
      </c>
      <c r="HF164" s="49">
        <v>0.36</v>
      </c>
      <c r="HG164" s="49">
        <v>0.49</v>
      </c>
      <c r="HH164" s="49">
        <v>0.35</v>
      </c>
      <c r="HI164" s="49">
        <v>0</v>
      </c>
      <c r="HL164" s="49" t="s">
        <v>345</v>
      </c>
      <c r="HM164" s="49">
        <v>0.28000000000000003</v>
      </c>
      <c r="HN164" s="49">
        <v>0.83</v>
      </c>
      <c r="HO164" s="49">
        <v>0</v>
      </c>
      <c r="HP164" s="49">
        <v>0</v>
      </c>
      <c r="HS164" s="49" t="s">
        <v>345</v>
      </c>
      <c r="HT164" s="49">
        <v>0.03</v>
      </c>
      <c r="HU164" s="49">
        <v>0</v>
      </c>
      <c r="HV164" s="49">
        <v>0.05</v>
      </c>
      <c r="HW164" s="49">
        <v>0</v>
      </c>
      <c r="HZ164" s="49" t="s">
        <v>345</v>
      </c>
      <c r="IA164">
        <v>0.32</v>
      </c>
      <c r="IB164">
        <v>0.41</v>
      </c>
      <c r="IC164">
        <v>0.3</v>
      </c>
      <c r="ID164">
        <v>0</v>
      </c>
      <c r="IG164" s="49" t="s">
        <v>345</v>
      </c>
      <c r="IH164" s="49">
        <v>0.05</v>
      </c>
      <c r="II164" s="49">
        <v>0</v>
      </c>
      <c r="IJ164" s="49">
        <v>0.09</v>
      </c>
      <c r="IK164" s="49">
        <v>0</v>
      </c>
      <c r="IN164" s="49" t="s">
        <v>345</v>
      </c>
      <c r="IO164" s="49">
        <v>7.0000000000000007E-2</v>
      </c>
      <c r="IP164" s="49">
        <v>0.28000000000000003</v>
      </c>
      <c r="IQ164" s="49">
        <v>0</v>
      </c>
      <c r="IR164" s="49">
        <v>0</v>
      </c>
      <c r="IU164" s="49" t="s">
        <v>345</v>
      </c>
      <c r="IV164" s="49">
        <v>7.0000000000000007E-2</v>
      </c>
      <c r="IW164" s="49">
        <v>0.27</v>
      </c>
      <c r="IX164" s="49">
        <v>0</v>
      </c>
      <c r="IY164" s="49">
        <v>0</v>
      </c>
      <c r="JB164" s="49" t="s">
        <v>345</v>
      </c>
      <c r="JC164">
        <v>0.66</v>
      </c>
      <c r="JD164">
        <v>0.39</v>
      </c>
      <c r="JE164">
        <v>1.08</v>
      </c>
      <c r="JF164">
        <v>0</v>
      </c>
      <c r="JI164" s="49" t="s">
        <v>345</v>
      </c>
      <c r="JJ164" s="49">
        <v>1.5</v>
      </c>
      <c r="JK164" s="49">
        <v>0</v>
      </c>
      <c r="JL164" s="49">
        <v>0.98</v>
      </c>
      <c r="JM164" s="49">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c r="YD164" t="s">
        <v>345</v>
      </c>
      <c r="YE164">
        <v>2.9</v>
      </c>
      <c r="YF164">
        <v>7.26</v>
      </c>
      <c r="YG164">
        <v>0.56999999999999995</v>
      </c>
      <c r="YH164">
        <v>2.65</v>
      </c>
    </row>
    <row r="165" spans="1:658"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9" t="s">
        <v>346</v>
      </c>
      <c r="HF165" s="49">
        <v>0.47</v>
      </c>
      <c r="HG165" s="49">
        <v>0</v>
      </c>
      <c r="HH165" s="49">
        <v>0</v>
      </c>
      <c r="HI165" s="49">
        <v>0</v>
      </c>
      <c r="HL165" s="49" t="s">
        <v>346</v>
      </c>
      <c r="HM165" s="49">
        <v>0.1</v>
      </c>
      <c r="HN165" s="49">
        <v>0</v>
      </c>
      <c r="HO165" s="49">
        <v>0</v>
      </c>
      <c r="HP165" s="49">
        <v>0</v>
      </c>
      <c r="HS165" s="49" t="s">
        <v>346</v>
      </c>
      <c r="HT165" s="49">
        <v>0</v>
      </c>
      <c r="HU165" s="49">
        <v>0</v>
      </c>
      <c r="HV165" s="49">
        <v>0</v>
      </c>
      <c r="HW165" s="49">
        <v>0</v>
      </c>
      <c r="HZ165" s="49" t="s">
        <v>346</v>
      </c>
      <c r="IA165">
        <v>0</v>
      </c>
      <c r="IB165">
        <v>0</v>
      </c>
      <c r="IC165">
        <v>0</v>
      </c>
      <c r="ID165">
        <v>0</v>
      </c>
      <c r="IG165" s="49" t="s">
        <v>346</v>
      </c>
      <c r="IH165" s="49">
        <v>0.04</v>
      </c>
      <c r="II165" s="49">
        <v>0.15</v>
      </c>
      <c r="IJ165" s="49">
        <v>0</v>
      </c>
      <c r="IK165" s="49">
        <v>0</v>
      </c>
      <c r="IN165" s="49" t="s">
        <v>346</v>
      </c>
      <c r="IO165" s="49">
        <v>0.16</v>
      </c>
      <c r="IP165" s="49">
        <v>0.15</v>
      </c>
      <c r="IQ165" s="49">
        <v>7.0000000000000007E-2</v>
      </c>
      <c r="IR165" s="49">
        <v>0.67</v>
      </c>
      <c r="IU165" s="49" t="s">
        <v>346</v>
      </c>
      <c r="IV165" s="49">
        <v>0.32</v>
      </c>
      <c r="IW165" s="49">
        <v>0</v>
      </c>
      <c r="IX165" s="49">
        <v>7.0000000000000007E-2</v>
      </c>
      <c r="IY165" s="49">
        <v>3.22</v>
      </c>
      <c r="JB165" s="49" t="s">
        <v>346</v>
      </c>
      <c r="JC165">
        <v>0.04</v>
      </c>
      <c r="JD165">
        <v>0</v>
      </c>
      <c r="JE165">
        <v>0.08</v>
      </c>
      <c r="JF165">
        <v>0</v>
      </c>
      <c r="JI165" s="49" t="s">
        <v>346</v>
      </c>
      <c r="JJ165" s="49">
        <v>0.06</v>
      </c>
      <c r="JK165" s="49">
        <v>0</v>
      </c>
      <c r="JL165" s="49">
        <v>0</v>
      </c>
      <c r="JM165" s="49">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c r="YD165" t="s">
        <v>346</v>
      </c>
      <c r="YE165">
        <v>1</v>
      </c>
      <c r="YF165">
        <v>0.12</v>
      </c>
      <c r="YG165">
        <v>0.56000000000000005</v>
      </c>
      <c r="YH165">
        <v>1.89</v>
      </c>
    </row>
    <row r="166" spans="1:658"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9" t="s">
        <v>347</v>
      </c>
      <c r="HF166" s="49">
        <v>0</v>
      </c>
      <c r="HG166" s="49">
        <v>0</v>
      </c>
      <c r="HH166" s="49">
        <v>0</v>
      </c>
      <c r="HI166" s="49">
        <v>0</v>
      </c>
      <c r="HL166" s="49" t="s">
        <v>347</v>
      </c>
      <c r="HM166" s="49">
        <v>0</v>
      </c>
      <c r="HN166" s="49">
        <v>0</v>
      </c>
      <c r="HO166" s="49">
        <v>0</v>
      </c>
      <c r="HP166" s="49">
        <v>0</v>
      </c>
      <c r="HS166" s="49" t="s">
        <v>347</v>
      </c>
      <c r="HT166" s="49">
        <v>0</v>
      </c>
      <c r="HU166" s="49">
        <v>0</v>
      </c>
      <c r="HV166" s="49">
        <v>0</v>
      </c>
      <c r="HW166" s="49">
        <v>0</v>
      </c>
      <c r="HZ166" s="49" t="s">
        <v>347</v>
      </c>
      <c r="IA166">
        <v>0</v>
      </c>
      <c r="IB166">
        <v>0</v>
      </c>
      <c r="IC166">
        <v>0</v>
      </c>
      <c r="ID166">
        <v>0</v>
      </c>
      <c r="IG166" s="49" t="s">
        <v>347</v>
      </c>
      <c r="IH166" s="49">
        <v>0</v>
      </c>
      <c r="II166" s="49">
        <v>0</v>
      </c>
      <c r="IJ166" s="49">
        <v>0</v>
      </c>
      <c r="IK166" s="49">
        <v>0</v>
      </c>
      <c r="IN166" s="49" t="s">
        <v>347</v>
      </c>
      <c r="IO166" s="49">
        <v>0</v>
      </c>
      <c r="IP166" s="49">
        <v>0</v>
      </c>
      <c r="IQ166" s="49">
        <v>0</v>
      </c>
      <c r="IR166" s="49">
        <v>0</v>
      </c>
      <c r="IU166" s="49" t="s">
        <v>347</v>
      </c>
      <c r="IV166" s="49">
        <v>0</v>
      </c>
      <c r="IW166" s="49">
        <v>0</v>
      </c>
      <c r="IX166" s="49">
        <v>0</v>
      </c>
      <c r="IY166" s="49">
        <v>0</v>
      </c>
      <c r="JB166" s="49" t="s">
        <v>347</v>
      </c>
      <c r="JC166">
        <v>0</v>
      </c>
      <c r="JD166">
        <v>0</v>
      </c>
      <c r="JE166">
        <v>0</v>
      </c>
      <c r="JF166">
        <v>0</v>
      </c>
      <c r="JI166" s="49" t="s">
        <v>347</v>
      </c>
      <c r="JJ166" s="49">
        <v>0</v>
      </c>
      <c r="JK166" s="49">
        <v>0</v>
      </c>
      <c r="JL166" s="49">
        <v>0</v>
      </c>
      <c r="JM166" s="49">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c r="YD166" t="s">
        <v>347</v>
      </c>
      <c r="YE166">
        <v>0</v>
      </c>
      <c r="YF166">
        <v>0</v>
      </c>
      <c r="YG166">
        <v>0</v>
      </c>
      <c r="YH166">
        <v>0</v>
      </c>
    </row>
    <row r="167" spans="1:658"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9" t="s">
        <v>348</v>
      </c>
      <c r="HF167" s="49">
        <v>0</v>
      </c>
      <c r="HG167" s="49">
        <v>0</v>
      </c>
      <c r="HH167" s="49">
        <v>0</v>
      </c>
      <c r="HI167" s="49">
        <v>0</v>
      </c>
      <c r="HL167" s="49" t="s">
        <v>348</v>
      </c>
      <c r="HM167" s="49">
        <v>0</v>
      </c>
      <c r="HN167" s="49">
        <v>0</v>
      </c>
      <c r="HO167" s="49">
        <v>0</v>
      </c>
      <c r="HP167" s="49">
        <v>0</v>
      </c>
      <c r="HS167" s="49" t="s">
        <v>348</v>
      </c>
      <c r="HT167" s="49">
        <v>0</v>
      </c>
      <c r="HU167" s="49">
        <v>0</v>
      </c>
      <c r="HV167" s="49">
        <v>0</v>
      </c>
      <c r="HW167" s="49">
        <v>0</v>
      </c>
      <c r="HZ167" s="49" t="s">
        <v>348</v>
      </c>
      <c r="IA167">
        <v>0</v>
      </c>
      <c r="IB167">
        <v>0</v>
      </c>
      <c r="IC167">
        <v>0</v>
      </c>
      <c r="ID167">
        <v>0</v>
      </c>
      <c r="IG167" s="49" t="s">
        <v>348</v>
      </c>
      <c r="IH167" s="49">
        <v>0</v>
      </c>
      <c r="II167" s="49">
        <v>0</v>
      </c>
      <c r="IJ167" s="49">
        <v>0</v>
      </c>
      <c r="IK167" s="49">
        <v>0</v>
      </c>
      <c r="IN167" s="49" t="s">
        <v>348</v>
      </c>
      <c r="IO167" s="49">
        <v>0</v>
      </c>
      <c r="IP167" s="49">
        <v>0</v>
      </c>
      <c r="IQ167" s="49">
        <v>0</v>
      </c>
      <c r="IR167" s="49">
        <v>0</v>
      </c>
      <c r="IU167" s="49" t="s">
        <v>348</v>
      </c>
      <c r="IV167" s="49">
        <v>0</v>
      </c>
      <c r="IW167" s="49">
        <v>0</v>
      </c>
      <c r="IX167" s="49">
        <v>0</v>
      </c>
      <c r="IY167" s="49">
        <v>0</v>
      </c>
      <c r="JB167" s="49" t="s">
        <v>348</v>
      </c>
      <c r="JC167">
        <v>0</v>
      </c>
      <c r="JD167">
        <v>0</v>
      </c>
      <c r="JE167">
        <v>0</v>
      </c>
      <c r="JF167">
        <v>0</v>
      </c>
      <c r="JI167" s="49" t="s">
        <v>348</v>
      </c>
      <c r="JJ167" s="49">
        <v>0</v>
      </c>
      <c r="JK167" s="49">
        <v>0</v>
      </c>
      <c r="JL167" s="49">
        <v>0</v>
      </c>
      <c r="JM167" s="49">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c r="YD167" t="s">
        <v>348</v>
      </c>
      <c r="YE167">
        <v>0</v>
      </c>
      <c r="YF167">
        <v>0</v>
      </c>
      <c r="YG167">
        <v>0</v>
      </c>
      <c r="YH167">
        <v>0</v>
      </c>
    </row>
    <row r="168" spans="1:658"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9" t="s">
        <v>349</v>
      </c>
      <c r="HF168" s="49">
        <v>0</v>
      </c>
      <c r="HG168" s="49">
        <v>0</v>
      </c>
      <c r="HH168" s="49">
        <v>0</v>
      </c>
      <c r="HI168" s="49">
        <v>0</v>
      </c>
      <c r="HL168" s="49" t="s">
        <v>349</v>
      </c>
      <c r="HM168" s="49">
        <v>0</v>
      </c>
      <c r="HN168" s="49">
        <v>0</v>
      </c>
      <c r="HO168" s="49">
        <v>0</v>
      </c>
      <c r="HP168" s="49">
        <v>0</v>
      </c>
      <c r="HS168" s="49" t="s">
        <v>349</v>
      </c>
      <c r="HT168" s="49">
        <v>0</v>
      </c>
      <c r="HU168" s="49">
        <v>0</v>
      </c>
      <c r="HV168" s="49">
        <v>0</v>
      </c>
      <c r="HW168" s="49">
        <v>0</v>
      </c>
      <c r="HZ168" s="49" t="s">
        <v>349</v>
      </c>
      <c r="IA168">
        <v>0.08</v>
      </c>
      <c r="IB168">
        <v>0</v>
      </c>
      <c r="IC168">
        <v>0.14000000000000001</v>
      </c>
      <c r="ID168">
        <v>0</v>
      </c>
      <c r="IG168" s="49" t="s">
        <v>349</v>
      </c>
      <c r="IH168" s="49">
        <v>0</v>
      </c>
      <c r="II168" s="49">
        <v>0</v>
      </c>
      <c r="IJ168" s="49">
        <v>0</v>
      </c>
      <c r="IK168" s="49">
        <v>0</v>
      </c>
      <c r="IN168" s="49" t="s">
        <v>349</v>
      </c>
      <c r="IO168" s="49">
        <v>0</v>
      </c>
      <c r="IP168" s="49">
        <v>0</v>
      </c>
      <c r="IQ168" s="49">
        <v>0</v>
      </c>
      <c r="IR168" s="49">
        <v>0</v>
      </c>
      <c r="IU168" s="49" t="s">
        <v>349</v>
      </c>
      <c r="IV168" s="49">
        <v>0</v>
      </c>
      <c r="IW168" s="49">
        <v>0</v>
      </c>
      <c r="IX168" s="49">
        <v>0</v>
      </c>
      <c r="IY168" s="49">
        <v>0</v>
      </c>
      <c r="JB168" s="49" t="s">
        <v>349</v>
      </c>
      <c r="JC168">
        <v>0</v>
      </c>
      <c r="JD168">
        <v>0</v>
      </c>
      <c r="JE168">
        <v>0</v>
      </c>
      <c r="JF168">
        <v>0</v>
      </c>
      <c r="JI168" s="49" t="s">
        <v>349</v>
      </c>
      <c r="JJ168" s="49">
        <v>0</v>
      </c>
      <c r="JK168" s="49">
        <v>0</v>
      </c>
      <c r="JL168" s="49">
        <v>0</v>
      </c>
      <c r="JM168" s="49">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c r="YD168" t="s">
        <v>349</v>
      </c>
      <c r="YE168">
        <v>0.25</v>
      </c>
      <c r="YF168">
        <v>0</v>
      </c>
      <c r="YG168">
        <v>0.48</v>
      </c>
      <c r="YH168">
        <v>0</v>
      </c>
    </row>
    <row r="169" spans="1:658"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9" t="s">
        <v>350</v>
      </c>
      <c r="HF169" s="49">
        <v>0</v>
      </c>
      <c r="HG169" s="49">
        <v>0</v>
      </c>
      <c r="HH169" s="49">
        <v>0</v>
      </c>
      <c r="HI169" s="49">
        <v>0</v>
      </c>
      <c r="HL169" s="49" t="s">
        <v>350</v>
      </c>
      <c r="HM169" s="49">
        <v>0.05</v>
      </c>
      <c r="HN169" s="49">
        <v>0</v>
      </c>
      <c r="HO169" s="49">
        <v>0.09</v>
      </c>
      <c r="HP169" s="49">
        <v>0</v>
      </c>
      <c r="HS169" s="49" t="s">
        <v>350</v>
      </c>
      <c r="HT169" s="49">
        <v>0</v>
      </c>
      <c r="HU169" s="49">
        <v>0</v>
      </c>
      <c r="HV169" s="49">
        <v>0</v>
      </c>
      <c r="HW169" s="49">
        <v>0</v>
      </c>
      <c r="HZ169" s="49" t="s">
        <v>350</v>
      </c>
      <c r="IA169">
        <v>0</v>
      </c>
      <c r="IB169">
        <v>0</v>
      </c>
      <c r="IC169">
        <v>0</v>
      </c>
      <c r="ID169">
        <v>0</v>
      </c>
      <c r="IG169" s="49" t="s">
        <v>350</v>
      </c>
      <c r="IH169" s="49">
        <v>0.04</v>
      </c>
      <c r="II169" s="49">
        <v>0</v>
      </c>
      <c r="IJ169" s="49">
        <v>7.0000000000000007E-2</v>
      </c>
      <c r="IK169" s="49">
        <v>0</v>
      </c>
      <c r="IN169" s="49" t="s">
        <v>350</v>
      </c>
      <c r="IO169" s="49">
        <v>0</v>
      </c>
      <c r="IP169" s="49">
        <v>0</v>
      </c>
      <c r="IQ169" s="49">
        <v>0</v>
      </c>
      <c r="IR169" s="49">
        <v>0</v>
      </c>
      <c r="IU169" s="49" t="s">
        <v>350</v>
      </c>
      <c r="IV169" s="49">
        <v>0</v>
      </c>
      <c r="IW169" s="49">
        <v>0</v>
      </c>
      <c r="IX169" s="49">
        <v>0</v>
      </c>
      <c r="IY169" s="49">
        <v>0</v>
      </c>
      <c r="JB169" s="49" t="s">
        <v>350</v>
      </c>
      <c r="JC169">
        <v>0</v>
      </c>
      <c r="JD169">
        <v>0</v>
      </c>
      <c r="JE169">
        <v>0</v>
      </c>
      <c r="JF169">
        <v>0</v>
      </c>
      <c r="JI169" s="49" t="s">
        <v>350</v>
      </c>
      <c r="JJ169" s="49">
        <v>0</v>
      </c>
      <c r="JK169" s="49">
        <v>0</v>
      </c>
      <c r="JL169" s="49">
        <v>0</v>
      </c>
      <c r="JM169" s="4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c r="YD169" t="s">
        <v>350</v>
      </c>
      <c r="YE169">
        <v>0.16</v>
      </c>
      <c r="YF169">
        <v>0.18</v>
      </c>
      <c r="YG169">
        <v>0</v>
      </c>
      <c r="YH169">
        <v>1.1200000000000001</v>
      </c>
    </row>
    <row r="170" spans="1:658"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9" t="s">
        <v>351</v>
      </c>
      <c r="HF170" s="49">
        <v>0</v>
      </c>
      <c r="HG170" s="49">
        <v>0</v>
      </c>
      <c r="HH170" s="49">
        <v>0</v>
      </c>
      <c r="HI170" s="49">
        <v>0</v>
      </c>
      <c r="HL170" s="49" t="s">
        <v>351</v>
      </c>
      <c r="HM170" s="49">
        <v>0</v>
      </c>
      <c r="HN170" s="49">
        <v>0</v>
      </c>
      <c r="HO170" s="49">
        <v>0</v>
      </c>
      <c r="HP170" s="49">
        <v>0</v>
      </c>
      <c r="HS170" s="49" t="s">
        <v>351</v>
      </c>
      <c r="HT170" s="49">
        <v>0</v>
      </c>
      <c r="HU170" s="49">
        <v>0</v>
      </c>
      <c r="HV170" s="49">
        <v>0</v>
      </c>
      <c r="HW170" s="49">
        <v>0</v>
      </c>
      <c r="HZ170" s="49" t="s">
        <v>351</v>
      </c>
      <c r="IA170">
        <v>0</v>
      </c>
      <c r="IB170">
        <v>0</v>
      </c>
      <c r="IC170">
        <v>0</v>
      </c>
      <c r="ID170">
        <v>0</v>
      </c>
      <c r="IG170" s="49" t="s">
        <v>351</v>
      </c>
      <c r="IH170" s="49">
        <v>0</v>
      </c>
      <c r="II170" s="49">
        <v>0</v>
      </c>
      <c r="IJ170" s="49">
        <v>0</v>
      </c>
      <c r="IK170" s="49">
        <v>0</v>
      </c>
      <c r="IN170" s="49" t="s">
        <v>351</v>
      </c>
      <c r="IO170" s="49">
        <v>0</v>
      </c>
      <c r="IP170" s="49">
        <v>0</v>
      </c>
      <c r="IQ170" s="49">
        <v>0</v>
      </c>
      <c r="IR170" s="49">
        <v>0</v>
      </c>
      <c r="IU170" s="49" t="s">
        <v>351</v>
      </c>
      <c r="IV170" s="49">
        <v>0</v>
      </c>
      <c r="IW170" s="49">
        <v>0</v>
      </c>
      <c r="IX170" s="49">
        <v>0</v>
      </c>
      <c r="IY170" s="49">
        <v>0</v>
      </c>
      <c r="JB170" s="49" t="s">
        <v>351</v>
      </c>
      <c r="JC170">
        <v>0</v>
      </c>
      <c r="JD170">
        <v>0</v>
      </c>
      <c r="JE170">
        <v>0</v>
      </c>
      <c r="JF170">
        <v>0</v>
      </c>
      <c r="JI170" s="49" t="s">
        <v>351</v>
      </c>
      <c r="JJ170" s="49">
        <v>0</v>
      </c>
      <c r="JK170" s="49">
        <v>0</v>
      </c>
      <c r="JL170" s="49">
        <v>0</v>
      </c>
      <c r="JM170" s="49">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c r="YD170" t="s">
        <v>351</v>
      </c>
      <c r="YE170">
        <v>3.62</v>
      </c>
      <c r="YF170">
        <v>10.34</v>
      </c>
      <c r="YG170">
        <v>0.69</v>
      </c>
      <c r="YH170">
        <v>0</v>
      </c>
    </row>
    <row r="171" spans="1:658"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9" t="s">
        <v>352</v>
      </c>
      <c r="HF171" s="49">
        <v>0</v>
      </c>
      <c r="HG171" s="49">
        <v>0</v>
      </c>
      <c r="HH171" s="49">
        <v>0</v>
      </c>
      <c r="HI171" s="49">
        <v>0</v>
      </c>
      <c r="HL171" s="49" t="s">
        <v>352</v>
      </c>
      <c r="HM171" s="49">
        <v>0</v>
      </c>
      <c r="HN171" s="49">
        <v>0</v>
      </c>
      <c r="HO171" s="49">
        <v>0</v>
      </c>
      <c r="HP171" s="49">
        <v>0</v>
      </c>
      <c r="HS171" s="49" t="s">
        <v>352</v>
      </c>
      <c r="HT171" s="49">
        <v>0</v>
      </c>
      <c r="HU171" s="49">
        <v>0</v>
      </c>
      <c r="HV171" s="49">
        <v>0</v>
      </c>
      <c r="HW171" s="49">
        <v>0</v>
      </c>
      <c r="HZ171" s="49" t="s">
        <v>352</v>
      </c>
      <c r="IA171">
        <v>0.3</v>
      </c>
      <c r="IB171">
        <v>0.7</v>
      </c>
      <c r="IC171">
        <v>0.23</v>
      </c>
      <c r="ID171">
        <v>0</v>
      </c>
      <c r="IG171" s="49" t="s">
        <v>352</v>
      </c>
      <c r="IH171" s="49">
        <v>0</v>
      </c>
      <c r="II171" s="49">
        <v>0</v>
      </c>
      <c r="IJ171" s="49">
        <v>0</v>
      </c>
      <c r="IK171" s="49">
        <v>0</v>
      </c>
      <c r="IN171" s="49" t="s">
        <v>352</v>
      </c>
      <c r="IO171" s="49">
        <v>0.4</v>
      </c>
      <c r="IP171" s="49">
        <v>1.5</v>
      </c>
      <c r="IQ171" s="49">
        <v>0.05</v>
      </c>
      <c r="IR171" s="49">
        <v>0</v>
      </c>
      <c r="IU171" s="49" t="s">
        <v>352</v>
      </c>
      <c r="IV171" s="49">
        <v>0.1</v>
      </c>
      <c r="IW171" s="49">
        <v>0</v>
      </c>
      <c r="IX171" s="49">
        <v>0.18</v>
      </c>
      <c r="IY171" s="49">
        <v>0</v>
      </c>
      <c r="JB171" s="49" t="s">
        <v>352</v>
      </c>
      <c r="JC171">
        <v>0.05</v>
      </c>
      <c r="JD171">
        <v>0.18</v>
      </c>
      <c r="JE171">
        <v>0</v>
      </c>
      <c r="JF171">
        <v>0</v>
      </c>
      <c r="JI171" s="49" t="s">
        <v>352</v>
      </c>
      <c r="JJ171" s="49">
        <v>0.12</v>
      </c>
      <c r="JK171" s="49">
        <v>0.14000000000000001</v>
      </c>
      <c r="JL171" s="49">
        <v>0.15</v>
      </c>
      <c r="JM171" s="49">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c r="YD171" t="s">
        <v>352</v>
      </c>
      <c r="YE171">
        <v>0.16</v>
      </c>
      <c r="YF171">
        <v>0</v>
      </c>
      <c r="YG171">
        <v>0.3</v>
      </c>
      <c r="YH171">
        <v>0</v>
      </c>
    </row>
    <row r="172" spans="1:658"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9" t="s">
        <v>353</v>
      </c>
      <c r="HF172" s="49">
        <v>0</v>
      </c>
      <c r="HG172" s="49">
        <v>0</v>
      </c>
      <c r="HH172" s="49">
        <v>0</v>
      </c>
      <c r="HI172" s="49">
        <v>0</v>
      </c>
      <c r="HL172" s="49" t="s">
        <v>353</v>
      </c>
      <c r="HM172" s="49">
        <v>0</v>
      </c>
      <c r="HN172" s="49">
        <v>0</v>
      </c>
      <c r="HO172" s="49">
        <v>0</v>
      </c>
      <c r="HP172" s="49">
        <v>0</v>
      </c>
      <c r="HS172" s="49" t="s">
        <v>353</v>
      </c>
      <c r="HT172" s="49">
        <v>0</v>
      </c>
      <c r="HU172" s="49">
        <v>0</v>
      </c>
      <c r="HV172" s="49">
        <v>0</v>
      </c>
      <c r="HW172" s="49">
        <v>0</v>
      </c>
      <c r="HZ172" s="49" t="s">
        <v>353</v>
      </c>
      <c r="IA172">
        <v>0.05</v>
      </c>
      <c r="IB172">
        <v>0</v>
      </c>
      <c r="IC172">
        <v>0.08</v>
      </c>
      <c r="ID172">
        <v>0</v>
      </c>
      <c r="IG172" s="49" t="s">
        <v>353</v>
      </c>
      <c r="IH172" s="49">
        <v>0</v>
      </c>
      <c r="II172" s="49">
        <v>0</v>
      </c>
      <c r="IJ172" s="49">
        <v>0</v>
      </c>
      <c r="IK172" s="49">
        <v>0</v>
      </c>
      <c r="IN172" s="49" t="s">
        <v>353</v>
      </c>
      <c r="IO172" s="49">
        <v>0</v>
      </c>
      <c r="IP172" s="49">
        <v>0</v>
      </c>
      <c r="IQ172" s="49">
        <v>0</v>
      </c>
      <c r="IR172" s="49">
        <v>0</v>
      </c>
      <c r="IU172" s="49" t="s">
        <v>353</v>
      </c>
      <c r="IV172" s="49">
        <v>0</v>
      </c>
      <c r="IW172" s="49">
        <v>0</v>
      </c>
      <c r="IX172" s="49">
        <v>0</v>
      </c>
      <c r="IY172" s="49">
        <v>0</v>
      </c>
      <c r="JB172" s="49" t="s">
        <v>353</v>
      </c>
      <c r="JC172">
        <v>0</v>
      </c>
      <c r="JD172">
        <v>0</v>
      </c>
      <c r="JE172">
        <v>0</v>
      </c>
      <c r="JF172">
        <v>0</v>
      </c>
      <c r="JI172" s="49" t="s">
        <v>353</v>
      </c>
      <c r="JJ172" s="49">
        <v>0</v>
      </c>
      <c r="JK172" s="49">
        <v>0</v>
      </c>
      <c r="JL172" s="49">
        <v>0</v>
      </c>
      <c r="JM172" s="49">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c r="YD172" t="s">
        <v>353</v>
      </c>
      <c r="YE172">
        <v>0.2</v>
      </c>
      <c r="YF172">
        <v>0.34</v>
      </c>
      <c r="YG172">
        <v>0.19</v>
      </c>
      <c r="YH172">
        <v>0</v>
      </c>
    </row>
    <row r="173" spans="1:658"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9" t="s">
        <v>354</v>
      </c>
      <c r="HF173" s="49">
        <v>0.05</v>
      </c>
      <c r="HG173" s="49">
        <v>0.2</v>
      </c>
      <c r="HH173" s="49">
        <v>0</v>
      </c>
      <c r="HI173" s="49">
        <v>0</v>
      </c>
      <c r="HL173" s="49" t="s">
        <v>354</v>
      </c>
      <c r="HM173" s="49">
        <v>0</v>
      </c>
      <c r="HN173" s="49">
        <v>0</v>
      </c>
      <c r="HO173" s="49">
        <v>0</v>
      </c>
      <c r="HP173" s="49">
        <v>0</v>
      </c>
      <c r="HS173" s="49" t="s">
        <v>354</v>
      </c>
      <c r="HT173" s="49">
        <v>0</v>
      </c>
      <c r="HU173" s="49">
        <v>0</v>
      </c>
      <c r="HV173" s="49">
        <v>0</v>
      </c>
      <c r="HW173" s="49">
        <v>0</v>
      </c>
      <c r="HZ173" s="49" t="s">
        <v>354</v>
      </c>
      <c r="IA173">
        <v>0</v>
      </c>
      <c r="IB173">
        <v>0</v>
      </c>
      <c r="IC173">
        <v>0</v>
      </c>
      <c r="ID173">
        <v>0</v>
      </c>
      <c r="IG173" s="49" t="s">
        <v>354</v>
      </c>
      <c r="IH173" s="49">
        <v>0</v>
      </c>
      <c r="II173" s="49">
        <v>0</v>
      </c>
      <c r="IJ173" s="49">
        <v>0</v>
      </c>
      <c r="IK173" s="49">
        <v>0</v>
      </c>
      <c r="IN173" s="49" t="s">
        <v>354</v>
      </c>
      <c r="IO173" s="49">
        <v>0</v>
      </c>
      <c r="IP173" s="49">
        <v>0</v>
      </c>
      <c r="IQ173" s="49">
        <v>0</v>
      </c>
      <c r="IR173" s="49">
        <v>0</v>
      </c>
      <c r="IU173" s="49" t="s">
        <v>354</v>
      </c>
      <c r="IV173" s="49">
        <v>0</v>
      </c>
      <c r="IW173" s="49">
        <v>0</v>
      </c>
      <c r="IX173" s="49">
        <v>0</v>
      </c>
      <c r="IY173" s="49">
        <v>0</v>
      </c>
      <c r="JB173" s="49" t="s">
        <v>354</v>
      </c>
      <c r="JC173">
        <v>0</v>
      </c>
      <c r="JD173">
        <v>0</v>
      </c>
      <c r="JE173">
        <v>0</v>
      </c>
      <c r="JF173">
        <v>0</v>
      </c>
      <c r="JI173" s="49" t="s">
        <v>354</v>
      </c>
      <c r="JJ173" s="49">
        <v>0</v>
      </c>
      <c r="JK173" s="49">
        <v>0</v>
      </c>
      <c r="JL173" s="49">
        <v>0</v>
      </c>
      <c r="JM173" s="49">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c r="YD173" t="s">
        <v>354</v>
      </c>
      <c r="YE173">
        <v>0</v>
      </c>
      <c r="YF173">
        <v>0</v>
      </c>
      <c r="YG173">
        <v>0</v>
      </c>
      <c r="YH173">
        <v>0</v>
      </c>
    </row>
    <row r="174" spans="1:658"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9" t="s">
        <v>355</v>
      </c>
      <c r="HF174" s="49">
        <v>0</v>
      </c>
      <c r="HG174" s="49">
        <v>0</v>
      </c>
      <c r="HH174" s="49">
        <v>0</v>
      </c>
      <c r="HI174" s="49">
        <v>0</v>
      </c>
      <c r="HL174" s="49" t="s">
        <v>355</v>
      </c>
      <c r="HM174" s="49">
        <v>0</v>
      </c>
      <c r="HN174" s="49">
        <v>0</v>
      </c>
      <c r="HO174" s="49">
        <v>0</v>
      </c>
      <c r="HP174" s="49">
        <v>0</v>
      </c>
      <c r="HS174" s="49" t="s">
        <v>355</v>
      </c>
      <c r="HT174" s="49">
        <v>0</v>
      </c>
      <c r="HU174" s="49">
        <v>0</v>
      </c>
      <c r="HV174" s="49">
        <v>0</v>
      </c>
      <c r="HW174" s="49">
        <v>0</v>
      </c>
      <c r="HZ174" s="49" t="s">
        <v>355</v>
      </c>
      <c r="IA174">
        <v>0</v>
      </c>
      <c r="IB174">
        <v>0</v>
      </c>
      <c r="IC174">
        <v>0</v>
      </c>
      <c r="ID174">
        <v>0</v>
      </c>
      <c r="IG174" s="49" t="s">
        <v>355</v>
      </c>
      <c r="IH174" s="49">
        <v>0</v>
      </c>
      <c r="II174" s="49">
        <v>0</v>
      </c>
      <c r="IJ174" s="49">
        <v>0</v>
      </c>
      <c r="IK174" s="49">
        <v>0</v>
      </c>
      <c r="IN174" s="49" t="s">
        <v>355</v>
      </c>
      <c r="IO174" s="49">
        <v>0</v>
      </c>
      <c r="IP174" s="49">
        <v>0</v>
      </c>
      <c r="IQ174" s="49">
        <v>0</v>
      </c>
      <c r="IR174" s="49">
        <v>0</v>
      </c>
      <c r="IU174" s="49" t="s">
        <v>355</v>
      </c>
      <c r="IV174" s="49">
        <v>0</v>
      </c>
      <c r="IW174" s="49">
        <v>0</v>
      </c>
      <c r="IX174" s="49">
        <v>0</v>
      </c>
      <c r="IY174" s="49">
        <v>0</v>
      </c>
      <c r="JB174" s="49" t="s">
        <v>355</v>
      </c>
      <c r="JC174">
        <v>0</v>
      </c>
      <c r="JD174">
        <v>0</v>
      </c>
      <c r="JE174">
        <v>0</v>
      </c>
      <c r="JF174">
        <v>0</v>
      </c>
      <c r="JI174" s="49" t="s">
        <v>355</v>
      </c>
      <c r="JJ174" s="49">
        <v>0</v>
      </c>
      <c r="JK174" s="49">
        <v>0</v>
      </c>
      <c r="JL174" s="49">
        <v>0</v>
      </c>
      <c r="JM174" s="49">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c r="YD174" t="s">
        <v>355</v>
      </c>
      <c r="YE174">
        <v>0.96</v>
      </c>
      <c r="YF174">
        <v>1.4</v>
      </c>
      <c r="YG174">
        <v>0.91</v>
      </c>
      <c r="YH174">
        <v>0.56000000000000005</v>
      </c>
    </row>
    <row r="175" spans="1:658"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9" t="s">
        <v>356</v>
      </c>
      <c r="HF175" s="49">
        <v>0</v>
      </c>
      <c r="HG175" s="49">
        <v>0</v>
      </c>
      <c r="HH175" s="49">
        <v>0</v>
      </c>
      <c r="HI175" s="49">
        <v>0</v>
      </c>
      <c r="HL175" s="49" t="s">
        <v>356</v>
      </c>
      <c r="HM175" s="49">
        <v>0.05</v>
      </c>
      <c r="HN175" s="49">
        <v>0</v>
      </c>
      <c r="HO175" s="49">
        <v>0</v>
      </c>
      <c r="HP175" s="49">
        <v>0</v>
      </c>
      <c r="HS175" s="49" t="s">
        <v>356</v>
      </c>
      <c r="HT175" s="49">
        <v>7.0000000000000007E-2</v>
      </c>
      <c r="HU175" s="49">
        <v>0</v>
      </c>
      <c r="HV175" s="49">
        <v>0</v>
      </c>
      <c r="HW175" s="49">
        <v>0</v>
      </c>
      <c r="HZ175" s="49" t="s">
        <v>356</v>
      </c>
      <c r="IA175">
        <v>0</v>
      </c>
      <c r="IB175">
        <v>0</v>
      </c>
      <c r="IC175">
        <v>0</v>
      </c>
      <c r="ID175">
        <v>0</v>
      </c>
      <c r="IG175" s="49" t="s">
        <v>356</v>
      </c>
      <c r="IH175" s="49">
        <v>0</v>
      </c>
      <c r="II175" s="49">
        <v>0</v>
      </c>
      <c r="IJ175" s="49">
        <v>0</v>
      </c>
      <c r="IK175" s="49">
        <v>0</v>
      </c>
      <c r="IN175" s="49" t="s">
        <v>356</v>
      </c>
      <c r="IO175" s="49">
        <v>0</v>
      </c>
      <c r="IP175" s="49">
        <v>0</v>
      </c>
      <c r="IQ175" s="49">
        <v>0</v>
      </c>
      <c r="IR175" s="49">
        <v>0</v>
      </c>
      <c r="IU175" s="49" t="s">
        <v>356</v>
      </c>
      <c r="IV175" s="49">
        <v>0</v>
      </c>
      <c r="IW175" s="49">
        <v>0</v>
      </c>
      <c r="IX175" s="49">
        <v>0</v>
      </c>
      <c r="IY175" s="49">
        <v>0</v>
      </c>
      <c r="JB175" s="49" t="s">
        <v>356</v>
      </c>
      <c r="JC175">
        <v>0</v>
      </c>
      <c r="JD175">
        <v>0</v>
      </c>
      <c r="JE175">
        <v>0</v>
      </c>
      <c r="JF175">
        <v>0</v>
      </c>
      <c r="JI175" s="49" t="s">
        <v>356</v>
      </c>
      <c r="JJ175" s="49">
        <v>0</v>
      </c>
      <c r="JK175" s="49">
        <v>0</v>
      </c>
      <c r="JL175" s="49">
        <v>0</v>
      </c>
      <c r="JM175" s="49">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c r="YD175" t="s">
        <v>356</v>
      </c>
      <c r="YE175">
        <v>0</v>
      </c>
      <c r="YF175">
        <v>0</v>
      </c>
      <c r="YG175">
        <v>0</v>
      </c>
      <c r="YH175">
        <v>0</v>
      </c>
    </row>
    <row r="176" spans="1:658"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9" t="s">
        <v>357</v>
      </c>
      <c r="HF176" s="49">
        <v>0</v>
      </c>
      <c r="HG176" s="49">
        <v>0</v>
      </c>
      <c r="HH176" s="49">
        <v>0</v>
      </c>
      <c r="HI176" s="49">
        <v>0</v>
      </c>
      <c r="HL176" s="49" t="s">
        <v>357</v>
      </c>
      <c r="HM176" s="49">
        <v>0</v>
      </c>
      <c r="HN176" s="49">
        <v>0</v>
      </c>
      <c r="HO176" s="49">
        <v>0</v>
      </c>
      <c r="HP176" s="49">
        <v>0</v>
      </c>
      <c r="HS176" s="49" t="s">
        <v>357</v>
      </c>
      <c r="HT176" s="49">
        <v>0</v>
      </c>
      <c r="HU176" s="49">
        <v>0</v>
      </c>
      <c r="HV176" s="49">
        <v>0</v>
      </c>
      <c r="HW176" s="49">
        <v>0</v>
      </c>
      <c r="HZ176" s="49" t="s">
        <v>357</v>
      </c>
      <c r="IA176">
        <v>0</v>
      </c>
      <c r="IB176">
        <v>0</v>
      </c>
      <c r="IC176">
        <v>0</v>
      </c>
      <c r="ID176">
        <v>0</v>
      </c>
      <c r="IG176" s="49" t="s">
        <v>357</v>
      </c>
      <c r="IH176" s="49">
        <v>0</v>
      </c>
      <c r="II176" s="49">
        <v>0</v>
      </c>
      <c r="IJ176" s="49">
        <v>0</v>
      </c>
      <c r="IK176" s="49">
        <v>0</v>
      </c>
      <c r="IN176" s="49" t="s">
        <v>357</v>
      </c>
      <c r="IO176" s="49">
        <v>0</v>
      </c>
      <c r="IP176" s="49">
        <v>0</v>
      </c>
      <c r="IQ176" s="49">
        <v>0</v>
      </c>
      <c r="IR176" s="49">
        <v>0</v>
      </c>
      <c r="IU176" s="49" t="s">
        <v>357</v>
      </c>
      <c r="IV176" s="49">
        <v>0</v>
      </c>
      <c r="IW176" s="49">
        <v>0</v>
      </c>
      <c r="IX176" s="49">
        <v>0</v>
      </c>
      <c r="IY176" s="49">
        <v>0</v>
      </c>
      <c r="JB176" s="49" t="s">
        <v>357</v>
      </c>
      <c r="JC176">
        <v>0</v>
      </c>
      <c r="JD176">
        <v>0</v>
      </c>
      <c r="JE176">
        <v>0</v>
      </c>
      <c r="JF176">
        <v>0</v>
      </c>
      <c r="JI176" s="49" t="s">
        <v>357</v>
      </c>
      <c r="JJ176" s="49">
        <v>0</v>
      </c>
      <c r="JK176" s="49">
        <v>0</v>
      </c>
      <c r="JL176" s="49">
        <v>0</v>
      </c>
      <c r="JM176" s="49">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c r="YD176" t="s">
        <v>357</v>
      </c>
      <c r="YE176">
        <v>0.16</v>
      </c>
      <c r="YF176">
        <v>0.51</v>
      </c>
      <c r="YG176">
        <v>0</v>
      </c>
      <c r="YH176">
        <v>0</v>
      </c>
    </row>
    <row r="177" spans="1:658"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9" t="s">
        <v>358</v>
      </c>
      <c r="HF177" s="49">
        <v>0</v>
      </c>
      <c r="HG177" s="49">
        <v>0</v>
      </c>
      <c r="HH177" s="49">
        <v>0</v>
      </c>
      <c r="HI177" s="49">
        <v>0</v>
      </c>
      <c r="HL177" s="49" t="s">
        <v>358</v>
      </c>
      <c r="HM177" s="49">
        <v>0</v>
      </c>
      <c r="HN177" s="49">
        <v>0</v>
      </c>
      <c r="HO177" s="49">
        <v>0</v>
      </c>
      <c r="HP177" s="49">
        <v>0</v>
      </c>
      <c r="HS177" s="49" t="s">
        <v>358</v>
      </c>
      <c r="HT177" s="49">
        <v>0.1</v>
      </c>
      <c r="HU177" s="49">
        <v>0.34</v>
      </c>
      <c r="HV177" s="49">
        <v>0</v>
      </c>
      <c r="HW177" s="49">
        <v>0</v>
      </c>
      <c r="HZ177" s="49" t="s">
        <v>358</v>
      </c>
      <c r="IA177">
        <v>0</v>
      </c>
      <c r="IB177">
        <v>0</v>
      </c>
      <c r="IC177">
        <v>0</v>
      </c>
      <c r="ID177">
        <v>0</v>
      </c>
      <c r="IG177" s="49" t="s">
        <v>358</v>
      </c>
      <c r="IH177" s="49">
        <v>0</v>
      </c>
      <c r="II177" s="49">
        <v>0</v>
      </c>
      <c r="IJ177" s="49">
        <v>0</v>
      </c>
      <c r="IK177" s="49">
        <v>0</v>
      </c>
      <c r="IN177" s="49" t="s">
        <v>358</v>
      </c>
      <c r="IO177" s="49">
        <v>0</v>
      </c>
      <c r="IP177" s="49">
        <v>0</v>
      </c>
      <c r="IQ177" s="49">
        <v>0</v>
      </c>
      <c r="IR177" s="49">
        <v>0</v>
      </c>
      <c r="IU177" s="49" t="s">
        <v>358</v>
      </c>
      <c r="IV177" s="49">
        <v>0</v>
      </c>
      <c r="IW177" s="49">
        <v>0</v>
      </c>
      <c r="IX177" s="49">
        <v>0</v>
      </c>
      <c r="IY177" s="49">
        <v>0</v>
      </c>
      <c r="JB177" s="49" t="s">
        <v>358</v>
      </c>
      <c r="JC177">
        <v>0</v>
      </c>
      <c r="JD177">
        <v>0</v>
      </c>
      <c r="JE177">
        <v>0</v>
      </c>
      <c r="JF177">
        <v>0</v>
      </c>
      <c r="JI177" s="49" t="s">
        <v>358</v>
      </c>
      <c r="JJ177" s="49">
        <v>0</v>
      </c>
      <c r="JK177" s="49">
        <v>0</v>
      </c>
      <c r="JL177" s="49">
        <v>0</v>
      </c>
      <c r="JM177" s="49">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c r="YD177" t="s">
        <v>358</v>
      </c>
      <c r="YE177">
        <v>0</v>
      </c>
      <c r="YF177">
        <v>0</v>
      </c>
      <c r="YG177">
        <v>0</v>
      </c>
      <c r="YH177">
        <v>0</v>
      </c>
    </row>
    <row r="178" spans="1:658"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9" t="s">
        <v>359</v>
      </c>
      <c r="HF178" s="49">
        <v>0</v>
      </c>
      <c r="HG178" s="49">
        <v>0</v>
      </c>
      <c r="HH178" s="49">
        <v>0</v>
      </c>
      <c r="HI178" s="49">
        <v>0</v>
      </c>
      <c r="HL178" s="49" t="s">
        <v>359</v>
      </c>
      <c r="HM178" s="49">
        <v>0</v>
      </c>
      <c r="HN178" s="49">
        <v>0</v>
      </c>
      <c r="HO178" s="49">
        <v>0</v>
      </c>
      <c r="HP178" s="49">
        <v>0</v>
      </c>
      <c r="HS178" s="49" t="s">
        <v>359</v>
      </c>
      <c r="HT178" s="49">
        <v>0</v>
      </c>
      <c r="HU178" s="49">
        <v>0</v>
      </c>
      <c r="HV178" s="49">
        <v>0</v>
      </c>
      <c r="HW178" s="49">
        <v>0</v>
      </c>
      <c r="HZ178" s="49" t="s">
        <v>359</v>
      </c>
      <c r="IA178">
        <v>0.06</v>
      </c>
      <c r="IB178">
        <v>0</v>
      </c>
      <c r="IC178">
        <v>0.1</v>
      </c>
      <c r="ID178">
        <v>0</v>
      </c>
      <c r="IG178" s="49" t="s">
        <v>359</v>
      </c>
      <c r="IH178" s="49">
        <v>0</v>
      </c>
      <c r="II178" s="49">
        <v>0</v>
      </c>
      <c r="IJ178" s="49">
        <v>0</v>
      </c>
      <c r="IK178" s="49">
        <v>0</v>
      </c>
      <c r="IN178" s="49" t="s">
        <v>359</v>
      </c>
      <c r="IO178" s="49">
        <v>0</v>
      </c>
      <c r="IP178" s="49">
        <v>0</v>
      </c>
      <c r="IQ178" s="49">
        <v>0</v>
      </c>
      <c r="IR178" s="49">
        <v>0</v>
      </c>
      <c r="IU178" s="49" t="s">
        <v>359</v>
      </c>
      <c r="IV178" s="49">
        <v>0</v>
      </c>
      <c r="IW178" s="49">
        <v>0</v>
      </c>
      <c r="IX178" s="49">
        <v>0</v>
      </c>
      <c r="IY178" s="49">
        <v>0</v>
      </c>
      <c r="JB178" s="49" t="s">
        <v>359</v>
      </c>
      <c r="JC178">
        <v>0</v>
      </c>
      <c r="JD178">
        <v>0</v>
      </c>
      <c r="JE178">
        <v>0</v>
      </c>
      <c r="JF178">
        <v>0</v>
      </c>
      <c r="JI178" s="49" t="s">
        <v>359</v>
      </c>
      <c r="JJ178" s="49">
        <v>0</v>
      </c>
      <c r="JK178" s="49">
        <v>0</v>
      </c>
      <c r="JL178" s="49">
        <v>0</v>
      </c>
      <c r="JM178" s="49">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c r="YD178" t="s">
        <v>359</v>
      </c>
      <c r="YE178">
        <v>0.08</v>
      </c>
      <c r="YF178">
        <v>0</v>
      </c>
      <c r="YG178">
        <v>0.15</v>
      </c>
      <c r="YH178">
        <v>0</v>
      </c>
    </row>
    <row r="179" spans="1:658"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9" t="s">
        <v>360</v>
      </c>
      <c r="HF179" s="49">
        <v>0</v>
      </c>
      <c r="HG179" s="49">
        <v>0</v>
      </c>
      <c r="HH179" s="49">
        <v>0</v>
      </c>
      <c r="HI179" s="49">
        <v>0</v>
      </c>
      <c r="HL179" s="49" t="s">
        <v>360</v>
      </c>
      <c r="HM179" s="49">
        <v>0</v>
      </c>
      <c r="HN179" s="49">
        <v>0</v>
      </c>
      <c r="HO179" s="49">
        <v>0</v>
      </c>
      <c r="HP179" s="49">
        <v>0</v>
      </c>
      <c r="HS179" s="49" t="s">
        <v>360</v>
      </c>
      <c r="HT179" s="49">
        <v>0</v>
      </c>
      <c r="HU179" s="49">
        <v>0</v>
      </c>
      <c r="HV179" s="49">
        <v>0</v>
      </c>
      <c r="HW179" s="49">
        <v>0</v>
      </c>
      <c r="HZ179" s="49" t="s">
        <v>360</v>
      </c>
      <c r="IA179">
        <v>0</v>
      </c>
      <c r="IB179">
        <v>0</v>
      </c>
      <c r="IC179">
        <v>0</v>
      </c>
      <c r="ID179">
        <v>0</v>
      </c>
      <c r="IG179" s="49" t="s">
        <v>360</v>
      </c>
      <c r="IH179" s="49">
        <v>0</v>
      </c>
      <c r="II179" s="49">
        <v>0</v>
      </c>
      <c r="IJ179" s="49">
        <v>0</v>
      </c>
      <c r="IK179" s="49">
        <v>0</v>
      </c>
      <c r="IN179" s="49" t="s">
        <v>360</v>
      </c>
      <c r="IO179" s="49">
        <v>0</v>
      </c>
      <c r="IP179" s="49">
        <v>0</v>
      </c>
      <c r="IQ179" s="49">
        <v>0</v>
      </c>
      <c r="IR179" s="49">
        <v>0</v>
      </c>
      <c r="IU179" s="49" t="s">
        <v>360</v>
      </c>
      <c r="IV179" s="49">
        <v>0.03</v>
      </c>
      <c r="IW179" s="49">
        <v>0.12</v>
      </c>
      <c r="IX179" s="49">
        <v>0</v>
      </c>
      <c r="IY179" s="49">
        <v>0</v>
      </c>
      <c r="JB179" s="49" t="s">
        <v>360</v>
      </c>
      <c r="JC179">
        <v>0</v>
      </c>
      <c r="JD179">
        <v>0</v>
      </c>
      <c r="JE179">
        <v>0</v>
      </c>
      <c r="JF179">
        <v>0</v>
      </c>
      <c r="JI179" s="49" t="s">
        <v>360</v>
      </c>
      <c r="JJ179" s="49">
        <v>0</v>
      </c>
      <c r="JK179" s="49">
        <v>0</v>
      </c>
      <c r="JL179" s="49">
        <v>0</v>
      </c>
      <c r="JM179" s="49">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c r="YD179" t="s">
        <v>360</v>
      </c>
      <c r="YE179">
        <v>1.81</v>
      </c>
      <c r="YF179">
        <v>0</v>
      </c>
      <c r="YG179">
        <v>2.9</v>
      </c>
      <c r="YH179">
        <v>1.64</v>
      </c>
    </row>
    <row r="180" spans="1:658"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9" t="s">
        <v>361</v>
      </c>
      <c r="HF180" s="49">
        <v>0</v>
      </c>
      <c r="HG180" s="49">
        <v>0</v>
      </c>
      <c r="HH180" s="49">
        <v>0</v>
      </c>
      <c r="HI180" s="49">
        <v>0</v>
      </c>
      <c r="HL180" s="49" t="s">
        <v>361</v>
      </c>
      <c r="HM180" s="49">
        <v>0</v>
      </c>
      <c r="HN180" s="49">
        <v>0</v>
      </c>
      <c r="HO180" s="49">
        <v>0</v>
      </c>
      <c r="HP180" s="49">
        <v>0</v>
      </c>
      <c r="HS180" s="49" t="s">
        <v>361</v>
      </c>
      <c r="HT180" s="49">
        <v>0</v>
      </c>
      <c r="HU180" s="49">
        <v>0</v>
      </c>
      <c r="HV180" s="49">
        <v>0</v>
      </c>
      <c r="HW180" s="49">
        <v>0</v>
      </c>
      <c r="HZ180" s="49" t="s">
        <v>361</v>
      </c>
      <c r="IA180">
        <v>0</v>
      </c>
      <c r="IB180">
        <v>0</v>
      </c>
      <c r="IC180">
        <v>0</v>
      </c>
      <c r="ID180">
        <v>0</v>
      </c>
      <c r="IG180" s="49" t="s">
        <v>361</v>
      </c>
      <c r="IH180" s="49">
        <v>0</v>
      </c>
      <c r="II180" s="49">
        <v>0</v>
      </c>
      <c r="IJ180" s="49">
        <v>0</v>
      </c>
      <c r="IK180" s="49">
        <v>0</v>
      </c>
      <c r="IN180" s="49" t="s">
        <v>361</v>
      </c>
      <c r="IO180" s="49">
        <v>0</v>
      </c>
      <c r="IP180" s="49">
        <v>0</v>
      </c>
      <c r="IQ180" s="49">
        <v>0</v>
      </c>
      <c r="IR180" s="49">
        <v>0</v>
      </c>
      <c r="IU180" s="49" t="s">
        <v>361</v>
      </c>
      <c r="IV180" s="49">
        <v>0.05</v>
      </c>
      <c r="IW180" s="49">
        <v>0</v>
      </c>
      <c r="IX180" s="49">
        <v>0</v>
      </c>
      <c r="IY180" s="49">
        <v>0</v>
      </c>
      <c r="JB180" s="49" t="s">
        <v>361</v>
      </c>
      <c r="JC180">
        <v>0</v>
      </c>
      <c r="JD180">
        <v>0</v>
      </c>
      <c r="JE180">
        <v>0</v>
      </c>
      <c r="JF180">
        <v>0</v>
      </c>
      <c r="JI180" s="49" t="s">
        <v>361</v>
      </c>
      <c r="JJ180" s="49">
        <v>0</v>
      </c>
      <c r="JK180" s="49">
        <v>0</v>
      </c>
      <c r="JL180" s="49">
        <v>0</v>
      </c>
      <c r="JM180" s="49">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c r="YD180" t="s">
        <v>361</v>
      </c>
      <c r="YE180">
        <v>0.03</v>
      </c>
      <c r="YF180">
        <v>0</v>
      </c>
      <c r="YG180">
        <v>0</v>
      </c>
      <c r="YH180">
        <v>0</v>
      </c>
    </row>
    <row r="181" spans="1:658"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9" t="s">
        <v>362</v>
      </c>
      <c r="HF181" s="49">
        <v>0</v>
      </c>
      <c r="HG181" s="49">
        <v>0</v>
      </c>
      <c r="HH181" s="49">
        <v>0</v>
      </c>
      <c r="HI181" s="49">
        <v>0</v>
      </c>
      <c r="HL181" s="49" t="s">
        <v>362</v>
      </c>
      <c r="HM181" s="49">
        <v>0.18</v>
      </c>
      <c r="HN181" s="49">
        <v>0.53</v>
      </c>
      <c r="HO181" s="49">
        <v>0</v>
      </c>
      <c r="HP181" s="49">
        <v>0</v>
      </c>
      <c r="HS181" s="49" t="s">
        <v>362</v>
      </c>
      <c r="HT181" s="49">
        <v>0</v>
      </c>
      <c r="HU181" s="49">
        <v>0</v>
      </c>
      <c r="HV181" s="49">
        <v>0</v>
      </c>
      <c r="HW181" s="49">
        <v>0</v>
      </c>
      <c r="HZ181" s="49" t="s">
        <v>362</v>
      </c>
      <c r="IA181">
        <v>0</v>
      </c>
      <c r="IB181">
        <v>0</v>
      </c>
      <c r="IC181">
        <v>0</v>
      </c>
      <c r="ID181">
        <v>0</v>
      </c>
      <c r="IG181" s="49" t="s">
        <v>362</v>
      </c>
      <c r="IH181" s="49">
        <v>0.33</v>
      </c>
      <c r="II181" s="49">
        <v>1.41</v>
      </c>
      <c r="IJ181" s="49">
        <v>0</v>
      </c>
      <c r="IK181" s="49">
        <v>0</v>
      </c>
      <c r="IN181" s="49" t="s">
        <v>362</v>
      </c>
      <c r="IO181" s="49">
        <v>0.09</v>
      </c>
      <c r="IP181" s="49">
        <v>0.24</v>
      </c>
      <c r="IQ181" s="49">
        <v>0</v>
      </c>
      <c r="IR181" s="49">
        <v>0.28000000000000003</v>
      </c>
      <c r="IU181" s="49" t="s">
        <v>362</v>
      </c>
      <c r="IV181" s="49">
        <v>0.14000000000000001</v>
      </c>
      <c r="IW181" s="49">
        <v>0.36</v>
      </c>
      <c r="IX181" s="49">
        <v>0</v>
      </c>
      <c r="IY181" s="49">
        <v>0.42</v>
      </c>
      <c r="JB181" s="49" t="s">
        <v>362</v>
      </c>
      <c r="JC181">
        <v>0.22</v>
      </c>
      <c r="JD181">
        <v>0.87</v>
      </c>
      <c r="JE181">
        <v>0</v>
      </c>
      <c r="JF181">
        <v>0</v>
      </c>
      <c r="JI181" s="49" t="s">
        <v>362</v>
      </c>
      <c r="JJ181" s="49">
        <v>0</v>
      </c>
      <c r="JK181" s="49">
        <v>0</v>
      </c>
      <c r="JL181" s="49">
        <v>0</v>
      </c>
      <c r="JM181" s="49">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c r="YD181" t="s">
        <v>362</v>
      </c>
      <c r="YE181">
        <v>7.0000000000000007E-2</v>
      </c>
      <c r="YF181">
        <v>0.24</v>
      </c>
      <c r="YG181">
        <v>0</v>
      </c>
      <c r="YH181">
        <v>0</v>
      </c>
    </row>
    <row r="182" spans="1:658"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9" t="s">
        <v>363</v>
      </c>
      <c r="HF182" s="49">
        <v>0</v>
      </c>
      <c r="HG182" s="49">
        <v>0</v>
      </c>
      <c r="HH182" s="49">
        <v>0</v>
      </c>
      <c r="HI182" s="49">
        <v>0</v>
      </c>
      <c r="HL182" s="49" t="s">
        <v>363</v>
      </c>
      <c r="HM182" s="49">
        <v>0</v>
      </c>
      <c r="HN182" s="49">
        <v>0</v>
      </c>
      <c r="HO182" s="49">
        <v>0</v>
      </c>
      <c r="HP182" s="49">
        <v>0</v>
      </c>
      <c r="HS182" s="49" t="s">
        <v>363</v>
      </c>
      <c r="HT182" s="49">
        <v>0</v>
      </c>
      <c r="HU182" s="49">
        <v>0</v>
      </c>
      <c r="HV182" s="49">
        <v>0</v>
      </c>
      <c r="HW182" s="49">
        <v>0</v>
      </c>
      <c r="HZ182" s="49" t="s">
        <v>363</v>
      </c>
      <c r="IA182">
        <v>0</v>
      </c>
      <c r="IB182">
        <v>0</v>
      </c>
      <c r="IC182">
        <v>0</v>
      </c>
      <c r="ID182">
        <v>0</v>
      </c>
      <c r="IG182" s="49" t="s">
        <v>363</v>
      </c>
      <c r="IH182" s="49">
        <v>0</v>
      </c>
      <c r="II182" s="49">
        <v>0</v>
      </c>
      <c r="IJ182" s="49">
        <v>0</v>
      </c>
      <c r="IK182" s="49">
        <v>0</v>
      </c>
      <c r="IN182" s="49" t="s">
        <v>363</v>
      </c>
      <c r="IO182" s="49">
        <v>0</v>
      </c>
      <c r="IP182" s="49">
        <v>0</v>
      </c>
      <c r="IQ182" s="49">
        <v>0</v>
      </c>
      <c r="IR182" s="49">
        <v>0</v>
      </c>
      <c r="IU182" s="49" t="s">
        <v>363</v>
      </c>
      <c r="IV182" s="49">
        <v>0</v>
      </c>
      <c r="IW182" s="49">
        <v>0</v>
      </c>
      <c r="IX182" s="49">
        <v>0</v>
      </c>
      <c r="IY182" s="49">
        <v>0</v>
      </c>
      <c r="JB182" s="49" t="s">
        <v>363</v>
      </c>
      <c r="JC182">
        <v>0</v>
      </c>
      <c r="JD182">
        <v>0</v>
      </c>
      <c r="JE182">
        <v>0</v>
      </c>
      <c r="JF182">
        <v>0</v>
      </c>
      <c r="JI182" s="49" t="s">
        <v>363</v>
      </c>
      <c r="JJ182" s="49">
        <v>0</v>
      </c>
      <c r="JK182" s="49">
        <v>0</v>
      </c>
      <c r="JL182" s="49">
        <v>0</v>
      </c>
      <c r="JM182" s="49">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c r="YD182" t="s">
        <v>363</v>
      </c>
      <c r="YE182">
        <v>1.1100000000000001</v>
      </c>
      <c r="YF182">
        <v>2.63</v>
      </c>
      <c r="YG182">
        <v>0.41</v>
      </c>
      <c r="YH182">
        <v>0</v>
      </c>
    </row>
    <row r="183" spans="1:658"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9" t="s">
        <v>364</v>
      </c>
      <c r="HF183" s="49">
        <v>0</v>
      </c>
      <c r="HG183" s="49">
        <v>0</v>
      </c>
      <c r="HH183" s="49">
        <v>0</v>
      </c>
      <c r="HI183" s="49">
        <v>0</v>
      </c>
      <c r="HL183" s="49" t="s">
        <v>364</v>
      </c>
      <c r="HM183" s="49">
        <v>0</v>
      </c>
      <c r="HN183" s="49">
        <v>0</v>
      </c>
      <c r="HO183" s="49">
        <v>0</v>
      </c>
      <c r="HP183" s="49">
        <v>0</v>
      </c>
      <c r="HS183" s="49" t="s">
        <v>364</v>
      </c>
      <c r="HT183" s="49">
        <v>0</v>
      </c>
      <c r="HU183" s="49">
        <v>0</v>
      </c>
      <c r="HV183" s="49">
        <v>0</v>
      </c>
      <c r="HW183" s="49">
        <v>0</v>
      </c>
      <c r="HZ183" s="49" t="s">
        <v>364</v>
      </c>
      <c r="IA183">
        <v>0</v>
      </c>
      <c r="IB183">
        <v>0</v>
      </c>
      <c r="IC183">
        <v>0</v>
      </c>
      <c r="ID183">
        <v>0</v>
      </c>
      <c r="IG183" s="49" t="s">
        <v>364</v>
      </c>
      <c r="IH183" s="49">
        <v>0</v>
      </c>
      <c r="II183" s="49">
        <v>0</v>
      </c>
      <c r="IJ183" s="49">
        <v>0</v>
      </c>
      <c r="IK183" s="49">
        <v>0</v>
      </c>
      <c r="IN183" s="49" t="s">
        <v>364</v>
      </c>
      <c r="IO183" s="49">
        <v>7.0000000000000007E-2</v>
      </c>
      <c r="IP183" s="49">
        <v>0.28000000000000003</v>
      </c>
      <c r="IQ183" s="49">
        <v>0</v>
      </c>
      <c r="IR183" s="49">
        <v>0</v>
      </c>
      <c r="IU183" s="49" t="s">
        <v>364</v>
      </c>
      <c r="IV183" s="49">
        <v>0</v>
      </c>
      <c r="IW183" s="49">
        <v>0</v>
      </c>
      <c r="IX183" s="49">
        <v>0</v>
      </c>
      <c r="IY183" s="49">
        <v>0</v>
      </c>
      <c r="JB183" s="49" t="s">
        <v>364</v>
      </c>
      <c r="JC183">
        <v>0.28000000000000003</v>
      </c>
      <c r="JD183">
        <v>1.1000000000000001</v>
      </c>
      <c r="JE183">
        <v>0</v>
      </c>
      <c r="JF183">
        <v>0</v>
      </c>
      <c r="JI183" s="49" t="s">
        <v>364</v>
      </c>
      <c r="JJ183" s="49">
        <v>0</v>
      </c>
      <c r="JK183" s="49">
        <v>0</v>
      </c>
      <c r="JL183" s="49">
        <v>0</v>
      </c>
      <c r="JM183" s="49">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c r="YD183" t="s">
        <v>364</v>
      </c>
      <c r="YE183">
        <v>0.05</v>
      </c>
      <c r="YF183">
        <v>0.16</v>
      </c>
      <c r="YG183">
        <v>0</v>
      </c>
      <c r="YH183">
        <v>0</v>
      </c>
    </row>
    <row r="184" spans="1:658"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9" t="s">
        <v>365</v>
      </c>
      <c r="HF184" s="49">
        <v>0</v>
      </c>
      <c r="HG184" s="49">
        <v>0</v>
      </c>
      <c r="HH184" s="49">
        <v>0</v>
      </c>
      <c r="HI184" s="49">
        <v>0</v>
      </c>
      <c r="HL184" s="49" t="s">
        <v>365</v>
      </c>
      <c r="HM184" s="49">
        <v>0</v>
      </c>
      <c r="HN184" s="49">
        <v>0</v>
      </c>
      <c r="HO184" s="49">
        <v>0</v>
      </c>
      <c r="HP184" s="49">
        <v>0</v>
      </c>
      <c r="HS184" s="49" t="s">
        <v>365</v>
      </c>
      <c r="HT184" s="49">
        <v>0</v>
      </c>
      <c r="HU184" s="49">
        <v>0</v>
      </c>
      <c r="HV184" s="49">
        <v>0</v>
      </c>
      <c r="HW184" s="49">
        <v>0</v>
      </c>
      <c r="HZ184" s="49" t="s">
        <v>365</v>
      </c>
      <c r="IA184">
        <v>0</v>
      </c>
      <c r="IB184">
        <v>0</v>
      </c>
      <c r="IC184">
        <v>0</v>
      </c>
      <c r="ID184">
        <v>0</v>
      </c>
      <c r="IG184" s="49" t="s">
        <v>365</v>
      </c>
      <c r="IH184" s="49">
        <v>0</v>
      </c>
      <c r="II184" s="49">
        <v>0</v>
      </c>
      <c r="IJ184" s="49">
        <v>0</v>
      </c>
      <c r="IK184" s="49">
        <v>0</v>
      </c>
      <c r="IN184" s="49" t="s">
        <v>365</v>
      </c>
      <c r="IO184" s="49">
        <v>0</v>
      </c>
      <c r="IP184" s="49">
        <v>0</v>
      </c>
      <c r="IQ184" s="49">
        <v>0</v>
      </c>
      <c r="IR184" s="49">
        <v>0</v>
      </c>
      <c r="IU184" s="49" t="s">
        <v>365</v>
      </c>
      <c r="IV184" s="49">
        <v>0.12</v>
      </c>
      <c r="IW184" s="49">
        <v>0</v>
      </c>
      <c r="IX184" s="49">
        <v>0</v>
      </c>
      <c r="IY184" s="49">
        <v>1.29</v>
      </c>
      <c r="JB184" s="49" t="s">
        <v>365</v>
      </c>
      <c r="JC184">
        <v>0.09</v>
      </c>
      <c r="JD184">
        <v>0</v>
      </c>
      <c r="JE184">
        <v>0</v>
      </c>
      <c r="JF184">
        <v>0.72</v>
      </c>
      <c r="JI184" s="49" t="s">
        <v>365</v>
      </c>
      <c r="JJ184" s="49">
        <v>0</v>
      </c>
      <c r="JK184" s="49">
        <v>0</v>
      </c>
      <c r="JL184" s="49">
        <v>0</v>
      </c>
      <c r="JM184" s="49">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c r="YD184" t="s">
        <v>365</v>
      </c>
      <c r="YE184">
        <v>0.24</v>
      </c>
      <c r="YF184">
        <v>0.11</v>
      </c>
      <c r="YG184">
        <v>0.4</v>
      </c>
      <c r="YH184">
        <v>0</v>
      </c>
    </row>
    <row r="185" spans="1:658"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9" t="s">
        <v>366</v>
      </c>
      <c r="HF185" s="49">
        <v>0</v>
      </c>
      <c r="HG185" s="49">
        <v>0</v>
      </c>
      <c r="HH185" s="49">
        <v>0</v>
      </c>
      <c r="HI185" s="49">
        <v>0</v>
      </c>
      <c r="HL185" s="49" t="s">
        <v>366</v>
      </c>
      <c r="HM185" s="49">
        <v>0.15</v>
      </c>
      <c r="HN185" s="49">
        <v>0</v>
      </c>
      <c r="HO185" s="49">
        <v>0</v>
      </c>
      <c r="HP185" s="49">
        <v>0</v>
      </c>
      <c r="HS185" s="49" t="s">
        <v>366</v>
      </c>
      <c r="HT185" s="49">
        <v>0</v>
      </c>
      <c r="HU185" s="49">
        <v>0</v>
      </c>
      <c r="HV185" s="49">
        <v>0</v>
      </c>
      <c r="HW185" s="49">
        <v>0</v>
      </c>
      <c r="HZ185" s="49" t="s">
        <v>366</v>
      </c>
      <c r="IA185">
        <v>0.04</v>
      </c>
      <c r="IB185">
        <v>0</v>
      </c>
      <c r="IC185">
        <v>0</v>
      </c>
      <c r="ID185">
        <v>0</v>
      </c>
      <c r="IG185" s="49" t="s">
        <v>366</v>
      </c>
      <c r="IH185" s="49">
        <v>0.12</v>
      </c>
      <c r="II185" s="49">
        <v>0</v>
      </c>
      <c r="IJ185" s="49">
        <v>0.21</v>
      </c>
      <c r="IK185" s="49">
        <v>0</v>
      </c>
      <c r="IN185" s="49" t="s">
        <v>366</v>
      </c>
      <c r="IO185" s="49">
        <v>0.32</v>
      </c>
      <c r="IP185" s="49">
        <v>0</v>
      </c>
      <c r="IQ185" s="49">
        <v>0</v>
      </c>
      <c r="IR185" s="49">
        <v>0</v>
      </c>
      <c r="IU185" s="49" t="s">
        <v>366</v>
      </c>
      <c r="IV185" s="49">
        <v>0</v>
      </c>
      <c r="IW185" s="49">
        <v>0</v>
      </c>
      <c r="IX185" s="49">
        <v>0</v>
      </c>
      <c r="IY185" s="49">
        <v>0</v>
      </c>
      <c r="JB185" s="49" t="s">
        <v>366</v>
      </c>
      <c r="JC185">
        <v>0.03</v>
      </c>
      <c r="JD185">
        <v>0</v>
      </c>
      <c r="JE185">
        <v>0.06</v>
      </c>
      <c r="JF185">
        <v>0</v>
      </c>
      <c r="JI185" s="49" t="s">
        <v>366</v>
      </c>
      <c r="JJ185" s="49">
        <v>0</v>
      </c>
      <c r="JK185" s="49">
        <v>0</v>
      </c>
      <c r="JL185" s="49">
        <v>0</v>
      </c>
      <c r="JM185" s="49">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c r="YD185" t="s">
        <v>366</v>
      </c>
      <c r="YE185">
        <v>0.22</v>
      </c>
      <c r="YF185">
        <v>0.18</v>
      </c>
      <c r="YG185">
        <v>0.31</v>
      </c>
      <c r="YH185">
        <v>0</v>
      </c>
    </row>
    <row r="186" spans="1:658"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9" t="s">
        <v>367</v>
      </c>
      <c r="HF186" s="49">
        <v>0</v>
      </c>
      <c r="HG186" s="49">
        <v>0</v>
      </c>
      <c r="HH186" s="49">
        <v>0</v>
      </c>
      <c r="HI186" s="49">
        <v>0</v>
      </c>
      <c r="HL186" s="49" t="s">
        <v>367</v>
      </c>
      <c r="HM186" s="49">
        <v>0</v>
      </c>
      <c r="HN186" s="49">
        <v>0</v>
      </c>
      <c r="HO186" s="49">
        <v>0</v>
      </c>
      <c r="HP186" s="49">
        <v>0</v>
      </c>
      <c r="HS186" s="49" t="s">
        <v>367</v>
      </c>
      <c r="HT186" s="49">
        <v>0</v>
      </c>
      <c r="HU186" s="49">
        <v>0</v>
      </c>
      <c r="HV186" s="49">
        <v>0</v>
      </c>
      <c r="HW186" s="49">
        <v>0</v>
      </c>
      <c r="HZ186" s="49" t="s">
        <v>367</v>
      </c>
      <c r="IA186">
        <v>0</v>
      </c>
      <c r="IB186">
        <v>0</v>
      </c>
      <c r="IC186">
        <v>0</v>
      </c>
      <c r="ID186">
        <v>0</v>
      </c>
      <c r="IG186" s="49" t="s">
        <v>367</v>
      </c>
      <c r="IH186" s="49">
        <v>0</v>
      </c>
      <c r="II186" s="49">
        <v>0</v>
      </c>
      <c r="IJ186" s="49">
        <v>0</v>
      </c>
      <c r="IK186" s="49">
        <v>0</v>
      </c>
      <c r="IN186" s="49" t="s">
        <v>367</v>
      </c>
      <c r="IO186" s="49">
        <v>0</v>
      </c>
      <c r="IP186" s="49">
        <v>0</v>
      </c>
      <c r="IQ186" s="49">
        <v>0</v>
      </c>
      <c r="IR186" s="49">
        <v>0</v>
      </c>
      <c r="IU186" s="49" t="s">
        <v>367</v>
      </c>
      <c r="IV186" s="49">
        <v>0</v>
      </c>
      <c r="IW186" s="49">
        <v>0</v>
      </c>
      <c r="IX186" s="49">
        <v>0</v>
      </c>
      <c r="IY186" s="49">
        <v>0</v>
      </c>
      <c r="JB186" s="49" t="s">
        <v>367</v>
      </c>
      <c r="JC186">
        <v>0</v>
      </c>
      <c r="JD186">
        <v>0</v>
      </c>
      <c r="JE186">
        <v>0</v>
      </c>
      <c r="JF186">
        <v>0</v>
      </c>
      <c r="JI186" s="49" t="s">
        <v>367</v>
      </c>
      <c r="JJ186" s="49">
        <v>0</v>
      </c>
      <c r="JK186" s="49">
        <v>0</v>
      </c>
      <c r="JL186" s="49">
        <v>0</v>
      </c>
      <c r="JM186" s="49">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c r="YD186" t="s">
        <v>367</v>
      </c>
      <c r="YE186">
        <v>0.05</v>
      </c>
      <c r="YF186">
        <v>0</v>
      </c>
      <c r="YG186">
        <v>0</v>
      </c>
      <c r="YH186">
        <v>0</v>
      </c>
    </row>
    <row r="187" spans="1:658"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9" t="s">
        <v>368</v>
      </c>
      <c r="HF187" s="49">
        <v>0</v>
      </c>
      <c r="HG187" s="49">
        <v>0</v>
      </c>
      <c r="HH187" s="49">
        <v>0</v>
      </c>
      <c r="HI187" s="49">
        <v>0</v>
      </c>
      <c r="HL187" s="49" t="s">
        <v>368</v>
      </c>
      <c r="HM187" s="49">
        <v>0</v>
      </c>
      <c r="HN187" s="49">
        <v>0</v>
      </c>
      <c r="HO187" s="49">
        <v>0</v>
      </c>
      <c r="HP187" s="49">
        <v>0</v>
      </c>
      <c r="HS187" s="49" t="s">
        <v>368</v>
      </c>
      <c r="HT187" s="49">
        <v>0</v>
      </c>
      <c r="HU187" s="49">
        <v>0</v>
      </c>
      <c r="HV187" s="49">
        <v>0</v>
      </c>
      <c r="HW187" s="49">
        <v>0</v>
      </c>
      <c r="HZ187" s="49" t="s">
        <v>368</v>
      </c>
      <c r="IA187">
        <v>0</v>
      </c>
      <c r="IB187">
        <v>0</v>
      </c>
      <c r="IC187">
        <v>0</v>
      </c>
      <c r="ID187">
        <v>0</v>
      </c>
      <c r="IG187" s="49" t="s">
        <v>368</v>
      </c>
      <c r="IH187" s="49">
        <v>0</v>
      </c>
      <c r="II187" s="49">
        <v>0</v>
      </c>
      <c r="IJ187" s="49">
        <v>0</v>
      </c>
      <c r="IK187" s="49">
        <v>0</v>
      </c>
      <c r="IN187" s="49" t="s">
        <v>368</v>
      </c>
      <c r="IO187" s="49">
        <v>0</v>
      </c>
      <c r="IP187" s="49">
        <v>0</v>
      </c>
      <c r="IQ187" s="49">
        <v>0</v>
      </c>
      <c r="IR187" s="49">
        <v>0</v>
      </c>
      <c r="IU187" s="49" t="s">
        <v>368</v>
      </c>
      <c r="IV187" s="49">
        <v>0</v>
      </c>
      <c r="IW187" s="49">
        <v>0</v>
      </c>
      <c r="IX187" s="49">
        <v>0</v>
      </c>
      <c r="IY187" s="49">
        <v>0</v>
      </c>
      <c r="JB187" s="49" t="s">
        <v>368</v>
      </c>
      <c r="JC187">
        <v>0</v>
      </c>
      <c r="JD187">
        <v>0</v>
      </c>
      <c r="JE187">
        <v>0</v>
      </c>
      <c r="JF187">
        <v>0</v>
      </c>
      <c r="JI187" s="49" t="s">
        <v>368</v>
      </c>
      <c r="JJ187" s="49">
        <v>0</v>
      </c>
      <c r="JK187" s="49">
        <v>0</v>
      </c>
      <c r="JL187" s="49">
        <v>0</v>
      </c>
      <c r="JM187" s="49">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c r="YD187" t="s">
        <v>368</v>
      </c>
      <c r="YE187">
        <v>0</v>
      </c>
      <c r="YF187">
        <v>0</v>
      </c>
      <c r="YG187">
        <v>0</v>
      </c>
      <c r="YH187">
        <v>0</v>
      </c>
    </row>
    <row r="188" spans="1:658"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9" t="s">
        <v>369</v>
      </c>
      <c r="HF188" s="49">
        <v>0</v>
      </c>
      <c r="HG188" s="49">
        <v>0</v>
      </c>
      <c r="HH188" s="49">
        <v>0</v>
      </c>
      <c r="HI188" s="49">
        <v>0</v>
      </c>
      <c r="HL188" s="49" t="s">
        <v>369</v>
      </c>
      <c r="HM188" s="49">
        <v>0</v>
      </c>
      <c r="HN188" s="49">
        <v>0</v>
      </c>
      <c r="HO188" s="49">
        <v>0</v>
      </c>
      <c r="HP188" s="49">
        <v>0</v>
      </c>
      <c r="HS188" s="49" t="s">
        <v>369</v>
      </c>
      <c r="HT188" s="49">
        <v>0</v>
      </c>
      <c r="HU188" s="49">
        <v>0</v>
      </c>
      <c r="HV188" s="49">
        <v>0</v>
      </c>
      <c r="HW188" s="49">
        <v>0</v>
      </c>
      <c r="HZ188" s="49" t="s">
        <v>369</v>
      </c>
      <c r="IA188">
        <v>0</v>
      </c>
      <c r="IB188">
        <v>0</v>
      </c>
      <c r="IC188">
        <v>0</v>
      </c>
      <c r="ID188">
        <v>0</v>
      </c>
      <c r="IG188" s="49" t="s">
        <v>369</v>
      </c>
      <c r="IH188" s="49">
        <v>0</v>
      </c>
      <c r="II188" s="49">
        <v>0</v>
      </c>
      <c r="IJ188" s="49">
        <v>0</v>
      </c>
      <c r="IK188" s="49">
        <v>0</v>
      </c>
      <c r="IN188" s="49" t="s">
        <v>369</v>
      </c>
      <c r="IO188" s="49">
        <v>0.23</v>
      </c>
      <c r="IP188" s="49">
        <v>0.94</v>
      </c>
      <c r="IQ188" s="49">
        <v>0</v>
      </c>
      <c r="IR188" s="49">
        <v>0</v>
      </c>
      <c r="IU188" s="49" t="s">
        <v>369</v>
      </c>
      <c r="IV188" s="49">
        <v>0</v>
      </c>
      <c r="IW188" s="49">
        <v>0</v>
      </c>
      <c r="IX188" s="49">
        <v>0</v>
      </c>
      <c r="IY188" s="49">
        <v>0</v>
      </c>
      <c r="JB188" s="49" t="s">
        <v>369</v>
      </c>
      <c r="JC188">
        <v>0</v>
      </c>
      <c r="JD188">
        <v>0</v>
      </c>
      <c r="JE188">
        <v>0</v>
      </c>
      <c r="JF188">
        <v>0</v>
      </c>
      <c r="JI188" s="49" t="s">
        <v>369</v>
      </c>
      <c r="JJ188" s="49">
        <v>0</v>
      </c>
      <c r="JK188" s="49">
        <v>0</v>
      </c>
      <c r="JL188" s="49">
        <v>0</v>
      </c>
      <c r="JM188" s="49">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c r="YD188" t="s">
        <v>369</v>
      </c>
      <c r="YE188">
        <v>0.18</v>
      </c>
      <c r="YF188">
        <v>0.57999999999999996</v>
      </c>
      <c r="YG188">
        <v>0</v>
      </c>
      <c r="YH188">
        <v>0</v>
      </c>
    </row>
    <row r="189" spans="1:658"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9" t="s">
        <v>370</v>
      </c>
      <c r="HF189" s="49">
        <v>0</v>
      </c>
      <c r="HG189" s="49">
        <v>0</v>
      </c>
      <c r="HH189" s="49">
        <v>0</v>
      </c>
      <c r="HI189" s="49">
        <v>0</v>
      </c>
      <c r="HL189" s="49" t="s">
        <v>370</v>
      </c>
      <c r="HM189" s="49">
        <v>0</v>
      </c>
      <c r="HN189" s="49">
        <v>0</v>
      </c>
      <c r="HO189" s="49">
        <v>0</v>
      </c>
      <c r="HP189" s="49">
        <v>0</v>
      </c>
      <c r="HS189" s="49" t="s">
        <v>370</v>
      </c>
      <c r="HT189" s="49">
        <v>0</v>
      </c>
      <c r="HU189" s="49">
        <v>0</v>
      </c>
      <c r="HV189" s="49">
        <v>0</v>
      </c>
      <c r="HW189" s="49">
        <v>0</v>
      </c>
      <c r="HZ189" s="49" t="s">
        <v>370</v>
      </c>
      <c r="IA189">
        <v>0</v>
      </c>
      <c r="IB189">
        <v>0</v>
      </c>
      <c r="IC189">
        <v>0</v>
      </c>
      <c r="ID189">
        <v>0</v>
      </c>
      <c r="IG189" s="49" t="s">
        <v>370</v>
      </c>
      <c r="IH189" s="49">
        <v>0</v>
      </c>
      <c r="II189" s="49">
        <v>0</v>
      </c>
      <c r="IJ189" s="49">
        <v>0</v>
      </c>
      <c r="IK189" s="49">
        <v>0</v>
      </c>
      <c r="IN189" s="49" t="s">
        <v>370</v>
      </c>
      <c r="IO189" s="49">
        <v>0</v>
      </c>
      <c r="IP189" s="49">
        <v>0</v>
      </c>
      <c r="IQ189" s="49">
        <v>0</v>
      </c>
      <c r="IR189" s="49">
        <v>0</v>
      </c>
      <c r="IU189" s="49" t="s">
        <v>370</v>
      </c>
      <c r="IV189" s="49">
        <v>0</v>
      </c>
      <c r="IW189" s="49">
        <v>0</v>
      </c>
      <c r="IX189" s="49">
        <v>0</v>
      </c>
      <c r="IY189" s="49">
        <v>0</v>
      </c>
      <c r="JB189" s="49" t="s">
        <v>370</v>
      </c>
      <c r="JC189">
        <v>0</v>
      </c>
      <c r="JD189">
        <v>0</v>
      </c>
      <c r="JE189">
        <v>0</v>
      </c>
      <c r="JF189">
        <v>0</v>
      </c>
      <c r="JI189" s="49" t="s">
        <v>370</v>
      </c>
      <c r="JJ189" s="49">
        <v>0</v>
      </c>
      <c r="JK189" s="49">
        <v>0</v>
      </c>
      <c r="JL189" s="49">
        <v>0</v>
      </c>
      <c r="JM189" s="4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c r="YD189" t="s">
        <v>370</v>
      </c>
      <c r="YE189">
        <v>0</v>
      </c>
      <c r="YF189">
        <v>0</v>
      </c>
      <c r="YG189">
        <v>0</v>
      </c>
      <c r="YH189">
        <v>0</v>
      </c>
    </row>
    <row r="190" spans="1:658"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9" t="s">
        <v>371</v>
      </c>
      <c r="HF190" s="49">
        <v>0</v>
      </c>
      <c r="HG190" s="49">
        <v>0</v>
      </c>
      <c r="HH190" s="49">
        <v>0</v>
      </c>
      <c r="HI190" s="49">
        <v>0</v>
      </c>
      <c r="HL190" s="49" t="s">
        <v>371</v>
      </c>
      <c r="HM190" s="49">
        <v>0</v>
      </c>
      <c r="HN190" s="49">
        <v>0</v>
      </c>
      <c r="HO190" s="49">
        <v>0</v>
      </c>
      <c r="HP190" s="49">
        <v>0</v>
      </c>
      <c r="HS190" s="49" t="s">
        <v>371</v>
      </c>
      <c r="HT190" s="49">
        <v>0</v>
      </c>
      <c r="HU190" s="49">
        <v>0</v>
      </c>
      <c r="HV190" s="49">
        <v>0</v>
      </c>
      <c r="HW190" s="49">
        <v>0</v>
      </c>
      <c r="HZ190" s="49" t="s">
        <v>371</v>
      </c>
      <c r="IA190">
        <v>0</v>
      </c>
      <c r="IB190">
        <v>0</v>
      </c>
      <c r="IC190">
        <v>0</v>
      </c>
      <c r="ID190">
        <v>0</v>
      </c>
      <c r="IG190" s="49" t="s">
        <v>371</v>
      </c>
      <c r="IH190" s="49">
        <v>0</v>
      </c>
      <c r="II190" s="49">
        <v>0</v>
      </c>
      <c r="IJ190" s="49">
        <v>0</v>
      </c>
      <c r="IK190" s="49">
        <v>0</v>
      </c>
      <c r="IN190" s="49" t="s">
        <v>371</v>
      </c>
      <c r="IO190" s="49">
        <v>0</v>
      </c>
      <c r="IP190" s="49">
        <v>0</v>
      </c>
      <c r="IQ190" s="49">
        <v>0</v>
      </c>
      <c r="IR190" s="49">
        <v>0</v>
      </c>
      <c r="IU190" s="49" t="s">
        <v>371</v>
      </c>
      <c r="IV190" s="49">
        <v>0</v>
      </c>
      <c r="IW190" s="49">
        <v>0</v>
      </c>
      <c r="IX190" s="49">
        <v>0</v>
      </c>
      <c r="IY190" s="49">
        <v>0</v>
      </c>
      <c r="JB190" s="49" t="s">
        <v>371</v>
      </c>
      <c r="JC190">
        <v>0</v>
      </c>
      <c r="JD190">
        <v>0</v>
      </c>
      <c r="JE190">
        <v>0</v>
      </c>
      <c r="JF190">
        <v>0</v>
      </c>
      <c r="JI190" s="49" t="s">
        <v>371</v>
      </c>
      <c r="JJ190" s="49">
        <v>0</v>
      </c>
      <c r="JK190" s="49">
        <v>0</v>
      </c>
      <c r="JL190" s="49">
        <v>0</v>
      </c>
      <c r="JM190" s="49">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c r="YD190" t="s">
        <v>371</v>
      </c>
      <c r="YE190">
        <v>0.1</v>
      </c>
      <c r="YF190">
        <v>0.33</v>
      </c>
      <c r="YG190">
        <v>0</v>
      </c>
      <c r="YH190">
        <v>0</v>
      </c>
    </row>
    <row r="191" spans="1:658" s="23" customFormat="1" x14ac:dyDescent="0.25">
      <c r="A191" s="77">
        <v>9.300100000000004</v>
      </c>
      <c r="B191" s="77">
        <v>9.350000000000005</v>
      </c>
      <c r="C191" s="77" t="s">
        <v>372</v>
      </c>
      <c r="D191" s="77">
        <v>0</v>
      </c>
      <c r="E191" s="77">
        <v>0</v>
      </c>
      <c r="F191" s="77">
        <v>0</v>
      </c>
      <c r="G191" s="77">
        <v>0</v>
      </c>
      <c r="H191" s="77"/>
      <c r="I191" s="77"/>
      <c r="J191" s="77" t="s">
        <v>372</v>
      </c>
      <c r="K191" s="77">
        <v>0</v>
      </c>
      <c r="L191" s="77">
        <v>0</v>
      </c>
      <c r="M191" s="77">
        <v>0</v>
      </c>
      <c r="N191" s="77">
        <v>0</v>
      </c>
      <c r="O191" s="77"/>
      <c r="P191" s="77"/>
      <c r="Q191" s="77" t="s">
        <v>372</v>
      </c>
      <c r="R191" s="77">
        <v>0</v>
      </c>
      <c r="S191" s="77">
        <v>0</v>
      </c>
      <c r="T191" s="77">
        <v>0</v>
      </c>
      <c r="U191" s="77">
        <v>0</v>
      </c>
      <c r="V191" s="77"/>
      <c r="W191" s="77"/>
      <c r="X191" s="77" t="s">
        <v>372</v>
      </c>
      <c r="Y191" s="77">
        <v>0</v>
      </c>
      <c r="Z191" s="77">
        <v>0</v>
      </c>
      <c r="AA191" s="77">
        <v>0</v>
      </c>
      <c r="AB191" s="77">
        <v>0</v>
      </c>
      <c r="AC191" s="77"/>
      <c r="AD191" s="77"/>
      <c r="AE191" s="23" t="s">
        <v>372</v>
      </c>
      <c r="AF191" s="23">
        <v>0</v>
      </c>
      <c r="AG191" s="23">
        <v>0</v>
      </c>
      <c r="AH191" s="23">
        <v>0</v>
      </c>
      <c r="AI191" s="23">
        <v>0</v>
      </c>
      <c r="AJ191" s="77"/>
      <c r="AK191" s="77"/>
      <c r="AL191" s="23" t="s">
        <v>372</v>
      </c>
      <c r="AM191" s="23">
        <v>0.04</v>
      </c>
      <c r="AN191" s="23">
        <v>0.14000000000000001</v>
      </c>
      <c r="AO191" s="23">
        <v>0</v>
      </c>
      <c r="AP191" s="23">
        <v>0</v>
      </c>
      <c r="AQ191" s="77"/>
      <c r="AR191" s="77"/>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c r="YD191" t="s">
        <v>372</v>
      </c>
      <c r="YE191">
        <v>0.15</v>
      </c>
      <c r="YF191">
        <v>0</v>
      </c>
      <c r="YG191">
        <v>0.28999999999999998</v>
      </c>
      <c r="YH191">
        <v>0</v>
      </c>
    </row>
    <row r="192" spans="1:658" s="23" customFormat="1" x14ac:dyDescent="0.25">
      <c r="A192" s="77">
        <v>9.3501000000000047</v>
      </c>
      <c r="B192" s="77">
        <v>9.4</v>
      </c>
      <c r="C192" s="77" t="s">
        <v>373</v>
      </c>
      <c r="D192" s="77">
        <v>0</v>
      </c>
      <c r="E192" s="77">
        <v>0</v>
      </c>
      <c r="F192" s="77">
        <v>0</v>
      </c>
      <c r="G192" s="77">
        <v>0</v>
      </c>
      <c r="H192" s="77"/>
      <c r="I192" s="77"/>
      <c r="J192" s="77" t="s">
        <v>373</v>
      </c>
      <c r="K192" s="77">
        <v>0</v>
      </c>
      <c r="L192" s="77">
        <v>0</v>
      </c>
      <c r="M192" s="77">
        <v>0</v>
      </c>
      <c r="N192" s="77">
        <v>0</v>
      </c>
      <c r="O192" s="77"/>
      <c r="P192" s="77"/>
      <c r="Q192" s="77" t="s">
        <v>373</v>
      </c>
      <c r="R192" s="77">
        <v>0</v>
      </c>
      <c r="S192" s="77">
        <v>0</v>
      </c>
      <c r="T192" s="77">
        <v>0</v>
      </c>
      <c r="U192" s="77">
        <v>0</v>
      </c>
      <c r="V192" s="77"/>
      <c r="W192" s="77"/>
      <c r="X192" s="77" t="s">
        <v>373</v>
      </c>
      <c r="Y192" s="77">
        <v>0</v>
      </c>
      <c r="Z192" s="77">
        <v>0</v>
      </c>
      <c r="AA192" s="77">
        <v>0</v>
      </c>
      <c r="AB192" s="77">
        <v>0</v>
      </c>
      <c r="AC192" s="77"/>
      <c r="AD192" s="77"/>
      <c r="AE192" s="23" t="s">
        <v>373</v>
      </c>
      <c r="AF192" s="23">
        <v>0</v>
      </c>
      <c r="AG192" s="23">
        <v>0</v>
      </c>
      <c r="AH192" s="23">
        <v>0</v>
      </c>
      <c r="AI192" s="23">
        <v>0</v>
      </c>
      <c r="AJ192" s="77"/>
      <c r="AK192" s="77"/>
      <c r="AL192" s="23" t="s">
        <v>373</v>
      </c>
      <c r="AM192" s="23">
        <v>0</v>
      </c>
      <c r="AN192" s="23">
        <v>0</v>
      </c>
      <c r="AO192" s="23">
        <v>0</v>
      </c>
      <c r="AP192" s="23">
        <v>0</v>
      </c>
      <c r="AQ192" s="77"/>
      <c r="AR192" s="77"/>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c r="YD192" t="s">
        <v>373</v>
      </c>
      <c r="YE192">
        <v>0</v>
      </c>
      <c r="YF192">
        <v>0</v>
      </c>
      <c r="YG192">
        <v>0</v>
      </c>
      <c r="YH192">
        <v>0</v>
      </c>
    </row>
    <row r="193" spans="1:658"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9" t="s">
        <v>374</v>
      </c>
      <c r="HF193" s="49">
        <v>0</v>
      </c>
      <c r="HG193" s="49">
        <v>0</v>
      </c>
      <c r="HH193" s="49">
        <v>0</v>
      </c>
      <c r="HI193" s="49">
        <v>0</v>
      </c>
      <c r="HL193" s="49" t="s">
        <v>374</v>
      </c>
      <c r="HM193" s="49">
        <v>0</v>
      </c>
      <c r="HN193" s="49">
        <v>0</v>
      </c>
      <c r="HO193" s="49">
        <v>0</v>
      </c>
      <c r="HP193" s="49">
        <v>0</v>
      </c>
      <c r="HS193" s="49" t="s">
        <v>374</v>
      </c>
      <c r="HT193" s="49">
        <v>0</v>
      </c>
      <c r="HU193" s="49">
        <v>0</v>
      </c>
      <c r="HV193" s="49">
        <v>0</v>
      </c>
      <c r="HW193" s="49">
        <v>0</v>
      </c>
      <c r="HZ193" s="49" t="s">
        <v>374</v>
      </c>
      <c r="IA193">
        <v>0.05</v>
      </c>
      <c r="IB193">
        <v>0</v>
      </c>
      <c r="IC193">
        <v>0.09</v>
      </c>
      <c r="ID193">
        <v>0</v>
      </c>
      <c r="IG193" s="49" t="s">
        <v>374</v>
      </c>
      <c r="IH193" s="49">
        <v>0</v>
      </c>
      <c r="II193" s="49">
        <v>0</v>
      </c>
      <c r="IJ193" s="49">
        <v>0</v>
      </c>
      <c r="IK193" s="49">
        <v>0</v>
      </c>
      <c r="IN193" s="49" t="s">
        <v>374</v>
      </c>
      <c r="IO193" s="49">
        <v>0</v>
      </c>
      <c r="IP193" s="49">
        <v>0</v>
      </c>
      <c r="IQ193" s="49">
        <v>0</v>
      </c>
      <c r="IR193" s="49">
        <v>0</v>
      </c>
      <c r="IU193" s="49" t="s">
        <v>374</v>
      </c>
      <c r="IV193" s="49">
        <v>0</v>
      </c>
      <c r="IW193" s="49">
        <v>0</v>
      </c>
      <c r="IX193" s="49">
        <v>0</v>
      </c>
      <c r="IY193" s="49">
        <v>0</v>
      </c>
      <c r="JB193" s="49" t="s">
        <v>374</v>
      </c>
      <c r="JC193">
        <v>0</v>
      </c>
      <c r="JD193">
        <v>0</v>
      </c>
      <c r="JE193">
        <v>0</v>
      </c>
      <c r="JF193">
        <v>0</v>
      </c>
      <c r="JI193" s="49" t="s">
        <v>374</v>
      </c>
      <c r="JJ193" s="49">
        <v>0</v>
      </c>
      <c r="JK193" s="49">
        <v>0</v>
      </c>
      <c r="JL193" s="49">
        <v>0</v>
      </c>
      <c r="JM193" s="49">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c r="YD193" t="s">
        <v>374</v>
      </c>
      <c r="YE193">
        <v>0.04</v>
      </c>
      <c r="YF193">
        <v>0</v>
      </c>
      <c r="YG193">
        <v>0.09</v>
      </c>
      <c r="YH193">
        <v>0</v>
      </c>
    </row>
    <row r="194" spans="1:658"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9" t="s">
        <v>375</v>
      </c>
      <c r="HF194" s="49">
        <v>0.14000000000000001</v>
      </c>
      <c r="HG194" s="49">
        <v>0</v>
      </c>
      <c r="HH194" s="49">
        <v>0</v>
      </c>
      <c r="HI194" s="49">
        <v>0</v>
      </c>
      <c r="HL194" s="49" t="s">
        <v>375</v>
      </c>
      <c r="HM194" s="49">
        <v>0</v>
      </c>
      <c r="HN194" s="49">
        <v>0</v>
      </c>
      <c r="HO194" s="49">
        <v>0</v>
      </c>
      <c r="HP194" s="49">
        <v>0</v>
      </c>
      <c r="HS194" s="49" t="s">
        <v>375</v>
      </c>
      <c r="HT194" s="49">
        <v>0</v>
      </c>
      <c r="HU194" s="49">
        <v>0</v>
      </c>
      <c r="HV194" s="49">
        <v>0</v>
      </c>
      <c r="HW194" s="49">
        <v>0</v>
      </c>
      <c r="HZ194" s="49" t="s">
        <v>375</v>
      </c>
      <c r="IA194">
        <v>0</v>
      </c>
      <c r="IB194">
        <v>0</v>
      </c>
      <c r="IC194">
        <v>0</v>
      </c>
      <c r="ID194">
        <v>0</v>
      </c>
      <c r="IG194" s="49" t="s">
        <v>375</v>
      </c>
      <c r="IH194" s="49">
        <v>0</v>
      </c>
      <c r="II194" s="49">
        <v>0</v>
      </c>
      <c r="IJ194" s="49">
        <v>0</v>
      </c>
      <c r="IK194" s="49">
        <v>0</v>
      </c>
      <c r="IN194" s="49" t="s">
        <v>375</v>
      </c>
      <c r="IO194" s="49">
        <v>0</v>
      </c>
      <c r="IP194" s="49">
        <v>0</v>
      </c>
      <c r="IQ194" s="49">
        <v>0</v>
      </c>
      <c r="IR194" s="49">
        <v>0</v>
      </c>
      <c r="IU194" s="49" t="s">
        <v>375</v>
      </c>
      <c r="IV194" s="49">
        <v>0.06</v>
      </c>
      <c r="IW194" s="49">
        <v>0</v>
      </c>
      <c r="IX194" s="49">
        <v>0.12</v>
      </c>
      <c r="IY194" s="49">
        <v>0</v>
      </c>
      <c r="JB194" s="49" t="s">
        <v>375</v>
      </c>
      <c r="JC194">
        <v>0</v>
      </c>
      <c r="JD194">
        <v>0</v>
      </c>
      <c r="JE194">
        <v>0</v>
      </c>
      <c r="JF194">
        <v>0</v>
      </c>
      <c r="JI194" s="49" t="s">
        <v>375</v>
      </c>
      <c r="JJ194" s="49">
        <v>0</v>
      </c>
      <c r="JK194" s="49">
        <v>0</v>
      </c>
      <c r="JL194" s="49">
        <v>0</v>
      </c>
      <c r="JM194" s="49">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c r="YD194" t="s">
        <v>375</v>
      </c>
      <c r="YE194">
        <v>0.21</v>
      </c>
      <c r="YF194">
        <v>0.36</v>
      </c>
      <c r="YG194">
        <v>0</v>
      </c>
      <c r="YH194">
        <v>1.06</v>
      </c>
    </row>
    <row r="195" spans="1:658"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9" t="s">
        <v>376</v>
      </c>
      <c r="HF195" s="49">
        <v>0.21</v>
      </c>
      <c r="HG195" s="49">
        <v>0.85</v>
      </c>
      <c r="HH195" s="49">
        <v>0</v>
      </c>
      <c r="HI195" s="49">
        <v>0</v>
      </c>
      <c r="HL195" s="49" t="s">
        <v>376</v>
      </c>
      <c r="HM195" s="49">
        <v>0.12</v>
      </c>
      <c r="HN195" s="49">
        <v>0.36</v>
      </c>
      <c r="HO195" s="49">
        <v>0</v>
      </c>
      <c r="HP195" s="49">
        <v>0</v>
      </c>
      <c r="HS195" s="49" t="s">
        <v>376</v>
      </c>
      <c r="HT195" s="49">
        <v>0.1</v>
      </c>
      <c r="HU195" s="49">
        <v>0.33</v>
      </c>
      <c r="HV195" s="49">
        <v>0</v>
      </c>
      <c r="HW195" s="49">
        <v>0</v>
      </c>
      <c r="HZ195" s="49" t="s">
        <v>376</v>
      </c>
      <c r="IA195">
        <v>0</v>
      </c>
      <c r="IB195">
        <v>0</v>
      </c>
      <c r="IC195">
        <v>0</v>
      </c>
      <c r="ID195">
        <v>0</v>
      </c>
      <c r="IG195" s="49" t="s">
        <v>376</v>
      </c>
      <c r="IH195" s="49">
        <v>0</v>
      </c>
      <c r="II195" s="49">
        <v>0</v>
      </c>
      <c r="IJ195" s="49">
        <v>0</v>
      </c>
      <c r="IK195" s="49">
        <v>0</v>
      </c>
      <c r="IN195" s="49" t="s">
        <v>376</v>
      </c>
      <c r="IO195" s="49">
        <v>0</v>
      </c>
      <c r="IP195" s="49">
        <v>0</v>
      </c>
      <c r="IQ195" s="49">
        <v>0</v>
      </c>
      <c r="IR195" s="49">
        <v>0</v>
      </c>
      <c r="IU195" s="49" t="s">
        <v>376</v>
      </c>
      <c r="IV195" s="49">
        <v>0</v>
      </c>
      <c r="IW195" s="49">
        <v>0</v>
      </c>
      <c r="IX195" s="49">
        <v>0</v>
      </c>
      <c r="IY195" s="49">
        <v>0</v>
      </c>
      <c r="JB195" s="49" t="s">
        <v>376</v>
      </c>
      <c r="JC195">
        <v>0</v>
      </c>
      <c r="JD195">
        <v>0</v>
      </c>
      <c r="JE195">
        <v>0</v>
      </c>
      <c r="JF195">
        <v>0</v>
      </c>
      <c r="JI195" s="49" t="s">
        <v>376</v>
      </c>
      <c r="JJ195" s="49">
        <v>0.05</v>
      </c>
      <c r="JK195" s="49">
        <v>0.19</v>
      </c>
      <c r="JL195" s="49">
        <v>0</v>
      </c>
      <c r="JM195" s="49">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c r="YD195" t="s">
        <v>376</v>
      </c>
      <c r="YE195">
        <v>0.1</v>
      </c>
      <c r="YF195">
        <v>0.31</v>
      </c>
      <c r="YG195">
        <v>0</v>
      </c>
      <c r="YH195">
        <v>0</v>
      </c>
    </row>
    <row r="196" spans="1:658"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9" t="s">
        <v>377</v>
      </c>
      <c r="HF196" s="49">
        <v>0</v>
      </c>
      <c r="HG196" s="49">
        <v>0</v>
      </c>
      <c r="HH196" s="49">
        <v>0</v>
      </c>
      <c r="HI196" s="49">
        <v>0</v>
      </c>
      <c r="HL196" s="49" t="s">
        <v>377</v>
      </c>
      <c r="HM196" s="49">
        <v>0.02</v>
      </c>
      <c r="HN196" s="49">
        <v>0</v>
      </c>
      <c r="HO196" s="49">
        <v>0.04</v>
      </c>
      <c r="HP196" s="49">
        <v>0</v>
      </c>
      <c r="HS196" s="49" t="s">
        <v>377</v>
      </c>
      <c r="HT196" s="49">
        <v>0</v>
      </c>
      <c r="HU196" s="49">
        <v>0</v>
      </c>
      <c r="HV196" s="49">
        <v>0</v>
      </c>
      <c r="HW196" s="49">
        <v>0</v>
      </c>
      <c r="HZ196" s="49" t="s">
        <v>377</v>
      </c>
      <c r="IA196">
        <v>0</v>
      </c>
      <c r="IB196">
        <v>0</v>
      </c>
      <c r="IC196">
        <v>0</v>
      </c>
      <c r="ID196">
        <v>0</v>
      </c>
      <c r="IG196" s="49" t="s">
        <v>377</v>
      </c>
      <c r="IH196" s="49">
        <v>0.11</v>
      </c>
      <c r="II196" s="49">
        <v>0</v>
      </c>
      <c r="IJ196" s="49">
        <v>0.19</v>
      </c>
      <c r="IK196" s="49">
        <v>0</v>
      </c>
      <c r="IN196" s="49" t="s">
        <v>377</v>
      </c>
      <c r="IO196" s="49">
        <v>0</v>
      </c>
      <c r="IP196" s="49">
        <v>0</v>
      </c>
      <c r="IQ196" s="49">
        <v>0</v>
      </c>
      <c r="IR196" s="49">
        <v>0</v>
      </c>
      <c r="IU196" s="49" t="s">
        <v>377</v>
      </c>
      <c r="IV196" s="49">
        <v>0</v>
      </c>
      <c r="IW196" s="49">
        <v>0</v>
      </c>
      <c r="IX196" s="49">
        <v>0</v>
      </c>
      <c r="IY196" s="49">
        <v>0</v>
      </c>
      <c r="JB196" s="49" t="s">
        <v>377</v>
      </c>
      <c r="JC196">
        <v>0</v>
      </c>
      <c r="JD196">
        <v>0</v>
      </c>
      <c r="JE196">
        <v>0</v>
      </c>
      <c r="JF196">
        <v>0</v>
      </c>
      <c r="JI196" s="49" t="s">
        <v>377</v>
      </c>
      <c r="JJ196" s="49">
        <v>0</v>
      </c>
      <c r="JK196" s="49">
        <v>0</v>
      </c>
      <c r="JL196" s="49">
        <v>0</v>
      </c>
      <c r="JM196" s="49">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c r="YD196" t="s">
        <v>377</v>
      </c>
      <c r="YE196">
        <v>0.16</v>
      </c>
      <c r="YF196">
        <v>0</v>
      </c>
      <c r="YG196">
        <v>0.32</v>
      </c>
      <c r="YH196">
        <v>0</v>
      </c>
    </row>
    <row r="197" spans="1:658"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9" t="s">
        <v>378</v>
      </c>
      <c r="HF197" s="49">
        <v>0</v>
      </c>
      <c r="HG197" s="49">
        <v>0</v>
      </c>
      <c r="HH197" s="49">
        <v>0</v>
      </c>
      <c r="HI197" s="49">
        <v>0</v>
      </c>
      <c r="HL197" s="49" t="s">
        <v>378</v>
      </c>
      <c r="HM197" s="49">
        <v>0</v>
      </c>
      <c r="HN197" s="49">
        <v>0</v>
      </c>
      <c r="HO197" s="49">
        <v>0</v>
      </c>
      <c r="HP197" s="49">
        <v>0</v>
      </c>
      <c r="HS197" s="49" t="s">
        <v>378</v>
      </c>
      <c r="HT197" s="49">
        <v>0</v>
      </c>
      <c r="HU197" s="49">
        <v>0</v>
      </c>
      <c r="HV197" s="49">
        <v>0</v>
      </c>
      <c r="HW197" s="49">
        <v>0</v>
      </c>
      <c r="HZ197" s="49" t="s">
        <v>378</v>
      </c>
      <c r="IA197">
        <v>0</v>
      </c>
      <c r="IB197">
        <v>0</v>
      </c>
      <c r="IC197">
        <v>0</v>
      </c>
      <c r="ID197">
        <v>0</v>
      </c>
      <c r="IG197" s="49" t="s">
        <v>378</v>
      </c>
      <c r="IH197" s="49">
        <v>0</v>
      </c>
      <c r="II197" s="49">
        <v>0</v>
      </c>
      <c r="IJ197" s="49">
        <v>0</v>
      </c>
      <c r="IK197" s="49">
        <v>0</v>
      </c>
      <c r="IN197" s="49" t="s">
        <v>378</v>
      </c>
      <c r="IO197" s="49">
        <v>0</v>
      </c>
      <c r="IP197" s="49">
        <v>0</v>
      </c>
      <c r="IQ197" s="49">
        <v>0</v>
      </c>
      <c r="IR197" s="49">
        <v>0</v>
      </c>
      <c r="IU197" s="49" t="s">
        <v>378</v>
      </c>
      <c r="IV197" s="49">
        <v>0.03</v>
      </c>
      <c r="IW197" s="49">
        <v>0.11</v>
      </c>
      <c r="IX197" s="49">
        <v>0</v>
      </c>
      <c r="IY197" s="49">
        <v>0</v>
      </c>
      <c r="JB197" s="49" t="s">
        <v>378</v>
      </c>
      <c r="JC197">
        <v>0</v>
      </c>
      <c r="JD197">
        <v>0</v>
      </c>
      <c r="JE197">
        <v>0</v>
      </c>
      <c r="JF197">
        <v>0</v>
      </c>
      <c r="JI197" s="49" t="s">
        <v>378</v>
      </c>
      <c r="JJ197" s="49">
        <v>0</v>
      </c>
      <c r="JK197" s="49">
        <v>0</v>
      </c>
      <c r="JL197" s="49">
        <v>0</v>
      </c>
      <c r="JM197" s="49">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c r="YD197" t="s">
        <v>378</v>
      </c>
      <c r="YE197">
        <v>0</v>
      </c>
      <c r="YF197">
        <v>0</v>
      </c>
      <c r="YG197">
        <v>0</v>
      </c>
      <c r="YH197">
        <v>0</v>
      </c>
    </row>
    <row r="198" spans="1:658"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9" t="s">
        <v>379</v>
      </c>
      <c r="HF198" s="49">
        <v>0</v>
      </c>
      <c r="HG198" s="49">
        <v>0</v>
      </c>
      <c r="HH198" s="49">
        <v>0</v>
      </c>
      <c r="HI198" s="49">
        <v>0</v>
      </c>
      <c r="HL198" s="49" t="s">
        <v>379</v>
      </c>
      <c r="HM198" s="49">
        <v>0</v>
      </c>
      <c r="HN198" s="49">
        <v>0</v>
      </c>
      <c r="HO198" s="49">
        <v>0</v>
      </c>
      <c r="HP198" s="49">
        <v>0</v>
      </c>
      <c r="HS198" s="49" t="s">
        <v>379</v>
      </c>
      <c r="HT198" s="49">
        <v>0.06</v>
      </c>
      <c r="HU198" s="49">
        <v>0</v>
      </c>
      <c r="HV198" s="49">
        <v>0</v>
      </c>
      <c r="HW198" s="49">
        <v>0</v>
      </c>
      <c r="HZ198" s="49" t="s">
        <v>379</v>
      </c>
      <c r="IA198">
        <v>0.06</v>
      </c>
      <c r="IB198">
        <v>0</v>
      </c>
      <c r="IC198">
        <v>0</v>
      </c>
      <c r="ID198">
        <v>0</v>
      </c>
      <c r="IG198" s="49" t="s">
        <v>379</v>
      </c>
      <c r="IH198" s="49">
        <v>0</v>
      </c>
      <c r="II198" s="49">
        <v>0</v>
      </c>
      <c r="IJ198" s="49">
        <v>0</v>
      </c>
      <c r="IK198" s="49">
        <v>0</v>
      </c>
      <c r="IN198" s="49" t="s">
        <v>379</v>
      </c>
      <c r="IO198" s="49">
        <v>0.05</v>
      </c>
      <c r="IP198" s="49">
        <v>0</v>
      </c>
      <c r="IQ198" s="49">
        <v>0</v>
      </c>
      <c r="IR198" s="49">
        <v>0</v>
      </c>
      <c r="IU198" s="49" t="s">
        <v>379</v>
      </c>
      <c r="IV198" s="49">
        <v>0</v>
      </c>
      <c r="IW198" s="49">
        <v>0</v>
      </c>
      <c r="IX198" s="49">
        <v>0</v>
      </c>
      <c r="IY198" s="49">
        <v>0</v>
      </c>
      <c r="JB198" s="49" t="s">
        <v>379</v>
      </c>
      <c r="JC198">
        <v>0.06</v>
      </c>
      <c r="JD198">
        <v>0</v>
      </c>
      <c r="JE198">
        <v>0</v>
      </c>
      <c r="JF198">
        <v>0</v>
      </c>
      <c r="JI198" s="49" t="s">
        <v>379</v>
      </c>
      <c r="JJ198" s="49">
        <v>7.0000000000000007E-2</v>
      </c>
      <c r="JK198" s="49">
        <v>0</v>
      </c>
      <c r="JL198" s="49">
        <v>0</v>
      </c>
      <c r="JM198" s="49">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c r="YD198" t="s">
        <v>379</v>
      </c>
      <c r="YE198">
        <v>0</v>
      </c>
      <c r="YF198">
        <v>0</v>
      </c>
      <c r="YG198">
        <v>0</v>
      </c>
      <c r="YH198">
        <v>0</v>
      </c>
    </row>
    <row r="199" spans="1:658"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9" t="s">
        <v>380</v>
      </c>
      <c r="HF199" s="49">
        <v>0</v>
      </c>
      <c r="HG199" s="49">
        <v>0</v>
      </c>
      <c r="HH199" s="49">
        <v>0</v>
      </c>
      <c r="HI199" s="49">
        <v>0</v>
      </c>
      <c r="HL199" s="49" t="s">
        <v>380</v>
      </c>
      <c r="HM199" s="49">
        <v>0</v>
      </c>
      <c r="HN199" s="49">
        <v>0</v>
      </c>
      <c r="HO199" s="49">
        <v>0</v>
      </c>
      <c r="HP199" s="49">
        <v>0</v>
      </c>
      <c r="HS199" s="49" t="s">
        <v>380</v>
      </c>
      <c r="HT199" s="49">
        <v>0</v>
      </c>
      <c r="HU199" s="49">
        <v>0</v>
      </c>
      <c r="HV199" s="49">
        <v>0</v>
      </c>
      <c r="HW199" s="49">
        <v>0</v>
      </c>
      <c r="HZ199" s="49" t="s">
        <v>380</v>
      </c>
      <c r="IA199">
        <v>0</v>
      </c>
      <c r="IB199">
        <v>0</v>
      </c>
      <c r="IC199">
        <v>0</v>
      </c>
      <c r="ID199">
        <v>0</v>
      </c>
      <c r="IG199" s="49" t="s">
        <v>380</v>
      </c>
      <c r="IH199" s="49">
        <v>0.08</v>
      </c>
      <c r="II199" s="49">
        <v>0</v>
      </c>
      <c r="IJ199" s="49">
        <v>0</v>
      </c>
      <c r="IK199" s="49">
        <v>0</v>
      </c>
      <c r="IN199" s="49" t="s">
        <v>380</v>
      </c>
      <c r="IO199" s="49">
        <v>0</v>
      </c>
      <c r="IP199" s="49">
        <v>0</v>
      </c>
      <c r="IQ199" s="49">
        <v>0</v>
      </c>
      <c r="IR199" s="49">
        <v>0</v>
      </c>
      <c r="IU199" s="49" t="s">
        <v>380</v>
      </c>
      <c r="IV199" s="49">
        <v>0</v>
      </c>
      <c r="IW199" s="49">
        <v>0</v>
      </c>
      <c r="IX199" s="49">
        <v>0</v>
      </c>
      <c r="IY199" s="49">
        <v>0</v>
      </c>
      <c r="JB199" s="49" t="s">
        <v>380</v>
      </c>
      <c r="JC199">
        <v>0</v>
      </c>
      <c r="JD199">
        <v>0</v>
      </c>
      <c r="JE199">
        <v>0</v>
      </c>
      <c r="JF199">
        <v>0</v>
      </c>
      <c r="JI199" s="49" t="s">
        <v>380</v>
      </c>
      <c r="JJ199" s="49">
        <v>0</v>
      </c>
      <c r="JK199" s="49">
        <v>0</v>
      </c>
      <c r="JL199" s="49">
        <v>0</v>
      </c>
      <c r="JM199" s="49">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c r="YD199" t="s">
        <v>380</v>
      </c>
      <c r="YE199">
        <v>0</v>
      </c>
      <c r="YF199">
        <v>0</v>
      </c>
      <c r="YG199">
        <v>0</v>
      </c>
      <c r="YH199">
        <v>0</v>
      </c>
    </row>
    <row r="200" spans="1:658"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9" t="s">
        <v>381</v>
      </c>
      <c r="HF200" s="49">
        <v>0.08</v>
      </c>
      <c r="HG200" s="49">
        <v>0.18</v>
      </c>
      <c r="HH200" s="49">
        <v>0</v>
      </c>
      <c r="HI200" s="49">
        <v>0.46</v>
      </c>
      <c r="HL200" s="49" t="s">
        <v>381</v>
      </c>
      <c r="HM200" s="49">
        <v>0</v>
      </c>
      <c r="HN200" s="49">
        <v>0</v>
      </c>
      <c r="HO200" s="49">
        <v>0</v>
      </c>
      <c r="HP200" s="49">
        <v>0</v>
      </c>
      <c r="HS200" s="49" t="s">
        <v>381</v>
      </c>
      <c r="HT200" s="49">
        <v>0.1</v>
      </c>
      <c r="HU200" s="49">
        <v>0.24</v>
      </c>
      <c r="HV200" s="49">
        <v>0.06</v>
      </c>
      <c r="HW200" s="49">
        <v>0</v>
      </c>
      <c r="HZ200" s="49" t="s">
        <v>381</v>
      </c>
      <c r="IA200">
        <v>0</v>
      </c>
      <c r="IB200">
        <v>0</v>
      </c>
      <c r="IC200">
        <v>0</v>
      </c>
      <c r="ID200">
        <v>0</v>
      </c>
      <c r="IG200" s="49" t="s">
        <v>381</v>
      </c>
      <c r="IH200" s="49">
        <v>0.08</v>
      </c>
      <c r="II200" s="49">
        <v>0</v>
      </c>
      <c r="IJ200" s="49">
        <v>0.14000000000000001</v>
      </c>
      <c r="IK200" s="49">
        <v>0</v>
      </c>
      <c r="IN200" s="49" t="s">
        <v>381</v>
      </c>
      <c r="IO200" s="49">
        <v>0.04</v>
      </c>
      <c r="IP200" s="49">
        <v>0</v>
      </c>
      <c r="IQ200" s="49">
        <v>0.08</v>
      </c>
      <c r="IR200" s="49">
        <v>0</v>
      </c>
      <c r="IU200" s="49" t="s">
        <v>381</v>
      </c>
      <c r="IV200" s="49">
        <v>0.03</v>
      </c>
      <c r="IW200" s="49">
        <v>0</v>
      </c>
      <c r="IX200" s="49">
        <v>0</v>
      </c>
      <c r="IY200" s="49">
        <v>0.37</v>
      </c>
      <c r="JB200" s="49" t="s">
        <v>381</v>
      </c>
      <c r="JC200">
        <v>0.06</v>
      </c>
      <c r="JD200">
        <v>0</v>
      </c>
      <c r="JE200">
        <v>0</v>
      </c>
      <c r="JF200">
        <v>0</v>
      </c>
      <c r="JI200" s="49" t="s">
        <v>381</v>
      </c>
      <c r="JJ200" s="49">
        <v>0.08</v>
      </c>
      <c r="JK200" s="49">
        <v>0</v>
      </c>
      <c r="JL200" s="49">
        <v>0.15</v>
      </c>
      <c r="JM200" s="49">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c r="YD200" t="s">
        <v>381</v>
      </c>
      <c r="YE200">
        <v>0.04</v>
      </c>
      <c r="YF200">
        <v>0</v>
      </c>
      <c r="YG200">
        <v>7.0000000000000007E-2</v>
      </c>
      <c r="YH200">
        <v>0</v>
      </c>
    </row>
    <row r="201" spans="1:658"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9" t="s">
        <v>382</v>
      </c>
      <c r="HF201" s="49">
        <v>0.04</v>
      </c>
      <c r="HG201" s="49">
        <v>0</v>
      </c>
      <c r="HH201" s="49">
        <v>0</v>
      </c>
      <c r="HI201" s="49">
        <v>0</v>
      </c>
      <c r="HL201" s="49" t="s">
        <v>382</v>
      </c>
      <c r="HM201" s="49">
        <v>0</v>
      </c>
      <c r="HN201" s="49">
        <v>0</v>
      </c>
      <c r="HO201" s="49">
        <v>0</v>
      </c>
      <c r="HP201" s="49">
        <v>0</v>
      </c>
      <c r="HS201" s="49" t="s">
        <v>382</v>
      </c>
      <c r="HT201" s="49">
        <v>0</v>
      </c>
      <c r="HU201" s="49">
        <v>0</v>
      </c>
      <c r="HV201" s="49">
        <v>0</v>
      </c>
      <c r="HW201" s="49">
        <v>0</v>
      </c>
      <c r="HZ201" s="49" t="s">
        <v>382</v>
      </c>
      <c r="IA201">
        <v>0.05</v>
      </c>
      <c r="IB201">
        <v>0</v>
      </c>
      <c r="IC201">
        <v>0</v>
      </c>
      <c r="ID201">
        <v>0.47</v>
      </c>
      <c r="IG201" s="49" t="s">
        <v>382</v>
      </c>
      <c r="IH201" s="49">
        <v>0</v>
      </c>
      <c r="II201" s="49">
        <v>0</v>
      </c>
      <c r="IJ201" s="49">
        <v>0</v>
      </c>
      <c r="IK201" s="49">
        <v>0</v>
      </c>
      <c r="IN201" s="49" t="s">
        <v>382</v>
      </c>
      <c r="IO201" s="49">
        <v>0</v>
      </c>
      <c r="IP201" s="49">
        <v>0</v>
      </c>
      <c r="IQ201" s="49">
        <v>0</v>
      </c>
      <c r="IR201" s="49">
        <v>0</v>
      </c>
      <c r="IU201" s="49" t="s">
        <v>382</v>
      </c>
      <c r="IV201" s="49">
        <v>0</v>
      </c>
      <c r="IW201" s="49">
        <v>0</v>
      </c>
      <c r="IX201" s="49">
        <v>0</v>
      </c>
      <c r="IY201" s="49">
        <v>0</v>
      </c>
      <c r="JB201" s="49" t="s">
        <v>382</v>
      </c>
      <c r="JC201">
        <v>0</v>
      </c>
      <c r="JD201">
        <v>0</v>
      </c>
      <c r="JE201">
        <v>0</v>
      </c>
      <c r="JF201">
        <v>0</v>
      </c>
      <c r="JI201" s="49" t="s">
        <v>382</v>
      </c>
      <c r="JJ201" s="49">
        <v>0.06</v>
      </c>
      <c r="JK201" s="49">
        <v>0</v>
      </c>
      <c r="JL201" s="49">
        <v>0.11</v>
      </c>
      <c r="JM201" s="49">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c r="YD201" t="s">
        <v>382</v>
      </c>
      <c r="YE201">
        <v>0.05</v>
      </c>
      <c r="YF201">
        <v>0</v>
      </c>
      <c r="YG201">
        <v>0.09</v>
      </c>
      <c r="YH201">
        <v>0</v>
      </c>
    </row>
    <row r="202" spans="1:658"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9" t="s">
        <v>383</v>
      </c>
      <c r="HF202" s="49">
        <v>0</v>
      </c>
      <c r="HG202" s="49">
        <v>0</v>
      </c>
      <c r="HH202" s="49">
        <v>0</v>
      </c>
      <c r="HI202" s="49">
        <v>0</v>
      </c>
      <c r="HL202" s="49" t="s">
        <v>383</v>
      </c>
      <c r="HM202" s="49">
        <v>0</v>
      </c>
      <c r="HN202" s="49">
        <v>0</v>
      </c>
      <c r="HO202" s="49">
        <v>0</v>
      </c>
      <c r="HP202" s="49">
        <v>0</v>
      </c>
      <c r="HS202" s="49" t="s">
        <v>383</v>
      </c>
      <c r="HT202" s="49">
        <v>0</v>
      </c>
      <c r="HU202" s="49">
        <v>0</v>
      </c>
      <c r="HV202" s="49">
        <v>0</v>
      </c>
      <c r="HW202" s="49">
        <v>0</v>
      </c>
      <c r="HZ202" s="49" t="s">
        <v>383</v>
      </c>
      <c r="IA202">
        <v>0.28999999999999998</v>
      </c>
      <c r="IB202">
        <v>1</v>
      </c>
      <c r="IC202">
        <v>0</v>
      </c>
      <c r="ID202">
        <v>0</v>
      </c>
      <c r="IG202" s="49" t="s">
        <v>383</v>
      </c>
      <c r="IH202" s="49">
        <v>0</v>
      </c>
      <c r="II202" s="49">
        <v>0</v>
      </c>
      <c r="IJ202" s="49">
        <v>0</v>
      </c>
      <c r="IK202" s="49">
        <v>0</v>
      </c>
      <c r="IN202" s="49" t="s">
        <v>383</v>
      </c>
      <c r="IO202" s="49">
        <v>0</v>
      </c>
      <c r="IP202" s="49">
        <v>0</v>
      </c>
      <c r="IQ202" s="49">
        <v>0</v>
      </c>
      <c r="IR202" s="49">
        <v>0</v>
      </c>
      <c r="IU202" s="49" t="s">
        <v>383</v>
      </c>
      <c r="IV202" s="49">
        <v>0</v>
      </c>
      <c r="IW202" s="49">
        <v>0</v>
      </c>
      <c r="IX202" s="49">
        <v>0</v>
      </c>
      <c r="IY202" s="49">
        <v>0</v>
      </c>
      <c r="JB202" s="49" t="s">
        <v>383</v>
      </c>
      <c r="JC202">
        <v>0.03</v>
      </c>
      <c r="JD202">
        <v>0</v>
      </c>
      <c r="JE202">
        <v>7.0000000000000007E-2</v>
      </c>
      <c r="JF202">
        <v>0</v>
      </c>
      <c r="JI202" s="49" t="s">
        <v>383</v>
      </c>
      <c r="JJ202" s="49">
        <v>0</v>
      </c>
      <c r="JK202" s="49">
        <v>0</v>
      </c>
      <c r="JL202" s="49">
        <v>0</v>
      </c>
      <c r="JM202" s="49">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c r="YD202" t="s">
        <v>383</v>
      </c>
      <c r="YE202">
        <v>0</v>
      </c>
      <c r="YF202">
        <v>0</v>
      </c>
      <c r="YG202">
        <v>0</v>
      </c>
      <c r="YH202">
        <v>0</v>
      </c>
    </row>
    <row r="203" spans="1:658"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9" t="s">
        <v>384</v>
      </c>
      <c r="HF203" s="49">
        <v>0</v>
      </c>
      <c r="HG203" s="49">
        <v>0</v>
      </c>
      <c r="HH203" s="49">
        <v>0</v>
      </c>
      <c r="HI203" s="49">
        <v>0</v>
      </c>
      <c r="HL203" s="49" t="s">
        <v>384</v>
      </c>
      <c r="HM203" s="49">
        <v>0</v>
      </c>
      <c r="HN203" s="49">
        <v>0</v>
      </c>
      <c r="HO203" s="49">
        <v>0</v>
      </c>
      <c r="HP203" s="49">
        <v>0</v>
      </c>
      <c r="HS203" s="49" t="s">
        <v>384</v>
      </c>
      <c r="HT203" s="49">
        <v>0.04</v>
      </c>
      <c r="HU203" s="49">
        <v>0.13</v>
      </c>
      <c r="HV203" s="49">
        <v>0</v>
      </c>
      <c r="HW203" s="49">
        <v>0</v>
      </c>
      <c r="HZ203" s="49" t="s">
        <v>384</v>
      </c>
      <c r="IA203">
        <v>0</v>
      </c>
      <c r="IB203">
        <v>0</v>
      </c>
      <c r="IC203">
        <v>0</v>
      </c>
      <c r="ID203">
        <v>0</v>
      </c>
      <c r="IG203" s="49" t="s">
        <v>384</v>
      </c>
      <c r="IH203" s="49">
        <v>0</v>
      </c>
      <c r="II203" s="49">
        <v>0</v>
      </c>
      <c r="IJ203" s="49">
        <v>0</v>
      </c>
      <c r="IK203" s="49">
        <v>0</v>
      </c>
      <c r="IN203" s="49" t="s">
        <v>384</v>
      </c>
      <c r="IO203" s="49">
        <v>0.05</v>
      </c>
      <c r="IP203" s="49">
        <v>0.21</v>
      </c>
      <c r="IQ203" s="49">
        <v>0</v>
      </c>
      <c r="IR203" s="49">
        <v>0</v>
      </c>
      <c r="IU203" s="49" t="s">
        <v>384</v>
      </c>
      <c r="IV203" s="49">
        <v>0.04</v>
      </c>
      <c r="IW203" s="49">
        <v>0</v>
      </c>
      <c r="IX203" s="49">
        <v>7.0000000000000007E-2</v>
      </c>
      <c r="IY203" s="49">
        <v>0</v>
      </c>
      <c r="JB203" s="49" t="s">
        <v>384</v>
      </c>
      <c r="JC203">
        <v>0.04</v>
      </c>
      <c r="JD203">
        <v>0.15</v>
      </c>
      <c r="JE203">
        <v>0</v>
      </c>
      <c r="JF203">
        <v>0</v>
      </c>
      <c r="JI203" s="49" t="s">
        <v>384</v>
      </c>
      <c r="JJ203" s="49">
        <v>0</v>
      </c>
      <c r="JK203" s="49">
        <v>0</v>
      </c>
      <c r="JL203" s="49">
        <v>0</v>
      </c>
      <c r="JM203" s="49">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c r="YD203" t="s">
        <v>384</v>
      </c>
      <c r="YE203">
        <v>7.0000000000000007E-2</v>
      </c>
      <c r="YF203">
        <v>0</v>
      </c>
      <c r="YG203">
        <v>0.14000000000000001</v>
      </c>
      <c r="YH203">
        <v>0</v>
      </c>
    </row>
    <row r="204" spans="1:658"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9" t="s">
        <v>385</v>
      </c>
      <c r="HF204" s="49">
        <v>0.05</v>
      </c>
      <c r="HG204" s="49">
        <v>0.2</v>
      </c>
      <c r="HH204" s="49">
        <v>0</v>
      </c>
      <c r="HI204" s="49">
        <v>0</v>
      </c>
      <c r="HL204" s="49" t="s">
        <v>385</v>
      </c>
      <c r="HM204" s="49">
        <v>0.06</v>
      </c>
      <c r="HN204" s="49">
        <v>0.18</v>
      </c>
      <c r="HO204" s="49">
        <v>0</v>
      </c>
      <c r="HP204" s="49">
        <v>0</v>
      </c>
      <c r="HS204" s="49" t="s">
        <v>385</v>
      </c>
      <c r="HT204" s="49">
        <v>0.27</v>
      </c>
      <c r="HU204" s="49">
        <v>0.91</v>
      </c>
      <c r="HV204" s="49">
        <v>0</v>
      </c>
      <c r="HW204" s="49">
        <v>0</v>
      </c>
      <c r="HZ204" s="49" t="s">
        <v>385</v>
      </c>
      <c r="IA204">
        <v>0.04</v>
      </c>
      <c r="IB204">
        <v>0</v>
      </c>
      <c r="IC204">
        <v>0.08</v>
      </c>
      <c r="ID204">
        <v>0</v>
      </c>
      <c r="IG204" s="49" t="s">
        <v>385</v>
      </c>
      <c r="IH204" s="49">
        <v>0.18</v>
      </c>
      <c r="II204" s="49">
        <v>0.77</v>
      </c>
      <c r="IJ204" s="49">
        <v>0</v>
      </c>
      <c r="IK204" s="49">
        <v>0</v>
      </c>
      <c r="IN204" s="49" t="s">
        <v>385</v>
      </c>
      <c r="IO204" s="49">
        <v>0.17</v>
      </c>
      <c r="IP204" s="49">
        <v>0.1</v>
      </c>
      <c r="IQ204" s="49">
        <v>0.1</v>
      </c>
      <c r="IR204" s="49">
        <v>0</v>
      </c>
      <c r="IU204" s="49" t="s">
        <v>385</v>
      </c>
      <c r="IV204" s="49">
        <v>0.05</v>
      </c>
      <c r="IW204" s="49">
        <v>0</v>
      </c>
      <c r="IX204" s="49">
        <v>0.1</v>
      </c>
      <c r="IY204" s="49">
        <v>0</v>
      </c>
      <c r="JB204" s="49" t="s">
        <v>385</v>
      </c>
      <c r="JC204">
        <v>0.06</v>
      </c>
      <c r="JD204">
        <v>0</v>
      </c>
      <c r="JE204">
        <v>0</v>
      </c>
      <c r="JF204">
        <v>0</v>
      </c>
      <c r="JI204" s="49" t="s">
        <v>385</v>
      </c>
      <c r="JJ204" s="49">
        <v>0</v>
      </c>
      <c r="JK204" s="49">
        <v>0</v>
      </c>
      <c r="JL204" s="49">
        <v>0</v>
      </c>
      <c r="JM204" s="49">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c r="YD204" t="s">
        <v>385</v>
      </c>
      <c r="YE204">
        <v>0.1</v>
      </c>
      <c r="YF204">
        <v>0.2</v>
      </c>
      <c r="YG204">
        <v>0.06</v>
      </c>
      <c r="YH204">
        <v>0</v>
      </c>
    </row>
    <row r="205" spans="1:658"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9" t="s">
        <v>386</v>
      </c>
      <c r="HF205" s="49">
        <v>0.34</v>
      </c>
      <c r="HG205" s="49">
        <v>0.63</v>
      </c>
      <c r="HH205" s="49">
        <v>0</v>
      </c>
      <c r="HI205" s="49">
        <v>0</v>
      </c>
      <c r="HL205" s="49" t="s">
        <v>386</v>
      </c>
      <c r="HM205" s="49">
        <v>0</v>
      </c>
      <c r="HN205" s="49">
        <v>0</v>
      </c>
      <c r="HO205" s="49">
        <v>0</v>
      </c>
      <c r="HP205" s="49">
        <v>0</v>
      </c>
      <c r="HS205" s="49" t="s">
        <v>386</v>
      </c>
      <c r="HT205" s="49">
        <v>0</v>
      </c>
      <c r="HU205" s="49">
        <v>0</v>
      </c>
      <c r="HV205" s="49">
        <v>0</v>
      </c>
      <c r="HW205" s="49">
        <v>0</v>
      </c>
      <c r="HZ205" s="49" t="s">
        <v>386</v>
      </c>
      <c r="IA205">
        <v>0</v>
      </c>
      <c r="IB205">
        <v>0</v>
      </c>
      <c r="IC205">
        <v>0</v>
      </c>
      <c r="ID205">
        <v>0</v>
      </c>
      <c r="IG205" s="49" t="s">
        <v>386</v>
      </c>
      <c r="IH205" s="49">
        <v>0</v>
      </c>
      <c r="II205" s="49">
        <v>0</v>
      </c>
      <c r="IJ205" s="49">
        <v>0</v>
      </c>
      <c r="IK205" s="49">
        <v>0</v>
      </c>
      <c r="IN205" s="49" t="s">
        <v>386</v>
      </c>
      <c r="IO205" s="49">
        <v>0.03</v>
      </c>
      <c r="IP205" s="49">
        <v>0</v>
      </c>
      <c r="IQ205" s="49">
        <v>0</v>
      </c>
      <c r="IR205" s="49">
        <v>0</v>
      </c>
      <c r="IU205" s="49" t="s">
        <v>386</v>
      </c>
      <c r="IV205" s="49">
        <v>0.03</v>
      </c>
      <c r="IW205" s="49">
        <v>0</v>
      </c>
      <c r="IX205" s="49">
        <v>0</v>
      </c>
      <c r="IY205" s="49">
        <v>0</v>
      </c>
      <c r="JB205" s="49" t="s">
        <v>386</v>
      </c>
      <c r="JC205">
        <v>0</v>
      </c>
      <c r="JD205">
        <v>0</v>
      </c>
      <c r="JE205">
        <v>0</v>
      </c>
      <c r="JF205">
        <v>0</v>
      </c>
      <c r="JI205" s="49" t="s">
        <v>386</v>
      </c>
      <c r="JJ205" s="49">
        <v>0</v>
      </c>
      <c r="JK205" s="49">
        <v>0</v>
      </c>
      <c r="JL205" s="49">
        <v>0</v>
      </c>
      <c r="JM205" s="49">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c r="YD205" t="s">
        <v>386</v>
      </c>
      <c r="YE205">
        <v>0.53</v>
      </c>
      <c r="YF205">
        <v>0.81</v>
      </c>
      <c r="YG205">
        <v>0.27</v>
      </c>
      <c r="YH205">
        <v>1.04</v>
      </c>
    </row>
    <row r="206" spans="1:658"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9" t="s">
        <v>387</v>
      </c>
      <c r="HF206" s="49">
        <v>0</v>
      </c>
      <c r="HG206" s="49">
        <v>0</v>
      </c>
      <c r="HH206" s="49">
        <v>0</v>
      </c>
      <c r="HI206" s="49">
        <v>0</v>
      </c>
      <c r="HL206" s="49" t="s">
        <v>387</v>
      </c>
      <c r="HM206" s="49">
        <v>0</v>
      </c>
      <c r="HN206" s="49">
        <v>0</v>
      </c>
      <c r="HO206" s="49">
        <v>0</v>
      </c>
      <c r="HP206" s="49">
        <v>0</v>
      </c>
      <c r="HS206" s="49" t="s">
        <v>387</v>
      </c>
      <c r="HT206" s="49">
        <v>0</v>
      </c>
      <c r="HU206" s="49">
        <v>0</v>
      </c>
      <c r="HV206" s="49">
        <v>0</v>
      </c>
      <c r="HW206" s="49">
        <v>0</v>
      </c>
      <c r="HZ206" s="49" t="s">
        <v>387</v>
      </c>
      <c r="IA206">
        <v>0</v>
      </c>
      <c r="IB206">
        <v>0</v>
      </c>
      <c r="IC206">
        <v>0</v>
      </c>
      <c r="ID206">
        <v>0</v>
      </c>
      <c r="IG206" s="49" t="s">
        <v>387</v>
      </c>
      <c r="IH206" s="49">
        <v>0</v>
      </c>
      <c r="II206" s="49">
        <v>0</v>
      </c>
      <c r="IJ206" s="49">
        <v>0</v>
      </c>
      <c r="IK206" s="49">
        <v>0</v>
      </c>
      <c r="IN206" s="49" t="s">
        <v>387</v>
      </c>
      <c r="IO206" s="49">
        <v>0</v>
      </c>
      <c r="IP206" s="49">
        <v>0</v>
      </c>
      <c r="IQ206" s="49">
        <v>0</v>
      </c>
      <c r="IR206" s="49">
        <v>0</v>
      </c>
      <c r="IU206" s="49" t="s">
        <v>387</v>
      </c>
      <c r="IV206" s="49">
        <v>0</v>
      </c>
      <c r="IW206" s="49">
        <v>0</v>
      </c>
      <c r="IX206" s="49">
        <v>0</v>
      </c>
      <c r="IY206" s="49">
        <v>0</v>
      </c>
      <c r="JB206" s="49" t="s">
        <v>387</v>
      </c>
      <c r="JC206">
        <v>0</v>
      </c>
      <c r="JD206">
        <v>0</v>
      </c>
      <c r="JE206">
        <v>0</v>
      </c>
      <c r="JF206">
        <v>0</v>
      </c>
      <c r="JI206" s="49" t="s">
        <v>387</v>
      </c>
      <c r="JJ206" s="49">
        <v>0</v>
      </c>
      <c r="JK206" s="49">
        <v>0</v>
      </c>
      <c r="JL206" s="49">
        <v>0</v>
      </c>
      <c r="JM206" s="49">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7.0000000000000007E-2</v>
      </c>
      <c r="YF206">
        <v>0</v>
      </c>
      <c r="YG206">
        <v>0.14000000000000001</v>
      </c>
      <c r="YH206">
        <v>0</v>
      </c>
    </row>
    <row r="207" spans="1:658"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9" t="s">
        <v>388</v>
      </c>
      <c r="HF207" s="49">
        <v>0</v>
      </c>
      <c r="HG207" s="49">
        <v>0</v>
      </c>
      <c r="HH207" s="49">
        <v>0</v>
      </c>
      <c r="HI207" s="49">
        <v>0</v>
      </c>
      <c r="HL207" s="49" t="s">
        <v>388</v>
      </c>
      <c r="HM207" s="49">
        <v>0</v>
      </c>
      <c r="HN207" s="49">
        <v>0</v>
      </c>
      <c r="HO207" s="49">
        <v>0</v>
      </c>
      <c r="HP207" s="49">
        <v>0</v>
      </c>
      <c r="HS207" s="49" t="s">
        <v>388</v>
      </c>
      <c r="HT207" s="49">
        <v>0</v>
      </c>
      <c r="HU207" s="49">
        <v>0</v>
      </c>
      <c r="HV207" s="49">
        <v>0</v>
      </c>
      <c r="HW207" s="49">
        <v>0</v>
      </c>
      <c r="HZ207" s="49" t="s">
        <v>388</v>
      </c>
      <c r="IA207">
        <v>0</v>
      </c>
      <c r="IB207">
        <v>0</v>
      </c>
      <c r="IC207">
        <v>0</v>
      </c>
      <c r="ID207">
        <v>0</v>
      </c>
      <c r="IG207" s="49" t="s">
        <v>388</v>
      </c>
      <c r="IH207" s="49">
        <v>0</v>
      </c>
      <c r="II207" s="49">
        <v>0</v>
      </c>
      <c r="IJ207" s="49">
        <v>0</v>
      </c>
      <c r="IK207" s="49">
        <v>0</v>
      </c>
      <c r="IN207" s="49" t="s">
        <v>388</v>
      </c>
      <c r="IO207" s="49">
        <v>0</v>
      </c>
      <c r="IP207" s="49">
        <v>0</v>
      </c>
      <c r="IQ207" s="49">
        <v>0</v>
      </c>
      <c r="IR207" s="49">
        <v>0</v>
      </c>
      <c r="IU207" s="49" t="s">
        <v>388</v>
      </c>
      <c r="IV207" s="49">
        <v>0</v>
      </c>
      <c r="IW207" s="49">
        <v>0</v>
      </c>
      <c r="IX207" s="49">
        <v>0</v>
      </c>
      <c r="IY207" s="49">
        <v>0</v>
      </c>
      <c r="JB207" s="49" t="s">
        <v>388</v>
      </c>
      <c r="JC207">
        <v>0</v>
      </c>
      <c r="JD207">
        <v>0</v>
      </c>
      <c r="JE207">
        <v>0</v>
      </c>
      <c r="JF207">
        <v>0</v>
      </c>
      <c r="JI207" s="49" t="s">
        <v>388</v>
      </c>
      <c r="JJ207" s="49">
        <v>0</v>
      </c>
      <c r="JK207" s="49">
        <v>0</v>
      </c>
      <c r="JL207" s="49">
        <v>0</v>
      </c>
      <c r="JM207" s="49">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c r="YD207" t="s">
        <v>388</v>
      </c>
      <c r="YE207">
        <v>0</v>
      </c>
      <c r="YF207">
        <v>0</v>
      </c>
      <c r="YG207">
        <v>0</v>
      </c>
      <c r="YH207">
        <v>0</v>
      </c>
    </row>
    <row r="208" spans="1:658"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9" t="s">
        <v>389</v>
      </c>
      <c r="HF208" s="49">
        <v>0</v>
      </c>
      <c r="HG208" s="49">
        <v>0</v>
      </c>
      <c r="HH208" s="49">
        <v>0</v>
      </c>
      <c r="HI208" s="49">
        <v>0</v>
      </c>
      <c r="HL208" s="49" t="s">
        <v>389</v>
      </c>
      <c r="HM208" s="49">
        <v>0</v>
      </c>
      <c r="HN208" s="49">
        <v>0</v>
      </c>
      <c r="HO208" s="49">
        <v>0</v>
      </c>
      <c r="HP208" s="49">
        <v>0</v>
      </c>
      <c r="HS208" s="49" t="s">
        <v>389</v>
      </c>
      <c r="HT208" s="49">
        <v>0</v>
      </c>
      <c r="HU208" s="49">
        <v>0</v>
      </c>
      <c r="HV208" s="49">
        <v>0</v>
      </c>
      <c r="HW208" s="49">
        <v>0</v>
      </c>
      <c r="HZ208" s="49" t="s">
        <v>389</v>
      </c>
      <c r="IA208">
        <v>0</v>
      </c>
      <c r="IB208">
        <v>0</v>
      </c>
      <c r="IC208">
        <v>0</v>
      </c>
      <c r="ID208">
        <v>0</v>
      </c>
      <c r="IG208" s="49" t="s">
        <v>389</v>
      </c>
      <c r="IH208" s="49">
        <v>0</v>
      </c>
      <c r="II208" s="49">
        <v>0</v>
      </c>
      <c r="IJ208" s="49">
        <v>0</v>
      </c>
      <c r="IK208" s="49">
        <v>0</v>
      </c>
      <c r="IN208" s="49" t="s">
        <v>389</v>
      </c>
      <c r="IO208" s="49">
        <v>0</v>
      </c>
      <c r="IP208" s="49">
        <v>0</v>
      </c>
      <c r="IQ208" s="49">
        <v>0</v>
      </c>
      <c r="IR208" s="49">
        <v>0</v>
      </c>
      <c r="IU208" s="49" t="s">
        <v>389</v>
      </c>
      <c r="IV208" s="49">
        <v>0</v>
      </c>
      <c r="IW208" s="49">
        <v>0</v>
      </c>
      <c r="IX208" s="49">
        <v>0</v>
      </c>
      <c r="IY208" s="49">
        <v>0</v>
      </c>
      <c r="JB208" s="49" t="s">
        <v>389</v>
      </c>
      <c r="JC208">
        <v>0</v>
      </c>
      <c r="JD208">
        <v>0</v>
      </c>
      <c r="JE208">
        <v>0</v>
      </c>
      <c r="JF208">
        <v>0</v>
      </c>
      <c r="JI208" s="49" t="s">
        <v>389</v>
      </c>
      <c r="JJ208" s="49">
        <v>0</v>
      </c>
      <c r="JK208" s="49">
        <v>0</v>
      </c>
      <c r="JL208" s="49">
        <v>0</v>
      </c>
      <c r="JM208" s="49">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c r="YD208" t="s">
        <v>389</v>
      </c>
      <c r="YE208">
        <v>0</v>
      </c>
      <c r="YF208">
        <v>0</v>
      </c>
      <c r="YG208">
        <v>0</v>
      </c>
      <c r="YH208">
        <v>0</v>
      </c>
    </row>
    <row r="209" spans="1:658"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9" t="s">
        <v>390</v>
      </c>
      <c r="HF209" s="49">
        <v>0.52</v>
      </c>
      <c r="HG209" s="49">
        <v>0</v>
      </c>
      <c r="HH209" s="49">
        <v>0.62</v>
      </c>
      <c r="HI209" s="49">
        <v>0</v>
      </c>
      <c r="HL209" s="49" t="s">
        <v>390</v>
      </c>
      <c r="HM209" s="49">
        <v>0.06</v>
      </c>
      <c r="HN209" s="49">
        <v>0</v>
      </c>
      <c r="HO209" s="49">
        <v>0.11</v>
      </c>
      <c r="HP209" s="49">
        <v>0</v>
      </c>
      <c r="HS209" s="49" t="s">
        <v>390</v>
      </c>
      <c r="HT209" s="49">
        <v>0.25</v>
      </c>
      <c r="HU209" s="49">
        <v>0.46</v>
      </c>
      <c r="HV209" s="49">
        <v>0.21</v>
      </c>
      <c r="HW209" s="49">
        <v>0</v>
      </c>
      <c r="HZ209" s="49" t="s">
        <v>390</v>
      </c>
      <c r="IA209">
        <v>0.06</v>
      </c>
      <c r="IB209">
        <v>0</v>
      </c>
      <c r="IC209">
        <v>0.11</v>
      </c>
      <c r="ID209">
        <v>0</v>
      </c>
      <c r="IG209" s="49" t="s">
        <v>390</v>
      </c>
      <c r="IH209" s="49">
        <v>0</v>
      </c>
      <c r="II209" s="49">
        <v>0</v>
      </c>
      <c r="IJ209" s="49">
        <v>0</v>
      </c>
      <c r="IK209" s="49">
        <v>0</v>
      </c>
      <c r="IN209" s="49" t="s">
        <v>390</v>
      </c>
      <c r="IO209" s="49">
        <v>0</v>
      </c>
      <c r="IP209" s="49">
        <v>0</v>
      </c>
      <c r="IQ209" s="49">
        <v>0</v>
      </c>
      <c r="IR209" s="49">
        <v>0</v>
      </c>
      <c r="IU209" s="49" t="s">
        <v>390</v>
      </c>
      <c r="IV209" s="49">
        <v>0</v>
      </c>
      <c r="IW209" s="49">
        <v>0</v>
      </c>
      <c r="IX209" s="49">
        <v>0</v>
      </c>
      <c r="IY209" s="49">
        <v>0</v>
      </c>
      <c r="JB209" s="49" t="s">
        <v>390</v>
      </c>
      <c r="JC209">
        <v>0</v>
      </c>
      <c r="JD209">
        <v>0</v>
      </c>
      <c r="JE209">
        <v>0</v>
      </c>
      <c r="JF209">
        <v>0</v>
      </c>
      <c r="JI209" s="49" t="s">
        <v>390</v>
      </c>
      <c r="JJ209" s="49">
        <v>0</v>
      </c>
      <c r="JK209" s="49">
        <v>0</v>
      </c>
      <c r="JL209" s="49">
        <v>0</v>
      </c>
      <c r="JM209" s="49">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c r="YD209" t="s">
        <v>390</v>
      </c>
      <c r="YE209">
        <v>0</v>
      </c>
      <c r="YF209">
        <v>0</v>
      </c>
      <c r="YG209">
        <v>0</v>
      </c>
      <c r="YH209">
        <v>0</v>
      </c>
    </row>
    <row r="210" spans="1:658"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9" t="s">
        <v>391</v>
      </c>
      <c r="HF210" s="49">
        <v>0</v>
      </c>
      <c r="HG210" s="49">
        <v>0</v>
      </c>
      <c r="HH210" s="49">
        <v>0</v>
      </c>
      <c r="HI210" s="49">
        <v>0</v>
      </c>
      <c r="HL210" s="49" t="s">
        <v>391</v>
      </c>
      <c r="HM210" s="49">
        <v>0</v>
      </c>
      <c r="HN210" s="49">
        <v>0</v>
      </c>
      <c r="HO210" s="49">
        <v>0</v>
      </c>
      <c r="HP210" s="49">
        <v>0</v>
      </c>
      <c r="HS210" s="49" t="s">
        <v>391</v>
      </c>
      <c r="HT210" s="49">
        <v>0</v>
      </c>
      <c r="HU210" s="49">
        <v>0</v>
      </c>
      <c r="HV210" s="49">
        <v>0</v>
      </c>
      <c r="HW210" s="49">
        <v>0</v>
      </c>
      <c r="HZ210" s="49" t="s">
        <v>391</v>
      </c>
      <c r="IA210">
        <v>0.03</v>
      </c>
      <c r="IB210">
        <v>0</v>
      </c>
      <c r="IC210">
        <v>0</v>
      </c>
      <c r="ID210">
        <v>0</v>
      </c>
      <c r="IG210" s="49" t="s">
        <v>391</v>
      </c>
      <c r="IH210" s="49">
        <v>0</v>
      </c>
      <c r="II210" s="49">
        <v>0</v>
      </c>
      <c r="IJ210" s="49">
        <v>0</v>
      </c>
      <c r="IK210" s="49">
        <v>0</v>
      </c>
      <c r="IN210" s="49" t="s">
        <v>391</v>
      </c>
      <c r="IO210" s="49">
        <v>0.03</v>
      </c>
      <c r="IP210" s="49">
        <v>0.13</v>
      </c>
      <c r="IQ210" s="49">
        <v>0</v>
      </c>
      <c r="IR210" s="49">
        <v>0</v>
      </c>
      <c r="IU210" s="49" t="s">
        <v>391</v>
      </c>
      <c r="IV210" s="49">
        <v>0</v>
      </c>
      <c r="IW210" s="49">
        <v>0</v>
      </c>
      <c r="IX210" s="49">
        <v>0</v>
      </c>
      <c r="IY210" s="49">
        <v>0</v>
      </c>
      <c r="JB210" s="49" t="s">
        <v>391</v>
      </c>
      <c r="JC210">
        <v>0</v>
      </c>
      <c r="JD210">
        <v>0</v>
      </c>
      <c r="JE210">
        <v>0</v>
      </c>
      <c r="JF210">
        <v>0</v>
      </c>
      <c r="JI210" s="49" t="s">
        <v>391</v>
      </c>
      <c r="JJ210" s="49">
        <v>0</v>
      </c>
      <c r="JK210" s="49">
        <v>0</v>
      </c>
      <c r="JL210" s="49">
        <v>0</v>
      </c>
      <c r="JM210" s="49">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c r="YD210" t="s">
        <v>391</v>
      </c>
      <c r="YE210">
        <v>0</v>
      </c>
      <c r="YF210">
        <v>0</v>
      </c>
      <c r="YG210">
        <v>0</v>
      </c>
      <c r="YH210">
        <v>0</v>
      </c>
    </row>
    <row r="211" spans="1:658"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9" t="s">
        <v>392</v>
      </c>
      <c r="HF211" s="49">
        <v>0</v>
      </c>
      <c r="HG211" s="49">
        <v>0</v>
      </c>
      <c r="HH211" s="49">
        <v>0</v>
      </c>
      <c r="HI211" s="49">
        <v>0</v>
      </c>
      <c r="HL211" s="49" t="s">
        <v>392</v>
      </c>
      <c r="HM211" s="49">
        <v>0</v>
      </c>
      <c r="HN211" s="49">
        <v>0</v>
      </c>
      <c r="HO211" s="49">
        <v>0</v>
      </c>
      <c r="HP211" s="49">
        <v>0</v>
      </c>
      <c r="HS211" s="49" t="s">
        <v>392</v>
      </c>
      <c r="HT211" s="49">
        <v>0</v>
      </c>
      <c r="HU211" s="49">
        <v>0</v>
      </c>
      <c r="HV211" s="49">
        <v>0</v>
      </c>
      <c r="HW211" s="49">
        <v>0</v>
      </c>
      <c r="HZ211" s="49" t="s">
        <v>392</v>
      </c>
      <c r="IA211">
        <v>0</v>
      </c>
      <c r="IB211">
        <v>0</v>
      </c>
      <c r="IC211">
        <v>0</v>
      </c>
      <c r="ID211">
        <v>0</v>
      </c>
      <c r="IG211" s="49" t="s">
        <v>392</v>
      </c>
      <c r="IH211" s="49">
        <v>0</v>
      </c>
      <c r="II211" s="49">
        <v>0</v>
      </c>
      <c r="IJ211" s="49">
        <v>0</v>
      </c>
      <c r="IK211" s="49">
        <v>0</v>
      </c>
      <c r="IN211" s="49" t="s">
        <v>392</v>
      </c>
      <c r="IO211" s="49">
        <v>0</v>
      </c>
      <c r="IP211" s="49">
        <v>0</v>
      </c>
      <c r="IQ211" s="49">
        <v>0</v>
      </c>
      <c r="IR211" s="49">
        <v>0</v>
      </c>
      <c r="IU211" s="49" t="s">
        <v>392</v>
      </c>
      <c r="IV211" s="49">
        <v>0</v>
      </c>
      <c r="IW211" s="49">
        <v>0</v>
      </c>
      <c r="IX211" s="49">
        <v>0</v>
      </c>
      <c r="IY211" s="49">
        <v>0</v>
      </c>
      <c r="JB211" s="49" t="s">
        <v>392</v>
      </c>
      <c r="JC211">
        <v>0</v>
      </c>
      <c r="JD211">
        <v>0</v>
      </c>
      <c r="JE211">
        <v>0</v>
      </c>
      <c r="JF211">
        <v>0</v>
      </c>
      <c r="JI211" s="49" t="s">
        <v>392</v>
      </c>
      <c r="JJ211" s="49">
        <v>0</v>
      </c>
      <c r="JK211" s="49">
        <v>0</v>
      </c>
      <c r="JL211" s="49">
        <v>0</v>
      </c>
      <c r="JM211" s="49">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c r="YD211" t="s">
        <v>392</v>
      </c>
      <c r="YE211">
        <v>0.05</v>
      </c>
      <c r="YF211">
        <v>0.17</v>
      </c>
      <c r="YG211">
        <v>0</v>
      </c>
      <c r="YH211">
        <v>0</v>
      </c>
    </row>
    <row r="212" spans="1:658"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9" t="s">
        <v>393</v>
      </c>
      <c r="HF212" s="49">
        <v>0</v>
      </c>
      <c r="HG212" s="49">
        <v>0</v>
      </c>
      <c r="HH212" s="49">
        <v>0</v>
      </c>
      <c r="HI212" s="49">
        <v>0</v>
      </c>
      <c r="HL212" s="49" t="s">
        <v>393</v>
      </c>
      <c r="HM212" s="49">
        <v>0.09</v>
      </c>
      <c r="HN212" s="49">
        <v>0.27</v>
      </c>
      <c r="HO212" s="49">
        <v>0</v>
      </c>
      <c r="HP212" s="49">
        <v>0</v>
      </c>
      <c r="HS212" s="49" t="s">
        <v>393</v>
      </c>
      <c r="HT212" s="49">
        <v>0</v>
      </c>
      <c r="HU212" s="49">
        <v>0</v>
      </c>
      <c r="HV212" s="49">
        <v>0</v>
      </c>
      <c r="HW212" s="49">
        <v>0</v>
      </c>
      <c r="HZ212" s="49" t="s">
        <v>393</v>
      </c>
      <c r="IA212">
        <v>0.26</v>
      </c>
      <c r="IB212">
        <v>0.15</v>
      </c>
      <c r="IC212">
        <v>0</v>
      </c>
      <c r="ID212">
        <v>2.2400000000000002</v>
      </c>
      <c r="IG212" s="49" t="s">
        <v>393</v>
      </c>
      <c r="IH212" s="49">
        <v>0.04</v>
      </c>
      <c r="II212" s="49">
        <v>0</v>
      </c>
      <c r="IJ212" s="49">
        <v>0</v>
      </c>
      <c r="IK212" s="49">
        <v>0.35</v>
      </c>
      <c r="IN212" s="49" t="s">
        <v>393</v>
      </c>
      <c r="IO212" s="49">
        <v>0.04</v>
      </c>
      <c r="IP212" s="49">
        <v>0</v>
      </c>
      <c r="IQ212" s="49">
        <v>0</v>
      </c>
      <c r="IR212" s="49">
        <v>0.34</v>
      </c>
      <c r="IU212" s="49" t="s">
        <v>393</v>
      </c>
      <c r="IV212" s="49">
        <v>0</v>
      </c>
      <c r="IW212" s="49">
        <v>0</v>
      </c>
      <c r="IX212" s="49">
        <v>0</v>
      </c>
      <c r="IY212" s="49">
        <v>0</v>
      </c>
      <c r="JB212" s="49" t="s">
        <v>393</v>
      </c>
      <c r="JC212">
        <v>0</v>
      </c>
      <c r="JD212">
        <v>0</v>
      </c>
      <c r="JE212">
        <v>0</v>
      </c>
      <c r="JF212">
        <v>0</v>
      </c>
      <c r="JI212" s="49" t="s">
        <v>393</v>
      </c>
      <c r="JJ212" s="49">
        <v>0</v>
      </c>
      <c r="JK212" s="49">
        <v>0</v>
      </c>
      <c r="JL212" s="49">
        <v>0</v>
      </c>
      <c r="JM212" s="49">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c r="YD212" t="s">
        <v>393</v>
      </c>
      <c r="YE212">
        <v>0</v>
      </c>
      <c r="YF212">
        <v>0</v>
      </c>
      <c r="YG212">
        <v>0</v>
      </c>
      <c r="YH212">
        <v>0</v>
      </c>
    </row>
    <row r="213" spans="1:658"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9" t="s">
        <v>394</v>
      </c>
      <c r="HF213" s="49">
        <v>0</v>
      </c>
      <c r="HG213" s="49">
        <v>0</v>
      </c>
      <c r="HH213" s="49">
        <v>0</v>
      </c>
      <c r="HI213" s="49">
        <v>0</v>
      </c>
      <c r="HL213" s="49" t="s">
        <v>394</v>
      </c>
      <c r="HM213" s="49">
        <v>0</v>
      </c>
      <c r="HN213" s="49">
        <v>0</v>
      </c>
      <c r="HO213" s="49">
        <v>0</v>
      </c>
      <c r="HP213" s="49">
        <v>0</v>
      </c>
      <c r="HS213" s="49" t="s">
        <v>394</v>
      </c>
      <c r="HT213" s="49">
        <v>0</v>
      </c>
      <c r="HU213" s="49">
        <v>0</v>
      </c>
      <c r="HV213" s="49">
        <v>0</v>
      </c>
      <c r="HW213" s="49">
        <v>0</v>
      </c>
      <c r="HZ213" s="49" t="s">
        <v>394</v>
      </c>
      <c r="IA213">
        <v>0</v>
      </c>
      <c r="IB213">
        <v>0</v>
      </c>
      <c r="IC213">
        <v>0</v>
      </c>
      <c r="ID213">
        <v>0</v>
      </c>
      <c r="IG213" s="49" t="s">
        <v>394</v>
      </c>
      <c r="IH213" s="49">
        <v>0</v>
      </c>
      <c r="II213" s="49">
        <v>0</v>
      </c>
      <c r="IJ213" s="49">
        <v>0</v>
      </c>
      <c r="IK213" s="49">
        <v>0</v>
      </c>
      <c r="IN213" s="49" t="s">
        <v>394</v>
      </c>
      <c r="IO213" s="49">
        <v>0.11</v>
      </c>
      <c r="IP213" s="49">
        <v>0.15</v>
      </c>
      <c r="IQ213" s="49">
        <v>0.14000000000000001</v>
      </c>
      <c r="IR213" s="49">
        <v>0</v>
      </c>
      <c r="IU213" s="49" t="s">
        <v>394</v>
      </c>
      <c r="IV213" s="49">
        <v>0.03</v>
      </c>
      <c r="IW213" s="49">
        <v>0.11</v>
      </c>
      <c r="IX213" s="49">
        <v>0</v>
      </c>
      <c r="IY213" s="49">
        <v>0</v>
      </c>
      <c r="JB213" s="49" t="s">
        <v>394</v>
      </c>
      <c r="JC213">
        <v>0</v>
      </c>
      <c r="JD213">
        <v>0</v>
      </c>
      <c r="JE213">
        <v>0</v>
      </c>
      <c r="JF213">
        <v>0</v>
      </c>
      <c r="JI213" s="49" t="s">
        <v>394</v>
      </c>
      <c r="JJ213" s="49">
        <v>0</v>
      </c>
      <c r="JK213" s="49">
        <v>0</v>
      </c>
      <c r="JL213" s="49">
        <v>0</v>
      </c>
      <c r="JM213" s="49">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c r="YD213" t="s">
        <v>394</v>
      </c>
      <c r="YE213">
        <v>0.06</v>
      </c>
      <c r="YF213">
        <v>0</v>
      </c>
      <c r="YG213">
        <v>0.11</v>
      </c>
      <c r="YH213">
        <v>0</v>
      </c>
    </row>
    <row r="214" spans="1:658"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9" t="s">
        <v>395</v>
      </c>
      <c r="HF214" s="49">
        <v>0</v>
      </c>
      <c r="HG214" s="49">
        <v>0</v>
      </c>
      <c r="HH214" s="49">
        <v>0</v>
      </c>
      <c r="HI214" s="49">
        <v>0</v>
      </c>
      <c r="HL214" s="49" t="s">
        <v>395</v>
      </c>
      <c r="HM214" s="49">
        <v>0</v>
      </c>
      <c r="HN214" s="49">
        <v>0</v>
      </c>
      <c r="HO214" s="49">
        <v>0</v>
      </c>
      <c r="HP214" s="49">
        <v>0</v>
      </c>
      <c r="HS214" s="49" t="s">
        <v>395</v>
      </c>
      <c r="HT214" s="49">
        <v>0</v>
      </c>
      <c r="HU214" s="49">
        <v>0</v>
      </c>
      <c r="HV214" s="49">
        <v>0</v>
      </c>
      <c r="HW214" s="49">
        <v>0</v>
      </c>
      <c r="HZ214" s="49" t="s">
        <v>395</v>
      </c>
      <c r="IA214">
        <v>0</v>
      </c>
      <c r="IB214">
        <v>0</v>
      </c>
      <c r="IC214">
        <v>0</v>
      </c>
      <c r="ID214">
        <v>0</v>
      </c>
      <c r="IG214" s="49" t="s">
        <v>395</v>
      </c>
      <c r="IH214" s="49">
        <v>0</v>
      </c>
      <c r="II214" s="49">
        <v>0</v>
      </c>
      <c r="IJ214" s="49">
        <v>0</v>
      </c>
      <c r="IK214" s="49">
        <v>0</v>
      </c>
      <c r="IN214" s="49" t="s">
        <v>395</v>
      </c>
      <c r="IO214" s="49">
        <v>7.0000000000000007E-2</v>
      </c>
      <c r="IP214" s="49">
        <v>0</v>
      </c>
      <c r="IQ214" s="49">
        <v>0.14000000000000001</v>
      </c>
      <c r="IR214" s="49">
        <v>0</v>
      </c>
      <c r="IU214" s="49" t="s">
        <v>395</v>
      </c>
      <c r="IV214" s="49">
        <v>0</v>
      </c>
      <c r="IW214" s="49">
        <v>0</v>
      </c>
      <c r="IX214" s="49">
        <v>0</v>
      </c>
      <c r="IY214" s="49">
        <v>0</v>
      </c>
      <c r="JB214" s="49" t="s">
        <v>395</v>
      </c>
      <c r="JC214">
        <v>0</v>
      </c>
      <c r="JD214">
        <v>0</v>
      </c>
      <c r="JE214">
        <v>0</v>
      </c>
      <c r="JF214">
        <v>0</v>
      </c>
      <c r="JI214" s="49" t="s">
        <v>395</v>
      </c>
      <c r="JJ214" s="49">
        <v>0</v>
      </c>
      <c r="JK214" s="49">
        <v>0</v>
      </c>
      <c r="JL214" s="49">
        <v>0</v>
      </c>
      <c r="JM214" s="49">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c r="YD214" t="s">
        <v>395</v>
      </c>
      <c r="YE214">
        <v>0.05</v>
      </c>
      <c r="YF214">
        <v>0</v>
      </c>
      <c r="YG214">
        <v>0.09</v>
      </c>
      <c r="YH214">
        <v>0</v>
      </c>
    </row>
    <row r="215" spans="1:658"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9" t="s">
        <v>396</v>
      </c>
      <c r="HF215" s="49">
        <v>0</v>
      </c>
      <c r="HG215" s="49">
        <v>0</v>
      </c>
      <c r="HH215" s="49">
        <v>0</v>
      </c>
      <c r="HI215" s="49">
        <v>0</v>
      </c>
      <c r="HL215" s="49" t="s">
        <v>396</v>
      </c>
      <c r="HM215" s="49">
        <v>0</v>
      </c>
      <c r="HN215" s="49">
        <v>0</v>
      </c>
      <c r="HO215" s="49">
        <v>0</v>
      </c>
      <c r="HP215" s="49">
        <v>0</v>
      </c>
      <c r="HS215" s="49" t="s">
        <v>396</v>
      </c>
      <c r="HT215" s="49">
        <v>0.08</v>
      </c>
      <c r="HU215" s="49">
        <v>0</v>
      </c>
      <c r="HV215" s="49">
        <v>0</v>
      </c>
      <c r="HW215" s="49">
        <v>0</v>
      </c>
      <c r="HZ215" s="49" t="s">
        <v>396</v>
      </c>
      <c r="IA215">
        <v>0</v>
      </c>
      <c r="IB215">
        <v>0</v>
      </c>
      <c r="IC215">
        <v>0</v>
      </c>
      <c r="ID215">
        <v>0</v>
      </c>
      <c r="IG215" s="49" t="s">
        <v>396</v>
      </c>
      <c r="IH215" s="49">
        <v>0</v>
      </c>
      <c r="II215" s="49">
        <v>0</v>
      </c>
      <c r="IJ215" s="49">
        <v>0</v>
      </c>
      <c r="IK215" s="49">
        <v>0</v>
      </c>
      <c r="IN215" s="49" t="s">
        <v>396</v>
      </c>
      <c r="IO215" s="49">
        <v>0</v>
      </c>
      <c r="IP215" s="49">
        <v>0</v>
      </c>
      <c r="IQ215" s="49">
        <v>0</v>
      </c>
      <c r="IR215" s="49">
        <v>0</v>
      </c>
      <c r="IU215" s="49" t="s">
        <v>396</v>
      </c>
      <c r="IV215" s="49">
        <v>0.04</v>
      </c>
      <c r="IW215" s="49">
        <v>0.14000000000000001</v>
      </c>
      <c r="IX215" s="49">
        <v>0</v>
      </c>
      <c r="IY215" s="49">
        <v>0</v>
      </c>
      <c r="JB215" s="49" t="s">
        <v>396</v>
      </c>
      <c r="JC215">
        <v>0</v>
      </c>
      <c r="JD215">
        <v>0</v>
      </c>
      <c r="JE215">
        <v>0</v>
      </c>
      <c r="JF215">
        <v>0</v>
      </c>
      <c r="JI215" s="49" t="s">
        <v>396</v>
      </c>
      <c r="JJ215" s="49">
        <v>0</v>
      </c>
      <c r="JK215" s="49">
        <v>0</v>
      </c>
      <c r="JL215" s="49">
        <v>0</v>
      </c>
      <c r="JM215" s="49">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c r="YD215" t="s">
        <v>396</v>
      </c>
      <c r="YE215">
        <v>0.08</v>
      </c>
      <c r="YF215">
        <v>0.25</v>
      </c>
      <c r="YG215">
        <v>0</v>
      </c>
      <c r="YH215">
        <v>0</v>
      </c>
    </row>
    <row r="216" spans="1:658"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9" t="s">
        <v>397</v>
      </c>
      <c r="HF216" s="49">
        <v>0</v>
      </c>
      <c r="HG216" s="49">
        <v>0</v>
      </c>
      <c r="HH216" s="49">
        <v>0</v>
      </c>
      <c r="HI216" s="49">
        <v>0</v>
      </c>
      <c r="HL216" s="49" t="s">
        <v>397</v>
      </c>
      <c r="HM216" s="49">
        <v>0</v>
      </c>
      <c r="HN216" s="49">
        <v>0</v>
      </c>
      <c r="HO216" s="49">
        <v>0</v>
      </c>
      <c r="HP216" s="49">
        <v>0</v>
      </c>
      <c r="HS216" s="49" t="s">
        <v>397</v>
      </c>
      <c r="HT216" s="49">
        <v>0.03</v>
      </c>
      <c r="HU216" s="49">
        <v>0</v>
      </c>
      <c r="HV216" s="49">
        <v>0</v>
      </c>
      <c r="HW216" s="49">
        <v>0</v>
      </c>
      <c r="HZ216" s="49" t="s">
        <v>397</v>
      </c>
      <c r="IA216">
        <v>0</v>
      </c>
      <c r="IB216">
        <v>0</v>
      </c>
      <c r="IC216">
        <v>0</v>
      </c>
      <c r="ID216">
        <v>0</v>
      </c>
      <c r="IG216" s="49" t="s">
        <v>397</v>
      </c>
      <c r="IH216" s="49">
        <v>0</v>
      </c>
      <c r="II216" s="49">
        <v>0</v>
      </c>
      <c r="IJ216" s="49">
        <v>0</v>
      </c>
      <c r="IK216" s="49">
        <v>0</v>
      </c>
      <c r="IN216" s="49" t="s">
        <v>397</v>
      </c>
      <c r="IO216" s="49">
        <v>0</v>
      </c>
      <c r="IP216" s="49">
        <v>0</v>
      </c>
      <c r="IQ216" s="49">
        <v>0</v>
      </c>
      <c r="IR216" s="49">
        <v>0</v>
      </c>
      <c r="IU216" s="49" t="s">
        <v>397</v>
      </c>
      <c r="IV216" s="49">
        <v>0</v>
      </c>
      <c r="IW216" s="49">
        <v>0</v>
      </c>
      <c r="IX216" s="49">
        <v>0</v>
      </c>
      <c r="IY216" s="49">
        <v>0</v>
      </c>
      <c r="JB216" s="49" t="s">
        <v>397</v>
      </c>
      <c r="JC216">
        <v>0</v>
      </c>
      <c r="JD216">
        <v>0</v>
      </c>
      <c r="JE216">
        <v>0</v>
      </c>
      <c r="JF216">
        <v>0</v>
      </c>
      <c r="JI216" s="49" t="s">
        <v>397</v>
      </c>
      <c r="JJ216" s="49">
        <v>0</v>
      </c>
      <c r="JK216" s="49">
        <v>0</v>
      </c>
      <c r="JL216" s="49">
        <v>0</v>
      </c>
      <c r="JM216" s="49">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c r="YD216" t="s">
        <v>397</v>
      </c>
      <c r="YE216">
        <v>0</v>
      </c>
      <c r="YF216">
        <v>0</v>
      </c>
      <c r="YG216">
        <v>0</v>
      </c>
      <c r="YH216">
        <v>0</v>
      </c>
    </row>
    <row r="217" spans="1:658"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9" t="s">
        <v>398</v>
      </c>
      <c r="HF217" s="49">
        <v>0</v>
      </c>
      <c r="HG217" s="49">
        <v>0</v>
      </c>
      <c r="HH217" s="49">
        <v>0</v>
      </c>
      <c r="HI217" s="49">
        <v>0</v>
      </c>
      <c r="HL217" s="49" t="s">
        <v>398</v>
      </c>
      <c r="HM217" s="49">
        <v>0</v>
      </c>
      <c r="HN217" s="49">
        <v>0</v>
      </c>
      <c r="HO217" s="49">
        <v>0</v>
      </c>
      <c r="HP217" s="49">
        <v>0</v>
      </c>
      <c r="HS217" s="49" t="s">
        <v>398</v>
      </c>
      <c r="HT217" s="49">
        <v>0</v>
      </c>
      <c r="HU217" s="49">
        <v>0</v>
      </c>
      <c r="HV217" s="49">
        <v>0</v>
      </c>
      <c r="HW217" s="49">
        <v>0</v>
      </c>
      <c r="HZ217" s="49" t="s">
        <v>398</v>
      </c>
      <c r="IA217">
        <v>0</v>
      </c>
      <c r="IB217">
        <v>0</v>
      </c>
      <c r="IC217">
        <v>0</v>
      </c>
      <c r="ID217">
        <v>0</v>
      </c>
      <c r="IG217" s="49" t="s">
        <v>398</v>
      </c>
      <c r="IH217" s="49">
        <v>0</v>
      </c>
      <c r="II217" s="49">
        <v>0</v>
      </c>
      <c r="IJ217" s="49">
        <v>0</v>
      </c>
      <c r="IK217" s="49">
        <v>0</v>
      </c>
      <c r="IN217" s="49" t="s">
        <v>398</v>
      </c>
      <c r="IO217" s="49">
        <v>0</v>
      </c>
      <c r="IP217" s="49">
        <v>0</v>
      </c>
      <c r="IQ217" s="49">
        <v>0</v>
      </c>
      <c r="IR217" s="49">
        <v>0</v>
      </c>
      <c r="IU217" s="49" t="s">
        <v>398</v>
      </c>
      <c r="IV217" s="49">
        <v>0</v>
      </c>
      <c r="IW217" s="49">
        <v>0</v>
      </c>
      <c r="IX217" s="49">
        <v>0</v>
      </c>
      <c r="IY217" s="49">
        <v>0</v>
      </c>
      <c r="JB217" s="49" t="s">
        <v>398</v>
      </c>
      <c r="JC217">
        <v>0</v>
      </c>
      <c r="JD217">
        <v>0</v>
      </c>
      <c r="JE217">
        <v>0</v>
      </c>
      <c r="JF217">
        <v>0</v>
      </c>
      <c r="JI217" s="49" t="s">
        <v>398</v>
      </c>
      <c r="JJ217" s="49">
        <v>0</v>
      </c>
      <c r="JK217" s="49">
        <v>0</v>
      </c>
      <c r="JL217" s="49">
        <v>0</v>
      </c>
      <c r="JM217" s="49">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c r="YD217" t="s">
        <v>398</v>
      </c>
      <c r="YE217">
        <v>0.2</v>
      </c>
      <c r="YF217">
        <v>0.4</v>
      </c>
      <c r="YG217">
        <v>0.14000000000000001</v>
      </c>
      <c r="YH217">
        <v>0</v>
      </c>
    </row>
    <row r="218" spans="1:658"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9" t="s">
        <v>399</v>
      </c>
      <c r="HF218" s="49">
        <v>0</v>
      </c>
      <c r="HG218" s="49">
        <v>0</v>
      </c>
      <c r="HH218" s="49">
        <v>0</v>
      </c>
      <c r="HI218" s="49">
        <v>0</v>
      </c>
      <c r="HL218" s="49" t="s">
        <v>399</v>
      </c>
      <c r="HM218" s="49">
        <v>0</v>
      </c>
      <c r="HN218" s="49">
        <v>0</v>
      </c>
      <c r="HO218" s="49">
        <v>0</v>
      </c>
      <c r="HP218" s="49">
        <v>0</v>
      </c>
      <c r="HS218" s="49" t="s">
        <v>399</v>
      </c>
      <c r="HT218" s="49">
        <v>0</v>
      </c>
      <c r="HU218" s="49">
        <v>0</v>
      </c>
      <c r="HV218" s="49">
        <v>0</v>
      </c>
      <c r="HW218" s="49">
        <v>0</v>
      </c>
      <c r="HZ218" s="49" t="s">
        <v>399</v>
      </c>
      <c r="IA218">
        <v>0</v>
      </c>
      <c r="IB218">
        <v>0</v>
      </c>
      <c r="IC218">
        <v>0</v>
      </c>
      <c r="ID218">
        <v>0</v>
      </c>
      <c r="IG218" s="49" t="s">
        <v>399</v>
      </c>
      <c r="IH218" s="49">
        <v>0</v>
      </c>
      <c r="II218" s="49">
        <v>0</v>
      </c>
      <c r="IJ218" s="49">
        <v>0</v>
      </c>
      <c r="IK218" s="49">
        <v>0</v>
      </c>
      <c r="IN218" s="49" t="s">
        <v>399</v>
      </c>
      <c r="IO218" s="49">
        <v>7.0000000000000007E-2</v>
      </c>
      <c r="IP218" s="49">
        <v>0</v>
      </c>
      <c r="IQ218" s="49">
        <v>0.13</v>
      </c>
      <c r="IR218" s="49">
        <v>0</v>
      </c>
      <c r="IU218" s="49" t="s">
        <v>399</v>
      </c>
      <c r="IV218" s="49">
        <v>0</v>
      </c>
      <c r="IW218" s="49">
        <v>0</v>
      </c>
      <c r="IX218" s="49">
        <v>0</v>
      </c>
      <c r="IY218" s="49">
        <v>0</v>
      </c>
      <c r="JB218" s="49" t="s">
        <v>399</v>
      </c>
      <c r="JC218">
        <v>0</v>
      </c>
      <c r="JD218">
        <v>0</v>
      </c>
      <c r="JE218">
        <v>0</v>
      </c>
      <c r="JF218">
        <v>0</v>
      </c>
      <c r="JI218" s="49" t="s">
        <v>399</v>
      </c>
      <c r="JJ218" s="49">
        <v>0</v>
      </c>
      <c r="JK218" s="49">
        <v>0</v>
      </c>
      <c r="JL218" s="49">
        <v>0</v>
      </c>
      <c r="JM218" s="49">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c r="YD218" t="s">
        <v>399</v>
      </c>
      <c r="YE218">
        <v>0</v>
      </c>
      <c r="YF218">
        <v>0</v>
      </c>
      <c r="YG218">
        <v>0</v>
      </c>
      <c r="YH218">
        <v>0</v>
      </c>
    </row>
    <row r="219" spans="1:658"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9" t="s">
        <v>400</v>
      </c>
      <c r="HF219" s="49">
        <v>0</v>
      </c>
      <c r="HG219" s="49">
        <v>0</v>
      </c>
      <c r="HH219" s="49">
        <v>0</v>
      </c>
      <c r="HI219" s="49">
        <v>0</v>
      </c>
      <c r="HL219" s="49" t="s">
        <v>400</v>
      </c>
      <c r="HM219" s="49">
        <v>0</v>
      </c>
      <c r="HN219" s="49">
        <v>0</v>
      </c>
      <c r="HO219" s="49">
        <v>0</v>
      </c>
      <c r="HP219" s="49">
        <v>0</v>
      </c>
      <c r="HS219" s="49" t="s">
        <v>400</v>
      </c>
      <c r="HT219" s="49">
        <v>0</v>
      </c>
      <c r="HU219" s="49">
        <v>0</v>
      </c>
      <c r="HV219" s="49">
        <v>0</v>
      </c>
      <c r="HW219" s="49">
        <v>0</v>
      </c>
      <c r="HZ219" s="49" t="s">
        <v>400</v>
      </c>
      <c r="IA219">
        <v>0</v>
      </c>
      <c r="IB219">
        <v>0</v>
      </c>
      <c r="IC219">
        <v>0</v>
      </c>
      <c r="ID219">
        <v>0</v>
      </c>
      <c r="IG219" s="49" t="s">
        <v>400</v>
      </c>
      <c r="IH219" s="49">
        <v>0</v>
      </c>
      <c r="II219" s="49">
        <v>0</v>
      </c>
      <c r="IJ219" s="49">
        <v>0</v>
      </c>
      <c r="IK219" s="49">
        <v>0</v>
      </c>
      <c r="IN219" s="49" t="s">
        <v>400</v>
      </c>
      <c r="IO219" s="49">
        <v>0</v>
      </c>
      <c r="IP219" s="49">
        <v>0</v>
      </c>
      <c r="IQ219" s="49">
        <v>0</v>
      </c>
      <c r="IR219" s="49">
        <v>0</v>
      </c>
      <c r="IU219" s="49" t="s">
        <v>400</v>
      </c>
      <c r="IV219" s="49">
        <v>0</v>
      </c>
      <c r="IW219" s="49">
        <v>0</v>
      </c>
      <c r="IX219" s="49">
        <v>0</v>
      </c>
      <c r="IY219" s="49">
        <v>0</v>
      </c>
      <c r="JB219" s="49" t="s">
        <v>400</v>
      </c>
      <c r="JC219">
        <v>0</v>
      </c>
      <c r="JD219">
        <v>0</v>
      </c>
      <c r="JE219">
        <v>0</v>
      </c>
      <c r="JF219">
        <v>0</v>
      </c>
      <c r="JI219" s="49" t="s">
        <v>400</v>
      </c>
      <c r="JJ219" s="49">
        <v>0</v>
      </c>
      <c r="JK219" s="49">
        <v>0</v>
      </c>
      <c r="JL219" s="49">
        <v>0</v>
      </c>
      <c r="JM219" s="49">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c r="YD219" t="s">
        <v>400</v>
      </c>
      <c r="YE219">
        <v>0</v>
      </c>
      <c r="YF219">
        <v>0</v>
      </c>
      <c r="YG219">
        <v>0</v>
      </c>
      <c r="YH219">
        <v>0</v>
      </c>
    </row>
    <row r="220" spans="1:658"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9" t="s">
        <v>401</v>
      </c>
      <c r="HF220" s="49">
        <v>2.35</v>
      </c>
      <c r="HG220" s="49">
        <v>0.15</v>
      </c>
      <c r="HH220" s="49">
        <v>4.1399999999999997</v>
      </c>
      <c r="HI220" s="49">
        <v>0</v>
      </c>
      <c r="HL220" s="49" t="s">
        <v>401</v>
      </c>
      <c r="HM220" s="49">
        <v>3.03</v>
      </c>
      <c r="HN220" s="49">
        <v>3.22</v>
      </c>
      <c r="HO220" s="49">
        <v>3.96</v>
      </c>
      <c r="HP220" s="49">
        <v>0</v>
      </c>
      <c r="HS220" s="49" t="s">
        <v>401</v>
      </c>
      <c r="HT220" s="49">
        <v>2.75</v>
      </c>
      <c r="HU220" s="49">
        <v>2.23</v>
      </c>
      <c r="HV220" s="49">
        <v>3.71</v>
      </c>
      <c r="HW220" s="49">
        <v>0.37</v>
      </c>
      <c r="HZ220" s="49" t="s">
        <v>401</v>
      </c>
      <c r="IA220">
        <v>2.2599999999999998</v>
      </c>
      <c r="IB220">
        <v>1.45</v>
      </c>
      <c r="IC220">
        <v>3.28</v>
      </c>
      <c r="ID220">
        <v>0.51</v>
      </c>
      <c r="IG220" s="49" t="s">
        <v>401</v>
      </c>
      <c r="IH220" s="49">
        <v>2.6</v>
      </c>
      <c r="II220" s="49">
        <v>0.75</v>
      </c>
      <c r="IJ220" s="49">
        <v>3.98</v>
      </c>
      <c r="IK220" s="49">
        <v>0.3</v>
      </c>
      <c r="IN220" s="49" t="s">
        <v>401</v>
      </c>
      <c r="IO220" s="49">
        <v>2.82</v>
      </c>
      <c r="IP220" s="49">
        <v>0.96</v>
      </c>
      <c r="IQ220" s="49">
        <v>4.3099999999999996</v>
      </c>
      <c r="IR220" s="49">
        <v>0.79</v>
      </c>
      <c r="IU220" s="49" t="s">
        <v>401</v>
      </c>
      <c r="IV220" s="49">
        <v>2.23</v>
      </c>
      <c r="IW220" s="49">
        <v>0.3</v>
      </c>
      <c r="IX220" s="49">
        <v>4.01</v>
      </c>
      <c r="IY220" s="49">
        <v>0</v>
      </c>
      <c r="JB220" s="49" t="s">
        <v>401</v>
      </c>
      <c r="JC220">
        <v>1.59</v>
      </c>
      <c r="JD220">
        <v>0.33</v>
      </c>
      <c r="JE220">
        <v>2.77</v>
      </c>
      <c r="JF220">
        <v>0</v>
      </c>
      <c r="JI220" s="49" t="s">
        <v>401</v>
      </c>
      <c r="JJ220" s="49">
        <v>2.62</v>
      </c>
      <c r="JK220" s="49">
        <v>1.46</v>
      </c>
      <c r="JL220" s="49">
        <v>3.76</v>
      </c>
      <c r="JM220" s="49">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c r="YD220" t="s">
        <v>401</v>
      </c>
      <c r="YE220">
        <v>0.04</v>
      </c>
      <c r="YF220">
        <v>0</v>
      </c>
      <c r="YG220">
        <v>7.0000000000000007E-2</v>
      </c>
      <c r="YH220">
        <v>0</v>
      </c>
    </row>
    <row r="221" spans="1:658"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9" t="s">
        <v>402</v>
      </c>
      <c r="HF221" s="49">
        <v>0.11</v>
      </c>
      <c r="HG221" s="49">
        <v>0</v>
      </c>
      <c r="HH221" s="49">
        <v>0</v>
      </c>
      <c r="HI221" s="49">
        <v>0</v>
      </c>
      <c r="HL221" s="49" t="s">
        <v>402</v>
      </c>
      <c r="HM221" s="49">
        <v>0</v>
      </c>
      <c r="HN221" s="49">
        <v>0</v>
      </c>
      <c r="HO221" s="49">
        <v>0</v>
      </c>
      <c r="HP221" s="49">
        <v>0</v>
      </c>
      <c r="HS221" s="49" t="s">
        <v>402</v>
      </c>
      <c r="HT221" s="49">
        <v>0</v>
      </c>
      <c r="HU221" s="49">
        <v>0</v>
      </c>
      <c r="HV221" s="49">
        <v>0</v>
      </c>
      <c r="HW221" s="49">
        <v>0</v>
      </c>
      <c r="HZ221" s="49" t="s">
        <v>402</v>
      </c>
      <c r="IA221">
        <v>0</v>
      </c>
      <c r="IB221">
        <v>0</v>
      </c>
      <c r="IC221">
        <v>0</v>
      </c>
      <c r="ID221">
        <v>0</v>
      </c>
      <c r="IG221" s="49" t="s">
        <v>402</v>
      </c>
      <c r="IH221" s="49">
        <v>0</v>
      </c>
      <c r="II221" s="49">
        <v>0</v>
      </c>
      <c r="IJ221" s="49">
        <v>0</v>
      </c>
      <c r="IK221" s="49">
        <v>0</v>
      </c>
      <c r="IN221" s="49" t="s">
        <v>402</v>
      </c>
      <c r="IO221" s="49">
        <v>0</v>
      </c>
      <c r="IP221" s="49">
        <v>0</v>
      </c>
      <c r="IQ221" s="49">
        <v>0</v>
      </c>
      <c r="IR221" s="49">
        <v>0</v>
      </c>
      <c r="IU221" s="49" t="s">
        <v>402</v>
      </c>
      <c r="IV221" s="49">
        <v>0.04</v>
      </c>
      <c r="IW221" s="49">
        <v>0.15</v>
      </c>
      <c r="IX221" s="49">
        <v>0</v>
      </c>
      <c r="IY221" s="49">
        <v>0</v>
      </c>
      <c r="JB221" s="49" t="s">
        <v>402</v>
      </c>
      <c r="JC221">
        <v>0</v>
      </c>
      <c r="JD221">
        <v>0</v>
      </c>
      <c r="JE221">
        <v>0</v>
      </c>
      <c r="JF221">
        <v>0</v>
      </c>
      <c r="JI221" s="49" t="s">
        <v>402</v>
      </c>
      <c r="JJ221" s="49">
        <v>0.09</v>
      </c>
      <c r="JK221" s="49">
        <v>0</v>
      </c>
      <c r="JL221" s="49">
        <v>0.17</v>
      </c>
      <c r="JM221" s="49">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row>
    <row r="222" spans="1:658"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9" t="s">
        <v>403</v>
      </c>
      <c r="HF222" s="49">
        <v>0</v>
      </c>
      <c r="HG222" s="49">
        <v>0</v>
      </c>
      <c r="HH222" s="49">
        <v>0</v>
      </c>
      <c r="HI222" s="49">
        <v>0</v>
      </c>
      <c r="HL222" s="49" t="s">
        <v>403</v>
      </c>
      <c r="HM222" s="49">
        <v>0</v>
      </c>
      <c r="HN222" s="49">
        <v>0</v>
      </c>
      <c r="HO222" s="49">
        <v>0</v>
      </c>
      <c r="HP222" s="49">
        <v>0</v>
      </c>
      <c r="HS222" s="49" t="s">
        <v>403</v>
      </c>
      <c r="HT222" s="49">
        <v>0</v>
      </c>
      <c r="HU222" s="49">
        <v>0</v>
      </c>
      <c r="HV222" s="49">
        <v>0</v>
      </c>
      <c r="HW222" s="49">
        <v>0</v>
      </c>
      <c r="HZ222" s="49" t="s">
        <v>403</v>
      </c>
      <c r="IA222">
        <v>0</v>
      </c>
      <c r="IB222">
        <v>0</v>
      </c>
      <c r="IC222">
        <v>0</v>
      </c>
      <c r="ID222">
        <v>0</v>
      </c>
      <c r="IG222" s="49" t="s">
        <v>403</v>
      </c>
      <c r="IH222" s="49">
        <v>0</v>
      </c>
      <c r="II222" s="49">
        <v>0</v>
      </c>
      <c r="IJ222" s="49">
        <v>0</v>
      </c>
      <c r="IK222" s="49">
        <v>0</v>
      </c>
      <c r="IN222" s="49" t="s">
        <v>403</v>
      </c>
      <c r="IO222" s="49">
        <v>0</v>
      </c>
      <c r="IP222" s="49">
        <v>0</v>
      </c>
      <c r="IQ222" s="49">
        <v>0</v>
      </c>
      <c r="IR222" s="49">
        <v>0</v>
      </c>
      <c r="IU222" s="49" t="s">
        <v>403</v>
      </c>
      <c r="IV222" s="49">
        <v>0</v>
      </c>
      <c r="IW222" s="49">
        <v>0</v>
      </c>
      <c r="IX222" s="49">
        <v>0</v>
      </c>
      <c r="IY222" s="49">
        <v>0</v>
      </c>
      <c r="JB222" s="49" t="s">
        <v>403</v>
      </c>
      <c r="JC222">
        <v>0</v>
      </c>
      <c r="JD222">
        <v>0</v>
      </c>
      <c r="JE222">
        <v>0</v>
      </c>
      <c r="JF222">
        <v>0</v>
      </c>
      <c r="JI222" s="49" t="s">
        <v>403</v>
      </c>
      <c r="JJ222" s="49">
        <v>0</v>
      </c>
      <c r="JK222" s="49">
        <v>0</v>
      </c>
      <c r="JL222" s="49">
        <v>0</v>
      </c>
      <c r="JM222" s="49">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c r="YD222" t="s">
        <v>403</v>
      </c>
      <c r="YE222">
        <v>0</v>
      </c>
      <c r="YF222">
        <v>0</v>
      </c>
      <c r="YG222">
        <v>0</v>
      </c>
      <c r="YH222">
        <v>0</v>
      </c>
    </row>
    <row r="223" spans="1:658"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9" t="s">
        <v>404</v>
      </c>
      <c r="HF223" s="49">
        <v>0</v>
      </c>
      <c r="HG223" s="49">
        <v>0</v>
      </c>
      <c r="HH223" s="49">
        <v>0</v>
      </c>
      <c r="HI223" s="49">
        <v>0</v>
      </c>
      <c r="HL223" s="49" t="s">
        <v>404</v>
      </c>
      <c r="HM223" s="49">
        <v>0</v>
      </c>
      <c r="HN223" s="49">
        <v>0</v>
      </c>
      <c r="HO223" s="49">
        <v>0</v>
      </c>
      <c r="HP223" s="49">
        <v>0</v>
      </c>
      <c r="HS223" s="49" t="s">
        <v>404</v>
      </c>
      <c r="HT223" s="49">
        <v>0</v>
      </c>
      <c r="HU223" s="49">
        <v>0</v>
      </c>
      <c r="HV223" s="49">
        <v>0</v>
      </c>
      <c r="HW223" s="49">
        <v>0</v>
      </c>
      <c r="HZ223" s="49" t="s">
        <v>404</v>
      </c>
      <c r="IA223">
        <v>0</v>
      </c>
      <c r="IB223">
        <v>0</v>
      </c>
      <c r="IC223">
        <v>0</v>
      </c>
      <c r="ID223">
        <v>0</v>
      </c>
      <c r="IG223" s="49" t="s">
        <v>404</v>
      </c>
      <c r="IH223" s="49">
        <v>0</v>
      </c>
      <c r="II223" s="49">
        <v>0</v>
      </c>
      <c r="IJ223" s="49">
        <v>0</v>
      </c>
      <c r="IK223" s="49">
        <v>0</v>
      </c>
      <c r="IN223" s="49" t="s">
        <v>404</v>
      </c>
      <c r="IO223" s="49">
        <v>0</v>
      </c>
      <c r="IP223" s="49">
        <v>0</v>
      </c>
      <c r="IQ223" s="49">
        <v>0</v>
      </c>
      <c r="IR223" s="49">
        <v>0</v>
      </c>
      <c r="IU223" s="49" t="s">
        <v>404</v>
      </c>
      <c r="IV223" s="49">
        <v>0</v>
      </c>
      <c r="IW223" s="49">
        <v>0</v>
      </c>
      <c r="IX223" s="49">
        <v>0</v>
      </c>
      <c r="IY223" s="49">
        <v>0</v>
      </c>
      <c r="JB223" s="49" t="s">
        <v>404</v>
      </c>
      <c r="JC223">
        <v>0</v>
      </c>
      <c r="JD223">
        <v>0</v>
      </c>
      <c r="JE223">
        <v>0</v>
      </c>
      <c r="JF223">
        <v>0</v>
      </c>
      <c r="JI223" s="49" t="s">
        <v>404</v>
      </c>
      <c r="JJ223" s="49">
        <v>0</v>
      </c>
      <c r="JK223" s="49">
        <v>0</v>
      </c>
      <c r="JL223" s="49">
        <v>0</v>
      </c>
      <c r="JM223" s="49">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c r="YD223" t="s">
        <v>404</v>
      </c>
      <c r="YE223">
        <v>0.18</v>
      </c>
      <c r="YF223">
        <v>0.22</v>
      </c>
      <c r="YG223">
        <v>0.22</v>
      </c>
      <c r="YH223">
        <v>0</v>
      </c>
    </row>
    <row r="224" spans="1:658"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9" t="s">
        <v>405</v>
      </c>
      <c r="HF224" s="49">
        <v>0</v>
      </c>
      <c r="HG224" s="49">
        <v>0</v>
      </c>
      <c r="HH224" s="49">
        <v>0</v>
      </c>
      <c r="HI224" s="49">
        <v>0</v>
      </c>
      <c r="HL224" s="49" t="s">
        <v>405</v>
      </c>
      <c r="HM224" s="49">
        <v>0</v>
      </c>
      <c r="HN224" s="49">
        <v>0</v>
      </c>
      <c r="HO224" s="49">
        <v>0</v>
      </c>
      <c r="HP224" s="49">
        <v>0</v>
      </c>
      <c r="HS224" s="49" t="s">
        <v>405</v>
      </c>
      <c r="HT224" s="49">
        <v>0</v>
      </c>
      <c r="HU224" s="49">
        <v>0</v>
      </c>
      <c r="HV224" s="49">
        <v>0</v>
      </c>
      <c r="HW224" s="49">
        <v>0</v>
      </c>
      <c r="HZ224" s="49" t="s">
        <v>405</v>
      </c>
      <c r="IA224">
        <v>0</v>
      </c>
      <c r="IB224">
        <v>0</v>
      </c>
      <c r="IC224">
        <v>0</v>
      </c>
      <c r="ID224">
        <v>0</v>
      </c>
      <c r="IG224" s="49" t="s">
        <v>405</v>
      </c>
      <c r="IH224" s="49">
        <v>0</v>
      </c>
      <c r="II224" s="49">
        <v>0</v>
      </c>
      <c r="IJ224" s="49">
        <v>0</v>
      </c>
      <c r="IK224" s="49">
        <v>0</v>
      </c>
      <c r="IN224" s="49" t="s">
        <v>405</v>
      </c>
      <c r="IO224" s="49">
        <v>0</v>
      </c>
      <c r="IP224" s="49">
        <v>0</v>
      </c>
      <c r="IQ224" s="49">
        <v>0</v>
      </c>
      <c r="IR224" s="49">
        <v>0</v>
      </c>
      <c r="IU224" s="49" t="s">
        <v>405</v>
      </c>
      <c r="IV224" s="49">
        <v>0</v>
      </c>
      <c r="IW224" s="49">
        <v>0</v>
      </c>
      <c r="IX224" s="49">
        <v>0</v>
      </c>
      <c r="IY224" s="49">
        <v>0</v>
      </c>
      <c r="JB224" s="49" t="s">
        <v>405</v>
      </c>
      <c r="JC224">
        <v>0</v>
      </c>
      <c r="JD224">
        <v>0</v>
      </c>
      <c r="JE224">
        <v>0</v>
      </c>
      <c r="JF224">
        <v>0</v>
      </c>
      <c r="JI224" s="49" t="s">
        <v>405</v>
      </c>
      <c r="JJ224" s="49">
        <v>0</v>
      </c>
      <c r="JK224" s="49">
        <v>0</v>
      </c>
      <c r="JL224" s="49">
        <v>0</v>
      </c>
      <c r="JM224" s="49">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c r="YD224" t="s">
        <v>405</v>
      </c>
      <c r="YE224">
        <v>0.17</v>
      </c>
      <c r="YF224">
        <v>0</v>
      </c>
      <c r="YG224">
        <v>0.32</v>
      </c>
      <c r="YH224">
        <v>0</v>
      </c>
    </row>
    <row r="225" spans="1:658"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9" t="s">
        <v>406</v>
      </c>
      <c r="HF225" s="49">
        <v>0.04</v>
      </c>
      <c r="HG225" s="49">
        <v>0</v>
      </c>
      <c r="HH225" s="49">
        <v>0</v>
      </c>
      <c r="HI225" s="49">
        <v>0</v>
      </c>
      <c r="HL225" s="49" t="s">
        <v>406</v>
      </c>
      <c r="HM225" s="49">
        <v>0</v>
      </c>
      <c r="HN225" s="49">
        <v>0</v>
      </c>
      <c r="HO225" s="49">
        <v>0</v>
      </c>
      <c r="HP225" s="49">
        <v>0</v>
      </c>
      <c r="HS225" s="49" t="s">
        <v>406</v>
      </c>
      <c r="HT225" s="49">
        <v>7.0000000000000007E-2</v>
      </c>
      <c r="HU225" s="49">
        <v>0.24</v>
      </c>
      <c r="HV225" s="49">
        <v>0</v>
      </c>
      <c r="HW225" s="49">
        <v>0</v>
      </c>
      <c r="HZ225" s="49" t="s">
        <v>406</v>
      </c>
      <c r="IA225">
        <v>0</v>
      </c>
      <c r="IB225">
        <v>0</v>
      </c>
      <c r="IC225">
        <v>0</v>
      </c>
      <c r="ID225">
        <v>0</v>
      </c>
      <c r="IG225" s="49" t="s">
        <v>406</v>
      </c>
      <c r="IH225" s="49">
        <v>0</v>
      </c>
      <c r="II225" s="49">
        <v>0</v>
      </c>
      <c r="IJ225" s="49">
        <v>0</v>
      </c>
      <c r="IK225" s="49">
        <v>0</v>
      </c>
      <c r="IN225" s="49" t="s">
        <v>406</v>
      </c>
      <c r="IO225" s="49">
        <v>0</v>
      </c>
      <c r="IP225" s="49">
        <v>0</v>
      </c>
      <c r="IQ225" s="49">
        <v>0</v>
      </c>
      <c r="IR225" s="49">
        <v>0</v>
      </c>
      <c r="IU225" s="49" t="s">
        <v>406</v>
      </c>
      <c r="IV225" s="49">
        <v>0.05</v>
      </c>
      <c r="IW225" s="49">
        <v>0.17</v>
      </c>
      <c r="IX225" s="49">
        <v>0</v>
      </c>
      <c r="IY225" s="49">
        <v>0</v>
      </c>
      <c r="JB225" s="49" t="s">
        <v>406</v>
      </c>
      <c r="JC225">
        <v>0</v>
      </c>
      <c r="JD225">
        <v>0</v>
      </c>
      <c r="JE225">
        <v>0</v>
      </c>
      <c r="JF225">
        <v>0</v>
      </c>
      <c r="JI225" s="49" t="s">
        <v>406</v>
      </c>
      <c r="JJ225" s="49">
        <v>0</v>
      </c>
      <c r="JK225" s="49">
        <v>0</v>
      </c>
      <c r="JL225" s="49">
        <v>0</v>
      </c>
      <c r="JM225" s="49">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c r="YD225" t="s">
        <v>406</v>
      </c>
      <c r="YE225">
        <v>0.08</v>
      </c>
      <c r="YF225">
        <v>0.26</v>
      </c>
      <c r="YG225">
        <v>0</v>
      </c>
      <c r="YH225">
        <v>0</v>
      </c>
    </row>
    <row r="226" spans="1:658"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9" t="s">
        <v>407</v>
      </c>
      <c r="HF226" s="49">
        <v>0</v>
      </c>
      <c r="HG226" s="49">
        <v>0</v>
      </c>
      <c r="HH226" s="49">
        <v>0</v>
      </c>
      <c r="HI226" s="49">
        <v>0</v>
      </c>
      <c r="HL226" s="49" t="s">
        <v>407</v>
      </c>
      <c r="HM226" s="49">
        <v>0</v>
      </c>
      <c r="HN226" s="49">
        <v>0</v>
      </c>
      <c r="HO226" s="49">
        <v>0</v>
      </c>
      <c r="HP226" s="49">
        <v>0</v>
      </c>
      <c r="HS226" s="49" t="s">
        <v>407</v>
      </c>
      <c r="HT226" s="49">
        <v>0</v>
      </c>
      <c r="HU226" s="49">
        <v>0</v>
      </c>
      <c r="HV226" s="49">
        <v>0</v>
      </c>
      <c r="HW226" s="49">
        <v>0</v>
      </c>
      <c r="HZ226" s="49" t="s">
        <v>407</v>
      </c>
      <c r="IA226">
        <v>0</v>
      </c>
      <c r="IB226">
        <v>0</v>
      </c>
      <c r="IC226">
        <v>0</v>
      </c>
      <c r="ID226">
        <v>0</v>
      </c>
      <c r="IG226" s="49" t="s">
        <v>407</v>
      </c>
      <c r="IH226" s="49">
        <v>0</v>
      </c>
      <c r="II226" s="49">
        <v>0</v>
      </c>
      <c r="IJ226" s="49">
        <v>0</v>
      </c>
      <c r="IK226" s="49">
        <v>0</v>
      </c>
      <c r="IN226" s="49" t="s">
        <v>407</v>
      </c>
      <c r="IO226" s="49">
        <v>0</v>
      </c>
      <c r="IP226" s="49">
        <v>0</v>
      </c>
      <c r="IQ226" s="49">
        <v>0</v>
      </c>
      <c r="IR226" s="49">
        <v>0</v>
      </c>
      <c r="IU226" s="49" t="s">
        <v>407</v>
      </c>
      <c r="IV226" s="49">
        <v>0</v>
      </c>
      <c r="IW226" s="49">
        <v>0</v>
      </c>
      <c r="IX226" s="49">
        <v>0</v>
      </c>
      <c r="IY226" s="49">
        <v>0</v>
      </c>
      <c r="JB226" s="49" t="s">
        <v>407</v>
      </c>
      <c r="JC226">
        <v>0</v>
      </c>
      <c r="JD226">
        <v>0</v>
      </c>
      <c r="JE226">
        <v>0</v>
      </c>
      <c r="JF226">
        <v>0</v>
      </c>
      <c r="JI226" s="49" t="s">
        <v>407</v>
      </c>
      <c r="JJ226" s="49">
        <v>0.17</v>
      </c>
      <c r="JK226" s="49">
        <v>0</v>
      </c>
      <c r="JL226" s="49">
        <v>0.32</v>
      </c>
      <c r="JM226" s="49">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c r="YD226" t="s">
        <v>407</v>
      </c>
      <c r="YE226">
        <v>0</v>
      </c>
      <c r="YF226">
        <v>0</v>
      </c>
      <c r="YG226">
        <v>0</v>
      </c>
      <c r="YH226">
        <v>0</v>
      </c>
    </row>
    <row r="227" spans="1:658"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9" t="s">
        <v>408</v>
      </c>
      <c r="HF227" s="49">
        <v>0.1</v>
      </c>
      <c r="HG227" s="49">
        <v>0</v>
      </c>
      <c r="HH227" s="49">
        <v>0.18</v>
      </c>
      <c r="HI227" s="49">
        <v>0</v>
      </c>
      <c r="HL227" s="49" t="s">
        <v>408</v>
      </c>
      <c r="HM227" s="49">
        <v>0.09</v>
      </c>
      <c r="HN227" s="49">
        <v>0.27</v>
      </c>
      <c r="HO227" s="49">
        <v>0</v>
      </c>
      <c r="HP227" s="49">
        <v>0</v>
      </c>
      <c r="HS227" s="49" t="s">
        <v>408</v>
      </c>
      <c r="HT227" s="49">
        <v>0.09</v>
      </c>
      <c r="HU227" s="49">
        <v>0.28999999999999998</v>
      </c>
      <c r="HV227" s="49">
        <v>0</v>
      </c>
      <c r="HW227" s="49">
        <v>0</v>
      </c>
      <c r="HZ227" s="49" t="s">
        <v>408</v>
      </c>
      <c r="IA227">
        <v>0.17</v>
      </c>
      <c r="IB227">
        <v>0.32</v>
      </c>
      <c r="IC227">
        <v>0.16</v>
      </c>
      <c r="ID227">
        <v>0</v>
      </c>
      <c r="IG227" s="49" t="s">
        <v>408</v>
      </c>
      <c r="IH227" s="49">
        <v>0</v>
      </c>
      <c r="II227" s="49">
        <v>0</v>
      </c>
      <c r="IJ227" s="49">
        <v>0</v>
      </c>
      <c r="IK227" s="49">
        <v>0</v>
      </c>
      <c r="IN227" s="49" t="s">
        <v>408</v>
      </c>
      <c r="IO227" s="49">
        <v>0.11</v>
      </c>
      <c r="IP227" s="49">
        <v>0</v>
      </c>
      <c r="IQ227" s="49">
        <v>0.21</v>
      </c>
      <c r="IR227" s="49">
        <v>0</v>
      </c>
      <c r="IU227" s="49" t="s">
        <v>408</v>
      </c>
      <c r="IV227" s="49">
        <v>0.09</v>
      </c>
      <c r="IW227" s="49">
        <v>0.17</v>
      </c>
      <c r="IX227" s="49">
        <v>0.08</v>
      </c>
      <c r="IY227" s="49">
        <v>0</v>
      </c>
      <c r="JB227" s="49" t="s">
        <v>408</v>
      </c>
      <c r="JC227">
        <v>0</v>
      </c>
      <c r="JD227">
        <v>0</v>
      </c>
      <c r="JE227">
        <v>0</v>
      </c>
      <c r="JF227">
        <v>0</v>
      </c>
      <c r="JI227" s="49" t="s">
        <v>408</v>
      </c>
      <c r="JJ227" s="49">
        <v>7.0000000000000007E-2</v>
      </c>
      <c r="JK227" s="49">
        <v>0.24</v>
      </c>
      <c r="JL227" s="49">
        <v>0</v>
      </c>
      <c r="JM227" s="49">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c r="YD227" t="s">
        <v>408</v>
      </c>
      <c r="YE227">
        <v>0.13</v>
      </c>
      <c r="YF227">
        <v>0</v>
      </c>
      <c r="YG227">
        <v>0.26</v>
      </c>
      <c r="YH227">
        <v>0</v>
      </c>
    </row>
    <row r="228" spans="1:658"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9" t="s">
        <v>409</v>
      </c>
      <c r="HF228" s="49">
        <v>0</v>
      </c>
      <c r="HG228" s="49">
        <v>0</v>
      </c>
      <c r="HH228" s="49">
        <v>0</v>
      </c>
      <c r="HI228" s="49">
        <v>0</v>
      </c>
      <c r="HL228" s="49" t="s">
        <v>409</v>
      </c>
      <c r="HM228" s="49">
        <v>0</v>
      </c>
      <c r="HN228" s="49">
        <v>0</v>
      </c>
      <c r="HO228" s="49">
        <v>0</v>
      </c>
      <c r="HP228" s="49">
        <v>0</v>
      </c>
      <c r="HS228" s="49" t="s">
        <v>409</v>
      </c>
      <c r="HT228" s="49">
        <v>0</v>
      </c>
      <c r="HU228" s="49">
        <v>0</v>
      </c>
      <c r="HV228" s="49">
        <v>0</v>
      </c>
      <c r="HW228" s="49">
        <v>0</v>
      </c>
      <c r="HZ228" s="49" t="s">
        <v>409</v>
      </c>
      <c r="IA228">
        <v>0</v>
      </c>
      <c r="IB228">
        <v>0</v>
      </c>
      <c r="IC228">
        <v>0</v>
      </c>
      <c r="ID228">
        <v>0</v>
      </c>
      <c r="IG228" s="49" t="s">
        <v>409</v>
      </c>
      <c r="IH228" s="49">
        <v>0</v>
      </c>
      <c r="II228" s="49">
        <v>0</v>
      </c>
      <c r="IJ228" s="49">
        <v>0</v>
      </c>
      <c r="IK228" s="49">
        <v>0</v>
      </c>
      <c r="IN228" s="49" t="s">
        <v>409</v>
      </c>
      <c r="IO228" s="49">
        <v>0</v>
      </c>
      <c r="IP228" s="49">
        <v>0</v>
      </c>
      <c r="IQ228" s="49">
        <v>0</v>
      </c>
      <c r="IR228" s="49">
        <v>0</v>
      </c>
      <c r="IU228" s="49" t="s">
        <v>409</v>
      </c>
      <c r="IV228" s="49">
        <v>0</v>
      </c>
      <c r="IW228" s="49">
        <v>0</v>
      </c>
      <c r="IX228" s="49">
        <v>0</v>
      </c>
      <c r="IY228" s="49">
        <v>0</v>
      </c>
      <c r="JB228" s="49" t="s">
        <v>409</v>
      </c>
      <c r="JC228">
        <v>0</v>
      </c>
      <c r="JD228">
        <v>0</v>
      </c>
      <c r="JE228">
        <v>0</v>
      </c>
      <c r="JF228">
        <v>0</v>
      </c>
      <c r="JI228" s="49" t="s">
        <v>409</v>
      </c>
      <c r="JJ228" s="49">
        <v>0</v>
      </c>
      <c r="JK228" s="49">
        <v>0</v>
      </c>
      <c r="JL228" s="49">
        <v>0</v>
      </c>
      <c r="JM228" s="49">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c r="YD228" t="s">
        <v>409</v>
      </c>
      <c r="YE228">
        <v>0</v>
      </c>
      <c r="YF228">
        <v>0</v>
      </c>
      <c r="YG228">
        <v>0</v>
      </c>
      <c r="YH228">
        <v>0</v>
      </c>
    </row>
    <row r="229" spans="1:658"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9" t="s">
        <v>410</v>
      </c>
      <c r="HF229" s="49">
        <v>0</v>
      </c>
      <c r="HG229" s="49">
        <v>0</v>
      </c>
      <c r="HH229" s="49">
        <v>0</v>
      </c>
      <c r="HI229" s="49">
        <v>0</v>
      </c>
      <c r="HL229" s="49" t="s">
        <v>410</v>
      </c>
      <c r="HM229" s="49">
        <v>0</v>
      </c>
      <c r="HN229" s="49">
        <v>0</v>
      </c>
      <c r="HO229" s="49">
        <v>0</v>
      </c>
      <c r="HP229" s="49">
        <v>0</v>
      </c>
      <c r="HS229" s="49" t="s">
        <v>410</v>
      </c>
      <c r="HT229" s="49">
        <v>0</v>
      </c>
      <c r="HU229" s="49">
        <v>0</v>
      </c>
      <c r="HV229" s="49">
        <v>0</v>
      </c>
      <c r="HW229" s="49">
        <v>0</v>
      </c>
      <c r="HZ229" s="49" t="s">
        <v>410</v>
      </c>
      <c r="IA229">
        <v>0</v>
      </c>
      <c r="IB229">
        <v>0</v>
      </c>
      <c r="IC229">
        <v>0</v>
      </c>
      <c r="ID229">
        <v>0</v>
      </c>
      <c r="IG229" s="49" t="s">
        <v>410</v>
      </c>
      <c r="IH229" s="49">
        <v>0</v>
      </c>
      <c r="II229" s="49">
        <v>0</v>
      </c>
      <c r="IJ229" s="49">
        <v>0</v>
      </c>
      <c r="IK229" s="49">
        <v>0</v>
      </c>
      <c r="IN229" s="49" t="s">
        <v>410</v>
      </c>
      <c r="IO229" s="49">
        <v>0</v>
      </c>
      <c r="IP229" s="49">
        <v>0</v>
      </c>
      <c r="IQ229" s="49">
        <v>0</v>
      </c>
      <c r="IR229" s="49">
        <v>0</v>
      </c>
      <c r="IU229" s="49" t="s">
        <v>410</v>
      </c>
      <c r="IV229" s="49">
        <v>0</v>
      </c>
      <c r="IW229" s="49">
        <v>0</v>
      </c>
      <c r="IX229" s="49">
        <v>0</v>
      </c>
      <c r="IY229" s="49">
        <v>0</v>
      </c>
      <c r="JB229" s="49" t="s">
        <v>410</v>
      </c>
      <c r="JC229">
        <v>0</v>
      </c>
      <c r="JD229">
        <v>0</v>
      </c>
      <c r="JE229">
        <v>0</v>
      </c>
      <c r="JF229">
        <v>0</v>
      </c>
      <c r="JI229" s="49" t="s">
        <v>410</v>
      </c>
      <c r="JJ229" s="49">
        <v>0</v>
      </c>
      <c r="JK229" s="49">
        <v>0</v>
      </c>
      <c r="JL229" s="49">
        <v>0</v>
      </c>
      <c r="JM229" s="4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c r="YD229" t="s">
        <v>410</v>
      </c>
      <c r="YE229">
        <v>0</v>
      </c>
      <c r="YF229">
        <v>0</v>
      </c>
      <c r="YG229">
        <v>0</v>
      </c>
      <c r="YH229">
        <v>0</v>
      </c>
    </row>
    <row r="230" spans="1:658"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9" t="s">
        <v>411</v>
      </c>
      <c r="HF230" s="49">
        <v>0</v>
      </c>
      <c r="HG230" s="49">
        <v>0</v>
      </c>
      <c r="HH230" s="49">
        <v>0</v>
      </c>
      <c r="HI230" s="49">
        <v>0</v>
      </c>
      <c r="HL230" s="49" t="s">
        <v>411</v>
      </c>
      <c r="HM230" s="49">
        <v>0</v>
      </c>
      <c r="HN230" s="49">
        <v>0</v>
      </c>
      <c r="HO230" s="49">
        <v>0</v>
      </c>
      <c r="HP230" s="49">
        <v>0</v>
      </c>
      <c r="HS230" s="49" t="s">
        <v>411</v>
      </c>
      <c r="HT230" s="49">
        <v>0</v>
      </c>
      <c r="HU230" s="49">
        <v>0</v>
      </c>
      <c r="HV230" s="49">
        <v>0</v>
      </c>
      <c r="HW230" s="49">
        <v>0</v>
      </c>
      <c r="HZ230" s="49" t="s">
        <v>411</v>
      </c>
      <c r="IA230">
        <v>0</v>
      </c>
      <c r="IB230">
        <v>0</v>
      </c>
      <c r="IC230">
        <v>0</v>
      </c>
      <c r="ID230">
        <v>0</v>
      </c>
      <c r="IG230" s="49" t="s">
        <v>411</v>
      </c>
      <c r="IH230" s="49">
        <v>0</v>
      </c>
      <c r="II230" s="49">
        <v>0</v>
      </c>
      <c r="IJ230" s="49">
        <v>0</v>
      </c>
      <c r="IK230" s="49">
        <v>0</v>
      </c>
      <c r="IN230" s="49" t="s">
        <v>411</v>
      </c>
      <c r="IO230" s="49">
        <v>0</v>
      </c>
      <c r="IP230" s="49">
        <v>0</v>
      </c>
      <c r="IQ230" s="49">
        <v>0</v>
      </c>
      <c r="IR230" s="49">
        <v>0</v>
      </c>
      <c r="IU230" s="49" t="s">
        <v>411</v>
      </c>
      <c r="IV230" s="49">
        <v>0</v>
      </c>
      <c r="IW230" s="49">
        <v>0</v>
      </c>
      <c r="IX230" s="49">
        <v>0</v>
      </c>
      <c r="IY230" s="49">
        <v>0</v>
      </c>
      <c r="JB230" s="49" t="s">
        <v>411</v>
      </c>
      <c r="JC230">
        <v>0</v>
      </c>
      <c r="JD230">
        <v>0</v>
      </c>
      <c r="JE230">
        <v>0</v>
      </c>
      <c r="JF230">
        <v>0</v>
      </c>
      <c r="JI230" s="49" t="s">
        <v>411</v>
      </c>
      <c r="JJ230" s="49">
        <v>0</v>
      </c>
      <c r="JK230" s="49">
        <v>0</v>
      </c>
      <c r="JL230" s="49">
        <v>0</v>
      </c>
      <c r="JM230" s="49">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c r="YD230" t="s">
        <v>411</v>
      </c>
      <c r="YE230">
        <v>0.04</v>
      </c>
      <c r="YF230">
        <v>0</v>
      </c>
      <c r="YG230">
        <v>0</v>
      </c>
      <c r="YH230">
        <v>0.42</v>
      </c>
    </row>
    <row r="231" spans="1:658"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9" t="s">
        <v>412</v>
      </c>
      <c r="HF231" s="49">
        <v>0</v>
      </c>
      <c r="HG231" s="49">
        <v>0</v>
      </c>
      <c r="HH231" s="49">
        <v>0</v>
      </c>
      <c r="HI231" s="49">
        <v>0</v>
      </c>
      <c r="HL231" s="49" t="s">
        <v>412</v>
      </c>
      <c r="HM231" s="49">
        <v>0</v>
      </c>
      <c r="HN231" s="49">
        <v>0</v>
      </c>
      <c r="HO231" s="49">
        <v>0</v>
      </c>
      <c r="HP231" s="49">
        <v>0</v>
      </c>
      <c r="HS231" s="49" t="s">
        <v>412</v>
      </c>
      <c r="HT231" s="49">
        <v>0</v>
      </c>
      <c r="HU231" s="49">
        <v>0</v>
      </c>
      <c r="HV231" s="49">
        <v>0</v>
      </c>
      <c r="HW231" s="49">
        <v>0</v>
      </c>
      <c r="HZ231" s="49" t="s">
        <v>412</v>
      </c>
      <c r="IA231">
        <v>0</v>
      </c>
      <c r="IB231">
        <v>0</v>
      </c>
      <c r="IC231">
        <v>0</v>
      </c>
      <c r="ID231">
        <v>0</v>
      </c>
      <c r="IG231" s="49" t="s">
        <v>412</v>
      </c>
      <c r="IH231" s="49">
        <v>0</v>
      </c>
      <c r="II231" s="49">
        <v>0</v>
      </c>
      <c r="IJ231" s="49">
        <v>0</v>
      </c>
      <c r="IK231" s="49">
        <v>0</v>
      </c>
      <c r="IN231" s="49" t="s">
        <v>412</v>
      </c>
      <c r="IO231" s="49">
        <v>0</v>
      </c>
      <c r="IP231" s="49">
        <v>0</v>
      </c>
      <c r="IQ231" s="49">
        <v>0</v>
      </c>
      <c r="IR231" s="49">
        <v>0</v>
      </c>
      <c r="IU231" s="49" t="s">
        <v>412</v>
      </c>
      <c r="IV231" s="49">
        <v>0</v>
      </c>
      <c r="IW231" s="49">
        <v>0</v>
      </c>
      <c r="IX231" s="49">
        <v>0</v>
      </c>
      <c r="IY231" s="49">
        <v>0</v>
      </c>
      <c r="JB231" s="49" t="s">
        <v>412</v>
      </c>
      <c r="JC231">
        <v>0</v>
      </c>
      <c r="JD231">
        <v>0</v>
      </c>
      <c r="JE231">
        <v>0</v>
      </c>
      <c r="JF231">
        <v>0</v>
      </c>
      <c r="JI231" s="49" t="s">
        <v>412</v>
      </c>
      <c r="JJ231" s="49">
        <v>0</v>
      </c>
      <c r="JK231" s="49">
        <v>0</v>
      </c>
      <c r="JL231" s="49">
        <v>0</v>
      </c>
      <c r="JM231" s="49">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c r="YD231" t="s">
        <v>412</v>
      </c>
      <c r="YE231">
        <v>0.06</v>
      </c>
      <c r="YF231">
        <v>0.19</v>
      </c>
      <c r="YG231">
        <v>0</v>
      </c>
      <c r="YH231">
        <v>0</v>
      </c>
    </row>
    <row r="232" spans="1:658"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9" t="s">
        <v>413</v>
      </c>
      <c r="HF232" s="49">
        <v>0</v>
      </c>
      <c r="HG232" s="49">
        <v>0</v>
      </c>
      <c r="HH232" s="49">
        <v>0</v>
      </c>
      <c r="HI232" s="49">
        <v>0</v>
      </c>
      <c r="HL232" s="49" t="s">
        <v>413</v>
      </c>
      <c r="HM232" s="49">
        <v>0</v>
      </c>
      <c r="HN232" s="49">
        <v>0</v>
      </c>
      <c r="HO232" s="49">
        <v>0</v>
      </c>
      <c r="HP232" s="49">
        <v>0</v>
      </c>
      <c r="HS232" s="49" t="s">
        <v>413</v>
      </c>
      <c r="HT232" s="49">
        <v>0</v>
      </c>
      <c r="HU232" s="49">
        <v>0</v>
      </c>
      <c r="HV232" s="49">
        <v>0</v>
      </c>
      <c r="HW232" s="49">
        <v>0</v>
      </c>
      <c r="HZ232" s="49" t="s">
        <v>413</v>
      </c>
      <c r="IA232">
        <v>0.06</v>
      </c>
      <c r="IB232">
        <v>0</v>
      </c>
      <c r="IC232">
        <v>0</v>
      </c>
      <c r="ID232">
        <v>0</v>
      </c>
      <c r="IG232" s="49" t="s">
        <v>413</v>
      </c>
      <c r="IH232" s="49">
        <v>0</v>
      </c>
      <c r="II232" s="49">
        <v>0</v>
      </c>
      <c r="IJ232" s="49">
        <v>0</v>
      </c>
      <c r="IK232" s="49">
        <v>0</v>
      </c>
      <c r="IN232" s="49" t="s">
        <v>413</v>
      </c>
      <c r="IO232" s="49">
        <v>0</v>
      </c>
      <c r="IP232" s="49">
        <v>0</v>
      </c>
      <c r="IQ232" s="49">
        <v>0</v>
      </c>
      <c r="IR232" s="49">
        <v>0</v>
      </c>
      <c r="IU232" s="49" t="s">
        <v>413</v>
      </c>
      <c r="IV232" s="49">
        <v>0</v>
      </c>
      <c r="IW232" s="49">
        <v>0</v>
      </c>
      <c r="IX232" s="49">
        <v>0</v>
      </c>
      <c r="IY232" s="49">
        <v>0</v>
      </c>
      <c r="JB232" s="49" t="s">
        <v>413</v>
      </c>
      <c r="JC232">
        <v>0</v>
      </c>
      <c r="JD232">
        <v>0</v>
      </c>
      <c r="JE232">
        <v>0</v>
      </c>
      <c r="JF232">
        <v>0</v>
      </c>
      <c r="JI232" s="49" t="s">
        <v>413</v>
      </c>
      <c r="JJ232" s="49">
        <v>0</v>
      </c>
      <c r="JK232" s="49">
        <v>0</v>
      </c>
      <c r="JL232" s="49">
        <v>0</v>
      </c>
      <c r="JM232" s="49">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row>
    <row r="233" spans="1:658"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9" t="s">
        <v>414</v>
      </c>
      <c r="HF233" s="49">
        <v>0</v>
      </c>
      <c r="HG233" s="49">
        <v>0</v>
      </c>
      <c r="HH233" s="49">
        <v>0</v>
      </c>
      <c r="HI233" s="49">
        <v>0</v>
      </c>
      <c r="HL233" s="49" t="s">
        <v>414</v>
      </c>
      <c r="HM233" s="49">
        <v>0</v>
      </c>
      <c r="HN233" s="49">
        <v>0</v>
      </c>
      <c r="HO233" s="49">
        <v>0</v>
      </c>
      <c r="HP233" s="49">
        <v>0</v>
      </c>
      <c r="HS233" s="49" t="s">
        <v>414</v>
      </c>
      <c r="HT233" s="49">
        <v>0</v>
      </c>
      <c r="HU233" s="49">
        <v>0</v>
      </c>
      <c r="HV233" s="49">
        <v>0</v>
      </c>
      <c r="HW233" s="49">
        <v>0</v>
      </c>
      <c r="HZ233" s="49" t="s">
        <v>414</v>
      </c>
      <c r="IA233">
        <v>0</v>
      </c>
      <c r="IB233">
        <v>0</v>
      </c>
      <c r="IC233">
        <v>0</v>
      </c>
      <c r="ID233">
        <v>0</v>
      </c>
      <c r="IG233" s="49" t="s">
        <v>414</v>
      </c>
      <c r="IH233" s="49">
        <v>0</v>
      </c>
      <c r="II233" s="49">
        <v>0</v>
      </c>
      <c r="IJ233" s="49">
        <v>0</v>
      </c>
      <c r="IK233" s="49">
        <v>0</v>
      </c>
      <c r="IN233" s="49" t="s">
        <v>414</v>
      </c>
      <c r="IO233" s="49">
        <v>0.12</v>
      </c>
      <c r="IP233" s="49">
        <v>0.49</v>
      </c>
      <c r="IQ233" s="49">
        <v>0</v>
      </c>
      <c r="IR233" s="49">
        <v>0</v>
      </c>
      <c r="IU233" s="49" t="s">
        <v>414</v>
      </c>
      <c r="IV233" s="49">
        <v>0</v>
      </c>
      <c r="IW233" s="49">
        <v>0</v>
      </c>
      <c r="IX233" s="49">
        <v>0</v>
      </c>
      <c r="IY233" s="49">
        <v>0</v>
      </c>
      <c r="JB233" s="49" t="s">
        <v>414</v>
      </c>
      <c r="JC233">
        <v>0</v>
      </c>
      <c r="JD233">
        <v>0</v>
      </c>
      <c r="JE233">
        <v>0</v>
      </c>
      <c r="JF233">
        <v>0</v>
      </c>
      <c r="JI233" s="49" t="s">
        <v>414</v>
      </c>
      <c r="JJ233" s="49">
        <v>0</v>
      </c>
      <c r="JK233" s="49">
        <v>0</v>
      </c>
      <c r="JL233" s="49">
        <v>0</v>
      </c>
      <c r="JM233" s="49">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c r="YD233" t="s">
        <v>414</v>
      </c>
      <c r="YE233">
        <v>0.1</v>
      </c>
      <c r="YF233">
        <v>0</v>
      </c>
      <c r="YG233">
        <v>0</v>
      </c>
      <c r="YH233">
        <v>0.69</v>
      </c>
    </row>
    <row r="234" spans="1:658"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9" t="s">
        <v>415</v>
      </c>
      <c r="HF234" s="49">
        <v>0.03</v>
      </c>
      <c r="HG234" s="49">
        <v>0</v>
      </c>
      <c r="HH234" s="49">
        <v>0.06</v>
      </c>
      <c r="HI234" s="49">
        <v>0</v>
      </c>
      <c r="HL234" s="49" t="s">
        <v>415</v>
      </c>
      <c r="HM234" s="49">
        <v>0.04</v>
      </c>
      <c r="HN234" s="49">
        <v>0</v>
      </c>
      <c r="HO234" s="49">
        <v>0</v>
      </c>
      <c r="HP234" s="49">
        <v>0</v>
      </c>
      <c r="HS234" s="49" t="s">
        <v>415</v>
      </c>
      <c r="HT234" s="49">
        <v>0.08</v>
      </c>
      <c r="HU234" s="49">
        <v>0.09</v>
      </c>
      <c r="HV234" s="49">
        <v>0.09</v>
      </c>
      <c r="HW234" s="49">
        <v>0</v>
      </c>
      <c r="HZ234" s="49" t="s">
        <v>415</v>
      </c>
      <c r="IA234">
        <v>0.43</v>
      </c>
      <c r="IB234">
        <v>0</v>
      </c>
      <c r="IC234">
        <v>0.76</v>
      </c>
      <c r="ID234">
        <v>0</v>
      </c>
      <c r="IG234" s="49" t="s">
        <v>415</v>
      </c>
      <c r="IH234" s="49">
        <v>0.14000000000000001</v>
      </c>
      <c r="II234" s="49">
        <v>0.1</v>
      </c>
      <c r="IJ234" s="49">
        <v>0.21</v>
      </c>
      <c r="IK234" s="49">
        <v>0</v>
      </c>
      <c r="IN234" s="49" t="s">
        <v>415</v>
      </c>
      <c r="IO234" s="49">
        <v>0</v>
      </c>
      <c r="IP234" s="49">
        <v>0</v>
      </c>
      <c r="IQ234" s="49">
        <v>0</v>
      </c>
      <c r="IR234" s="49">
        <v>0</v>
      </c>
      <c r="IU234" s="49" t="s">
        <v>415</v>
      </c>
      <c r="IV234" s="49">
        <v>0.24</v>
      </c>
      <c r="IW234" s="49">
        <v>0.2</v>
      </c>
      <c r="IX234" s="49">
        <v>0.34</v>
      </c>
      <c r="IY234" s="49">
        <v>0</v>
      </c>
      <c r="JB234" s="49" t="s">
        <v>415</v>
      </c>
      <c r="JC234">
        <v>0.08</v>
      </c>
      <c r="JD234">
        <v>0</v>
      </c>
      <c r="JE234">
        <v>0.08</v>
      </c>
      <c r="JF234">
        <v>0</v>
      </c>
      <c r="JI234" s="49" t="s">
        <v>415</v>
      </c>
      <c r="JJ234" s="49">
        <v>0.09</v>
      </c>
      <c r="JK234" s="49">
        <v>0</v>
      </c>
      <c r="JL234" s="49">
        <v>0.16</v>
      </c>
      <c r="JM234" s="49">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c r="YD234" t="s">
        <v>415</v>
      </c>
      <c r="YE234">
        <v>0.04</v>
      </c>
      <c r="YF234">
        <v>0</v>
      </c>
      <c r="YG234">
        <v>0</v>
      </c>
      <c r="YH234">
        <v>0</v>
      </c>
    </row>
    <row r="235" spans="1:658"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9" t="s">
        <v>416</v>
      </c>
      <c r="HF235" s="49">
        <v>0</v>
      </c>
      <c r="HG235" s="49">
        <v>0</v>
      </c>
      <c r="HH235" s="49">
        <v>0</v>
      </c>
      <c r="HI235" s="49">
        <v>0</v>
      </c>
      <c r="HL235" s="49" t="s">
        <v>416</v>
      </c>
      <c r="HM235" s="49">
        <v>0</v>
      </c>
      <c r="HN235" s="49">
        <v>0</v>
      </c>
      <c r="HO235" s="49">
        <v>0</v>
      </c>
      <c r="HP235" s="49">
        <v>0</v>
      </c>
      <c r="HS235" s="49" t="s">
        <v>416</v>
      </c>
      <c r="HT235" s="49">
        <v>0</v>
      </c>
      <c r="HU235" s="49">
        <v>0</v>
      </c>
      <c r="HV235" s="49">
        <v>0</v>
      </c>
      <c r="HW235" s="49">
        <v>0</v>
      </c>
      <c r="HZ235" s="49" t="s">
        <v>416</v>
      </c>
      <c r="IA235">
        <v>0</v>
      </c>
      <c r="IB235">
        <v>0</v>
      </c>
      <c r="IC235">
        <v>0</v>
      </c>
      <c r="ID235">
        <v>0</v>
      </c>
      <c r="IG235" s="49" t="s">
        <v>416</v>
      </c>
      <c r="IH235" s="49">
        <v>0</v>
      </c>
      <c r="II235" s="49">
        <v>0</v>
      </c>
      <c r="IJ235" s="49">
        <v>0</v>
      </c>
      <c r="IK235" s="49">
        <v>0</v>
      </c>
      <c r="IN235" s="49" t="s">
        <v>416</v>
      </c>
      <c r="IO235" s="49">
        <v>0</v>
      </c>
      <c r="IP235" s="49">
        <v>0</v>
      </c>
      <c r="IQ235" s="49">
        <v>0</v>
      </c>
      <c r="IR235" s="49">
        <v>0</v>
      </c>
      <c r="IU235" s="49" t="s">
        <v>416</v>
      </c>
      <c r="IV235" s="49">
        <v>0</v>
      </c>
      <c r="IW235" s="49">
        <v>0</v>
      </c>
      <c r="IX235" s="49">
        <v>0</v>
      </c>
      <c r="IY235" s="49">
        <v>0</v>
      </c>
      <c r="JB235" s="49" t="s">
        <v>416</v>
      </c>
      <c r="JC235">
        <v>0</v>
      </c>
      <c r="JD235">
        <v>0</v>
      </c>
      <c r="JE235">
        <v>0</v>
      </c>
      <c r="JF235">
        <v>0</v>
      </c>
      <c r="JI235" s="49" t="s">
        <v>416</v>
      </c>
      <c r="JJ235" s="49">
        <v>0</v>
      </c>
      <c r="JK235" s="49">
        <v>0</v>
      </c>
      <c r="JL235" s="49">
        <v>0</v>
      </c>
      <c r="JM235" s="49">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row>
    <row r="236" spans="1:658"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9" t="s">
        <v>417</v>
      </c>
      <c r="HF236" s="49">
        <v>0</v>
      </c>
      <c r="HG236" s="49">
        <v>0</v>
      </c>
      <c r="HH236" s="49">
        <v>0</v>
      </c>
      <c r="HI236" s="49">
        <v>0</v>
      </c>
      <c r="HL236" s="49" t="s">
        <v>417</v>
      </c>
      <c r="HM236" s="49">
        <v>0</v>
      </c>
      <c r="HN236" s="49">
        <v>0</v>
      </c>
      <c r="HO236" s="49">
        <v>0</v>
      </c>
      <c r="HP236" s="49">
        <v>0</v>
      </c>
      <c r="HS236" s="49" t="s">
        <v>417</v>
      </c>
      <c r="HT236" s="49">
        <v>0</v>
      </c>
      <c r="HU236" s="49">
        <v>0</v>
      </c>
      <c r="HV236" s="49">
        <v>0</v>
      </c>
      <c r="HW236" s="49">
        <v>0</v>
      </c>
      <c r="HZ236" s="49" t="s">
        <v>417</v>
      </c>
      <c r="IA236">
        <v>0</v>
      </c>
      <c r="IB236">
        <v>0</v>
      </c>
      <c r="IC236">
        <v>0</v>
      </c>
      <c r="ID236">
        <v>0</v>
      </c>
      <c r="IG236" s="49" t="s">
        <v>417</v>
      </c>
      <c r="IH236" s="49">
        <v>0</v>
      </c>
      <c r="II236" s="49">
        <v>0</v>
      </c>
      <c r="IJ236" s="49">
        <v>0</v>
      </c>
      <c r="IK236" s="49">
        <v>0</v>
      </c>
      <c r="IN236" s="49" t="s">
        <v>417</v>
      </c>
      <c r="IO236" s="49">
        <v>0</v>
      </c>
      <c r="IP236" s="49">
        <v>0</v>
      </c>
      <c r="IQ236" s="49">
        <v>0</v>
      </c>
      <c r="IR236" s="49">
        <v>0</v>
      </c>
      <c r="IU236" s="49" t="s">
        <v>417</v>
      </c>
      <c r="IV236" s="49">
        <v>0</v>
      </c>
      <c r="IW236" s="49">
        <v>0</v>
      </c>
      <c r="IX236" s="49">
        <v>0</v>
      </c>
      <c r="IY236" s="49">
        <v>0</v>
      </c>
      <c r="JB236" s="49" t="s">
        <v>417</v>
      </c>
      <c r="JC236">
        <v>0</v>
      </c>
      <c r="JD236">
        <v>0</v>
      </c>
      <c r="JE236">
        <v>0</v>
      </c>
      <c r="JF236">
        <v>0</v>
      </c>
      <c r="JI236" s="49" t="s">
        <v>417</v>
      </c>
      <c r="JJ236" s="49">
        <v>0</v>
      </c>
      <c r="JK236" s="49">
        <v>0</v>
      </c>
      <c r="JL236" s="49">
        <v>0</v>
      </c>
      <c r="JM236" s="49">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7.0000000000000007E-2</v>
      </c>
      <c r="YF236">
        <v>0</v>
      </c>
      <c r="YG236">
        <v>0.13</v>
      </c>
      <c r="YH236">
        <v>0</v>
      </c>
    </row>
    <row r="237" spans="1:658"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9" t="s">
        <v>418</v>
      </c>
      <c r="HF237" s="49">
        <v>0.04</v>
      </c>
      <c r="HG237" s="49">
        <v>0</v>
      </c>
      <c r="HH237" s="49">
        <v>0.08</v>
      </c>
      <c r="HI237" s="49">
        <v>0</v>
      </c>
      <c r="HL237" s="49" t="s">
        <v>418</v>
      </c>
      <c r="HM237" s="49">
        <v>0</v>
      </c>
      <c r="HN237" s="49">
        <v>0</v>
      </c>
      <c r="HO237" s="49">
        <v>0</v>
      </c>
      <c r="HP237" s="49">
        <v>0</v>
      </c>
      <c r="HS237" s="49" t="s">
        <v>418</v>
      </c>
      <c r="HT237" s="49">
        <v>0</v>
      </c>
      <c r="HU237" s="49">
        <v>0</v>
      </c>
      <c r="HV237" s="49">
        <v>0</v>
      </c>
      <c r="HW237" s="49">
        <v>0</v>
      </c>
      <c r="HZ237" s="49" t="s">
        <v>418</v>
      </c>
      <c r="IA237">
        <v>0</v>
      </c>
      <c r="IB237">
        <v>0</v>
      </c>
      <c r="IC237">
        <v>0</v>
      </c>
      <c r="ID237">
        <v>0</v>
      </c>
      <c r="IG237" s="49" t="s">
        <v>418</v>
      </c>
      <c r="IH237" s="49">
        <v>0</v>
      </c>
      <c r="II237" s="49">
        <v>0</v>
      </c>
      <c r="IJ237" s="49">
        <v>0</v>
      </c>
      <c r="IK237" s="49">
        <v>0</v>
      </c>
      <c r="IN237" s="49" t="s">
        <v>418</v>
      </c>
      <c r="IO237" s="49">
        <v>0</v>
      </c>
      <c r="IP237" s="49">
        <v>0</v>
      </c>
      <c r="IQ237" s="49">
        <v>0</v>
      </c>
      <c r="IR237" s="49">
        <v>0</v>
      </c>
      <c r="IU237" s="49" t="s">
        <v>418</v>
      </c>
      <c r="IV237" s="49">
        <v>0</v>
      </c>
      <c r="IW237" s="49">
        <v>0</v>
      </c>
      <c r="IX237" s="49">
        <v>0</v>
      </c>
      <c r="IY237" s="49">
        <v>0</v>
      </c>
      <c r="JB237" s="49" t="s">
        <v>418</v>
      </c>
      <c r="JC237">
        <v>0.09</v>
      </c>
      <c r="JD237">
        <v>0.34</v>
      </c>
      <c r="JE237">
        <v>0</v>
      </c>
      <c r="JF237">
        <v>0</v>
      </c>
      <c r="JI237" s="49" t="s">
        <v>418</v>
      </c>
      <c r="JJ237" s="49">
        <v>0</v>
      </c>
      <c r="JK237" s="49">
        <v>0</v>
      </c>
      <c r="JL237" s="49">
        <v>0</v>
      </c>
      <c r="JM237" s="49">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c r="YD237" t="s">
        <v>418</v>
      </c>
      <c r="YE237">
        <v>0</v>
      </c>
      <c r="YF237">
        <v>0</v>
      </c>
      <c r="YG237">
        <v>0</v>
      </c>
      <c r="YH237">
        <v>0</v>
      </c>
    </row>
    <row r="238" spans="1:658"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9" t="s">
        <v>419</v>
      </c>
      <c r="HF238" s="49">
        <v>0</v>
      </c>
      <c r="HG238" s="49">
        <v>0</v>
      </c>
      <c r="HH238" s="49">
        <v>0</v>
      </c>
      <c r="HI238" s="49">
        <v>0</v>
      </c>
      <c r="HL238" s="49" t="s">
        <v>419</v>
      </c>
      <c r="HM238" s="49">
        <v>0</v>
      </c>
      <c r="HN238" s="49">
        <v>0</v>
      </c>
      <c r="HO238" s="49">
        <v>0</v>
      </c>
      <c r="HP238" s="49">
        <v>0</v>
      </c>
      <c r="HS238" s="49" t="s">
        <v>419</v>
      </c>
      <c r="HT238" s="49">
        <v>0</v>
      </c>
      <c r="HU238" s="49">
        <v>0</v>
      </c>
      <c r="HV238" s="49">
        <v>0</v>
      </c>
      <c r="HW238" s="49">
        <v>0</v>
      </c>
      <c r="HZ238" s="49" t="s">
        <v>419</v>
      </c>
      <c r="IA238">
        <v>0</v>
      </c>
      <c r="IB238">
        <v>0</v>
      </c>
      <c r="IC238">
        <v>0</v>
      </c>
      <c r="ID238">
        <v>0</v>
      </c>
      <c r="IG238" s="49" t="s">
        <v>419</v>
      </c>
      <c r="IH238" s="49">
        <v>0</v>
      </c>
      <c r="II238" s="49">
        <v>0</v>
      </c>
      <c r="IJ238" s="49">
        <v>0</v>
      </c>
      <c r="IK238" s="49">
        <v>0</v>
      </c>
      <c r="IN238" s="49" t="s">
        <v>419</v>
      </c>
      <c r="IO238" s="49">
        <v>0</v>
      </c>
      <c r="IP238" s="49">
        <v>0</v>
      </c>
      <c r="IQ238" s="49">
        <v>0</v>
      </c>
      <c r="IR238" s="49">
        <v>0</v>
      </c>
      <c r="IU238" s="49" t="s">
        <v>419</v>
      </c>
      <c r="IV238" s="49">
        <v>0</v>
      </c>
      <c r="IW238" s="49">
        <v>0</v>
      </c>
      <c r="IX238" s="49">
        <v>0</v>
      </c>
      <c r="IY238" s="49">
        <v>0</v>
      </c>
      <c r="JB238" s="49" t="s">
        <v>419</v>
      </c>
      <c r="JC238">
        <v>0</v>
      </c>
      <c r="JD238">
        <v>0</v>
      </c>
      <c r="JE238">
        <v>0</v>
      </c>
      <c r="JF238">
        <v>0</v>
      </c>
      <c r="JI238" s="49" t="s">
        <v>419</v>
      </c>
      <c r="JJ238" s="49">
        <v>0</v>
      </c>
      <c r="JK238" s="49">
        <v>0</v>
      </c>
      <c r="JL238" s="49">
        <v>0</v>
      </c>
      <c r="JM238" s="49">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c r="YD238" t="s">
        <v>419</v>
      </c>
      <c r="YE238">
        <v>0</v>
      </c>
      <c r="YF238">
        <v>0</v>
      </c>
      <c r="YG238">
        <v>0</v>
      </c>
      <c r="YH238">
        <v>0</v>
      </c>
    </row>
    <row r="239" spans="1:658"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9" t="s">
        <v>420</v>
      </c>
      <c r="HF239" s="49">
        <v>0</v>
      </c>
      <c r="HG239" s="49">
        <v>0</v>
      </c>
      <c r="HH239" s="49">
        <v>0</v>
      </c>
      <c r="HI239" s="49">
        <v>0</v>
      </c>
      <c r="HL239" s="49" t="s">
        <v>420</v>
      </c>
      <c r="HM239" s="49">
        <v>0</v>
      </c>
      <c r="HN239" s="49">
        <v>0</v>
      </c>
      <c r="HO239" s="49">
        <v>0</v>
      </c>
      <c r="HP239" s="49">
        <v>0</v>
      </c>
      <c r="HS239" s="49" t="s">
        <v>420</v>
      </c>
      <c r="HT239" s="49">
        <v>0</v>
      </c>
      <c r="HU239" s="49">
        <v>0</v>
      </c>
      <c r="HV239" s="49">
        <v>0</v>
      </c>
      <c r="HW239" s="49">
        <v>0</v>
      </c>
      <c r="HZ239" s="49" t="s">
        <v>420</v>
      </c>
      <c r="IA239">
        <v>0.18</v>
      </c>
      <c r="IB239">
        <v>0</v>
      </c>
      <c r="IC239">
        <v>0</v>
      </c>
      <c r="ID239">
        <v>0</v>
      </c>
      <c r="IG239" s="49" t="s">
        <v>420</v>
      </c>
      <c r="IH239" s="49">
        <v>0</v>
      </c>
      <c r="II239" s="49">
        <v>0</v>
      </c>
      <c r="IJ239" s="49">
        <v>0</v>
      </c>
      <c r="IK239" s="49">
        <v>0</v>
      </c>
      <c r="IN239" s="49" t="s">
        <v>420</v>
      </c>
      <c r="IO239" s="49">
        <v>0</v>
      </c>
      <c r="IP239" s="49">
        <v>0</v>
      </c>
      <c r="IQ239" s="49">
        <v>0</v>
      </c>
      <c r="IR239" s="49">
        <v>0</v>
      </c>
      <c r="IU239" s="49" t="s">
        <v>420</v>
      </c>
      <c r="IV239" s="49">
        <v>0</v>
      </c>
      <c r="IW239" s="49">
        <v>0</v>
      </c>
      <c r="IX239" s="49">
        <v>0</v>
      </c>
      <c r="IY239" s="49">
        <v>0</v>
      </c>
      <c r="JB239" s="49" t="s">
        <v>420</v>
      </c>
      <c r="JC239">
        <v>0.19</v>
      </c>
      <c r="JD239">
        <v>0</v>
      </c>
      <c r="JE239">
        <v>0</v>
      </c>
      <c r="JF239">
        <v>0</v>
      </c>
      <c r="JI239" s="49" t="s">
        <v>420</v>
      </c>
      <c r="JJ239" s="49">
        <v>0</v>
      </c>
      <c r="JK239" s="49">
        <v>0</v>
      </c>
      <c r="JL239" s="49">
        <v>0</v>
      </c>
      <c r="JM239" s="4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c r="YD239" t="s">
        <v>420</v>
      </c>
      <c r="YE239">
        <v>0</v>
      </c>
      <c r="YF239">
        <v>0</v>
      </c>
      <c r="YG239">
        <v>0</v>
      </c>
      <c r="YH239">
        <v>0</v>
      </c>
    </row>
    <row r="240" spans="1:658"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9" t="s">
        <v>421</v>
      </c>
      <c r="HF240" s="49">
        <v>0</v>
      </c>
      <c r="HG240" s="49">
        <v>0</v>
      </c>
      <c r="HH240" s="49">
        <v>0</v>
      </c>
      <c r="HI240" s="49">
        <v>0</v>
      </c>
      <c r="HL240" s="49" t="s">
        <v>421</v>
      </c>
      <c r="HM240" s="49">
        <v>0</v>
      </c>
      <c r="HN240" s="49">
        <v>0</v>
      </c>
      <c r="HO240" s="49">
        <v>0</v>
      </c>
      <c r="HP240" s="49">
        <v>0</v>
      </c>
      <c r="HS240" s="49" t="s">
        <v>421</v>
      </c>
      <c r="HT240" s="49">
        <v>0</v>
      </c>
      <c r="HU240" s="49">
        <v>0</v>
      </c>
      <c r="HV240" s="49">
        <v>0</v>
      </c>
      <c r="HW240" s="49">
        <v>0</v>
      </c>
      <c r="HZ240" s="49" t="s">
        <v>421</v>
      </c>
      <c r="IA240">
        <v>0.06</v>
      </c>
      <c r="IB240">
        <v>0</v>
      </c>
      <c r="IC240">
        <v>0</v>
      </c>
      <c r="ID240">
        <v>0</v>
      </c>
      <c r="IG240" s="49" t="s">
        <v>421</v>
      </c>
      <c r="IH240" s="49">
        <v>0</v>
      </c>
      <c r="II240" s="49">
        <v>0</v>
      </c>
      <c r="IJ240" s="49">
        <v>0</v>
      </c>
      <c r="IK240" s="49">
        <v>0</v>
      </c>
      <c r="IN240" s="49" t="s">
        <v>421</v>
      </c>
      <c r="IO240" s="49">
        <v>0</v>
      </c>
      <c r="IP240" s="49">
        <v>0</v>
      </c>
      <c r="IQ240" s="49">
        <v>0</v>
      </c>
      <c r="IR240" s="49">
        <v>0</v>
      </c>
      <c r="IU240" s="49" t="s">
        <v>421</v>
      </c>
      <c r="IV240" s="49">
        <v>0</v>
      </c>
      <c r="IW240" s="49">
        <v>0</v>
      </c>
      <c r="IX240" s="49">
        <v>0</v>
      </c>
      <c r="IY240" s="49">
        <v>0</v>
      </c>
      <c r="JB240" s="49" t="s">
        <v>421</v>
      </c>
      <c r="JC240">
        <v>0</v>
      </c>
      <c r="JD240">
        <v>0</v>
      </c>
      <c r="JE240">
        <v>0</v>
      </c>
      <c r="JF240">
        <v>0</v>
      </c>
      <c r="JI240" s="49" t="s">
        <v>421</v>
      </c>
      <c r="JJ240" s="49">
        <v>0</v>
      </c>
      <c r="JK240" s="49">
        <v>0</v>
      </c>
      <c r="JL240" s="49">
        <v>0</v>
      </c>
      <c r="JM240" s="49">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c r="YD240" t="s">
        <v>421</v>
      </c>
      <c r="YE240">
        <v>0</v>
      </c>
      <c r="YF240">
        <v>0</v>
      </c>
      <c r="YG240">
        <v>0</v>
      </c>
      <c r="YH240">
        <v>0</v>
      </c>
    </row>
    <row r="241" spans="1:658"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9" t="s">
        <v>422</v>
      </c>
      <c r="HF241" s="49">
        <v>0</v>
      </c>
      <c r="HG241" s="49">
        <v>0</v>
      </c>
      <c r="HH241" s="49">
        <v>0</v>
      </c>
      <c r="HI241" s="49">
        <v>0</v>
      </c>
      <c r="HL241" s="49" t="s">
        <v>422</v>
      </c>
      <c r="HM241" s="49">
        <v>0</v>
      </c>
      <c r="HN241" s="49">
        <v>0</v>
      </c>
      <c r="HO241" s="49">
        <v>0</v>
      </c>
      <c r="HP241" s="49">
        <v>0</v>
      </c>
      <c r="HS241" s="49" t="s">
        <v>422</v>
      </c>
      <c r="HT241" s="49">
        <v>0</v>
      </c>
      <c r="HU241" s="49">
        <v>0</v>
      </c>
      <c r="HV241" s="49">
        <v>0</v>
      </c>
      <c r="HW241" s="49">
        <v>0</v>
      </c>
      <c r="HZ241" s="49" t="s">
        <v>422</v>
      </c>
      <c r="IA241">
        <v>0</v>
      </c>
      <c r="IB241">
        <v>0</v>
      </c>
      <c r="IC241">
        <v>0</v>
      </c>
      <c r="ID241">
        <v>0</v>
      </c>
      <c r="IG241" s="49" t="s">
        <v>422</v>
      </c>
      <c r="IH241" s="49">
        <v>0</v>
      </c>
      <c r="II241" s="49">
        <v>0</v>
      </c>
      <c r="IJ241" s="49">
        <v>0</v>
      </c>
      <c r="IK241" s="49">
        <v>0</v>
      </c>
      <c r="IN241" s="49" t="s">
        <v>422</v>
      </c>
      <c r="IO241" s="49">
        <v>0</v>
      </c>
      <c r="IP241" s="49">
        <v>0</v>
      </c>
      <c r="IQ241" s="49">
        <v>0</v>
      </c>
      <c r="IR241" s="49">
        <v>0</v>
      </c>
      <c r="IU241" s="49" t="s">
        <v>422</v>
      </c>
      <c r="IV241" s="49">
        <v>0</v>
      </c>
      <c r="IW241" s="49">
        <v>0</v>
      </c>
      <c r="IX241" s="49">
        <v>0</v>
      </c>
      <c r="IY241" s="49">
        <v>0</v>
      </c>
      <c r="JB241" s="49" t="s">
        <v>422</v>
      </c>
      <c r="JC241">
        <v>0</v>
      </c>
      <c r="JD241">
        <v>0</v>
      </c>
      <c r="JE241">
        <v>0</v>
      </c>
      <c r="JF241">
        <v>0</v>
      </c>
      <c r="JI241" s="49" t="s">
        <v>422</v>
      </c>
      <c r="JJ241" s="49">
        <v>0</v>
      </c>
      <c r="JK241" s="49">
        <v>0</v>
      </c>
      <c r="JL241" s="49">
        <v>0</v>
      </c>
      <c r="JM241" s="49">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c r="YD241" t="s">
        <v>422</v>
      </c>
      <c r="YE241">
        <v>0</v>
      </c>
      <c r="YF241">
        <v>0</v>
      </c>
      <c r="YG241">
        <v>0</v>
      </c>
      <c r="YH241">
        <v>0</v>
      </c>
    </row>
    <row r="242" spans="1:658"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9" t="s">
        <v>423</v>
      </c>
      <c r="HF242" s="49">
        <v>0</v>
      </c>
      <c r="HG242" s="49">
        <v>0</v>
      </c>
      <c r="HH242" s="49">
        <v>0</v>
      </c>
      <c r="HI242" s="49">
        <v>0</v>
      </c>
      <c r="HL242" s="49" t="s">
        <v>423</v>
      </c>
      <c r="HM242" s="49">
        <v>0</v>
      </c>
      <c r="HN242" s="49">
        <v>0</v>
      </c>
      <c r="HO242" s="49">
        <v>0</v>
      </c>
      <c r="HP242" s="49">
        <v>0</v>
      </c>
      <c r="HS242" s="49" t="s">
        <v>423</v>
      </c>
      <c r="HT242" s="49">
        <v>0</v>
      </c>
      <c r="HU242" s="49">
        <v>0</v>
      </c>
      <c r="HV242" s="49">
        <v>0</v>
      </c>
      <c r="HW242" s="49">
        <v>0</v>
      </c>
      <c r="HZ242" s="49" t="s">
        <v>423</v>
      </c>
      <c r="IA242">
        <v>0</v>
      </c>
      <c r="IB242">
        <v>0</v>
      </c>
      <c r="IC242">
        <v>0</v>
      </c>
      <c r="ID242">
        <v>0</v>
      </c>
      <c r="IG242" s="49" t="s">
        <v>423</v>
      </c>
      <c r="IH242" s="49">
        <v>0</v>
      </c>
      <c r="II242" s="49">
        <v>0</v>
      </c>
      <c r="IJ242" s="49">
        <v>0</v>
      </c>
      <c r="IK242" s="49">
        <v>0</v>
      </c>
      <c r="IN242" s="49" t="s">
        <v>423</v>
      </c>
      <c r="IO242" s="49">
        <v>0</v>
      </c>
      <c r="IP242" s="49">
        <v>0</v>
      </c>
      <c r="IQ242" s="49">
        <v>0</v>
      </c>
      <c r="IR242" s="49">
        <v>0</v>
      </c>
      <c r="IU242" s="49" t="s">
        <v>423</v>
      </c>
      <c r="IV242" s="49">
        <v>0</v>
      </c>
      <c r="IW242" s="49">
        <v>0</v>
      </c>
      <c r="IX242" s="49">
        <v>0</v>
      </c>
      <c r="IY242" s="49">
        <v>0</v>
      </c>
      <c r="JB242" s="49" t="s">
        <v>423</v>
      </c>
      <c r="JC242">
        <v>0</v>
      </c>
      <c r="JD242">
        <v>0</v>
      </c>
      <c r="JE242">
        <v>0</v>
      </c>
      <c r="JF242">
        <v>0</v>
      </c>
      <c r="JI242" s="49" t="s">
        <v>423</v>
      </c>
      <c r="JJ242" s="49">
        <v>0</v>
      </c>
      <c r="JK242" s="49">
        <v>0</v>
      </c>
      <c r="JL242" s="49">
        <v>0</v>
      </c>
      <c r="JM242" s="49">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c r="YD242" t="s">
        <v>423</v>
      </c>
      <c r="YE242">
        <v>0</v>
      </c>
      <c r="YF242">
        <v>0</v>
      </c>
      <c r="YG242">
        <v>0</v>
      </c>
      <c r="YH242">
        <v>0</v>
      </c>
    </row>
    <row r="243" spans="1:658"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9" t="s">
        <v>424</v>
      </c>
      <c r="HF243" s="49">
        <v>0.11</v>
      </c>
      <c r="HG243" s="49">
        <v>0</v>
      </c>
      <c r="HH243" s="49">
        <v>0</v>
      </c>
      <c r="HI243" s="49">
        <v>0</v>
      </c>
      <c r="HL243" s="49" t="s">
        <v>424</v>
      </c>
      <c r="HM243" s="49">
        <v>0</v>
      </c>
      <c r="HN243" s="49">
        <v>0</v>
      </c>
      <c r="HO243" s="49">
        <v>0</v>
      </c>
      <c r="HP243" s="49">
        <v>0</v>
      </c>
      <c r="HS243" s="49" t="s">
        <v>424</v>
      </c>
      <c r="HT243" s="49">
        <v>0</v>
      </c>
      <c r="HU243" s="49">
        <v>0</v>
      </c>
      <c r="HV243" s="49">
        <v>0</v>
      </c>
      <c r="HW243" s="49">
        <v>0</v>
      </c>
      <c r="HZ243" s="49" t="s">
        <v>424</v>
      </c>
      <c r="IA243">
        <v>0</v>
      </c>
      <c r="IB243">
        <v>0</v>
      </c>
      <c r="IC243">
        <v>0</v>
      </c>
      <c r="ID243">
        <v>0</v>
      </c>
      <c r="IG243" s="49" t="s">
        <v>424</v>
      </c>
      <c r="IH243" s="49">
        <v>0</v>
      </c>
      <c r="II243" s="49">
        <v>0</v>
      </c>
      <c r="IJ243" s="49">
        <v>0</v>
      </c>
      <c r="IK243" s="49">
        <v>0</v>
      </c>
      <c r="IN243" s="49" t="s">
        <v>424</v>
      </c>
      <c r="IO243" s="49">
        <v>0</v>
      </c>
      <c r="IP243" s="49">
        <v>0</v>
      </c>
      <c r="IQ243" s="49">
        <v>0</v>
      </c>
      <c r="IR243" s="49">
        <v>0</v>
      </c>
      <c r="IU243" s="49" t="s">
        <v>424</v>
      </c>
      <c r="IV243" s="49">
        <v>0</v>
      </c>
      <c r="IW243" s="49">
        <v>0</v>
      </c>
      <c r="IX243" s="49">
        <v>0</v>
      </c>
      <c r="IY243" s="49">
        <v>0</v>
      </c>
      <c r="JB243" s="49" t="s">
        <v>424</v>
      </c>
      <c r="JC243">
        <v>0</v>
      </c>
      <c r="JD243">
        <v>0</v>
      </c>
      <c r="JE243">
        <v>0</v>
      </c>
      <c r="JF243">
        <v>0</v>
      </c>
      <c r="JI243" s="49" t="s">
        <v>424</v>
      </c>
      <c r="JJ243" s="49">
        <v>0</v>
      </c>
      <c r="JK243" s="49">
        <v>0</v>
      </c>
      <c r="JL243" s="49">
        <v>0</v>
      </c>
      <c r="JM243" s="49">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c r="YD243" t="s">
        <v>424</v>
      </c>
      <c r="YE243">
        <v>2.09</v>
      </c>
      <c r="YF243">
        <v>0</v>
      </c>
      <c r="YG243">
        <v>3.22</v>
      </c>
      <c r="YH243">
        <v>0.7</v>
      </c>
    </row>
    <row r="244" spans="1:658"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9" t="s">
        <v>425</v>
      </c>
      <c r="HF244" s="49">
        <v>0.43</v>
      </c>
      <c r="HG244" s="49">
        <v>0</v>
      </c>
      <c r="HH244" s="49">
        <v>0</v>
      </c>
      <c r="HI244" s="49">
        <v>2.41</v>
      </c>
      <c r="HL244" s="49" t="s">
        <v>425</v>
      </c>
      <c r="HM244" s="49">
        <v>0</v>
      </c>
      <c r="HN244" s="49">
        <v>0</v>
      </c>
      <c r="HO244" s="49">
        <v>0</v>
      </c>
      <c r="HP244" s="49">
        <v>0</v>
      </c>
      <c r="HS244" s="49" t="s">
        <v>425</v>
      </c>
      <c r="HT244" s="49">
        <v>0.03</v>
      </c>
      <c r="HU244" s="49">
        <v>0</v>
      </c>
      <c r="HV244" s="49">
        <v>0.06</v>
      </c>
      <c r="HW244" s="49">
        <v>0</v>
      </c>
      <c r="HZ244" s="49" t="s">
        <v>425</v>
      </c>
      <c r="IA244">
        <v>0.04</v>
      </c>
      <c r="IB244">
        <v>0.19</v>
      </c>
      <c r="IC244">
        <v>0</v>
      </c>
      <c r="ID244">
        <v>0</v>
      </c>
      <c r="IG244" s="49" t="s">
        <v>425</v>
      </c>
      <c r="IH244" s="49">
        <v>0</v>
      </c>
      <c r="II244" s="49">
        <v>0</v>
      </c>
      <c r="IJ244" s="49">
        <v>0</v>
      </c>
      <c r="IK244" s="49">
        <v>0</v>
      </c>
      <c r="IN244" s="49" t="s">
        <v>425</v>
      </c>
      <c r="IO244" s="49">
        <v>7.0000000000000007E-2</v>
      </c>
      <c r="IP244" s="49">
        <v>0.28000000000000003</v>
      </c>
      <c r="IQ244" s="49">
        <v>0</v>
      </c>
      <c r="IR244" s="49">
        <v>0</v>
      </c>
      <c r="IU244" s="49" t="s">
        <v>425</v>
      </c>
      <c r="IV244" s="49">
        <v>0</v>
      </c>
      <c r="IW244" s="49">
        <v>0</v>
      </c>
      <c r="IX244" s="49">
        <v>0</v>
      </c>
      <c r="IY244" s="49">
        <v>0</v>
      </c>
      <c r="JB244" s="49" t="s">
        <v>425</v>
      </c>
      <c r="JC244">
        <v>0</v>
      </c>
      <c r="JD244">
        <v>0</v>
      </c>
      <c r="JE244">
        <v>0</v>
      </c>
      <c r="JF244">
        <v>0</v>
      </c>
      <c r="JI244" s="49" t="s">
        <v>425</v>
      </c>
      <c r="JJ244" s="49">
        <v>0</v>
      </c>
      <c r="JK244" s="49">
        <v>0</v>
      </c>
      <c r="JL244" s="49">
        <v>0</v>
      </c>
      <c r="JM244" s="49">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c r="YD244" t="s">
        <v>425</v>
      </c>
      <c r="YE244">
        <v>0.06</v>
      </c>
      <c r="YF244">
        <v>0</v>
      </c>
      <c r="YG244">
        <v>0.12</v>
      </c>
      <c r="YH244">
        <v>0</v>
      </c>
    </row>
    <row r="245" spans="1:658"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9" t="s">
        <v>426</v>
      </c>
      <c r="HF245" s="49">
        <v>0.56999999999999995</v>
      </c>
      <c r="HG245" s="49">
        <v>0</v>
      </c>
      <c r="HH245" s="49">
        <v>0.11</v>
      </c>
      <c r="HI245" s="49">
        <v>0</v>
      </c>
      <c r="HL245" s="49" t="s">
        <v>426</v>
      </c>
      <c r="HM245" s="49">
        <v>0</v>
      </c>
      <c r="HN245" s="49">
        <v>0</v>
      </c>
      <c r="HO245" s="49">
        <v>0</v>
      </c>
      <c r="HP245" s="49">
        <v>0</v>
      </c>
      <c r="HS245" s="49" t="s">
        <v>426</v>
      </c>
      <c r="HT245" s="49">
        <v>0</v>
      </c>
      <c r="HU245" s="49">
        <v>0</v>
      </c>
      <c r="HV245" s="49">
        <v>0</v>
      </c>
      <c r="HW245" s="49">
        <v>0</v>
      </c>
      <c r="HZ245" s="49" t="s">
        <v>426</v>
      </c>
      <c r="IA245">
        <v>0</v>
      </c>
      <c r="IB245">
        <v>0</v>
      </c>
      <c r="IC245">
        <v>0</v>
      </c>
      <c r="ID245">
        <v>0</v>
      </c>
      <c r="IG245" s="49" t="s">
        <v>426</v>
      </c>
      <c r="IH245" s="49">
        <v>0</v>
      </c>
      <c r="II245" s="49">
        <v>0</v>
      </c>
      <c r="IJ245" s="49">
        <v>0</v>
      </c>
      <c r="IK245" s="49">
        <v>0</v>
      </c>
      <c r="IN245" s="49" t="s">
        <v>426</v>
      </c>
      <c r="IO245" s="49">
        <v>0</v>
      </c>
      <c r="IP245" s="49">
        <v>0</v>
      </c>
      <c r="IQ245" s="49">
        <v>0</v>
      </c>
      <c r="IR245" s="49">
        <v>0</v>
      </c>
      <c r="IU245" s="49" t="s">
        <v>426</v>
      </c>
      <c r="IV245" s="49">
        <v>0</v>
      </c>
      <c r="IW245" s="49">
        <v>0</v>
      </c>
      <c r="IX245" s="49">
        <v>0</v>
      </c>
      <c r="IY245" s="49">
        <v>0</v>
      </c>
      <c r="JB245" s="49" t="s">
        <v>426</v>
      </c>
      <c r="JC245">
        <v>0</v>
      </c>
      <c r="JD245">
        <v>0</v>
      </c>
      <c r="JE245">
        <v>0</v>
      </c>
      <c r="JF245">
        <v>0</v>
      </c>
      <c r="JI245" s="49" t="s">
        <v>426</v>
      </c>
      <c r="JJ245" s="49">
        <v>0</v>
      </c>
      <c r="JK245" s="49">
        <v>0</v>
      </c>
      <c r="JL245" s="49">
        <v>0</v>
      </c>
      <c r="JM245" s="49">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c r="YD245" t="s">
        <v>426</v>
      </c>
      <c r="YE245">
        <v>0.08</v>
      </c>
      <c r="YF245">
        <v>0</v>
      </c>
      <c r="YG245">
        <v>0.16</v>
      </c>
      <c r="YH245">
        <v>0</v>
      </c>
    </row>
    <row r="246" spans="1:658"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9" t="s">
        <v>427</v>
      </c>
      <c r="HF246" s="49">
        <v>0</v>
      </c>
      <c r="HG246" s="49">
        <v>0</v>
      </c>
      <c r="HH246" s="49">
        <v>0</v>
      </c>
      <c r="HI246" s="49">
        <v>0</v>
      </c>
      <c r="HL246" s="49" t="s">
        <v>427</v>
      </c>
      <c r="HM246" s="49">
        <v>0</v>
      </c>
      <c r="HN246" s="49">
        <v>0</v>
      </c>
      <c r="HO246" s="49">
        <v>0</v>
      </c>
      <c r="HP246" s="49">
        <v>0</v>
      </c>
      <c r="HS246" s="49" t="s">
        <v>427</v>
      </c>
      <c r="HT246" s="49">
        <v>0</v>
      </c>
      <c r="HU246" s="49">
        <v>0</v>
      </c>
      <c r="HV246" s="49">
        <v>0</v>
      </c>
      <c r="HW246" s="49">
        <v>0</v>
      </c>
      <c r="HZ246" s="49" t="s">
        <v>427</v>
      </c>
      <c r="IA246">
        <v>0</v>
      </c>
      <c r="IB246">
        <v>0</v>
      </c>
      <c r="IC246">
        <v>0</v>
      </c>
      <c r="ID246">
        <v>0</v>
      </c>
      <c r="IG246" s="49" t="s">
        <v>427</v>
      </c>
      <c r="IH246" s="49">
        <v>0</v>
      </c>
      <c r="II246" s="49">
        <v>0</v>
      </c>
      <c r="IJ246" s="49">
        <v>0</v>
      </c>
      <c r="IK246" s="49">
        <v>0</v>
      </c>
      <c r="IN246" s="49" t="s">
        <v>427</v>
      </c>
      <c r="IO246" s="49">
        <v>0</v>
      </c>
      <c r="IP246" s="49">
        <v>0</v>
      </c>
      <c r="IQ246" s="49">
        <v>0</v>
      </c>
      <c r="IR246" s="49">
        <v>0</v>
      </c>
      <c r="IU246" s="49" t="s">
        <v>427</v>
      </c>
      <c r="IV246" s="49">
        <v>0</v>
      </c>
      <c r="IW246" s="49">
        <v>0</v>
      </c>
      <c r="IX246" s="49">
        <v>0</v>
      </c>
      <c r="IY246" s="49">
        <v>0</v>
      </c>
      <c r="JB246" s="49" t="s">
        <v>427</v>
      </c>
      <c r="JC246">
        <v>0</v>
      </c>
      <c r="JD246">
        <v>0</v>
      </c>
      <c r="JE246">
        <v>0</v>
      </c>
      <c r="JF246">
        <v>0</v>
      </c>
      <c r="JI246" s="49" t="s">
        <v>427</v>
      </c>
      <c r="JJ246" s="49">
        <v>0</v>
      </c>
      <c r="JK246" s="49">
        <v>0</v>
      </c>
      <c r="JL246" s="49">
        <v>0</v>
      </c>
      <c r="JM246" s="49">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c r="YD246" t="s">
        <v>427</v>
      </c>
      <c r="YE246">
        <v>0.1</v>
      </c>
      <c r="YF246">
        <v>0</v>
      </c>
      <c r="YG246">
        <v>0</v>
      </c>
      <c r="YH246">
        <v>0</v>
      </c>
    </row>
    <row r="247" spans="1:658"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9" t="s">
        <v>428</v>
      </c>
      <c r="HF247" s="49">
        <v>0</v>
      </c>
      <c r="HG247" s="49">
        <v>0</v>
      </c>
      <c r="HH247" s="49">
        <v>0</v>
      </c>
      <c r="HI247" s="49">
        <v>0</v>
      </c>
      <c r="HL247" s="49" t="s">
        <v>428</v>
      </c>
      <c r="HM247" s="49">
        <v>0</v>
      </c>
      <c r="HN247" s="49">
        <v>0</v>
      </c>
      <c r="HO247" s="49">
        <v>0</v>
      </c>
      <c r="HP247" s="49">
        <v>0</v>
      </c>
      <c r="HS247" s="49" t="s">
        <v>428</v>
      </c>
      <c r="HT247" s="49">
        <v>0</v>
      </c>
      <c r="HU247" s="49">
        <v>0</v>
      </c>
      <c r="HV247" s="49">
        <v>0</v>
      </c>
      <c r="HW247" s="49">
        <v>0</v>
      </c>
      <c r="HZ247" s="49" t="s">
        <v>428</v>
      </c>
      <c r="IA247">
        <v>0</v>
      </c>
      <c r="IB247">
        <v>0</v>
      </c>
      <c r="IC247">
        <v>0</v>
      </c>
      <c r="ID247">
        <v>0</v>
      </c>
      <c r="IG247" s="49" t="s">
        <v>428</v>
      </c>
      <c r="IH247" s="49">
        <v>0</v>
      </c>
      <c r="II247" s="49">
        <v>0</v>
      </c>
      <c r="IJ247" s="49">
        <v>0</v>
      </c>
      <c r="IK247" s="49">
        <v>0</v>
      </c>
      <c r="IN247" s="49" t="s">
        <v>428</v>
      </c>
      <c r="IO247" s="49">
        <v>0</v>
      </c>
      <c r="IP247" s="49">
        <v>0</v>
      </c>
      <c r="IQ247" s="49">
        <v>0</v>
      </c>
      <c r="IR247" s="49">
        <v>0</v>
      </c>
      <c r="IU247" s="49" t="s">
        <v>428</v>
      </c>
      <c r="IV247" s="49">
        <v>0</v>
      </c>
      <c r="IW247" s="49">
        <v>0</v>
      </c>
      <c r="IX247" s="49">
        <v>0</v>
      </c>
      <c r="IY247" s="49">
        <v>0</v>
      </c>
      <c r="JB247" s="49" t="s">
        <v>428</v>
      </c>
      <c r="JC247">
        <v>0</v>
      </c>
      <c r="JD247">
        <v>0</v>
      </c>
      <c r="JE247">
        <v>0</v>
      </c>
      <c r="JF247">
        <v>0</v>
      </c>
      <c r="JI247" s="49" t="s">
        <v>428</v>
      </c>
      <c r="JJ247" s="49">
        <v>0</v>
      </c>
      <c r="JK247" s="49">
        <v>0</v>
      </c>
      <c r="JL247" s="49">
        <v>0</v>
      </c>
      <c r="JM247" s="49">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c r="YD247" t="s">
        <v>428</v>
      </c>
      <c r="YE247">
        <v>0</v>
      </c>
      <c r="YF247">
        <v>0</v>
      </c>
      <c r="YG247">
        <v>0</v>
      </c>
      <c r="YH247">
        <v>0</v>
      </c>
    </row>
    <row r="248" spans="1:658"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9" t="s">
        <v>429</v>
      </c>
      <c r="HF248" s="49">
        <v>0</v>
      </c>
      <c r="HG248" s="49">
        <v>0</v>
      </c>
      <c r="HH248" s="49">
        <v>0</v>
      </c>
      <c r="HI248" s="49">
        <v>0</v>
      </c>
      <c r="HL248" s="49" t="s">
        <v>429</v>
      </c>
      <c r="HM248" s="49">
        <v>0</v>
      </c>
      <c r="HN248" s="49">
        <v>0</v>
      </c>
      <c r="HO248" s="49">
        <v>0</v>
      </c>
      <c r="HP248" s="49">
        <v>0</v>
      </c>
      <c r="HS248" s="49" t="s">
        <v>429</v>
      </c>
      <c r="HT248" s="49">
        <v>0</v>
      </c>
      <c r="HU248" s="49">
        <v>0</v>
      </c>
      <c r="HV248" s="49">
        <v>0</v>
      </c>
      <c r="HW248" s="49">
        <v>0</v>
      </c>
      <c r="HZ248" s="49" t="s">
        <v>429</v>
      </c>
      <c r="IA248">
        <v>0</v>
      </c>
      <c r="IB248">
        <v>0</v>
      </c>
      <c r="IC248">
        <v>0</v>
      </c>
      <c r="ID248">
        <v>0</v>
      </c>
      <c r="IG248" s="49" t="s">
        <v>429</v>
      </c>
      <c r="IH248" s="49">
        <v>0</v>
      </c>
      <c r="II248" s="49">
        <v>0</v>
      </c>
      <c r="IJ248" s="49">
        <v>0</v>
      </c>
      <c r="IK248" s="49">
        <v>0</v>
      </c>
      <c r="IN248" s="49" t="s">
        <v>429</v>
      </c>
      <c r="IO248" s="49">
        <v>0</v>
      </c>
      <c r="IP248" s="49">
        <v>0</v>
      </c>
      <c r="IQ248" s="49">
        <v>0</v>
      </c>
      <c r="IR248" s="49">
        <v>0</v>
      </c>
      <c r="IU248" s="49" t="s">
        <v>429</v>
      </c>
      <c r="IV248" s="49">
        <v>0</v>
      </c>
      <c r="IW248" s="49">
        <v>0</v>
      </c>
      <c r="IX248" s="49">
        <v>0</v>
      </c>
      <c r="IY248" s="49">
        <v>0</v>
      </c>
      <c r="JB248" s="49" t="s">
        <v>429</v>
      </c>
      <c r="JC248">
        <v>0</v>
      </c>
      <c r="JD248">
        <v>0</v>
      </c>
      <c r="JE248">
        <v>0</v>
      </c>
      <c r="JF248">
        <v>0</v>
      </c>
      <c r="JI248" s="49" t="s">
        <v>429</v>
      </c>
      <c r="JJ248" s="49">
        <v>0</v>
      </c>
      <c r="JK248" s="49">
        <v>0</v>
      </c>
      <c r="JL248" s="49">
        <v>0</v>
      </c>
      <c r="JM248" s="49">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row>
    <row r="249" spans="1:658"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9" t="s">
        <v>430</v>
      </c>
      <c r="HF249" s="49">
        <v>0</v>
      </c>
      <c r="HG249" s="49">
        <v>0</v>
      </c>
      <c r="HH249" s="49">
        <v>0</v>
      </c>
      <c r="HI249" s="49">
        <v>0</v>
      </c>
      <c r="HL249" s="49" t="s">
        <v>430</v>
      </c>
      <c r="HM249" s="49">
        <v>0</v>
      </c>
      <c r="HN249" s="49">
        <v>0</v>
      </c>
      <c r="HO249" s="49">
        <v>0</v>
      </c>
      <c r="HP249" s="49">
        <v>0</v>
      </c>
      <c r="HS249" s="49" t="s">
        <v>430</v>
      </c>
      <c r="HT249" s="49">
        <v>0</v>
      </c>
      <c r="HU249" s="49">
        <v>0</v>
      </c>
      <c r="HV249" s="49">
        <v>0</v>
      </c>
      <c r="HW249" s="49">
        <v>0</v>
      </c>
      <c r="HZ249" s="49" t="s">
        <v>430</v>
      </c>
      <c r="IA249">
        <v>0</v>
      </c>
      <c r="IB249">
        <v>0</v>
      </c>
      <c r="IC249">
        <v>0</v>
      </c>
      <c r="ID249">
        <v>0</v>
      </c>
      <c r="IG249" s="49" t="s">
        <v>430</v>
      </c>
      <c r="IH249" s="49">
        <v>0</v>
      </c>
      <c r="II249" s="49">
        <v>0</v>
      </c>
      <c r="IJ249" s="49">
        <v>0</v>
      </c>
      <c r="IK249" s="49">
        <v>0</v>
      </c>
      <c r="IN249" s="49" t="s">
        <v>430</v>
      </c>
      <c r="IO249" s="49">
        <v>0.09</v>
      </c>
      <c r="IP249" s="49">
        <v>0</v>
      </c>
      <c r="IQ249" s="49">
        <v>0.16</v>
      </c>
      <c r="IR249" s="49">
        <v>0</v>
      </c>
      <c r="IU249" s="49" t="s">
        <v>430</v>
      </c>
      <c r="IV249" s="49">
        <v>0</v>
      </c>
      <c r="IW249" s="49">
        <v>0</v>
      </c>
      <c r="IX249" s="49">
        <v>0</v>
      </c>
      <c r="IY249" s="49">
        <v>0</v>
      </c>
      <c r="JB249" s="49" t="s">
        <v>430</v>
      </c>
      <c r="JC249">
        <v>0</v>
      </c>
      <c r="JD249">
        <v>0</v>
      </c>
      <c r="JE249">
        <v>0</v>
      </c>
      <c r="JF249">
        <v>0</v>
      </c>
      <c r="JI249" s="49" t="s">
        <v>430</v>
      </c>
      <c r="JJ249" s="49">
        <v>0</v>
      </c>
      <c r="JK249" s="49">
        <v>0</v>
      </c>
      <c r="JL249" s="49">
        <v>0</v>
      </c>
      <c r="JM249" s="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row>
    <row r="250" spans="1:658"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9" t="s">
        <v>431</v>
      </c>
      <c r="HF250" s="49">
        <v>0</v>
      </c>
      <c r="HG250" s="49">
        <v>0</v>
      </c>
      <c r="HH250" s="49">
        <v>0</v>
      </c>
      <c r="HI250" s="49">
        <v>0</v>
      </c>
      <c r="HL250" s="49" t="s">
        <v>431</v>
      </c>
      <c r="HM250" s="49">
        <v>0</v>
      </c>
      <c r="HN250" s="49">
        <v>0</v>
      </c>
      <c r="HO250" s="49">
        <v>0</v>
      </c>
      <c r="HP250" s="49">
        <v>0</v>
      </c>
      <c r="HS250" s="49" t="s">
        <v>431</v>
      </c>
      <c r="HT250" s="49">
        <v>0</v>
      </c>
      <c r="HU250" s="49">
        <v>0</v>
      </c>
      <c r="HV250" s="49">
        <v>0</v>
      </c>
      <c r="HW250" s="49">
        <v>0</v>
      </c>
      <c r="HZ250" s="49" t="s">
        <v>431</v>
      </c>
      <c r="IA250">
        <v>0</v>
      </c>
      <c r="IB250">
        <v>0</v>
      </c>
      <c r="IC250">
        <v>0</v>
      </c>
      <c r="ID250">
        <v>0</v>
      </c>
      <c r="IG250" s="49" t="s">
        <v>431</v>
      </c>
      <c r="IH250" s="49">
        <v>0</v>
      </c>
      <c r="II250" s="49">
        <v>0</v>
      </c>
      <c r="IJ250" s="49">
        <v>0</v>
      </c>
      <c r="IK250" s="49">
        <v>0</v>
      </c>
      <c r="IN250" s="49" t="s">
        <v>431</v>
      </c>
      <c r="IO250" s="49">
        <v>0</v>
      </c>
      <c r="IP250" s="49">
        <v>0</v>
      </c>
      <c r="IQ250" s="49">
        <v>0</v>
      </c>
      <c r="IR250" s="49">
        <v>0</v>
      </c>
      <c r="IU250" s="49" t="s">
        <v>431</v>
      </c>
      <c r="IV250" s="49">
        <v>0</v>
      </c>
      <c r="IW250" s="49">
        <v>0</v>
      </c>
      <c r="IX250" s="49">
        <v>0</v>
      </c>
      <c r="IY250" s="49">
        <v>0</v>
      </c>
      <c r="JB250" s="49" t="s">
        <v>431</v>
      </c>
      <c r="JC250">
        <v>0</v>
      </c>
      <c r="JD250">
        <v>0</v>
      </c>
      <c r="JE250">
        <v>0</v>
      </c>
      <c r="JF250">
        <v>0</v>
      </c>
      <c r="JI250" s="49" t="s">
        <v>431</v>
      </c>
      <c r="JJ250" s="49">
        <v>0</v>
      </c>
      <c r="JK250" s="49">
        <v>0</v>
      </c>
      <c r="JL250" s="49">
        <v>0</v>
      </c>
      <c r="JM250" s="49">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row>
    <row r="251" spans="1:658"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9" t="s">
        <v>432</v>
      </c>
      <c r="HF251" s="49">
        <v>0</v>
      </c>
      <c r="HG251" s="49">
        <v>0</v>
      </c>
      <c r="HH251" s="49">
        <v>0</v>
      </c>
      <c r="HI251" s="49">
        <v>0</v>
      </c>
      <c r="HL251" s="49" t="s">
        <v>432</v>
      </c>
      <c r="HM251" s="49">
        <v>0</v>
      </c>
      <c r="HN251" s="49">
        <v>0</v>
      </c>
      <c r="HO251" s="49">
        <v>0</v>
      </c>
      <c r="HP251" s="49">
        <v>0</v>
      </c>
      <c r="HS251" s="49" t="s">
        <v>432</v>
      </c>
      <c r="HT251" s="49">
        <v>0</v>
      </c>
      <c r="HU251" s="49">
        <v>0</v>
      </c>
      <c r="HV251" s="49">
        <v>0</v>
      </c>
      <c r="HW251" s="49">
        <v>0</v>
      </c>
      <c r="HZ251" s="49" t="s">
        <v>432</v>
      </c>
      <c r="IA251">
        <v>0</v>
      </c>
      <c r="IB251">
        <v>0</v>
      </c>
      <c r="IC251">
        <v>0</v>
      </c>
      <c r="ID251">
        <v>0</v>
      </c>
      <c r="IG251" s="49" t="s">
        <v>432</v>
      </c>
      <c r="IH251" s="49">
        <v>0</v>
      </c>
      <c r="II251" s="49">
        <v>0</v>
      </c>
      <c r="IJ251" s="49">
        <v>0</v>
      </c>
      <c r="IK251" s="49">
        <v>0</v>
      </c>
      <c r="IN251" s="49" t="s">
        <v>432</v>
      </c>
      <c r="IO251" s="49">
        <v>0</v>
      </c>
      <c r="IP251" s="49">
        <v>0</v>
      </c>
      <c r="IQ251" s="49">
        <v>0</v>
      </c>
      <c r="IR251" s="49">
        <v>0</v>
      </c>
      <c r="IU251" s="49" t="s">
        <v>432</v>
      </c>
      <c r="IV251" s="49">
        <v>0</v>
      </c>
      <c r="IW251" s="49">
        <v>0</v>
      </c>
      <c r="IX251" s="49">
        <v>0</v>
      </c>
      <c r="IY251" s="49">
        <v>0</v>
      </c>
      <c r="JB251" s="49" t="s">
        <v>432</v>
      </c>
      <c r="JC251">
        <v>0</v>
      </c>
      <c r="JD251">
        <v>0</v>
      </c>
      <c r="JE251">
        <v>0</v>
      </c>
      <c r="JF251">
        <v>0</v>
      </c>
      <c r="JI251" s="49" t="s">
        <v>432</v>
      </c>
      <c r="JJ251" s="49">
        <v>0</v>
      </c>
      <c r="JK251" s="49">
        <v>0</v>
      </c>
      <c r="JL251" s="49">
        <v>0</v>
      </c>
      <c r="JM251" s="49">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row>
    <row r="252" spans="1:658"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9" t="s">
        <v>433</v>
      </c>
      <c r="HF252" s="49">
        <v>0</v>
      </c>
      <c r="HG252" s="49">
        <v>0</v>
      </c>
      <c r="HH252" s="49">
        <v>0</v>
      </c>
      <c r="HI252" s="49">
        <v>0</v>
      </c>
      <c r="HL252" s="49" t="s">
        <v>433</v>
      </c>
      <c r="HM252" s="49">
        <v>0</v>
      </c>
      <c r="HN252" s="49">
        <v>0</v>
      </c>
      <c r="HO252" s="49">
        <v>0</v>
      </c>
      <c r="HP252" s="49">
        <v>0</v>
      </c>
      <c r="HS252" s="49" t="s">
        <v>433</v>
      </c>
      <c r="HT252" s="49">
        <v>0</v>
      </c>
      <c r="HU252" s="49">
        <v>0</v>
      </c>
      <c r="HV252" s="49">
        <v>0</v>
      </c>
      <c r="HW252" s="49">
        <v>0</v>
      </c>
      <c r="HZ252" s="49" t="s">
        <v>433</v>
      </c>
      <c r="IA252">
        <v>0</v>
      </c>
      <c r="IB252">
        <v>0</v>
      </c>
      <c r="IC252">
        <v>0</v>
      </c>
      <c r="ID252">
        <v>0</v>
      </c>
      <c r="IG252" s="49" t="s">
        <v>433</v>
      </c>
      <c r="IH252" s="49">
        <v>0</v>
      </c>
      <c r="II252" s="49">
        <v>0</v>
      </c>
      <c r="IJ252" s="49">
        <v>0</v>
      </c>
      <c r="IK252" s="49">
        <v>0</v>
      </c>
      <c r="IN252" s="49" t="s">
        <v>433</v>
      </c>
      <c r="IO252" s="49">
        <v>0</v>
      </c>
      <c r="IP252" s="49">
        <v>0</v>
      </c>
      <c r="IQ252" s="49">
        <v>0</v>
      </c>
      <c r="IR252" s="49">
        <v>0</v>
      </c>
      <c r="IU252" s="49" t="s">
        <v>433</v>
      </c>
      <c r="IV252" s="49">
        <v>0</v>
      </c>
      <c r="IW252" s="49">
        <v>0</v>
      </c>
      <c r="IX252" s="49">
        <v>0</v>
      </c>
      <c r="IY252" s="49">
        <v>0</v>
      </c>
      <c r="JB252" s="49" t="s">
        <v>433</v>
      </c>
      <c r="JC252">
        <v>0</v>
      </c>
      <c r="JD252">
        <v>0</v>
      </c>
      <c r="JE252">
        <v>0</v>
      </c>
      <c r="JF252">
        <v>0</v>
      </c>
      <c r="JI252" s="49" t="s">
        <v>433</v>
      </c>
      <c r="JJ252" s="49">
        <v>0</v>
      </c>
      <c r="JK252" s="49">
        <v>0</v>
      </c>
      <c r="JL252" s="49">
        <v>0</v>
      </c>
      <c r="JM252" s="49">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c r="YD252" t="s">
        <v>433</v>
      </c>
      <c r="YE252">
        <v>0</v>
      </c>
      <c r="YF252">
        <v>0</v>
      </c>
      <c r="YG252">
        <v>0</v>
      </c>
      <c r="YH252">
        <v>0</v>
      </c>
    </row>
    <row r="253" spans="1:658"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9" t="s">
        <v>434</v>
      </c>
      <c r="HF253" s="49">
        <v>0.2</v>
      </c>
      <c r="HG253" s="49">
        <v>0</v>
      </c>
      <c r="HH253" s="49">
        <v>0</v>
      </c>
      <c r="HI253" s="49">
        <v>0</v>
      </c>
      <c r="HL253" s="49" t="s">
        <v>434</v>
      </c>
      <c r="HM253" s="49">
        <v>0</v>
      </c>
      <c r="HN253" s="49">
        <v>0</v>
      </c>
      <c r="HO253" s="49">
        <v>0</v>
      </c>
      <c r="HP253" s="49">
        <v>0</v>
      </c>
      <c r="HS253" s="49" t="s">
        <v>434</v>
      </c>
      <c r="HT253" s="49">
        <v>0</v>
      </c>
      <c r="HU253" s="49">
        <v>0</v>
      </c>
      <c r="HV253" s="49">
        <v>0</v>
      </c>
      <c r="HW253" s="49">
        <v>0</v>
      </c>
      <c r="HZ253" s="49" t="s">
        <v>434</v>
      </c>
      <c r="IA253">
        <v>0</v>
      </c>
      <c r="IB253">
        <v>0</v>
      </c>
      <c r="IC253">
        <v>0</v>
      </c>
      <c r="ID253">
        <v>0</v>
      </c>
      <c r="IG253" s="49" t="s">
        <v>434</v>
      </c>
      <c r="IH253" s="49">
        <v>0</v>
      </c>
      <c r="II253" s="49">
        <v>0</v>
      </c>
      <c r="IJ253" s="49">
        <v>0</v>
      </c>
      <c r="IK253" s="49">
        <v>0</v>
      </c>
      <c r="IN253" s="49" t="s">
        <v>434</v>
      </c>
      <c r="IO253" s="49">
        <v>0</v>
      </c>
      <c r="IP253" s="49">
        <v>0</v>
      </c>
      <c r="IQ253" s="49">
        <v>0</v>
      </c>
      <c r="IR253" s="49">
        <v>0</v>
      </c>
      <c r="IU253" s="49" t="s">
        <v>434</v>
      </c>
      <c r="IV253" s="49">
        <v>0</v>
      </c>
      <c r="IW253" s="49">
        <v>0</v>
      </c>
      <c r="IX253" s="49">
        <v>0</v>
      </c>
      <c r="IY253" s="49">
        <v>0</v>
      </c>
      <c r="JB253" s="49" t="s">
        <v>434</v>
      </c>
      <c r="JC253">
        <v>0</v>
      </c>
      <c r="JD253">
        <v>0</v>
      </c>
      <c r="JE253">
        <v>0</v>
      </c>
      <c r="JF253">
        <v>0</v>
      </c>
      <c r="JI253" s="49" t="s">
        <v>434</v>
      </c>
      <c r="JJ253" s="49">
        <v>0</v>
      </c>
      <c r="JK253" s="49">
        <v>0</v>
      </c>
      <c r="JL253" s="49">
        <v>0</v>
      </c>
      <c r="JM253" s="49">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row>
    <row r="254" spans="1:658"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9" t="s">
        <v>435</v>
      </c>
      <c r="HF254" s="49">
        <v>0.09</v>
      </c>
      <c r="HG254" s="49">
        <v>0</v>
      </c>
      <c r="HH254" s="49">
        <v>0</v>
      </c>
      <c r="HI254" s="49">
        <v>0</v>
      </c>
      <c r="HL254" s="49" t="s">
        <v>435</v>
      </c>
      <c r="HM254" s="49">
        <v>0.14000000000000001</v>
      </c>
      <c r="HN254" s="49">
        <v>0.18</v>
      </c>
      <c r="HO254" s="49">
        <v>0</v>
      </c>
      <c r="HP254" s="49">
        <v>0</v>
      </c>
      <c r="HS254" s="49" t="s">
        <v>435</v>
      </c>
      <c r="HT254" s="49">
        <v>0.21</v>
      </c>
      <c r="HU254" s="49">
        <v>0</v>
      </c>
      <c r="HV254" s="49">
        <v>0.13</v>
      </c>
      <c r="HW254" s="49">
        <v>0</v>
      </c>
      <c r="HZ254" s="49" t="s">
        <v>435</v>
      </c>
      <c r="IA254">
        <v>0</v>
      </c>
      <c r="IB254">
        <v>0</v>
      </c>
      <c r="IC254">
        <v>0</v>
      </c>
      <c r="ID254">
        <v>0</v>
      </c>
      <c r="IG254" s="49" t="s">
        <v>435</v>
      </c>
      <c r="IH254" s="49">
        <v>0.12</v>
      </c>
      <c r="II254" s="49">
        <v>0</v>
      </c>
      <c r="IJ254" s="49">
        <v>0</v>
      </c>
      <c r="IK254" s="49">
        <v>0</v>
      </c>
      <c r="IN254" s="49" t="s">
        <v>435</v>
      </c>
      <c r="IO254" s="49">
        <v>0.11</v>
      </c>
      <c r="IP254" s="49">
        <v>0</v>
      </c>
      <c r="IQ254" s="49">
        <v>0</v>
      </c>
      <c r="IR254" s="49">
        <v>0</v>
      </c>
      <c r="IU254" s="49" t="s">
        <v>435</v>
      </c>
      <c r="IV254" s="49">
        <v>0.13</v>
      </c>
      <c r="IW254" s="49">
        <v>0</v>
      </c>
      <c r="IX254" s="49">
        <v>0</v>
      </c>
      <c r="IY254" s="49">
        <v>0</v>
      </c>
      <c r="JB254" s="49" t="s">
        <v>435</v>
      </c>
      <c r="JC254">
        <v>0.08</v>
      </c>
      <c r="JD254">
        <v>0</v>
      </c>
      <c r="JE254">
        <v>0</v>
      </c>
      <c r="JF254">
        <v>0</v>
      </c>
      <c r="JI254" s="49" t="s">
        <v>435</v>
      </c>
      <c r="JJ254" s="49">
        <v>0</v>
      </c>
      <c r="JK254" s="49">
        <v>0</v>
      </c>
      <c r="JL254" s="49">
        <v>0</v>
      </c>
      <c r="JM254" s="49">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c r="YD254" t="s">
        <v>435</v>
      </c>
      <c r="YE254">
        <v>0</v>
      </c>
      <c r="YF254">
        <v>0</v>
      </c>
      <c r="YG254">
        <v>0</v>
      </c>
      <c r="YH254">
        <v>0</v>
      </c>
    </row>
    <row r="255" spans="1:658"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9" t="s">
        <v>436</v>
      </c>
      <c r="HF255" s="49">
        <v>0</v>
      </c>
      <c r="HG255" s="49">
        <v>0</v>
      </c>
      <c r="HH255" s="49">
        <v>0</v>
      </c>
      <c r="HI255" s="49">
        <v>0</v>
      </c>
      <c r="HL255" s="49" t="s">
        <v>436</v>
      </c>
      <c r="HM255" s="49">
        <v>0</v>
      </c>
      <c r="HN255" s="49">
        <v>0</v>
      </c>
      <c r="HO255" s="49">
        <v>0</v>
      </c>
      <c r="HP255" s="49">
        <v>0</v>
      </c>
      <c r="HS255" s="49" t="s">
        <v>436</v>
      </c>
      <c r="HT255" s="49">
        <v>0</v>
      </c>
      <c r="HU255" s="49">
        <v>0</v>
      </c>
      <c r="HV255" s="49">
        <v>0</v>
      </c>
      <c r="HW255" s="49">
        <v>0</v>
      </c>
      <c r="HZ255" s="49" t="s">
        <v>436</v>
      </c>
      <c r="IA255">
        <v>0</v>
      </c>
      <c r="IB255">
        <v>0</v>
      </c>
      <c r="IC255">
        <v>0</v>
      </c>
      <c r="ID255">
        <v>0</v>
      </c>
      <c r="IG255" s="49" t="s">
        <v>436</v>
      </c>
      <c r="IH255" s="49">
        <v>0</v>
      </c>
      <c r="II255" s="49">
        <v>0</v>
      </c>
      <c r="IJ255" s="49">
        <v>0</v>
      </c>
      <c r="IK255" s="49">
        <v>0</v>
      </c>
      <c r="IN255" s="49" t="s">
        <v>436</v>
      </c>
      <c r="IO255" s="49">
        <v>0</v>
      </c>
      <c r="IP255" s="49">
        <v>0</v>
      </c>
      <c r="IQ255" s="49">
        <v>0</v>
      </c>
      <c r="IR255" s="49">
        <v>0</v>
      </c>
      <c r="IU255" s="49" t="s">
        <v>436</v>
      </c>
      <c r="IV255" s="49">
        <v>0</v>
      </c>
      <c r="IW255" s="49">
        <v>0</v>
      </c>
      <c r="IX255" s="49">
        <v>0</v>
      </c>
      <c r="IY255" s="49">
        <v>0</v>
      </c>
      <c r="JB255" s="49" t="s">
        <v>436</v>
      </c>
      <c r="JC255">
        <v>0.06</v>
      </c>
      <c r="JD255">
        <v>0</v>
      </c>
      <c r="JE255">
        <v>0.12</v>
      </c>
      <c r="JF255">
        <v>0</v>
      </c>
      <c r="JI255" s="49" t="s">
        <v>436</v>
      </c>
      <c r="JJ255" s="49">
        <v>0</v>
      </c>
      <c r="JK255" s="49">
        <v>0</v>
      </c>
      <c r="JL255" s="49">
        <v>0</v>
      </c>
      <c r="JM255" s="49">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c r="YD255" t="s">
        <v>436</v>
      </c>
      <c r="YE255">
        <v>0</v>
      </c>
      <c r="YF255">
        <v>0</v>
      </c>
      <c r="YG255">
        <v>0</v>
      </c>
      <c r="YH255">
        <v>0</v>
      </c>
    </row>
    <row r="256" spans="1:658"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9" t="s">
        <v>437</v>
      </c>
      <c r="HF256" s="49">
        <v>0</v>
      </c>
      <c r="HG256" s="49">
        <v>0</v>
      </c>
      <c r="HH256" s="49">
        <v>0</v>
      </c>
      <c r="HI256" s="49">
        <v>0</v>
      </c>
      <c r="HL256" s="49" t="s">
        <v>437</v>
      </c>
      <c r="HM256" s="49">
        <v>0</v>
      </c>
      <c r="HN256" s="49">
        <v>0</v>
      </c>
      <c r="HO256" s="49">
        <v>0</v>
      </c>
      <c r="HP256" s="49">
        <v>0</v>
      </c>
      <c r="HS256" s="49" t="s">
        <v>437</v>
      </c>
      <c r="HT256" s="49">
        <v>0</v>
      </c>
      <c r="HU256" s="49">
        <v>0</v>
      </c>
      <c r="HV256" s="49">
        <v>0</v>
      </c>
      <c r="HW256" s="49">
        <v>0</v>
      </c>
      <c r="HZ256" s="49" t="s">
        <v>437</v>
      </c>
      <c r="IA256">
        <v>0</v>
      </c>
      <c r="IB256">
        <v>0</v>
      </c>
      <c r="IC256">
        <v>0</v>
      </c>
      <c r="ID256">
        <v>0</v>
      </c>
      <c r="IG256" s="49" t="s">
        <v>437</v>
      </c>
      <c r="IH256" s="49">
        <v>0</v>
      </c>
      <c r="II256" s="49">
        <v>0</v>
      </c>
      <c r="IJ256" s="49">
        <v>0</v>
      </c>
      <c r="IK256" s="49">
        <v>0</v>
      </c>
      <c r="IN256" s="49" t="s">
        <v>437</v>
      </c>
      <c r="IO256" s="49">
        <v>0</v>
      </c>
      <c r="IP256" s="49">
        <v>0</v>
      </c>
      <c r="IQ256" s="49">
        <v>0</v>
      </c>
      <c r="IR256" s="49">
        <v>0</v>
      </c>
      <c r="IU256" s="49" t="s">
        <v>437</v>
      </c>
      <c r="IV256" s="49">
        <v>0</v>
      </c>
      <c r="IW256" s="49">
        <v>0</v>
      </c>
      <c r="IX256" s="49">
        <v>0</v>
      </c>
      <c r="IY256" s="49">
        <v>0</v>
      </c>
      <c r="JB256" s="49" t="s">
        <v>437</v>
      </c>
      <c r="JC256">
        <v>0</v>
      </c>
      <c r="JD256">
        <v>0</v>
      </c>
      <c r="JE256">
        <v>0</v>
      </c>
      <c r="JF256">
        <v>0</v>
      </c>
      <c r="JI256" s="49" t="s">
        <v>437</v>
      </c>
      <c r="JJ256" s="49">
        <v>0</v>
      </c>
      <c r="JK256" s="49">
        <v>0</v>
      </c>
      <c r="JL256" s="49">
        <v>0</v>
      </c>
      <c r="JM256" s="49">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row>
    <row r="257" spans="1:658"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9" t="s">
        <v>438</v>
      </c>
      <c r="HF257" s="49">
        <v>1.96</v>
      </c>
      <c r="HG257" s="49">
        <v>1.17</v>
      </c>
      <c r="HH257" s="49">
        <v>1.46</v>
      </c>
      <c r="HI257" s="49">
        <v>0</v>
      </c>
      <c r="HL257" s="49" t="s">
        <v>438</v>
      </c>
      <c r="HM257" s="49">
        <v>1.97</v>
      </c>
      <c r="HN257" s="49">
        <v>0.5</v>
      </c>
      <c r="HO257" s="49">
        <v>2.2000000000000002</v>
      </c>
      <c r="HP257" s="49">
        <v>1</v>
      </c>
      <c r="HS257" s="49" t="s">
        <v>438</v>
      </c>
      <c r="HT257" s="49">
        <v>2.59</v>
      </c>
      <c r="HU257" s="49">
        <v>2.2799999999999998</v>
      </c>
      <c r="HV257" s="49">
        <v>3.37</v>
      </c>
      <c r="HW257" s="49">
        <v>0</v>
      </c>
      <c r="HZ257" s="49" t="s">
        <v>438</v>
      </c>
      <c r="IA257">
        <v>1.1599999999999999</v>
      </c>
      <c r="IB257">
        <v>1.35</v>
      </c>
      <c r="IC257">
        <v>1.03</v>
      </c>
      <c r="ID257">
        <v>0</v>
      </c>
      <c r="IG257" s="49" t="s">
        <v>438</v>
      </c>
      <c r="IH257" s="49">
        <v>1.4</v>
      </c>
      <c r="II257" s="49">
        <v>0.53</v>
      </c>
      <c r="IJ257" s="49">
        <v>1.56</v>
      </c>
      <c r="IK257" s="49">
        <v>0.88</v>
      </c>
      <c r="IN257" s="49" t="s">
        <v>438</v>
      </c>
      <c r="IO257" s="49">
        <v>1.17</v>
      </c>
      <c r="IP257" s="49">
        <v>0.13</v>
      </c>
      <c r="IQ257" s="49">
        <v>1.45</v>
      </c>
      <c r="IR257" s="49">
        <v>0.18</v>
      </c>
      <c r="IU257" s="49" t="s">
        <v>438</v>
      </c>
      <c r="IV257" s="49">
        <v>1.91</v>
      </c>
      <c r="IW257" s="49">
        <v>0.56999999999999995</v>
      </c>
      <c r="IX257" s="49">
        <v>1.97</v>
      </c>
      <c r="IY257" s="49">
        <v>0</v>
      </c>
      <c r="JB257" s="49" t="s">
        <v>438</v>
      </c>
      <c r="JC257">
        <v>2.11</v>
      </c>
      <c r="JD257">
        <v>0</v>
      </c>
      <c r="JE257">
        <v>3.04</v>
      </c>
      <c r="JF257">
        <v>0.86</v>
      </c>
      <c r="JI257" s="49" t="s">
        <v>438</v>
      </c>
      <c r="JJ257" s="49">
        <v>1.79</v>
      </c>
      <c r="JK257" s="49">
        <v>1.91</v>
      </c>
      <c r="JL257" s="49">
        <v>2.08</v>
      </c>
      <c r="JM257" s="49">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c r="YD257" t="s">
        <v>438</v>
      </c>
      <c r="YE257">
        <v>9.89</v>
      </c>
      <c r="YF257">
        <v>7.11</v>
      </c>
      <c r="YG257">
        <v>10.19</v>
      </c>
      <c r="YH257">
        <v>15.32</v>
      </c>
    </row>
    <row r="258" spans="1:658" x14ac:dyDescent="0.25">
      <c r="HZ258"/>
      <c r="JB258"/>
    </row>
    <row r="259" spans="1:658"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row>
    <row r="260" spans="1:658"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row>
    <row r="261" spans="1:658"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row>
    <row r="262" spans="1:658" x14ac:dyDescent="0.25">
      <c r="A262" s="9">
        <f>'TAM Aceite Virgen Extra'!B10</f>
        <v>0</v>
      </c>
      <c r="B262" s="9">
        <f>'TAM Aceite Virgen Extra'!C10</f>
        <v>5.5</v>
      </c>
      <c r="C262" s="9"/>
      <c r="D262" s="5">
        <f>SUMIF('Aceite Virgen Extra'!$B6:$B257,"&lt;="&amp;$B262,'Aceite Virgen Extra'!D$6:D$257)</f>
        <v>78.249999999999986</v>
      </c>
      <c r="E262" s="5">
        <f>SUMIF('Aceite Virgen Extra'!$B6:$B257,"&lt;="&amp;$B262,'Aceite Virgen Extra'!E$6:E$257)</f>
        <v>69.350000000000009</v>
      </c>
      <c r="F262" s="5">
        <f>SUMIF('Aceite Virgen Extra'!$B6:$B257,"&lt;="&amp;$B262,'Aceite Virgen Extra'!F$6:F$257)</f>
        <v>87.700000000000017</v>
      </c>
      <c r="G262" s="5">
        <f>SUMIF('Aceite Virgen Extra'!$B6:$B257,"&lt;="&amp;$B262,'Aceite Virgen Extra'!G$6:G$257)</f>
        <v>70.13000000000001</v>
      </c>
      <c r="H262" s="9"/>
      <c r="I262" s="9"/>
      <c r="J262" s="9"/>
      <c r="K262" s="5">
        <f>SUMIF('Aceite Virgen Extra'!$B6:$B257,"&lt;="&amp;$B262,'Aceite Virgen Extra'!K$6:K$257)</f>
        <v>77.790000000000006</v>
      </c>
      <c r="L262" s="5">
        <f>SUMIF('Aceite Virgen Extra'!$B6:$B257,"&lt;="&amp;$B262,'Aceite Virgen Extra'!L$6:L$257)</f>
        <v>70.610000000000014</v>
      </c>
      <c r="M262" s="5">
        <f>SUMIF('Aceite Virgen Extra'!$B6:$B257,"&lt;="&amp;$B262,'Aceite Virgen Extra'!M$6:M$257)</f>
        <v>80.390000000000029</v>
      </c>
      <c r="N262" s="5">
        <f>SUMIF('Aceite Virgen Extra'!$B6:$B257,"&lt;="&amp;$B262,'Aceite Virgen Extra'!N$6:N$257)</f>
        <v>83.52</v>
      </c>
      <c r="O262" s="9"/>
      <c r="P262" s="9"/>
      <c r="Q262" s="9"/>
      <c r="R262" s="5">
        <f>SUMIF('Aceite Virgen Extra'!$B6:$B257,"&lt;="&amp;$B262,'Aceite Virgen Extra'!R$6:R$257)</f>
        <v>74.28</v>
      </c>
      <c r="S262" s="5">
        <f>SUMIF('Aceite Virgen Extra'!$B6:$B257,"&lt;="&amp;$B262,'Aceite Virgen Extra'!S$6:S$257)</f>
        <v>59.32</v>
      </c>
      <c r="T262" s="5">
        <f>SUMIF('Aceite Virgen Extra'!$B6:$B257,"&lt;="&amp;$B262,'Aceite Virgen Extra'!T$6:T$257)</f>
        <v>81.190000000000012</v>
      </c>
      <c r="U262" s="5">
        <f>SUMIF('Aceite Virgen Extra'!$B6:$B257,"&lt;="&amp;$B262,'Aceite Virgen Extra'!U$6:U$257)</f>
        <v>74.75</v>
      </c>
      <c r="V262" s="9"/>
      <c r="W262" s="9"/>
      <c r="X262" s="9"/>
      <c r="Y262" s="5">
        <f>SUMIF('Aceite Virgen Extra'!$B6:$B257,"&lt;="&amp;$B262,'Aceite Virgen Extra'!Y$6:Y$257)</f>
        <v>73.319999999999979</v>
      </c>
      <c r="Z262" s="5">
        <f>SUMIF('Aceite Virgen Extra'!$B6:$B257,"&lt;="&amp;$B262,'Aceite Virgen Extra'!Z$6:Z$257)</f>
        <v>56.050000000000004</v>
      </c>
      <c r="AA262" s="5">
        <f>SUMIF('Aceite Virgen Extra'!$B6:$B257,"&lt;="&amp;$B262,'Aceite Virgen Extra'!AA$6:AA$257)</f>
        <v>79.28</v>
      </c>
      <c r="AB262" s="5">
        <f>SUMIF('Aceite Virgen Extra'!$B6:$B257,"&lt;="&amp;$B262,'Aceite Virgen Extra'!AB$6:AB$257)</f>
        <v>78.88000000000001</v>
      </c>
      <c r="AC262" s="9"/>
      <c r="AD262" s="9"/>
      <c r="AE262" s="9"/>
      <c r="AF262" s="5">
        <f>SUMIF('Aceite Virgen Extra'!$B6:$B257,"&lt;="&amp;$B262,'Aceite Virgen Extra'!AF$6:AF$257)</f>
        <v>76.769999999999982</v>
      </c>
      <c r="AG262" s="5">
        <f>SUMIF('Aceite Virgen Extra'!$B6:$B257,"&lt;="&amp;$B262,'Aceite Virgen Extra'!AG$6:AG$257)</f>
        <v>55.38000000000001</v>
      </c>
      <c r="AH262" s="5">
        <f>SUMIF('Aceite Virgen Extra'!$B6:$B257,"&lt;="&amp;$B262,'Aceite Virgen Extra'!AH$6:AH$257)</f>
        <v>82.79000000000002</v>
      </c>
      <c r="AI262" s="5">
        <f>SUMIF('Aceite Virgen Extra'!$B6:$B257,"&lt;="&amp;$B262,'Aceite Virgen Extra'!AI$6:AI$257)</f>
        <v>88.2</v>
      </c>
      <c r="AJ262" s="9"/>
      <c r="AK262" s="9"/>
      <c r="AL262" s="9"/>
      <c r="AM262" s="5">
        <f>SUMIF('Aceite Virgen Extra'!$B6:$B257,"&lt;="&amp;$B262,'Aceite Virgen Extra'!AM$6:AM$257)</f>
        <v>75.640000000000015</v>
      </c>
      <c r="AN262" s="5">
        <f>SUMIF('Aceite Virgen Extra'!$B6:$B257,"&lt;="&amp;$B262,'Aceite Virgen Extra'!AN$6:AN$257)</f>
        <v>56.840000000000018</v>
      </c>
      <c r="AO262" s="5">
        <f>SUMIF('Aceite Virgen Extra'!$B6:$B257,"&lt;="&amp;$B262,'Aceite Virgen Extra'!AO$6:AO$257)</f>
        <v>83.140000000000015</v>
      </c>
      <c r="AP262" s="5">
        <f>SUMIF('Aceite Virgen Extra'!$B6:$B257,"&lt;="&amp;$B262,'Aceite Virgen Extra'!AP$6:AP$257)</f>
        <v>78.220000000000013</v>
      </c>
      <c r="AQ262" s="9"/>
      <c r="AR262" s="9"/>
      <c r="AT262" s="5">
        <f>SUMIF('Aceite Virgen Extra'!$B6:$B257,"&lt;="&amp;$B262,'Aceite Virgen Extra'!AT$6:AT$257)</f>
        <v>69.610000000000028</v>
      </c>
      <c r="AU262" s="5">
        <f>SUMIF('Aceite Virgen Extra'!$B6:$B257,"&lt;="&amp;$B262,'Aceite Virgen Extra'!AU$6:AU$257)</f>
        <v>56.960000000000008</v>
      </c>
      <c r="AV262" s="5">
        <f>SUMIF('Aceite Virgen Extra'!$B6:$B257,"&lt;="&amp;$B262,'Aceite Virgen Extra'!AV$6:AV$257)</f>
        <v>77.040000000000006</v>
      </c>
      <c r="AW262" s="5">
        <f>SUMIF('Aceite Virgen Extra'!$B6:$B257,"&lt;="&amp;$B262,'Aceite Virgen Extra'!AW$6:AW$257)</f>
        <v>77.8</v>
      </c>
      <c r="BA262" s="5">
        <f>SUMIF('Aceite Virgen Extra'!$B6:$B257,"&lt;="&amp;$B262,'Aceite Virgen Extra'!BA$6:BA$257)</f>
        <v>67.900000000000006</v>
      </c>
      <c r="BB262" s="5">
        <f>SUMIF('Aceite Virgen Extra'!$B6:$B257,"&lt;="&amp;$B262,'Aceite Virgen Extra'!BB$6:BB$257)</f>
        <v>45.379999999999988</v>
      </c>
      <c r="BC262" s="5">
        <f>SUMIF('Aceite Virgen Extra'!$B6:$B257,"&lt;="&amp;$B262,'Aceite Virgen Extra'!BC$6:BC$257)</f>
        <v>76.66</v>
      </c>
      <c r="BD262" s="5">
        <f>SUMIF('Aceite Virgen Extra'!$B6:$B257,"&lt;="&amp;$B262,'Aceite Virgen Extra'!BD$6:BD$257)</f>
        <v>85.699999999999989</v>
      </c>
      <c r="BH262" s="5">
        <f>SUMIF('Aceite Virgen Extra'!$B6:$B257,"&lt;="&amp;$B262,'Aceite Virgen Extra'!BH$6:BH$257)</f>
        <v>76.739999999999995</v>
      </c>
      <c r="BI262" s="5">
        <f>SUMIF('Aceite Virgen Extra'!$B6:$B257,"&lt;="&amp;$B262,'Aceite Virgen Extra'!BI$6:BI$257)</f>
        <v>72.23</v>
      </c>
      <c r="BJ262" s="5">
        <f>SUMIF('Aceite Virgen Extra'!$B6:$B257,"&lt;="&amp;$B262,'Aceite Virgen Extra'!BJ$6:BJ$257)</f>
        <v>78.739999999999995</v>
      </c>
      <c r="BK262" s="5">
        <f>SUMIF('Aceite Virgen Extra'!$B6:$B257,"&lt;="&amp;$B262,'Aceite Virgen Extra'!BK$6:BK$257)</f>
        <v>76.590000000000018</v>
      </c>
      <c r="BO262" s="5">
        <f>SUMIF('Aceite Virgen Extra'!$B6:$B257,"&lt;="&amp;$B262,'Aceite Virgen Extra'!BO$6:BO$257)</f>
        <v>70.219999999999956</v>
      </c>
      <c r="BP262" s="5">
        <f>SUMIF('Aceite Virgen Extra'!$B6:$B257,"&lt;="&amp;$B262,'Aceite Virgen Extra'!BP$6:BP$257)</f>
        <v>56.54999999999999</v>
      </c>
      <c r="BQ262" s="5">
        <f>SUMIF('Aceite Virgen Extra'!$B6:$B257,"&lt;="&amp;$B262,'Aceite Virgen Extra'!BQ$6:BQ$257)</f>
        <v>77.550000000000011</v>
      </c>
      <c r="BR262" s="5">
        <f>SUMIF('Aceite Virgen Extra'!$B6:$B257,"&lt;="&amp;$B262,'Aceite Virgen Extra'!BR$6:BR$257)</f>
        <v>74.02</v>
      </c>
      <c r="BV262" s="5">
        <f>SUMIF('Aceite Virgen Extra'!$B6:$B257,"&lt;="&amp;$B262,'Aceite Virgen Extra'!BV$6:BV$257)</f>
        <v>72.71999999999997</v>
      </c>
      <c r="BW262" s="5">
        <f>SUMIF('Aceite Virgen Extra'!$B6:$B257,"&lt;="&amp;$B262,'Aceite Virgen Extra'!BW$6:BW$257)</f>
        <v>57.02999999999998</v>
      </c>
      <c r="BX262" s="5">
        <f>SUMIF('Aceite Virgen Extra'!$B6:$B257,"&lt;="&amp;$B262,'Aceite Virgen Extra'!BX$6:BX$257)</f>
        <v>77.509999999999991</v>
      </c>
      <c r="BY262" s="5">
        <f>SUMIF('Aceite Virgen Extra'!$B6:$B257,"&lt;="&amp;$B262,'Aceite Virgen Extra'!BY$6:BY$257)</f>
        <v>84.58</v>
      </c>
      <c r="CC262" s="5">
        <f>SUMIF('Aceite Virgen Extra'!$B6:$B257,"&lt;="&amp;$B262,'Aceite Virgen Extra'!CC$6:CC$257)</f>
        <v>76.250000000000014</v>
      </c>
      <c r="CD262" s="5">
        <f>SUMIF('Aceite Virgen Extra'!$B6:$B257,"&lt;="&amp;$B262,'Aceite Virgen Extra'!CD$6:CD$257)</f>
        <v>71.029999999999987</v>
      </c>
      <c r="CE262" s="5">
        <f>SUMIF('Aceite Virgen Extra'!$B6:$B257,"&lt;="&amp;$B262,'Aceite Virgen Extra'!CE$6:CE$257)</f>
        <v>77.84</v>
      </c>
      <c r="CF262" s="5">
        <f>SUMIF('Aceite Virgen Extra'!$B6:$B257,"&lt;="&amp;$B262,'Aceite Virgen Extra'!CF$6:CF$257)</f>
        <v>84.199999999999989</v>
      </c>
      <c r="CJ262" s="5">
        <f>SUMIF('Aceite Virgen Extra'!$B6:$B257,"&lt;="&amp;$B262,'Aceite Virgen Extra'!CJ$6:CJ$257)</f>
        <v>75.660000000000025</v>
      </c>
      <c r="CK262" s="5">
        <f>SUMIF('Aceite Virgen Extra'!$B6:$B257,"&lt;="&amp;$B262,'Aceite Virgen Extra'!CK$6:CK$257)</f>
        <v>63.610000000000007</v>
      </c>
      <c r="CL262" s="5">
        <f>SUMIF('Aceite Virgen Extra'!$B6:$B257,"&lt;="&amp;$B262,'Aceite Virgen Extra'!CL$6:CL$257)</f>
        <v>81.080000000000013</v>
      </c>
      <c r="CM262" s="5">
        <f>SUMIF('Aceite Virgen Extra'!$B6:$B257,"&lt;="&amp;$B262,'Aceite Virgen Extra'!CM$6:CM$257)</f>
        <v>80.29000000000002</v>
      </c>
      <c r="CQ262" s="5">
        <f>SUMIF('Aceite Virgen Extra'!$B6:$B257,"&lt;="&amp;$B262,'Aceite Virgen Extra'!CQ$6:CQ$257)</f>
        <v>78.36999999999999</v>
      </c>
      <c r="CR262" s="5">
        <f>SUMIF('Aceite Virgen Extra'!$B6:$B257,"&lt;="&amp;$B262,'Aceite Virgen Extra'!CR$6:CR$257)</f>
        <v>65.410000000000011</v>
      </c>
      <c r="CS262" s="5">
        <f>SUMIF('Aceite Virgen Extra'!$B6:$B257,"&lt;="&amp;$B262,'Aceite Virgen Extra'!CS$6:CS$257)</f>
        <v>83.96</v>
      </c>
      <c r="CT262" s="5">
        <f>SUMIF('Aceite Virgen Extra'!$B6:$B257,"&lt;="&amp;$B262,'Aceite Virgen Extra'!CT$6:CT$257)</f>
        <v>86.309999999999988</v>
      </c>
      <c r="CX262" s="5">
        <f>SUMIF('Aceite Virgen Extra'!$B6:$B257,"&lt;="&amp;$B262,'Aceite Virgen Extra'!CX$6:CX$257)</f>
        <v>80.689999999999984</v>
      </c>
      <c r="CY262" s="5">
        <f>SUMIF('Aceite Virgen Extra'!$B6:$B257,"&lt;="&amp;$B262,'Aceite Virgen Extra'!CY$6:CY$257)</f>
        <v>67.860000000000014</v>
      </c>
      <c r="CZ262" s="5">
        <f>SUMIF('Aceite Virgen Extra'!$B6:$B257,"&lt;="&amp;$B262,'Aceite Virgen Extra'!CZ$6:CZ$257)</f>
        <v>85.63</v>
      </c>
      <c r="DA262" s="5">
        <f>SUMIF('Aceite Virgen Extra'!$B6:$B257,"&lt;="&amp;$B262,'Aceite Virgen Extra'!DA$6:DA$257)</f>
        <v>85.15</v>
      </c>
      <c r="DE262" s="5">
        <f>SUMIF('Aceite Virgen Extra'!$B6:$B257,"&lt;="&amp;$B262,'Aceite Virgen Extra'!DE$6:DE$257)</f>
        <v>82.98</v>
      </c>
      <c r="DF262" s="5">
        <f>SUMIF('Aceite Virgen Extra'!$B6:$B257,"&lt;="&amp;$B262,'Aceite Virgen Extra'!DF$6:DF$257)</f>
        <v>75.53</v>
      </c>
      <c r="DG262" s="5">
        <f>SUMIF('Aceite Virgen Extra'!$B6:$B257,"&lt;="&amp;$B262,'Aceite Virgen Extra'!DG$6:DG$257)</f>
        <v>86.759999999999977</v>
      </c>
      <c r="DH262" s="5">
        <f>SUMIF('Aceite Virgen Extra'!$B6:$B257,"&lt;="&amp;$B262,'Aceite Virgen Extra'!DH$6:DH$257)</f>
        <v>85.309999999999974</v>
      </c>
      <c r="DL262" s="5">
        <f>SUMIF('Aceite Virgen Extra'!$B6:$B257,"&lt;="&amp;$B262,'Aceite Virgen Extra'!DL$6:DL$257)</f>
        <v>81.11999999999999</v>
      </c>
      <c r="DM262" s="5">
        <f>SUMIF('Aceite Virgen Extra'!$B6:$B257,"&lt;="&amp;$B262,'Aceite Virgen Extra'!DM$6:DM$257)</f>
        <v>79.300000000000011</v>
      </c>
      <c r="DN262" s="5">
        <f>SUMIF('Aceite Virgen Extra'!$B6:$B257,"&lt;="&amp;$B262,'Aceite Virgen Extra'!DN$6:DN$257)</f>
        <v>82.819999999999979</v>
      </c>
      <c r="DO262" s="5">
        <f>SUMIF('Aceite Virgen Extra'!$B6:$B257,"&lt;="&amp;$B262,'Aceite Virgen Extra'!DO$6:DO$257)</f>
        <v>81.079999999999984</v>
      </c>
      <c r="DS262" s="5">
        <f>SUMIF('Aceite Virgen Extra'!$B6:$B257,"&lt;="&amp;$B262,'Aceite Virgen Extra'!DS$6:DS$257)</f>
        <v>80.86999999999999</v>
      </c>
      <c r="DT262" s="5">
        <f>SUMIF('Aceite Virgen Extra'!$B6:$B257,"&lt;="&amp;$B262,'Aceite Virgen Extra'!DT$6:DT$257)</f>
        <v>79.75</v>
      </c>
      <c r="DU262" s="5">
        <f>SUMIF('Aceite Virgen Extra'!$B6:$B257,"&lt;="&amp;$B262,'Aceite Virgen Extra'!DU$6:DU$257)</f>
        <v>83.089999999999975</v>
      </c>
      <c r="DV262" s="5">
        <f>SUMIF('Aceite Virgen Extra'!$B6:$B257,"&lt;="&amp;$B262,'Aceite Virgen Extra'!DV$6:DV$257)</f>
        <v>79.739999999999995</v>
      </c>
      <c r="DZ262" s="5">
        <f>SUMIF('Aceite Virgen Extra'!$B6:$B257,"&lt;="&amp;$B262,'Aceite Virgen Extra'!DZ$6:DZ$257)</f>
        <v>84.02</v>
      </c>
      <c r="EA262" s="5">
        <f>SUMIF('Aceite Virgen Extra'!$B6:$B257,"&lt;="&amp;$B262,'Aceite Virgen Extra'!EA$6:EA$257)</f>
        <v>88.1</v>
      </c>
      <c r="EB262" s="5">
        <f>SUMIF('Aceite Virgen Extra'!$B6:$B257,"&lt;="&amp;$B262,'Aceite Virgen Extra'!EB$6:EB$257)</f>
        <v>85.860000000000014</v>
      </c>
      <c r="EC262" s="5">
        <f>SUMIF('Aceite Virgen Extra'!$B6:$B257,"&lt;="&amp;$B262,'Aceite Virgen Extra'!EC$6:EC$257)</f>
        <v>85.33</v>
      </c>
      <c r="EG262" s="5">
        <f>SUMIF('Aceite Virgen Extra'!$B6:$B257,"&lt;="&amp;$B262,'Aceite Virgen Extra'!EG$6:EG$257)</f>
        <v>87.729999999999976</v>
      </c>
      <c r="EH262" s="5">
        <f>SUMIF('Aceite Virgen Extra'!$B6:$B257,"&lt;="&amp;$B262,'Aceite Virgen Extra'!EH$6:EH$257)</f>
        <v>91.960000000000022</v>
      </c>
      <c r="EI262" s="5">
        <f>SUMIF('Aceite Virgen Extra'!$B6:$B257,"&lt;="&amp;$B262,'Aceite Virgen Extra'!EI$6:EI$257)</f>
        <v>85.53</v>
      </c>
      <c r="EJ262" s="5">
        <f>SUMIF('Aceite Virgen Extra'!$B6:$B257,"&lt;="&amp;$B262,'Aceite Virgen Extra'!EJ$6:EJ$257)</f>
        <v>87.62</v>
      </c>
      <c r="EN262" s="5">
        <f>SUMIF('Aceite Virgen Extra'!$B6:$B257,"&lt;="&amp;$B262,'Aceite Virgen Extra'!EN$6:EN$257)</f>
        <v>87.310000000000016</v>
      </c>
      <c r="EO262" s="5">
        <f>SUMIF('Aceite Virgen Extra'!$B6:$B257,"&lt;="&amp;$B262,'Aceite Virgen Extra'!EO$6:EO$257)</f>
        <v>93.690000000000026</v>
      </c>
      <c r="EP262" s="5">
        <f>SUMIF('Aceite Virgen Extra'!$B6:$B257,"&lt;="&amp;$B262,'Aceite Virgen Extra'!EP$6:EP$257)</f>
        <v>83.54</v>
      </c>
      <c r="EQ262" s="5">
        <f>SUMIF('Aceite Virgen Extra'!$B6:$B257,"&lt;="&amp;$B262,'Aceite Virgen Extra'!EQ$6:EQ$257)</f>
        <v>88.219999999999985</v>
      </c>
      <c r="EU262" s="5">
        <f>SUMIF('Aceite Virgen Extra'!$B6:$B257,"&lt;="&amp;$B262,'Aceite Virgen Extra'!EU$6:EU$257)</f>
        <v>86.439999999999984</v>
      </c>
      <c r="EV262" s="5">
        <f>SUMIF('Aceite Virgen Extra'!$B6:$B257,"&lt;="&amp;$B262,'Aceite Virgen Extra'!EV$6:EV$257)</f>
        <v>85.05</v>
      </c>
      <c r="EW262" s="5">
        <f>SUMIF('Aceite Virgen Extra'!$B6:$B257,"&lt;="&amp;$B262,'Aceite Virgen Extra'!EW$6:EW$257)</f>
        <v>87.990000000000009</v>
      </c>
      <c r="EX262" s="5">
        <f>SUMIF('Aceite Virgen Extra'!$B6:$B257,"&lt;="&amp;$B262,'Aceite Virgen Extra'!EX$6:EX$257)</f>
        <v>86.710000000000022</v>
      </c>
      <c r="FB262" s="5">
        <f>SUMIF('Aceite Virgen Extra'!$B6:$B257,"&lt;="&amp;$B262,'Aceite Virgen Extra'!FB$6:FB$257)</f>
        <v>87.270000000000039</v>
      </c>
      <c r="FC262" s="5">
        <f>SUMIF('Aceite Virgen Extra'!$B6:$B257,"&lt;="&amp;$B262,'Aceite Virgen Extra'!FC$6:FC$257)</f>
        <v>87.359999999999985</v>
      </c>
      <c r="FD262" s="5">
        <f>SUMIF('Aceite Virgen Extra'!$B6:$B257,"&lt;="&amp;$B262,'Aceite Virgen Extra'!FD$6:FD$257)</f>
        <v>88.350000000000009</v>
      </c>
      <c r="FE262" s="5">
        <f>SUMIF('Aceite Virgen Extra'!$B6:$B257,"&lt;="&amp;$B262,'Aceite Virgen Extra'!FE$6:FE$257)</f>
        <v>85.45</v>
      </c>
      <c r="FI262" s="5">
        <f>SUMIF('Aceite Virgen Extra'!$B6:$B257,"&lt;="&amp;$B262,'Aceite Virgen Extra'!FI$6:FI$257)</f>
        <v>85.440000000000026</v>
      </c>
      <c r="FJ262" s="5">
        <f>SUMIF('Aceite Virgen Extra'!$B6:$B257,"&lt;="&amp;$B262,'Aceite Virgen Extra'!FJ$6:FJ$257)</f>
        <v>82.970000000000013</v>
      </c>
      <c r="FK262" s="5">
        <f>SUMIF('Aceite Virgen Extra'!$B6:$B257,"&lt;="&amp;$B262,'Aceite Virgen Extra'!FK$6:FK$257)</f>
        <v>86.749999999999986</v>
      </c>
      <c r="FL262" s="5">
        <f>SUMIF('Aceite Virgen Extra'!$B6:$B257,"&lt;="&amp;$B262,'Aceite Virgen Extra'!FL$6:FL$257)</f>
        <v>88.360000000000028</v>
      </c>
      <c r="FP262" s="5">
        <f>SUMIF('Aceite Virgen Extra'!$B6:$B257,"&lt;="&amp;$B262,'Aceite Virgen Extra'!FP$6:FP$257)</f>
        <v>86.739999999999981</v>
      </c>
      <c r="FQ262" s="5">
        <f>SUMIF('Aceite Virgen Extra'!$B6:$B257,"&lt;="&amp;$B262,'Aceite Virgen Extra'!FQ$6:FQ$257)</f>
        <v>90.929999999999993</v>
      </c>
      <c r="FR262" s="5">
        <f>SUMIF('Aceite Virgen Extra'!$B6:$B257,"&lt;="&amp;$B262,'Aceite Virgen Extra'!FR$6:FR$257)</f>
        <v>86.71</v>
      </c>
      <c r="FS262" s="5">
        <f>SUMIF('Aceite Virgen Extra'!$B6:$B257,"&lt;="&amp;$B262,'Aceite Virgen Extra'!FS$6:FS$257)</f>
        <v>87.31</v>
      </c>
      <c r="FW262" s="5">
        <f>SUMIF('Aceite Virgen Extra'!$B6:$B257,"&lt;="&amp;$B262,'Aceite Virgen Extra'!FW$6:FW$257)</f>
        <v>87.42000000000003</v>
      </c>
      <c r="FX262" s="5">
        <f>SUMIF('Aceite Virgen Extra'!$B6:$B257,"&lt;="&amp;$B262,'Aceite Virgen Extra'!FX$6:FX$257)</f>
        <v>86.570000000000007</v>
      </c>
      <c r="FY262" s="5">
        <f>SUMIF('Aceite Virgen Extra'!$B6:$B257,"&lt;="&amp;$B262,'Aceite Virgen Extra'!FY$6:FY$257)</f>
        <v>87.76</v>
      </c>
      <c r="FZ262" s="5">
        <f>SUMIF('Aceite Virgen Extra'!$B6:$B257,"&lt;="&amp;$B262,'Aceite Virgen Extra'!FZ$6:FZ$257)</f>
        <v>90.33</v>
      </c>
      <c r="GD262" s="5">
        <f>SUMIF('Aceite Virgen Extra'!$B6:$B257,"&lt;="&amp;$B262,'Aceite Virgen Extra'!GD$6:GD$257)</f>
        <v>89.139999999999986</v>
      </c>
      <c r="GE262" s="5">
        <f>SUMIF('Aceite Virgen Extra'!$B6:$B257,"&lt;="&amp;$B262,'Aceite Virgen Extra'!GE$6:GE$257)</f>
        <v>90.990000000000009</v>
      </c>
      <c r="GF262" s="5">
        <f>SUMIF('Aceite Virgen Extra'!$B6:$B257,"&lt;="&amp;$B262,'Aceite Virgen Extra'!GF$6:GF$257)</f>
        <v>89.019999999999982</v>
      </c>
      <c r="GG262" s="5">
        <f>SUMIF('Aceite Virgen Extra'!$B6:$B257,"&lt;="&amp;$B262,'Aceite Virgen Extra'!GG$6:GG$257)</f>
        <v>91.78</v>
      </c>
      <c r="GK262" s="5">
        <f>SUMIF('Aceite Virgen Extra'!$B6:$B257,"&lt;="&amp;$B262,'Aceite Virgen Extra'!GK$6:GK$257)</f>
        <v>90.309999999999931</v>
      </c>
      <c r="GL262" s="5">
        <f>SUMIF('Aceite Virgen Extra'!$B6:$B257,"&lt;="&amp;$B262,'Aceite Virgen Extra'!GL$6:GL$257)</f>
        <v>92</v>
      </c>
      <c r="GM262" s="5">
        <f>SUMIF('Aceite Virgen Extra'!$B6:$B257,"&lt;="&amp;$B262,'Aceite Virgen Extra'!GM$6:GM$257)</f>
        <v>89.259999999999962</v>
      </c>
      <c r="GN262" s="5">
        <f>SUMIF('Aceite Virgen Extra'!$B6:$B257,"&lt;="&amp;$B262,'Aceite Virgen Extra'!GN$6:GN$257)</f>
        <v>94.940000000000026</v>
      </c>
      <c r="GR262" s="5">
        <f>SUMIF('Aceite Virgen Extra'!$B6:$B257,"&lt;="&amp;$B262,'Aceite Virgen Extra'!GR$6:GR$257)</f>
        <v>89.750000000000014</v>
      </c>
      <c r="GS262" s="5">
        <f>SUMIF('Aceite Virgen Extra'!$B6:$B257,"&lt;="&amp;$B262,'Aceite Virgen Extra'!GS$6:GS$257)</f>
        <v>90.070000000000007</v>
      </c>
      <c r="GT262" s="5">
        <f>SUMIF('Aceite Virgen Extra'!$B6:$B257,"&lt;="&amp;$B262,'Aceite Virgen Extra'!GT$6:GT$257)</f>
        <v>89.199999999999989</v>
      </c>
      <c r="GU262" s="5">
        <f>SUMIF('Aceite Virgen Extra'!$B6:$B257,"&lt;="&amp;$B262,'Aceite Virgen Extra'!GU$6:GU$257)</f>
        <v>93.93</v>
      </c>
      <c r="GY262" s="5">
        <f>SUMIF('Aceite Virgen Extra'!$B6:$B257,"&lt;="&amp;$B262,'Aceite Virgen Extra'!GY$6:GY$257)</f>
        <v>87.160000000000011</v>
      </c>
      <c r="GZ262" s="5">
        <f>SUMIF('Aceite Virgen Extra'!$B6:$B257,"&lt;="&amp;$B262,'Aceite Virgen Extra'!GZ$6:GZ$257)</f>
        <v>84.840000000000018</v>
      </c>
      <c r="HA262" s="5">
        <f>SUMIF('Aceite Virgen Extra'!$B6:$B257,"&lt;="&amp;$B262,'Aceite Virgen Extra'!HA$6:HA$257)</f>
        <v>89.64</v>
      </c>
      <c r="HB262" s="5">
        <f>SUMIF('Aceite Virgen Extra'!$B6:$B257,"&lt;="&amp;$B262,'Aceite Virgen Extra'!HB$6:HB$257)</f>
        <v>93.919999999999987</v>
      </c>
      <c r="HF262" s="5">
        <f>SUMIF('Aceite Virgen Extra'!$B6:$B257,"&lt;="&amp;$B262,'Aceite Virgen Extra'!HF$6:HF$257)</f>
        <v>80.02000000000001</v>
      </c>
      <c r="HG262" s="5">
        <f>SUMIF('Aceite Virgen Extra'!$B6:$B257,"&lt;="&amp;$B262,'Aceite Virgen Extra'!HG$6:HG$257)</f>
        <v>85.830000000000013</v>
      </c>
      <c r="HH262" s="5">
        <f>SUMIF('Aceite Virgen Extra'!$B6:$B257,"&lt;="&amp;$B262,'Aceite Virgen Extra'!HH$6:HH$257)</f>
        <v>86.590000000000046</v>
      </c>
      <c r="HI262" s="5">
        <f>SUMIF('Aceite Virgen Extra'!$B6:$B257,"&lt;="&amp;$B262,'Aceite Virgen Extra'!HI$6:HI$257)</f>
        <v>89.090000000000018</v>
      </c>
      <c r="HM262" s="5">
        <f>SUMIF('Aceite Virgen Extra'!$B6:$B257,"&lt;="&amp;$B262,'Aceite Virgen Extra'!HM$6:HM$257)</f>
        <v>87.350000000000009</v>
      </c>
      <c r="HN262" s="5">
        <f>SUMIF('Aceite Virgen Extra'!$B6:$B257,"&lt;="&amp;$B262,'Aceite Virgen Extra'!HN$6:HN$257)</f>
        <v>88.430000000000021</v>
      </c>
      <c r="HO262" s="5">
        <f>SUMIF('Aceite Virgen Extra'!$B6:$B257,"&lt;="&amp;$B262,'Aceite Virgen Extra'!HO$6:HO$257)</f>
        <v>87.519999999999982</v>
      </c>
      <c r="HP262" s="5">
        <f>SUMIF('Aceite Virgen Extra'!$B6:$B257,"&lt;="&amp;$B262,'Aceite Virgen Extra'!HP$6:HP$257)</f>
        <v>91.999999999999986</v>
      </c>
      <c r="HT262" s="5">
        <f>SUMIF('Aceite Virgen Extra'!$B6:$B257,"&lt;="&amp;$B262,'Aceite Virgen Extra'!HT$6:HT$257)</f>
        <v>86.230000000000032</v>
      </c>
      <c r="HU262" s="5">
        <f>SUMIF('Aceite Virgen Extra'!$B6:$B257,"&lt;="&amp;$B262,'Aceite Virgen Extra'!HU$6:HU$257)</f>
        <v>85.73</v>
      </c>
      <c r="HV262" s="5">
        <f>SUMIF('Aceite Virgen Extra'!$B6:$B257,"&lt;="&amp;$B262,'Aceite Virgen Extra'!HV$6:HV$257)</f>
        <v>86.989999999999981</v>
      </c>
      <c r="HW262" s="5">
        <f>SUMIF('Aceite Virgen Extra'!$B6:$B257,"&lt;="&amp;$B262,'Aceite Virgen Extra'!HW$6:HW$257)</f>
        <v>89.39</v>
      </c>
      <c r="HZ262"/>
      <c r="IA262" s="5">
        <f>SUMIF('Aceite Virgen Extra'!$B6:$B257,"&lt;="&amp;$B262,'Aceite Virgen Extra'!IA$6:IA$257)</f>
        <v>89.339999999999975</v>
      </c>
      <c r="IB262" s="5">
        <f>SUMIF('Aceite Virgen Extra'!$B6:$B257,"&lt;="&amp;$B262,'Aceite Virgen Extra'!IB$6:IB$257)</f>
        <v>88.240000000000009</v>
      </c>
      <c r="IC262" s="5">
        <f>SUMIF('Aceite Virgen Extra'!$B6:$B257,"&lt;="&amp;$B262,'Aceite Virgen Extra'!IC$6:IC$257)</f>
        <v>89.929999999999993</v>
      </c>
      <c r="ID262" s="5">
        <f>SUMIF('Aceite Virgen Extra'!$B6:$B257,"&lt;="&amp;$B262,'Aceite Virgen Extra'!ID$6:ID$257)</f>
        <v>92.75</v>
      </c>
      <c r="IH262" s="5">
        <f>SUMIF('Aceite Virgen Extra'!$B6:$B257,"&lt;="&amp;$B262,'Aceite Virgen Extra'!IH$6:IH$257)</f>
        <v>90.210000000000008</v>
      </c>
      <c r="II262" s="5">
        <f>SUMIF('Aceite Virgen Extra'!$B6:$B257,"&lt;="&amp;$B262,'Aceite Virgen Extra'!II$6:II$257)</f>
        <v>91.179999999999993</v>
      </c>
      <c r="IJ262" s="5">
        <f>SUMIF('Aceite Virgen Extra'!$B6:$B257,"&lt;="&amp;$B262,'Aceite Virgen Extra'!IJ$6:IJ$257)</f>
        <v>90.179999999999993</v>
      </c>
      <c r="IK262" s="5">
        <f>SUMIF('Aceite Virgen Extra'!$B6:$B257,"&lt;="&amp;$B262,'Aceite Virgen Extra'!IK$6:IK$257)</f>
        <v>90.82</v>
      </c>
      <c r="IO262" s="5">
        <f>SUMIF('Aceite Virgen Extra'!$B6:$B257,"&lt;="&amp;$B262,'Aceite Virgen Extra'!IO$6:IO$257)</f>
        <v>89.110000000000028</v>
      </c>
      <c r="IP262" s="5">
        <f>SUMIF('Aceite Virgen Extra'!$B6:$B257,"&lt;="&amp;$B262,'Aceite Virgen Extra'!IP$6:IP$257)</f>
        <v>89.8</v>
      </c>
      <c r="IQ262" s="5">
        <f>SUMIF('Aceite Virgen Extra'!$B6:$B257,"&lt;="&amp;$B262,'Aceite Virgen Extra'!IQ$6:IQ$257)</f>
        <v>89.44000000000004</v>
      </c>
      <c r="IR262" s="5">
        <f>SUMIF('Aceite Virgen Extra'!$B6:$B257,"&lt;="&amp;$B262,'Aceite Virgen Extra'!IR$6:IR$257)</f>
        <v>92.06</v>
      </c>
      <c r="IV262" s="5">
        <f>SUMIF('Aceite Virgen Extra'!$B6:$B257,"&lt;="&amp;$B262,'Aceite Virgen Extra'!IV$6:IV$257)</f>
        <v>89.550000000000011</v>
      </c>
      <c r="IW262" s="5">
        <f>SUMIF('Aceite Virgen Extra'!$B6:$B257,"&lt;="&amp;$B262,'Aceite Virgen Extra'!IW$6:IW$257)</f>
        <v>92.909999999999982</v>
      </c>
      <c r="IX262" s="5">
        <f>SUMIF('Aceite Virgen Extra'!$B6:$B257,"&lt;="&amp;$B262,'Aceite Virgen Extra'!IX$6:IX$257)</f>
        <v>89.32</v>
      </c>
      <c r="IY262" s="5">
        <f>SUMIF('Aceite Virgen Extra'!$B6:$B257,"&lt;="&amp;$B262,'Aceite Virgen Extra'!IY$6:IY$257)</f>
        <v>86.899999999999991</v>
      </c>
      <c r="JB262"/>
      <c r="JC262" s="5">
        <f>SUMIF('Aceite Virgen Extra'!$B6:$B257,"&lt;="&amp;$B262,'Aceite Virgen Extra'!JC$6:JC$257)</f>
        <v>87.08</v>
      </c>
      <c r="JD262" s="5">
        <f>SUMIF('Aceite Virgen Extra'!$B6:$B257,"&lt;="&amp;$B262,'Aceite Virgen Extra'!JD$6:JD$257)</f>
        <v>86.490000000000023</v>
      </c>
      <c r="JE262" s="5">
        <f>SUMIF('Aceite Virgen Extra'!$B6:$B257,"&lt;="&amp;$B262,'Aceite Virgen Extra'!JE$6:JE$257)</f>
        <v>88.230000000000018</v>
      </c>
      <c r="JF262" s="5">
        <f>SUMIF('Aceite Virgen Extra'!$B6:$B257,"&lt;="&amp;$B262,'Aceite Virgen Extra'!JF$6:JF$257)</f>
        <v>87.429999999999993</v>
      </c>
      <c r="JJ262" s="5">
        <f>SUMIF('Aceite Virgen Extra'!$B6:$B257,"&lt;="&amp;$B262,'Aceite Virgen Extra'!JJ$6:JJ$257)</f>
        <v>87.25</v>
      </c>
      <c r="JK262" s="5">
        <f>SUMIF('Aceite Virgen Extra'!$B6:$B257,"&lt;="&amp;$B262,'Aceite Virgen Extra'!JK$6:JK$257)</f>
        <v>89.34</v>
      </c>
      <c r="JL262" s="5">
        <f>SUMIF('Aceite Virgen Extra'!$B6:$B257,"&lt;="&amp;$B262,'Aceite Virgen Extra'!JL$6:JL$257)</f>
        <v>87.359999999999971</v>
      </c>
      <c r="JM262" s="5">
        <f>SUMIF('Aceite Virgen Extra'!$B6:$B257,"&lt;="&amp;$B262,'Aceite Virgen Extra'!JM$6:JM$257)</f>
        <v>83.019999999999968</v>
      </c>
      <c r="JQ262" s="5">
        <f>SUMIF('Aceite Virgen Extra'!$B6:$B257,"&lt;="&amp;$B262,'Aceite Virgen Extra'!JQ$6:JQ$257)</f>
        <v>87.79000000000002</v>
      </c>
      <c r="JR262" s="5">
        <f>SUMIF('Aceite Virgen Extra'!$B6:$B257,"&lt;="&amp;$B262,'Aceite Virgen Extra'!JR$6:JR$257)</f>
        <v>87.830000000000041</v>
      </c>
      <c r="JS262" s="5">
        <f>SUMIF('Aceite Virgen Extra'!$B6:$B257,"&lt;="&amp;$B262,'Aceite Virgen Extra'!JS$6:JS$257)</f>
        <v>87.890000000000015</v>
      </c>
      <c r="JT262" s="5">
        <f>SUMIF('Aceite Virgen Extra'!$B6:$B257,"&lt;="&amp;$B262,'Aceite Virgen Extra'!JT$6:JT$257)</f>
        <v>89.169999999999987</v>
      </c>
      <c r="JX262" s="5">
        <f>SUMIF('Aceite Virgen Extra'!$B6:$B257,"&lt;="&amp;$B262,'Aceite Virgen Extra'!JX$6:JX$257)</f>
        <v>88.37</v>
      </c>
      <c r="JY262" s="5">
        <f>SUMIF('Aceite Virgen Extra'!$B6:$B257,"&lt;="&amp;$B262,'Aceite Virgen Extra'!JY$6:JY$257)</f>
        <v>89.390000000000015</v>
      </c>
      <c r="JZ262" s="5">
        <f>SUMIF('Aceite Virgen Extra'!$B6:$B257,"&lt;="&amp;$B262,'Aceite Virgen Extra'!JZ$6:JZ$257)</f>
        <v>87.740000000000038</v>
      </c>
      <c r="KA262" s="5">
        <f>SUMIF('Aceite Virgen Extra'!$B6:$B257,"&lt;="&amp;$B262,'Aceite Virgen Extra'!KA$6:KA$257)</f>
        <v>91.940000000000012</v>
      </c>
      <c r="KE262" s="5">
        <f>SUMIF('Aceite Virgen Extra'!$B6:$B257,"&lt;="&amp;$B262,'Aceite Virgen Extra'!KE$6:KE$257)</f>
        <v>89.27</v>
      </c>
      <c r="KF262" s="5">
        <f>SUMIF('Aceite Virgen Extra'!$B6:$B257,"&lt;="&amp;$B262,'Aceite Virgen Extra'!KF$6:KF$257)</f>
        <v>94.120000000000033</v>
      </c>
      <c r="KG262" s="5">
        <f>SUMIF('Aceite Virgen Extra'!$B6:$B257,"&lt;="&amp;$B262,'Aceite Virgen Extra'!KG$6:KG$257)</f>
        <v>88.38</v>
      </c>
      <c r="KH262" s="5">
        <f>SUMIF('Aceite Virgen Extra'!$B6:$B257,"&lt;="&amp;$B262,'Aceite Virgen Extra'!KH$6:KH$257)</f>
        <v>84.9</v>
      </c>
      <c r="KL262" s="5">
        <f>SUMIF('Aceite Virgen Extra'!$B6:$B257,"&lt;="&amp;$B262,'Aceite Virgen Extra'!KL$6:KL$257)</f>
        <v>85.020000000000024</v>
      </c>
      <c r="KM262" s="5">
        <f>SUMIF('Aceite Virgen Extra'!$B6:$B257,"&lt;="&amp;$B262,'Aceite Virgen Extra'!KM$6:KM$257)</f>
        <v>88.050000000000011</v>
      </c>
      <c r="KN262" s="5">
        <f>SUMIF('Aceite Virgen Extra'!$B6:$B257,"&lt;="&amp;$B262,'Aceite Virgen Extra'!KN$6:KN$257)</f>
        <v>87.55000000000004</v>
      </c>
      <c r="KO262" s="5">
        <f>SUMIF('Aceite Virgen Extra'!$B6:$B257,"&lt;="&amp;$B262,'Aceite Virgen Extra'!KO$6:KO$257)</f>
        <v>87.9</v>
      </c>
      <c r="KS262" s="5">
        <f>SUMIF('Aceite Virgen Extra'!$B6:$B257,"&lt;="&amp;$B262,'Aceite Virgen Extra'!KS$6:KS$257)</f>
        <v>88.04000000000002</v>
      </c>
      <c r="KT262" s="5">
        <f>SUMIF('Aceite Virgen Extra'!$B6:$B257,"&lt;="&amp;$B262,'Aceite Virgen Extra'!KT$6:KT$257)</f>
        <v>91.620000000000019</v>
      </c>
      <c r="KU262" s="5">
        <f>SUMIF('Aceite Virgen Extra'!$B6:$B257,"&lt;="&amp;$B262,'Aceite Virgen Extra'!KU$6:KU$257)</f>
        <v>85.970000000000027</v>
      </c>
      <c r="KV262" s="5">
        <f>SUMIF('Aceite Virgen Extra'!$B6:$B257,"&lt;="&amp;$B262,'Aceite Virgen Extra'!KV$6:KV$257)</f>
        <v>87.430000000000021</v>
      </c>
      <c r="KZ262" s="5">
        <f>SUMIF('Aceite Virgen Extra'!$B6:$B257,"&lt;="&amp;$B262,'Aceite Virgen Extra'!KZ$6:KZ$257)</f>
        <v>86.88</v>
      </c>
      <c r="LA262" s="5">
        <f>SUMIF('Aceite Virgen Extra'!$B6:$B257,"&lt;="&amp;$B262,'Aceite Virgen Extra'!LA$6:LA$257)</f>
        <v>90.06</v>
      </c>
      <c r="LB262" s="5">
        <f>SUMIF('Aceite Virgen Extra'!$B6:$B257,"&lt;="&amp;$B262,'Aceite Virgen Extra'!LB$6:LB$257)</f>
        <v>85.940000000000012</v>
      </c>
      <c r="LC262" s="5">
        <f>SUMIF('Aceite Virgen Extra'!$B6:$B257,"&lt;="&amp;$B262,'Aceite Virgen Extra'!LC$6:LC$257)</f>
        <v>84.06</v>
      </c>
      <c r="LG262" s="5">
        <f>SUMIF('Aceite Virgen Extra'!$B6:$B257,"&lt;="&amp;$B262,'Aceite Virgen Extra'!LG$6:LG$257)</f>
        <v>86.27</v>
      </c>
      <c r="LH262" s="5">
        <f>SUMIF('Aceite Virgen Extra'!$B6:$B257,"&lt;="&amp;$B262,'Aceite Virgen Extra'!LH$6:LH$257)</f>
        <v>87.34</v>
      </c>
      <c r="LI262" s="5">
        <f>SUMIF('Aceite Virgen Extra'!$B6:$B257,"&lt;="&amp;$B262,'Aceite Virgen Extra'!LI$6:LI$257)</f>
        <v>85.499999999999986</v>
      </c>
      <c r="LJ262" s="5">
        <f>SUMIF('Aceite Virgen Extra'!$B6:$B257,"&lt;="&amp;$B262,'Aceite Virgen Extra'!LJ$6:LJ$257)</f>
        <v>88.089999999999989</v>
      </c>
      <c r="LN262" s="5">
        <f>SUMIF('Aceite Virgen Extra'!$B6:$B257,"&lt;="&amp;$B262,'Aceite Virgen Extra'!LN$6:LN$257)</f>
        <v>85.850000000000009</v>
      </c>
      <c r="LO262" s="5">
        <f>SUMIF('Aceite Virgen Extra'!$B6:$B257,"&lt;="&amp;$B262,'Aceite Virgen Extra'!LO$6:LO$257)</f>
        <v>87.99</v>
      </c>
      <c r="LP262" s="5">
        <f>SUMIF('Aceite Virgen Extra'!$B6:$B257,"&lt;="&amp;$B262,'Aceite Virgen Extra'!LP$6:LP$257)</f>
        <v>86.639999999999986</v>
      </c>
      <c r="LQ262" s="5">
        <f>SUMIF('Aceite Virgen Extra'!$B6:$B257,"&lt;="&amp;$B262,'Aceite Virgen Extra'!LQ$6:LQ$257)</f>
        <v>83.010000000000019</v>
      </c>
      <c r="LU262" s="5">
        <f>SUMIF('Aceite Virgen Extra'!$B6:$B257,"&lt;="&amp;$B262,'Aceite Virgen Extra'!LU$6:LU$257)</f>
        <v>77.780000000000015</v>
      </c>
      <c r="LV262" s="5">
        <f>SUMIF('Aceite Virgen Extra'!$B6:$B257,"&lt;="&amp;$B262,'Aceite Virgen Extra'!LV$6:LV$257)</f>
        <v>62.970000000000006</v>
      </c>
      <c r="LW262" s="5">
        <f>SUMIF('Aceite Virgen Extra'!$B6:$B257,"&lt;="&amp;$B262,'Aceite Virgen Extra'!LW$6:LW$257)</f>
        <v>81.109999999999985</v>
      </c>
      <c r="LX262" s="5">
        <f>SUMIF('Aceite Virgen Extra'!$B6:$B257,"&lt;="&amp;$B262,'Aceite Virgen Extra'!LX$6:LX$257)</f>
        <v>90.720000000000013</v>
      </c>
      <c r="MB262" s="5">
        <f>SUMIF('Aceite Virgen Extra'!$B6:$B257,"&lt;="&amp;$B262,'Aceite Virgen Extra'!MB$6:MB$257)</f>
        <v>78.290000000000006</v>
      </c>
      <c r="MC262" s="5">
        <f>SUMIF('Aceite Virgen Extra'!$B6:$B257,"&lt;="&amp;$B262,'Aceite Virgen Extra'!MC$6:MC$257)</f>
        <v>67.189999999999984</v>
      </c>
      <c r="MD262" s="5">
        <f>SUMIF('Aceite Virgen Extra'!$B6:$B257,"&lt;="&amp;$B262,'Aceite Virgen Extra'!MD$6:MD$257)</f>
        <v>79.760000000000005</v>
      </c>
      <c r="ME262" s="5">
        <f>SUMIF('Aceite Virgen Extra'!$B6:$B257,"&lt;="&amp;$B262,'Aceite Virgen Extra'!ME$6:ME$257)</f>
        <v>88.279999999999987</v>
      </c>
      <c r="MI262" s="5">
        <f>SUMIF('Aceite Virgen Extra'!$B6:$B257,"&lt;="&amp;$B262,'Aceite Virgen Extra'!MI$6:MI$257)</f>
        <v>76.57999999999997</v>
      </c>
      <c r="MJ262" s="5">
        <f>SUMIF('Aceite Virgen Extra'!$B6:$B257,"&lt;="&amp;$B262,'Aceite Virgen Extra'!MJ$6:MJ$257)</f>
        <v>68.359999999999971</v>
      </c>
      <c r="MK262" s="5">
        <f>SUMIF('Aceite Virgen Extra'!$B6:$B257,"&lt;="&amp;$B262,'Aceite Virgen Extra'!MK$6:MK$257)</f>
        <v>80.22999999999999</v>
      </c>
      <c r="ML262" s="5">
        <f>SUMIF('Aceite Virgen Extra'!$B6:$B257,"&lt;="&amp;$B262,'Aceite Virgen Extra'!ML$6:ML$257)</f>
        <v>77.05</v>
      </c>
      <c r="MP262" s="5">
        <f>SUMIF('Aceite Virgen Extra'!$B6:$B257,"&lt;="&amp;$B262,'Aceite Virgen Extra'!MP$6:MP$257)</f>
        <v>75.469999999999985</v>
      </c>
      <c r="MQ262" s="5">
        <f>SUMIF('Aceite Virgen Extra'!$B6:$B257,"&lt;="&amp;$B262,'Aceite Virgen Extra'!MQ$6:MQ$257)</f>
        <v>68.91</v>
      </c>
      <c r="MR262" s="5">
        <f>SUMIF('Aceite Virgen Extra'!$B6:$B257,"&lt;="&amp;$B262,'Aceite Virgen Extra'!MR$6:MR$257)</f>
        <v>76.999999999999986</v>
      </c>
      <c r="MS262" s="5">
        <f>SUMIF('Aceite Virgen Extra'!$B6:$B257,"&lt;="&amp;$B262,'Aceite Virgen Extra'!MS$6:MS$257)</f>
        <v>77.099999999999994</v>
      </c>
      <c r="MW262" s="5">
        <f>SUMIF('Aceite Virgen Extra'!$B6:$B257,"&lt;="&amp;$B262,'Aceite Virgen Extra'!MW$6:MW$257)</f>
        <v>69.92</v>
      </c>
      <c r="MX262" s="5">
        <f>SUMIF('Aceite Virgen Extra'!$B6:$B257,"&lt;="&amp;$B262,'Aceite Virgen Extra'!MX$6:MX$257)</f>
        <v>57.85</v>
      </c>
      <c r="MY262" s="5">
        <f>SUMIF('Aceite Virgen Extra'!$B6:$B257,"&lt;="&amp;$B262,'Aceite Virgen Extra'!MY$6:MY$257)</f>
        <v>76.539999999999992</v>
      </c>
      <c r="MZ262" s="5">
        <f>SUMIF('Aceite Virgen Extra'!$B6:$B257,"&lt;="&amp;$B262,'Aceite Virgen Extra'!MZ$6:MZ$257)</f>
        <v>77.700000000000017</v>
      </c>
      <c r="ND262" s="5">
        <f>SUMIF('Aceite Virgen Extra'!$B6:$B257,"&lt;="&amp;$B262,'Aceite Virgen Extra'!ND$6:ND$257)</f>
        <v>72.399999999999991</v>
      </c>
      <c r="NE262" s="5">
        <f>SUMIF('Aceite Virgen Extra'!$B6:$B257,"&lt;="&amp;$B262,'Aceite Virgen Extra'!NE$6:NE$257)</f>
        <v>61.87</v>
      </c>
      <c r="NF262" s="5">
        <f>SUMIF('Aceite Virgen Extra'!$B6:$B257,"&lt;="&amp;$B262,'Aceite Virgen Extra'!NF$6:NF$257)</f>
        <v>76.31</v>
      </c>
      <c r="NG262" s="5">
        <f>SUMIF('Aceite Virgen Extra'!$B6:$B257,"&lt;="&amp;$B262,'Aceite Virgen Extra'!NG$6:NG$257)</f>
        <v>80.169999999999987</v>
      </c>
      <c r="NK262" s="5">
        <f>SUMIF('Aceite Virgen Extra'!$B6:$B257,"&lt;="&amp;$B262,'Aceite Virgen Extra'!NK$6:NK$257)</f>
        <v>72.680000000000007</v>
      </c>
      <c r="NL262" s="5">
        <f>SUMIF('Aceite Virgen Extra'!$B6:$B257,"&lt;="&amp;$B262,'Aceite Virgen Extra'!NL$6:NL$257)</f>
        <v>58.419999999999995</v>
      </c>
      <c r="NM262" s="5">
        <f>SUMIF('Aceite Virgen Extra'!$B6:$B257,"&lt;="&amp;$B262,'Aceite Virgen Extra'!NM$6:NM$257)</f>
        <v>76.350000000000023</v>
      </c>
      <c r="NN262" s="5">
        <f>SUMIF('Aceite Virgen Extra'!$B6:$B257,"&lt;="&amp;$B262,'Aceite Virgen Extra'!NN$6:NN$257)</f>
        <v>87.370000000000019</v>
      </c>
      <c r="NR262" s="5">
        <f>SUMIF('Aceite Virgen Extra'!$B6:$B257,"&lt;="&amp;$B262,'Aceite Virgen Extra'!NR$6:NR$257)</f>
        <v>70.64</v>
      </c>
      <c r="NS262" s="5">
        <f>SUMIF('Aceite Virgen Extra'!$B6:$B257,"&lt;="&amp;$B262,'Aceite Virgen Extra'!NS$6:NS$257)</f>
        <v>62.54</v>
      </c>
      <c r="NT262" s="5">
        <f>SUMIF('Aceite Virgen Extra'!$B6:$B257,"&lt;="&amp;$B262,'Aceite Virgen Extra'!NT$6:NT$257)</f>
        <v>76.229999999999976</v>
      </c>
      <c r="NU262" s="5">
        <f>SUMIF('Aceite Virgen Extra'!$B6:$B257,"&lt;="&amp;$B262,'Aceite Virgen Extra'!NU$6:NU$257)</f>
        <v>84.43</v>
      </c>
      <c r="NY262" s="5">
        <f>SUMIF('Aceite Virgen Extra'!$B6:$B257,"&lt;="&amp;$B262,'Aceite Virgen Extra'!NY$6:NY$257)</f>
        <v>68.38</v>
      </c>
      <c r="NZ262" s="5">
        <f>SUMIF('Aceite Virgen Extra'!$B6:$B257,"&lt;="&amp;$B262,'Aceite Virgen Extra'!NZ$6:NZ$257)</f>
        <v>61.680000000000007</v>
      </c>
      <c r="OA262" s="5">
        <f>SUMIF('Aceite Virgen Extra'!$B6:$B257,"&lt;="&amp;$B262,'Aceite Virgen Extra'!OA$6:OA$257)</f>
        <v>70.429999999999993</v>
      </c>
      <c r="OB262" s="5">
        <f>SUMIF('Aceite Virgen Extra'!$B6:$B257,"&lt;="&amp;$B262,'Aceite Virgen Extra'!OB$6:OB$257)</f>
        <v>72.05</v>
      </c>
      <c r="OF262" s="5">
        <f>SUMIF('Aceite Virgen Extra'!$B6:$B257,"&lt;="&amp;$B262,'Aceite Virgen Extra'!OF$6:OF$257)</f>
        <v>68.66</v>
      </c>
      <c r="OG262" s="5">
        <f>SUMIF('Aceite Virgen Extra'!$B6:$B257,"&lt;="&amp;$B262,'Aceite Virgen Extra'!OG$6:OG$257)</f>
        <v>59.86999999999999</v>
      </c>
      <c r="OH262" s="5">
        <f>SUMIF('Aceite Virgen Extra'!$B6:$B257,"&lt;="&amp;$B262,'Aceite Virgen Extra'!OH$6:OH$257)</f>
        <v>72.02</v>
      </c>
      <c r="OI262" s="5">
        <f>SUMIF('Aceite Virgen Extra'!$B6:$B257,"&lt;="&amp;$B262,'Aceite Virgen Extra'!OI$6:OI$257)</f>
        <v>80.11</v>
      </c>
      <c r="OM262" s="5">
        <f>SUMIF('Aceite Virgen Extra'!$B6:$B257,"&lt;="&amp;$B262,'Aceite Virgen Extra'!OM$6:OM$257)</f>
        <v>71.360000000000014</v>
      </c>
      <c r="ON262" s="5">
        <f>SUMIF('Aceite Virgen Extra'!$B6:$B257,"&lt;="&amp;$B262,'Aceite Virgen Extra'!ON$6:ON$257)</f>
        <v>56.170000000000016</v>
      </c>
      <c r="OO262" s="5">
        <f>SUMIF('Aceite Virgen Extra'!$B6:$B257,"&lt;="&amp;$B262,'Aceite Virgen Extra'!OO$6:OO$257)</f>
        <v>75.290000000000006</v>
      </c>
      <c r="OP262" s="5">
        <f>SUMIF('Aceite Virgen Extra'!$B6:$B257,"&lt;="&amp;$B262,'Aceite Virgen Extra'!OP$6:OP$257)</f>
        <v>80.169999999999987</v>
      </c>
      <c r="OT262" s="5">
        <f>SUMIF('Aceite Virgen Extra'!$B6:$B257,"&lt;="&amp;$B262,'Aceite Virgen Extra'!OT$6:OT$257)</f>
        <v>67.56</v>
      </c>
      <c r="OU262" s="5">
        <f>SUMIF('Aceite Virgen Extra'!$B6:$B257,"&lt;="&amp;$B262,'Aceite Virgen Extra'!OU$6:OU$257)</f>
        <v>58.500000000000007</v>
      </c>
      <c r="OV262" s="5">
        <f>SUMIF('Aceite Virgen Extra'!$B6:$B257,"&lt;="&amp;$B262,'Aceite Virgen Extra'!OV$6:OV$257)</f>
        <v>70.27000000000001</v>
      </c>
      <c r="OW262" s="5">
        <f>SUMIF('Aceite Virgen Extra'!$B6:$B257,"&lt;="&amp;$B262,'Aceite Virgen Extra'!OW$6:OW$257)</f>
        <v>64.569999999999993</v>
      </c>
      <c r="PA262" s="5">
        <f>SUMIF('Aceite Virgen Extra'!$B6:$B257,"&lt;="&amp;$B262,'Aceite Virgen Extra'!PA$6:PA$257)</f>
        <v>68.749999999999986</v>
      </c>
      <c r="PB262" s="5">
        <f>SUMIF('Aceite Virgen Extra'!$B6:$B257,"&lt;="&amp;$B262,'Aceite Virgen Extra'!PB$6:PB$257)</f>
        <v>56.179999999999986</v>
      </c>
      <c r="PC262" s="5">
        <f>SUMIF('Aceite Virgen Extra'!$B6:$B257,"&lt;="&amp;$B262,'Aceite Virgen Extra'!PC$6:PC$257)</f>
        <v>69.450000000000031</v>
      </c>
      <c r="PD262" s="5">
        <f>SUMIF('Aceite Virgen Extra'!$B6:$B257,"&lt;="&amp;$B262,'Aceite Virgen Extra'!PD$6:PD$257)</f>
        <v>89.289999999999992</v>
      </c>
      <c r="PH262" s="5">
        <f>SUMIF('Aceite Virgen Extra'!$B6:$B257,"&lt;="&amp;$B262,'Aceite Virgen Extra'!PH$6:PH$257)</f>
        <v>68.509999999999991</v>
      </c>
      <c r="PI262" s="5">
        <f>SUMIF('Aceite Virgen Extra'!$B6:$B257,"&lt;="&amp;$B262,'Aceite Virgen Extra'!PI$6:PI$257)</f>
        <v>60.139999999999979</v>
      </c>
      <c r="PJ262" s="5">
        <f>SUMIF('Aceite Virgen Extra'!$B6:$B257,"&lt;="&amp;$B262,'Aceite Virgen Extra'!PJ$6:PJ$257)</f>
        <v>69.61</v>
      </c>
      <c r="PK262" s="5">
        <f>SUMIF('Aceite Virgen Extra'!$B6:$B257,"&lt;="&amp;$B262,'Aceite Virgen Extra'!PK$6:PK$257)</f>
        <v>80.84</v>
      </c>
      <c r="PO262" s="5">
        <f>SUMIF('Aceite Virgen Extra'!$B6:$B257,"&lt;="&amp;$B262,'Aceite Virgen Extra'!PO$6:PO$257)</f>
        <v>68.13</v>
      </c>
      <c r="PP262" s="5">
        <f>SUMIF('Aceite Virgen Extra'!$B6:$B257,"&lt;="&amp;$B262,'Aceite Virgen Extra'!PP$6:PP$257)</f>
        <v>59.84</v>
      </c>
      <c r="PQ262" s="5">
        <f>SUMIF('Aceite Virgen Extra'!$B6:$B257,"&lt;="&amp;$B262,'Aceite Virgen Extra'!PQ$6:PQ$257)</f>
        <v>68.679999999999993</v>
      </c>
      <c r="PR262" s="5">
        <f>SUMIF('Aceite Virgen Extra'!$B6:$B257,"&lt;="&amp;$B262,'Aceite Virgen Extra'!PR$6:PR$257)</f>
        <v>79.180000000000007</v>
      </c>
      <c r="PV262" s="5">
        <f>SUMIF('Aceite Virgen Extra'!$B6:$B257,"&lt;="&amp;$B262,'Aceite Virgen Extra'!PV$6:PV$257)</f>
        <v>66.879999999999981</v>
      </c>
      <c r="PW262" s="5">
        <f>SUMIF('Aceite Virgen Extra'!$B6:$B257,"&lt;="&amp;$B262,'Aceite Virgen Extra'!PW$6:PW$257)</f>
        <v>56.499999999999993</v>
      </c>
      <c r="PX262" s="5">
        <f>SUMIF('Aceite Virgen Extra'!$B6:$B257,"&lt;="&amp;$B262,'Aceite Virgen Extra'!PX$6:PX$257)</f>
        <v>69.349999999999994</v>
      </c>
      <c r="PY262" s="5">
        <f>SUMIF('Aceite Virgen Extra'!$B6:$B257,"&lt;="&amp;$B262,'Aceite Virgen Extra'!PY$6:PY$257)</f>
        <v>76.70999999999998</v>
      </c>
      <c r="QC262" s="5">
        <f>SUMIF('Aceite Virgen Extra'!$B6:$B257,"&lt;="&amp;$B262,'Aceite Virgen Extra'!QC$6:QC$257)</f>
        <v>67.210000000000008</v>
      </c>
      <c r="QD262" s="5">
        <f>SUMIF('Aceite Virgen Extra'!$B6:$B257,"&lt;="&amp;$B262,'Aceite Virgen Extra'!QD$6:QD$257)</f>
        <v>57.08</v>
      </c>
      <c r="QE262" s="5">
        <f>SUMIF('Aceite Virgen Extra'!$B6:$B257,"&lt;="&amp;$B262,'Aceite Virgen Extra'!QE$6:QE$257)</f>
        <v>67.84</v>
      </c>
      <c r="QF262" s="5">
        <f>SUMIF('Aceite Virgen Extra'!$B6:$B257,"&lt;="&amp;$B262,'Aceite Virgen Extra'!QF$6:QF$257)</f>
        <v>81.569999999999993</v>
      </c>
      <c r="QJ262" s="5">
        <f>SUMIF('Aceite Virgen Extra'!$B6:$B257,"&lt;="&amp;$B262,'Aceite Virgen Extra'!QJ$6:QJ$257)</f>
        <v>68.070000000000007</v>
      </c>
      <c r="QK262" s="5">
        <f>SUMIF('Aceite Virgen Extra'!$B6:$B257,"&lt;="&amp;$B262,'Aceite Virgen Extra'!QK$6:QK$257)</f>
        <v>57.840000000000011</v>
      </c>
      <c r="QL262" s="5">
        <f>SUMIF('Aceite Virgen Extra'!$B6:$B257,"&lt;="&amp;$B262,'Aceite Virgen Extra'!QL$6:QL$257)</f>
        <v>70.640000000000015</v>
      </c>
      <c r="QM262" s="5">
        <f>SUMIF('Aceite Virgen Extra'!$B6:$B257,"&lt;="&amp;$B262,'Aceite Virgen Extra'!QM$6:QM$257)</f>
        <v>71.080000000000027</v>
      </c>
      <c r="QQ262" s="5">
        <f>SUMIF('Aceite Virgen Extra'!$B6:$B257,"&lt;="&amp;$B262,'Aceite Virgen Extra'!QQ$6:QQ$257)</f>
        <v>60.399999999999991</v>
      </c>
      <c r="QR262" s="5">
        <f>SUMIF('Aceite Virgen Extra'!$B6:$B257,"&lt;="&amp;$B262,'Aceite Virgen Extra'!QR$6:QR$257)</f>
        <v>48.48</v>
      </c>
      <c r="QS262" s="5">
        <f>SUMIF('Aceite Virgen Extra'!$B6:$B257,"&lt;="&amp;$B262,'Aceite Virgen Extra'!QS$6:QS$257)</f>
        <v>62.03</v>
      </c>
      <c r="QT262" s="5">
        <f>SUMIF('Aceite Virgen Extra'!$B6:$B257,"&lt;="&amp;$B262,'Aceite Virgen Extra'!QT$6:QT$257)</f>
        <v>76.69</v>
      </c>
      <c r="QX262" s="5">
        <f>SUMIF('Aceite Virgen Extra'!$B6:$B257,"&lt;="&amp;$B262,'Aceite Virgen Extra'!QX$6:QX$257)</f>
        <v>52.92</v>
      </c>
      <c r="QY262" s="5">
        <f>SUMIF('Aceite Virgen Extra'!$B6:$B257,"&lt;="&amp;$B262,'Aceite Virgen Extra'!QY$6:QY$257)</f>
        <v>44.120000000000005</v>
      </c>
      <c r="QZ262" s="5">
        <f>SUMIF('Aceite Virgen Extra'!$B6:$B257,"&lt;="&amp;$B262,'Aceite Virgen Extra'!QZ$6:QZ$257)</f>
        <v>55.709999999999994</v>
      </c>
      <c r="RA262" s="5">
        <f>SUMIF('Aceite Virgen Extra'!$B6:$B257,"&lt;="&amp;$B262,'Aceite Virgen Extra'!RA$6:RA$257)</f>
        <v>63.379999999999995</v>
      </c>
      <c r="RE262" s="5">
        <f>SUMIF('Aceite Virgen Extra'!$B6:$B257,"&lt;="&amp;$B262,'Aceite Virgen Extra'!RE$6:RE$257)</f>
        <v>33.959999999999994</v>
      </c>
      <c r="RF262" s="5">
        <f>SUMIF('Aceite Virgen Extra'!$B6:$B257,"&lt;="&amp;$B262,'Aceite Virgen Extra'!RF$6:RF$257)</f>
        <v>33.79</v>
      </c>
      <c r="RG262" s="5">
        <f>SUMIF('Aceite Virgen Extra'!$B6:$B257,"&lt;="&amp;$B262,'Aceite Virgen Extra'!RG$6:RG$257)</f>
        <v>22.93</v>
      </c>
      <c r="RH262" s="5">
        <f>SUMIF('Aceite Virgen Extra'!$B6:$B257,"&lt;="&amp;$B262,'Aceite Virgen Extra'!RH$6:RH$257)</f>
        <v>71.2</v>
      </c>
      <c r="RL262" s="5">
        <f>SUMIF('Aceite Virgen Extra'!$B6:$B257,"&lt;="&amp;$B262,'Aceite Virgen Extra'!RL$6:RL$257)</f>
        <v>25.740000000000002</v>
      </c>
      <c r="RM262" s="5">
        <f>SUMIF('Aceite Virgen Extra'!$B6:$B257,"&lt;="&amp;$B262,'Aceite Virgen Extra'!RM$6:RM$257)</f>
        <v>30.549999999999997</v>
      </c>
      <c r="RN262" s="5">
        <f>SUMIF('Aceite Virgen Extra'!$B6:$B257,"&lt;="&amp;$B262,'Aceite Virgen Extra'!RN$6:RN$257)</f>
        <v>20.049999999999997</v>
      </c>
      <c r="RO262" s="5">
        <f>SUMIF('Aceite Virgen Extra'!$B6:$B257,"&lt;="&amp;$B262,'Aceite Virgen Extra'!RO$6:RO$257)</f>
        <v>25.54</v>
      </c>
      <c r="RS262" s="68">
        <f>SUMIF(B6:B256,"&lt;="&amp;$B262,RS6:RS257)</f>
        <v>20.980000000000004</v>
      </c>
      <c r="RT262" s="5">
        <f>SUMIF('Aceite Virgen Extra'!$B6:$B257,"&lt;="&amp;$B262,'Aceite Virgen Extra'!RT$6:RT$257)</f>
        <v>23.58</v>
      </c>
      <c r="RU262" s="5">
        <f>SUMIF('Aceite Virgen Extra'!$B6:$B257,"&lt;="&amp;$B262,'Aceite Virgen Extra'!RU$6:RU$257)</f>
        <v>16.690000000000001</v>
      </c>
      <c r="RV262" s="5">
        <f>SUMIF('Aceite Virgen Extra'!$B6:$B257,"&lt;="&amp;$B262,'Aceite Virgen Extra'!RV$6:RV$257)</f>
        <v>23.63</v>
      </c>
      <c r="RZ262" s="68">
        <f>SUMIF(B6:B256,"&lt;="&amp;$B262,RZ6:RZ257)</f>
        <v>17.080000000000002</v>
      </c>
      <c r="SA262" s="5">
        <f>SUMIF('Aceite Virgen Extra'!$B6:$B257,"&lt;="&amp;$B262,'Aceite Virgen Extra'!SA$6:SA$257)</f>
        <v>22.85</v>
      </c>
      <c r="SB262" s="5">
        <f>SUMIF('Aceite Virgen Extra'!$B6:$B257,"&lt;="&amp;$B262,'Aceite Virgen Extra'!SB$6:SB$257)</f>
        <v>11.299999999999997</v>
      </c>
      <c r="SC262" s="5">
        <f>SUMIF('Aceite Virgen Extra'!$B6:$B257,"&lt;="&amp;$B262,'Aceite Virgen Extra'!SC$6:SC$257)</f>
        <v>8.35</v>
      </c>
      <c r="SG262" s="68">
        <f>SUMIF($B$6:$B$256,"&lt;="&amp;$B262,SG6:SG257)</f>
        <v>13.270000000000001</v>
      </c>
      <c r="SH262" s="5">
        <f>SUMIF('Aceite Virgen Extra'!$B6:$B257,"&lt;="&amp;$B262,'Aceite Virgen Extra'!SH$6:SH$257)</f>
        <v>13.950000000000003</v>
      </c>
      <c r="SI262" s="5">
        <f>SUMIF('Aceite Virgen Extra'!$B6:$B257,"&lt;="&amp;$B262,'Aceite Virgen Extra'!SI$6:SI$257)</f>
        <v>10</v>
      </c>
      <c r="SJ262" s="5">
        <f>SUMIF('Aceite Virgen Extra'!$B6:$B257,"&lt;="&amp;$B262,'Aceite Virgen Extra'!SJ$6:SJ$257)</f>
        <v>8.4500000000000011</v>
      </c>
      <c r="SN262" s="68">
        <f>SUMIF($B$6:$B$256,"&lt;="&amp;$B262,SN6:SN257)</f>
        <v>11.920000000000002</v>
      </c>
      <c r="SO262" s="5">
        <f>SUMIF('Aceite Virgen Extra'!$B6:$B257,"&lt;="&amp;$B262,'Aceite Virgen Extra'!SO$6:SO$257)</f>
        <v>14.569999999999999</v>
      </c>
      <c r="SP262" s="5">
        <f>SUMIF('Aceite Virgen Extra'!$B6:$B257,"&lt;="&amp;$B262,'Aceite Virgen Extra'!SP$6:SP$257)</f>
        <v>9.6</v>
      </c>
      <c r="SQ262" s="5">
        <f>SUMIF('Aceite Virgen Extra'!$B6:$B257,"&lt;="&amp;$B262,'Aceite Virgen Extra'!SQ$6:SQ$257)</f>
        <v>4.7</v>
      </c>
      <c r="SU262" s="68">
        <f>SUMIF($B$6:$B$256,"&lt;="&amp;$B262,SU6:SU257)</f>
        <v>12.61</v>
      </c>
      <c r="SV262" s="5">
        <f>SUMIF('Aceite Virgen Extra'!$B6:$B257,"&lt;="&amp;$B262,'Aceite Virgen Extra'!SV$6:SV$257)</f>
        <v>20.740000000000002</v>
      </c>
      <c r="SW262" s="5">
        <f>SUMIF('Aceite Virgen Extra'!$B6:$B257,"&lt;="&amp;$B262,'Aceite Virgen Extra'!SW$6:SW$257)</f>
        <v>7.1700000000000017</v>
      </c>
      <c r="SX262" s="5">
        <f>SUMIF('Aceite Virgen Extra'!$B6:$B257,"&lt;="&amp;$B262,'Aceite Virgen Extra'!SX$6:SX$257)</f>
        <v>7.68</v>
      </c>
      <c r="TB262" s="68">
        <f>SUMIF($B$6:$B$256,"&lt;="&amp;$B262,TB6:TB257)</f>
        <v>7.71</v>
      </c>
      <c r="TC262" s="75">
        <f>SUMIF('Aceite Virgen Extra'!$B6:$B257,"&lt;="&amp;$B262,'Aceite Virgen Extra'!TC$6:TC$257)</f>
        <v>8.66</v>
      </c>
      <c r="TD262" s="75">
        <f>SUMIF('Aceite Virgen Extra'!$B6:$B257,"&lt;="&amp;$B262,'Aceite Virgen Extra'!TD$6:TD$257)</f>
        <v>5.5300000000000011</v>
      </c>
      <c r="TE262" s="75">
        <f>SUMIF('Aceite Virgen Extra'!$B6:$B257,"&lt;="&amp;$B262,'Aceite Virgen Extra'!TE$6:TE$257)</f>
        <v>8.65</v>
      </c>
      <c r="TI262" s="68">
        <f>SUMIF($B$6:$B$256,"&lt;="&amp;$B262,TI6:TI257)</f>
        <v>3.5500000000000007</v>
      </c>
      <c r="TJ262" s="75">
        <f>SUMIF('Aceite Virgen Extra'!$B6:$B257,"&lt;="&amp;$B262,'Aceite Virgen Extra'!TJ$6:TJ$257)</f>
        <v>3.8200000000000003</v>
      </c>
      <c r="TK262" s="75">
        <f>SUMIF('Aceite Virgen Extra'!$B6:$B257,"&lt;="&amp;$B262,'Aceite Virgen Extra'!TK$6:TK$257)</f>
        <v>2.2600000000000002</v>
      </c>
      <c r="TL262" s="75">
        <f>SUMIF('Aceite Virgen Extra'!$B6:$B257,"&lt;="&amp;$B262,'Aceite Virgen Extra'!TL$6:TL$257)</f>
        <v>3.5999999999999996</v>
      </c>
      <c r="TP262" s="68">
        <f>SUMIF('Aceite Virgen Extra'!$B6:$B257,"&lt;="&amp;$B262,'Aceite Virgen Extra'!TP$6:TP$257)</f>
        <v>4.6500000000000004</v>
      </c>
      <c r="TQ262" s="4">
        <f>SUMIFS('Aceite Virgen Extra'!TQ$6:TQ$257,'Aceite Virgen Extra'!$A$6:$A$257,"&gt;="&amp;$A262,'Aceite Virgen Extra'!$B$6:$B$257,"&lt;="&amp;$B262)</f>
        <v>4.7700000000000005</v>
      </c>
      <c r="TR262" s="4">
        <f>SUMIFS('Aceite Virgen Extra'!TR$6:TR$257,'Aceite Virgen Extra'!$A$6:$A$257,"&gt;="&amp;$A262,'Aceite Virgen Extra'!$B$6:$B$257,"&lt;="&amp;$B262)</f>
        <v>2.9699999999999998</v>
      </c>
      <c r="TS262" s="4">
        <f>SUMIFS('Aceite Virgen Extra'!TS$6:TS$257,'Aceite Virgen Extra'!$A$6:$A$257,"&gt;="&amp;$A262,'Aceite Virgen Extra'!$B$6:$B$257,"&lt;="&amp;$B262)</f>
        <v>3.44</v>
      </c>
      <c r="TW262" s="68">
        <f>SUMIF('Aceite Virgen Extra'!$B6:$B257,"&lt;="&amp;$B262,'Aceite Virgen Extra'!TW$6:TW$257)</f>
        <v>4.59</v>
      </c>
      <c r="TX262" s="4">
        <f>SUMIFS('Aceite Virgen Extra'!TX$6:TX$257,'Aceite Virgen Extra'!$A$6:$A$257,"&gt;="&amp;$A262,'Aceite Virgen Extra'!$B$6:$B$257,"&lt;="&amp;$B262)</f>
        <v>2.0700000000000003</v>
      </c>
      <c r="TY262" s="4">
        <f>SUMIFS('Aceite Virgen Extra'!TY$6:TY$257,'Aceite Virgen Extra'!$A$6:$A$257,"&gt;="&amp;$A262,'Aceite Virgen Extra'!$B$6:$B$257,"&lt;="&amp;$B262)</f>
        <v>4.6899999999999995</v>
      </c>
      <c r="TZ262" s="4">
        <f>SUMIFS('Aceite Virgen Extra'!TZ$6:TZ$257,'Aceite Virgen Extra'!$A$6:$A$257,"&gt;="&amp;$A262,'Aceite Virgen Extra'!$B$6:$B$257,"&lt;="&amp;$B262)</f>
        <v>1.1499999999999999</v>
      </c>
      <c r="UD262" s="68">
        <f>SUMIF('Aceite Virgen Extra'!$B6:$B257,"&lt;="&amp;$B262,'Aceite Virgen Extra'!UD$6:UD$257)</f>
        <v>4.6800000000000006</v>
      </c>
      <c r="UE262" s="4">
        <f>SUMIFS('Aceite Virgen Extra'!UE$6:UE$257,'Aceite Virgen Extra'!$A$6:$A$257,"&gt;="&amp;$A262,'Aceite Virgen Extra'!$B$6:$B$257,"&lt;="&amp;$B262)</f>
        <v>2.5499999999999998</v>
      </c>
      <c r="UF262" s="4">
        <f>SUMIFS('Aceite Virgen Extra'!UF$6:UF$257,'Aceite Virgen Extra'!$A$6:$A$257,"&gt;="&amp;$A262,'Aceite Virgen Extra'!$B$6:$B$257,"&lt;="&amp;$B262)</f>
        <v>3.0299999999999994</v>
      </c>
      <c r="UG262" s="4">
        <f>SUMIFS('Aceite Virgen Extra'!UG$6:UG$257,'Aceite Virgen Extra'!$A$6:$A$257,"&gt;="&amp;$A262,'Aceite Virgen Extra'!$B$6:$B$257,"&lt;="&amp;$B262)</f>
        <v>0.86</v>
      </c>
      <c r="UK262" s="68">
        <f>SUMIF('Aceite Virgen Extra'!$B6:$B257,"&lt;="&amp;$B262,'Aceite Virgen Extra'!UK$6:UK$257)</f>
        <v>3.4699999999999998</v>
      </c>
      <c r="UL262" s="4">
        <f>SUMIFS('Aceite Virgen Extra'!UL$6:UL$257,'Aceite Virgen Extra'!$A$6:$A$257,"&gt;="&amp;$A262,'Aceite Virgen Extra'!$B$6:$B$257,"&lt;="&amp;$B262)</f>
        <v>3.51</v>
      </c>
      <c r="UM262" s="4">
        <f>SUMIFS('Aceite Virgen Extra'!UM$6:UM$257,'Aceite Virgen Extra'!$A$6:$A$257,"&gt;="&amp;$A262,'Aceite Virgen Extra'!$B$6:$B$257,"&lt;="&amp;$B262)</f>
        <v>2.7</v>
      </c>
      <c r="UN262" s="4">
        <f>SUMIFS('Aceite Virgen Extra'!UN$6:UN$257,'Aceite Virgen Extra'!$A$6:$A$257,"&gt;="&amp;$A262,'Aceite Virgen Extra'!$B$6:$B$257,"&lt;="&amp;$B262)</f>
        <v>1.1000000000000001</v>
      </c>
      <c r="UR262" s="68">
        <f>SUMIF('Aceite Virgen Extra'!$B6:$B257,"&lt;="&amp;$B262,'Aceite Virgen Extra'!UR$6:UR$257)</f>
        <v>3.38</v>
      </c>
      <c r="US262" s="4">
        <f>SUMIFS('Aceite Virgen Extra'!US$6:US$257,'Aceite Virgen Extra'!$A$6:$A$257,"&gt;="&amp;$A262,'Aceite Virgen Extra'!$B$6:$B$257,"&lt;="&amp;$B262)</f>
        <v>3.8</v>
      </c>
      <c r="UT262" s="4">
        <f>SUMIFS('Aceite Virgen Extra'!UT$6:UT$257,'Aceite Virgen Extra'!$A$6:$A$257,"&gt;="&amp;$A262,'Aceite Virgen Extra'!$B$6:$B$257,"&lt;="&amp;$B262)</f>
        <v>3.0599999999999996</v>
      </c>
      <c r="UU262" s="4">
        <f>SUMIFS('Aceite Virgen Extra'!UU$6:UU$257,'Aceite Virgen Extra'!$A$6:$A$257,"&gt;="&amp;$A262,'Aceite Virgen Extra'!$B$6:$B$257,"&lt;="&amp;$B262)</f>
        <v>0.56000000000000005</v>
      </c>
      <c r="UY262" s="68">
        <f>SUMIF('Aceite Virgen Extra'!$B6:$B257,"&lt;="&amp;$B262,'Aceite Virgen Extra'!UY$6:UY$257)</f>
        <v>4.4099999999999993</v>
      </c>
      <c r="UZ262" s="4">
        <f>SUMIFS('Aceite Virgen Extra'!UZ$6:UZ$257,'Aceite Virgen Extra'!$A$6:$A$257,"&gt;="&amp;$A262,'Aceite Virgen Extra'!$B$6:$B$257,"&lt;="&amp;$B262)</f>
        <v>4.5600000000000005</v>
      </c>
      <c r="VA262" s="4">
        <f>SUMIFS('Aceite Virgen Extra'!VA$6:VA$257,'Aceite Virgen Extra'!$A$6:$A$257,"&gt;="&amp;$A262,'Aceite Virgen Extra'!$B$6:$B$257,"&lt;="&amp;$B262)</f>
        <v>3.3500000000000005</v>
      </c>
      <c r="VB262" s="4">
        <f>SUMIFS('Aceite Virgen Extra'!VB$6:VB$257,'Aceite Virgen Extra'!$A$6:$A$257,"&gt;="&amp;$A262,'Aceite Virgen Extra'!$B$6:$B$257,"&lt;="&amp;$B262)</f>
        <v>1.51</v>
      </c>
      <c r="VF262" s="68">
        <f>SUMIF('Aceite Virgen Extra'!$B6:$B257,"&lt;="&amp;$B262,'Aceite Virgen Extra'!VF$6:VF$257)</f>
        <v>3.3300000000000005</v>
      </c>
      <c r="VG262" s="4">
        <f>SUMIFS('Aceite Virgen Extra'!VG$6:VG$257,'Aceite Virgen Extra'!$A$6:$A$257,"&gt;="&amp;$A262,'Aceite Virgen Extra'!$B$6:$B$257,"&lt;="&amp;$B262)</f>
        <v>2.76</v>
      </c>
      <c r="VH262" s="4">
        <f>SUMIFS('Aceite Virgen Extra'!VH$6:VH$257,'Aceite Virgen Extra'!$A$6:$A$257,"&gt;="&amp;$A262,'Aceite Virgen Extra'!$B$6:$B$257,"&lt;="&amp;$B262)</f>
        <v>3.31</v>
      </c>
      <c r="VI262" s="4">
        <f>SUMIFS('Aceite Virgen Extra'!VI$6:VI$257,'Aceite Virgen Extra'!$A$6:$A$257,"&gt;="&amp;$A262,'Aceite Virgen Extra'!$B$6:$B$257,"&lt;="&amp;$B262)</f>
        <v>0</v>
      </c>
      <c r="VM262" s="68">
        <f>SUMIF('Aceite Virgen Extra'!$B6:$B257,"&lt;="&amp;$B262,'Aceite Virgen Extra'!VM$6:VM$257)</f>
        <v>3.8299999999999996</v>
      </c>
      <c r="VN262" s="4">
        <f>SUMIFS('Aceite Virgen Extra'!VN$6:VN$257,'Aceite Virgen Extra'!$A$6:$A$257,"&gt;="&amp;$A262,'Aceite Virgen Extra'!$B$6:$B$257,"&lt;="&amp;$B262)</f>
        <v>1.79</v>
      </c>
      <c r="VO262" s="4">
        <f>SUMIFS('Aceite Virgen Extra'!VO$6:VO$257,'Aceite Virgen Extra'!$A$6:$A$257,"&gt;="&amp;$A262,'Aceite Virgen Extra'!$B$6:$B$257,"&lt;="&amp;$B262)</f>
        <v>5.1199999999999992</v>
      </c>
      <c r="VP262" s="4">
        <f>SUMIFS('Aceite Virgen Extra'!VP$6:VP$257,'Aceite Virgen Extra'!$A$6:$A$257,"&gt;="&amp;$A262,'Aceite Virgen Extra'!$B$6:$B$257,"&lt;="&amp;$B262)</f>
        <v>0</v>
      </c>
      <c r="VT262" s="68">
        <f>SUMIF('Aceite Virgen Extra'!$B6:$B257,"&lt;="&amp;$B262,'Aceite Virgen Extra'!VT$6:VT$257)</f>
        <v>4.75</v>
      </c>
      <c r="VU262" s="4">
        <f>SUMIFS('Aceite Virgen Extra'!VU$6:VU$257,'Aceite Virgen Extra'!$A$6:$A$257,"&gt;="&amp;$A262,'Aceite Virgen Extra'!$B$6:$B$257,"&lt;="&amp;$B262)</f>
        <v>1.9200000000000002</v>
      </c>
      <c r="VV262" s="4">
        <f>SUMIFS('Aceite Virgen Extra'!VV$6:VV$257,'Aceite Virgen Extra'!$A$6:$A$257,"&gt;="&amp;$A262,'Aceite Virgen Extra'!$B$6:$B$257,"&lt;="&amp;$B262)</f>
        <v>6.3900000000000006</v>
      </c>
      <c r="VW262" s="4">
        <f>SUMIFS('Aceite Virgen Extra'!VW$6:VW$257,'Aceite Virgen Extra'!$A$6:$A$257,"&gt;="&amp;$A262,'Aceite Virgen Extra'!$B$6:$B$257,"&lt;="&amp;$B262)</f>
        <v>0</v>
      </c>
      <c r="WA262" s="68">
        <f>SUMIF('Aceite Virgen Extra'!$B6:$B257,"&lt;="&amp;$B262,'Aceite Virgen Extra'!WA$6:WA$257)</f>
        <v>3.58</v>
      </c>
      <c r="WB262" s="4">
        <f>SUMIFS('Aceite Virgen Extra'!WB$6:WB$257,'Aceite Virgen Extra'!$A$6:$A$257,"&gt;="&amp;$A262,'Aceite Virgen Extra'!$B$6:$B$257,"&lt;="&amp;$B262)</f>
        <v>2.9299999999999997</v>
      </c>
      <c r="WC262" s="4">
        <f>SUMIFS('Aceite Virgen Extra'!WC$6:WC$257,'Aceite Virgen Extra'!$A$6:$A$257,"&gt;="&amp;$A262,'Aceite Virgen Extra'!$B$6:$B$257,"&lt;="&amp;$B262)</f>
        <v>3.9399999999999995</v>
      </c>
      <c r="WD262" s="4">
        <f>SUMIFS('Aceite Virgen Extra'!WD$6:WD$257,'Aceite Virgen Extra'!$A$6:$A$257,"&gt;="&amp;$A262,'Aceite Virgen Extra'!$B$6:$B$257,"&lt;="&amp;$B262)</f>
        <v>0</v>
      </c>
      <c r="WH262" s="68">
        <f>SUMIF('Aceite Virgen Extra'!$B6:$B257,"&lt;="&amp;$B262,'Aceite Virgen Extra'!WH$6:WH$257)</f>
        <v>3.4399999999999995</v>
      </c>
      <c r="WI262" s="4">
        <f>SUMIFS('Aceite Virgen Extra'!WI$6:WI$257,'Aceite Virgen Extra'!$A$6:$A$257,"&gt;="&amp;$A262,'Aceite Virgen Extra'!$B$6:$B$257,"&lt;="&amp;$B262)</f>
        <v>2.35</v>
      </c>
      <c r="WJ262" s="4">
        <f>SUMIFS('Aceite Virgen Extra'!WJ$6:WJ$257,'Aceite Virgen Extra'!$A$6:$A$257,"&gt;="&amp;$A262,'Aceite Virgen Extra'!$B$6:$B$257,"&lt;="&amp;$B262)</f>
        <v>4.08</v>
      </c>
      <c r="WK262" s="4">
        <f>SUMIFS('Aceite Virgen Extra'!WK$6:WK$257,'Aceite Virgen Extra'!$A$6:$A$257,"&gt;="&amp;$A262,'Aceite Virgen Extra'!$B$6:$B$257,"&lt;="&amp;$B262)</f>
        <v>0</v>
      </c>
      <c r="WO262" s="68">
        <f>SUMIF('Aceite Virgen Extra'!$B6:$B257,"&lt;="&amp;$B262,'Aceite Virgen Extra'!WO$6:WO$257)</f>
        <v>2.3600000000000003</v>
      </c>
      <c r="WP262" s="4">
        <f>SUMIFS('Aceite Virgen Extra'!WP$6:WP$257,'Aceite Virgen Extra'!$A$6:$A$257,"&gt;="&amp;$A262,'Aceite Virgen Extra'!$B$6:$B$257,"&lt;="&amp;$B262)</f>
        <v>1.58</v>
      </c>
      <c r="WQ262" s="4">
        <f>SUMIFS('Aceite Virgen Extra'!WQ$6:WQ$257,'Aceite Virgen Extra'!$A$6:$A$257,"&gt;="&amp;$A262,'Aceite Virgen Extra'!$B$6:$B$257,"&lt;="&amp;$B262)</f>
        <v>2.0700000000000003</v>
      </c>
      <c r="WR262" s="4">
        <f>SUMIFS('Aceite Virgen Extra'!WR$6:WR$257,'Aceite Virgen Extra'!$A$6:$A$257,"&gt;="&amp;$A262,'Aceite Virgen Extra'!$B$6:$B$257,"&lt;="&amp;$B262)</f>
        <v>0</v>
      </c>
      <c r="WV262" s="68">
        <f>SUMIF('Aceite Virgen Extra'!$B6:$B257,"&lt;="&amp;$B262,'Aceite Virgen Extra'!WV$6:WV$257)</f>
        <v>3.56</v>
      </c>
      <c r="WW262" s="4">
        <f>SUMIFS('Aceite Virgen Extra'!WW$6:WW$257,'Aceite Virgen Extra'!$A$6:$A$257,"&gt;="&amp;$A262,'Aceite Virgen Extra'!$B$6:$B$257,"&lt;="&amp;$B262)</f>
        <v>1.4200000000000004</v>
      </c>
      <c r="WX262" s="4">
        <f>SUMIFS('Aceite Virgen Extra'!WX$6:WX$257,'Aceite Virgen Extra'!$A$6:$A$257,"&gt;="&amp;$A262,'Aceite Virgen Extra'!$B$6:$B$257,"&lt;="&amp;$B262)</f>
        <v>2.6</v>
      </c>
      <c r="WY262" s="4">
        <f>SUMIFS('Aceite Virgen Extra'!WY$6:WY$257,'Aceite Virgen Extra'!$A$6:$A$257,"&gt;="&amp;$A262,'Aceite Virgen Extra'!$B$6:$B$257,"&lt;="&amp;$B262)</f>
        <v>0</v>
      </c>
      <c r="XC262" s="68">
        <f>SUMIF('Aceite Virgen Extra'!$B6:$B257,"&lt;="&amp;$B262,'Aceite Virgen Extra'!XC$6:XC$257)</f>
        <v>4.42</v>
      </c>
      <c r="XD262" s="4">
        <f>SUMIFS('Aceite Virgen Extra'!XD$6:XD$257,'Aceite Virgen Extra'!$A$6:$A$257,"&gt;="&amp;$A262,'Aceite Virgen Extra'!$B$6:$B$257,"&lt;="&amp;$B262)</f>
        <v>2.77</v>
      </c>
      <c r="XE262" s="4">
        <f>SUMIFS('Aceite Virgen Extra'!XE$6:XE$257,'Aceite Virgen Extra'!$A$6:$A$257,"&gt;="&amp;$A262,'Aceite Virgen Extra'!$B$6:$B$257,"&lt;="&amp;$B262)</f>
        <v>3.8</v>
      </c>
      <c r="XF262" s="4">
        <f>SUMIFS('Aceite Virgen Extra'!XF$6:XF$257,'Aceite Virgen Extra'!$A$6:$A$257,"&gt;="&amp;$A262,'Aceite Virgen Extra'!$B$6:$B$257,"&lt;="&amp;$B262)</f>
        <v>0.28999999999999998</v>
      </c>
      <c r="XJ262" s="68">
        <f>SUMIF('Aceite Virgen Extra'!$B6:$B257,"&lt;="&amp;$B262,'Aceite Virgen Extra'!XJ$6:XJ$257)</f>
        <v>4.8000000000000016</v>
      </c>
      <c r="XK262" s="4">
        <f>SUMIFS('Aceite Virgen Extra'!XK$6:XK$257,'Aceite Virgen Extra'!$A$6:$A$257,"&gt;="&amp;$A262,'Aceite Virgen Extra'!$B$6:$B$257,"&lt;="&amp;$B262)</f>
        <v>1.2600000000000002</v>
      </c>
      <c r="XL262" s="4">
        <f>SUMIFS('Aceite Virgen Extra'!XL$6:XL$257,'Aceite Virgen Extra'!$A$6:$A$257,"&gt;="&amp;$A262,'Aceite Virgen Extra'!$B$6:$B$257,"&lt;="&amp;$B262)</f>
        <v>4.63</v>
      </c>
      <c r="XM262" s="4">
        <f>SUMIFS('Aceite Virgen Extra'!XM$6:XM$257,'Aceite Virgen Extra'!$A$6:$A$257,"&gt;="&amp;$A262,'Aceite Virgen Extra'!$B$6:$B$257,"&lt;="&amp;$B262)</f>
        <v>0</v>
      </c>
      <c r="XQ262" s="68">
        <f>SUMIF('Aceite Virgen Extra'!$B6:$B257,"&lt;="&amp;$B262,'Aceite Virgen Extra'!XQ$6:XQ$257)</f>
        <v>14.75</v>
      </c>
      <c r="XR262" s="4">
        <f>SUMIFS('Aceite Virgen Extra'!XR$6:XR$257,'Aceite Virgen Extra'!$A$6:$A$257,"&gt;="&amp;$A262,'Aceite Virgen Extra'!$B$6:$B$257,"&lt;="&amp;$B262)</f>
        <v>28.69</v>
      </c>
      <c r="XS262" s="4">
        <f>SUMIFS('Aceite Virgen Extra'!XS$6:XS$257,'Aceite Virgen Extra'!$A$6:$A$257,"&gt;="&amp;$A262,'Aceite Virgen Extra'!$B$6:$B$257,"&lt;="&amp;$B262)</f>
        <v>9.91</v>
      </c>
      <c r="XT262" s="4">
        <f>SUMIFS('Aceite Virgen Extra'!XT$6:XT$257,'Aceite Virgen Extra'!$A$6:$A$257,"&gt;="&amp;$A262,'Aceite Virgen Extra'!$B$6:$B$257,"&lt;="&amp;$B262)</f>
        <v>4.66</v>
      </c>
      <c r="XX262" s="68">
        <f>SUMIF('Aceite Virgen Extra'!$B6:$B257,"&lt;="&amp;$B262,'Aceite Virgen Extra'!XX$6:XX$257)</f>
        <v>21.120000000000005</v>
      </c>
      <c r="XY262" s="4">
        <f>SUMIFS('Aceite Virgen Extra'!XY$6:XY$257,'Aceite Virgen Extra'!$A$6:$A$257,"&gt;="&amp;$A262,'Aceite Virgen Extra'!$B$6:$B$257,"&lt;="&amp;$B262)</f>
        <v>33.67</v>
      </c>
      <c r="XZ262" s="4">
        <f>SUMIFS('Aceite Virgen Extra'!XZ$6:XZ$257,'Aceite Virgen Extra'!$A$6:$A$257,"&gt;="&amp;$A262,'Aceite Virgen Extra'!$B$6:$B$257,"&lt;="&amp;$B262)</f>
        <v>14.970000000000002</v>
      </c>
      <c r="YA262" s="4">
        <f>SUMIFS('Aceite Virgen Extra'!YA$6:YA$257,'Aceite Virgen Extra'!$A$6:$A$257,"&gt;="&amp;$A262,'Aceite Virgen Extra'!$B$6:$B$257,"&lt;="&amp;$B262)</f>
        <v>3.74</v>
      </c>
      <c r="YE262" s="68">
        <f>SUMIF('Aceite Virgen Extra'!$B6:$B257,"&lt;="&amp;$B262,'Aceite Virgen Extra'!YE$6:YE$257)</f>
        <v>22.900000000000006</v>
      </c>
      <c r="YF262" s="4">
        <f>SUMIFS('Aceite Virgen Extra'!YF$6:YF$257,'Aceite Virgen Extra'!$A$6:$A$257,"&gt;="&amp;$A262,'Aceite Virgen Extra'!$B$6:$B$257,"&lt;="&amp;$B262)</f>
        <v>36.549999999999997</v>
      </c>
      <c r="YG262" s="4">
        <f>SUMIFS('Aceite Virgen Extra'!YG$6:YG$257,'Aceite Virgen Extra'!$A$6:$A$257,"&gt;="&amp;$A262,'Aceite Virgen Extra'!$B$6:$B$257,"&lt;="&amp;$B262)</f>
        <v>17.98</v>
      </c>
      <c r="YH262" s="4">
        <f>SUMIFS('Aceite Virgen Extra'!YH$6:YH$257,'Aceite Virgen Extra'!$A$6:$A$257,"&gt;="&amp;$A262,'Aceite Virgen Extra'!$B$6:$B$257,"&lt;="&amp;$B262)</f>
        <v>1.54</v>
      </c>
    </row>
    <row r="263" spans="1:658" x14ac:dyDescent="0.25">
      <c r="A263" s="9">
        <f>'TAM Aceite Virgen Extra'!B11</f>
        <v>5.5</v>
      </c>
      <c r="B263" s="9">
        <f>'TAM Aceite Virgen Extra'!C11</f>
        <v>5.8</v>
      </c>
      <c r="C263" s="9"/>
      <c r="D263" s="4">
        <f>SUMIFS('Aceite Virgen Extra'!D$6:D$257,'Aceite Virgen Extra'!$A$6:$A$257,"&gt;="&amp;$A263,'Aceite Virgen Extra'!$B$6:$B$257,"&lt;="&amp;$B263)</f>
        <v>1.9300000000000004</v>
      </c>
      <c r="E263" s="4">
        <f>SUMIFS('Aceite Virgen Extra'!E$6:E$257,'Aceite Virgen Extra'!$A$6:$A$257,"&gt;="&amp;$A263,'Aceite Virgen Extra'!$B$6:$B$257,"&lt;="&amp;$B263)</f>
        <v>1.08</v>
      </c>
      <c r="F263" s="4">
        <f>SUMIFS('Aceite Virgen Extra'!F$6:F$257,'Aceite Virgen Extra'!$A$6:$A$257,"&gt;="&amp;$A263,'Aceite Virgen Extra'!$B$6:$B$257,"&lt;="&amp;$B263)</f>
        <v>1.6600000000000001</v>
      </c>
      <c r="G263" s="4">
        <f>SUMIFS('Aceite Virgen Extra'!G$6:G$257,'Aceite Virgen Extra'!$A$6:$A$257,"&gt;="&amp;$A263,'Aceite Virgen Extra'!$B$6:$B$257,"&lt;="&amp;$B263)</f>
        <v>2.75</v>
      </c>
      <c r="H263" s="9"/>
      <c r="I263" s="9"/>
      <c r="J263" s="9"/>
      <c r="K263" s="4">
        <f>SUMIFS('Aceite Virgen Extra'!K$6:K$257,'Aceite Virgen Extra'!$A$6:$A$257,"&gt;="&amp;$A263,'Aceite Virgen Extra'!$B$6:$B$257,"&lt;="&amp;$B263)</f>
        <v>1.05</v>
      </c>
      <c r="L263" s="4">
        <f>SUMIFS('Aceite Virgen Extra'!L$6:L$257,'Aceite Virgen Extra'!$A$6:$A$257,"&gt;="&amp;$A263,'Aceite Virgen Extra'!$B$6:$B$257,"&lt;="&amp;$B263)</f>
        <v>0.83000000000000007</v>
      </c>
      <c r="M263" s="4">
        <f>SUMIFS('Aceite Virgen Extra'!M$6:M$257,'Aceite Virgen Extra'!$A$6:$A$257,"&gt;="&amp;$A263,'Aceite Virgen Extra'!$B$6:$B$257,"&lt;="&amp;$B263)</f>
        <v>0.84</v>
      </c>
      <c r="N263" s="4">
        <f>SUMIFS('Aceite Virgen Extra'!N$6:N$257,'Aceite Virgen Extra'!$A$6:$A$257,"&gt;="&amp;$A263,'Aceite Virgen Extra'!$B$6:$B$257,"&lt;="&amp;$B263)</f>
        <v>1.6</v>
      </c>
      <c r="O263" s="9"/>
      <c r="P263" s="9"/>
      <c r="Q263" s="9"/>
      <c r="R263" s="4">
        <f>SUMIFS('Aceite Virgen Extra'!R$6:R$257,'Aceite Virgen Extra'!$A$6:$A$257,"&gt;="&amp;$A263,'Aceite Virgen Extra'!$B$6:$B$257,"&lt;="&amp;$B263)</f>
        <v>1.8199999999999998</v>
      </c>
      <c r="S263" s="4">
        <f>SUMIFS('Aceite Virgen Extra'!S$6:S$257,'Aceite Virgen Extra'!$A$6:$A$257,"&gt;="&amp;$A263,'Aceite Virgen Extra'!$B$6:$B$257,"&lt;="&amp;$B263)</f>
        <v>2.1999999999999997</v>
      </c>
      <c r="T263" s="4">
        <f>SUMIFS('Aceite Virgen Extra'!T$6:T$257,'Aceite Virgen Extra'!$A$6:$A$257,"&gt;="&amp;$A263,'Aceite Virgen Extra'!$B$6:$B$257,"&lt;="&amp;$B263)</f>
        <v>0.98</v>
      </c>
      <c r="U263" s="4">
        <f>SUMIFS('Aceite Virgen Extra'!U$6:U$257,'Aceite Virgen Extra'!$A$6:$A$257,"&gt;="&amp;$A263,'Aceite Virgen Extra'!$B$6:$B$257,"&lt;="&amp;$B263)</f>
        <v>3.4</v>
      </c>
      <c r="V263" s="9"/>
      <c r="W263" s="9"/>
      <c r="X263" s="9"/>
      <c r="Y263" s="4">
        <f>SUMIFS('Aceite Virgen Extra'!Y$6:Y$257,'Aceite Virgen Extra'!$A$6:$A$257,"&gt;="&amp;$A263,'Aceite Virgen Extra'!$B$6:$B$257,"&lt;="&amp;$B263)</f>
        <v>2.59</v>
      </c>
      <c r="Z263" s="4">
        <f>SUMIFS('Aceite Virgen Extra'!Z$6:Z$257,'Aceite Virgen Extra'!$A$6:$A$257,"&gt;="&amp;$A263,'Aceite Virgen Extra'!$B$6:$B$257,"&lt;="&amp;$B263)</f>
        <v>2.94</v>
      </c>
      <c r="AA263" s="4">
        <f>SUMIFS('Aceite Virgen Extra'!AA$6:AA$257,'Aceite Virgen Extra'!$A$6:$A$257,"&gt;="&amp;$A263,'Aceite Virgen Extra'!$B$6:$B$257,"&lt;="&amp;$B263)</f>
        <v>3.27</v>
      </c>
      <c r="AB263" s="4">
        <f>SUMIFS('Aceite Virgen Extra'!AB$6:AB$257,'Aceite Virgen Extra'!$A$6:$A$257,"&gt;="&amp;$A263,'Aceite Virgen Extra'!$B$6:$B$257,"&lt;="&amp;$B263)</f>
        <v>0.52</v>
      </c>
      <c r="AC263" s="9"/>
      <c r="AD263" s="9"/>
      <c r="AE263" s="9"/>
      <c r="AF263" s="4">
        <f>SUMIFS('Aceite Virgen Extra'!AF$6:AF$257,'Aceite Virgen Extra'!$A$6:$A$257,"&gt;="&amp;$A263,'Aceite Virgen Extra'!$B$6:$B$257,"&lt;="&amp;$B263)</f>
        <v>0.97000000000000008</v>
      </c>
      <c r="AG263" s="4">
        <f>SUMIFS('Aceite Virgen Extra'!AG$6:AG$257,'Aceite Virgen Extra'!$A$6:$A$257,"&gt;="&amp;$A263,'Aceite Virgen Extra'!$B$6:$B$257,"&lt;="&amp;$B263)</f>
        <v>1.97</v>
      </c>
      <c r="AH263" s="4">
        <f>SUMIFS('Aceite Virgen Extra'!AH$6:AH$257,'Aceite Virgen Extra'!$A$6:$A$257,"&gt;="&amp;$A263,'Aceite Virgen Extra'!$B$6:$B$257,"&lt;="&amp;$B263)</f>
        <v>0.33</v>
      </c>
      <c r="AI263" s="4">
        <f>SUMIFS('Aceite Virgen Extra'!AI$6:AI$257,'Aceite Virgen Extra'!$A$6:$A$257,"&gt;="&amp;$A263,'Aceite Virgen Extra'!$B$6:$B$257,"&lt;="&amp;$B263)</f>
        <v>1</v>
      </c>
      <c r="AJ263" s="9"/>
      <c r="AK263" s="9"/>
      <c r="AL263" s="9"/>
      <c r="AM263" s="4">
        <f>SUMIFS('Aceite Virgen Extra'!AM$6:AM$257,'Aceite Virgen Extra'!$A$6:$A$257,"&gt;="&amp;$A263,'Aceite Virgen Extra'!$B$6:$B$257,"&lt;="&amp;$B263)</f>
        <v>1.43</v>
      </c>
      <c r="AN263" s="4">
        <f>SUMIFS('Aceite Virgen Extra'!AN$6:AN$257,'Aceite Virgen Extra'!$A$6:$A$257,"&gt;="&amp;$A263,'Aceite Virgen Extra'!$B$6:$B$257,"&lt;="&amp;$B263)</f>
        <v>2.4899999999999998</v>
      </c>
      <c r="AO263" s="4">
        <f>SUMIFS('Aceite Virgen Extra'!AO$6:AO$257,'Aceite Virgen Extra'!$A$6:$A$257,"&gt;="&amp;$A263,'Aceite Virgen Extra'!$B$6:$B$257,"&lt;="&amp;$B263)</f>
        <v>0.81</v>
      </c>
      <c r="AP263" s="4">
        <f>SUMIFS('Aceite Virgen Extra'!AP$6:AP$257,'Aceite Virgen Extra'!$A$6:$A$257,"&gt;="&amp;$A263,'Aceite Virgen Extra'!$B$6:$B$257,"&lt;="&amp;$B263)</f>
        <v>1.44</v>
      </c>
      <c r="AQ263" s="9"/>
      <c r="AR263" s="9"/>
      <c r="AT263" s="4">
        <f>SUMIFS('Aceite Virgen Extra'!AT$6:AT$257,'Aceite Virgen Extra'!$A$6:$A$257,"&gt;="&amp;$A263,'Aceite Virgen Extra'!$B$6:$B$257,"&lt;="&amp;$B263)</f>
        <v>2.0100000000000002</v>
      </c>
      <c r="AU263" s="4">
        <f>SUMIFS('Aceite Virgen Extra'!AU$6:AU$257,'Aceite Virgen Extra'!$A$6:$A$257,"&gt;="&amp;$A263,'Aceite Virgen Extra'!$B$6:$B$257,"&lt;="&amp;$B263)</f>
        <v>1.82</v>
      </c>
      <c r="AV263" s="4">
        <f>SUMIFS('Aceite Virgen Extra'!AV$6:AV$257,'Aceite Virgen Extra'!$A$6:$A$257,"&gt;="&amp;$A263,'Aceite Virgen Extra'!$B$6:$B$257,"&lt;="&amp;$B263)</f>
        <v>2.09</v>
      </c>
      <c r="AW263" s="4">
        <f>SUMIFS('Aceite Virgen Extra'!AW$6:AW$257,'Aceite Virgen Extra'!$A$6:$A$257,"&gt;="&amp;$A263,'Aceite Virgen Extra'!$B$6:$B$257,"&lt;="&amp;$B263)</f>
        <v>1.8</v>
      </c>
      <c r="BA263" s="4">
        <f>SUMIFS('Aceite Virgen Extra'!BA$6:BA$257,'Aceite Virgen Extra'!$A$6:$A$257,"&gt;="&amp;$A263,'Aceite Virgen Extra'!$B$6:$B$257,"&lt;="&amp;$B263)</f>
        <v>5.43</v>
      </c>
      <c r="BB263" s="4">
        <f>SUMIFS('Aceite Virgen Extra'!BB$6:BB$257,'Aceite Virgen Extra'!$A$6:$A$257,"&gt;="&amp;$A263,'Aceite Virgen Extra'!$B$6:$B$257,"&lt;="&amp;$B263)</f>
        <v>15.000000000000002</v>
      </c>
      <c r="BC263" s="4">
        <f>SUMIFS('Aceite Virgen Extra'!BC$6:BC$257,'Aceite Virgen Extra'!$A$6:$A$257,"&gt;="&amp;$A263,'Aceite Virgen Extra'!$B$6:$B$257,"&lt;="&amp;$B263)</f>
        <v>1.2</v>
      </c>
      <c r="BD263" s="4">
        <f>SUMIFS('Aceite Virgen Extra'!BD$6:BD$257,'Aceite Virgen Extra'!$A$6:$A$257,"&gt;="&amp;$A263,'Aceite Virgen Extra'!$B$6:$B$257,"&lt;="&amp;$B263)</f>
        <v>2.56</v>
      </c>
      <c r="BH263" s="4">
        <f>SUMIFS('Aceite Virgen Extra'!BH$6:BH$257,'Aceite Virgen Extra'!$A$6:$A$257,"&gt;="&amp;$A263,'Aceite Virgen Extra'!$B$6:$B$257,"&lt;="&amp;$B263)</f>
        <v>4.82</v>
      </c>
      <c r="BI263" s="4">
        <f>SUMIFS('Aceite Virgen Extra'!BI$6:BI$257,'Aceite Virgen Extra'!$A$6:$A$257,"&gt;="&amp;$A263,'Aceite Virgen Extra'!$B$6:$B$257,"&lt;="&amp;$B263)</f>
        <v>6.12</v>
      </c>
      <c r="BJ263" s="4">
        <f>SUMIFS('Aceite Virgen Extra'!BJ$6:BJ$257,'Aceite Virgen Extra'!$A$6:$A$257,"&gt;="&amp;$A263,'Aceite Virgen Extra'!$B$6:$B$257,"&lt;="&amp;$B263)</f>
        <v>4.8900000000000006</v>
      </c>
      <c r="BK263" s="4">
        <f>SUMIFS('Aceite Virgen Extra'!BK$6:BK$257,'Aceite Virgen Extra'!$A$6:$A$257,"&gt;="&amp;$A263,'Aceite Virgen Extra'!$B$6:$B$257,"&lt;="&amp;$B263)</f>
        <v>2.52</v>
      </c>
      <c r="BO263" s="4">
        <f>SUMIFS('Aceite Virgen Extra'!BO$6:BO$257,'Aceite Virgen Extra'!$A$6:$A$257,"&gt;="&amp;$A263,'Aceite Virgen Extra'!$B$6:$B$257,"&lt;="&amp;$B263)</f>
        <v>4.5600000000000014</v>
      </c>
      <c r="BP263" s="4">
        <f>SUMIFS('Aceite Virgen Extra'!BP$6:BP$257,'Aceite Virgen Extra'!$A$6:$A$257,"&gt;="&amp;$A263,'Aceite Virgen Extra'!$B$6:$B$257,"&lt;="&amp;$B263)</f>
        <v>9.91</v>
      </c>
      <c r="BQ263" s="4">
        <f>SUMIFS('Aceite Virgen Extra'!BQ$6:BQ$257,'Aceite Virgen Extra'!$A$6:$A$257,"&gt;="&amp;$A263,'Aceite Virgen Extra'!$B$6:$B$257,"&lt;="&amp;$B263)</f>
        <v>2.19</v>
      </c>
      <c r="BR263" s="4">
        <f>SUMIFS('Aceite Virgen Extra'!BR$6:BR$257,'Aceite Virgen Extra'!$A$6:$A$257,"&gt;="&amp;$A263,'Aceite Virgen Extra'!$B$6:$B$257,"&lt;="&amp;$B263)</f>
        <v>1.61</v>
      </c>
      <c r="BV263" s="4">
        <f>SUMIFS('Aceite Virgen Extra'!BV$6:BV$257,'Aceite Virgen Extra'!$A$6:$A$257,"&gt;="&amp;$A263,'Aceite Virgen Extra'!$B$6:$B$257,"&lt;="&amp;$B263)</f>
        <v>0.89</v>
      </c>
      <c r="BW263" s="4">
        <f>SUMIFS('Aceite Virgen Extra'!BW$6:BW$257,'Aceite Virgen Extra'!$A$6:$A$257,"&gt;="&amp;$A263,'Aceite Virgen Extra'!$B$6:$B$257,"&lt;="&amp;$B263)</f>
        <v>1.17</v>
      </c>
      <c r="BX263" s="4">
        <f>SUMIFS('Aceite Virgen Extra'!BX$6:BX$257,'Aceite Virgen Extra'!$A$6:$A$257,"&gt;="&amp;$A263,'Aceite Virgen Extra'!$B$6:$B$257,"&lt;="&amp;$B263)</f>
        <v>0.51</v>
      </c>
      <c r="BY263" s="4">
        <f>SUMIFS('Aceite Virgen Extra'!BY$6:BY$257,'Aceite Virgen Extra'!$A$6:$A$257,"&gt;="&amp;$A263,'Aceite Virgen Extra'!$B$6:$B$257,"&lt;="&amp;$B263)</f>
        <v>0.76</v>
      </c>
      <c r="CC263" s="4">
        <f>SUMIFS('Aceite Virgen Extra'!CC$6:CC$257,'Aceite Virgen Extra'!$A$6:$A$257,"&gt;="&amp;$A263,'Aceite Virgen Extra'!$B$6:$B$257,"&lt;="&amp;$B263)</f>
        <v>2.35</v>
      </c>
      <c r="CD263" s="4">
        <f>SUMIFS('Aceite Virgen Extra'!CD$6:CD$257,'Aceite Virgen Extra'!$A$6:$A$257,"&gt;="&amp;$A263,'Aceite Virgen Extra'!$B$6:$B$257,"&lt;="&amp;$B263)</f>
        <v>0.21</v>
      </c>
      <c r="CE263" s="4">
        <f>SUMIFS('Aceite Virgen Extra'!CE$6:CE$257,'Aceite Virgen Extra'!$A$6:$A$257,"&gt;="&amp;$A263,'Aceite Virgen Extra'!$B$6:$B$257,"&lt;="&amp;$B263)</f>
        <v>4.1899999999999995</v>
      </c>
      <c r="CF263" s="4">
        <f>SUMIFS('Aceite Virgen Extra'!CF$6:CF$257,'Aceite Virgen Extra'!$A$6:$A$257,"&gt;="&amp;$A263,'Aceite Virgen Extra'!$B$6:$B$257,"&lt;="&amp;$B263)</f>
        <v>0.64</v>
      </c>
      <c r="CJ263" s="4">
        <f>SUMIFS('Aceite Virgen Extra'!CJ$6:CJ$257,'Aceite Virgen Extra'!$A$6:$A$257,"&gt;="&amp;$A263,'Aceite Virgen Extra'!$B$6:$B$257,"&lt;="&amp;$B263)</f>
        <v>1.05</v>
      </c>
      <c r="CK263" s="4">
        <f>SUMIFS('Aceite Virgen Extra'!CK$6:CK$257,'Aceite Virgen Extra'!$A$6:$A$257,"&gt;="&amp;$A263,'Aceite Virgen Extra'!$B$6:$B$257,"&lt;="&amp;$B263)</f>
        <v>1.7299999999999998</v>
      </c>
      <c r="CL263" s="4">
        <f>SUMIFS('Aceite Virgen Extra'!CL$6:CL$257,'Aceite Virgen Extra'!$A$6:$A$257,"&gt;="&amp;$A263,'Aceite Virgen Extra'!$B$6:$B$257,"&lt;="&amp;$B263)</f>
        <v>0.62</v>
      </c>
      <c r="CM263" s="4">
        <f>SUMIFS('Aceite Virgen Extra'!CM$6:CM$257,'Aceite Virgen Extra'!$A$6:$A$257,"&gt;="&amp;$A263,'Aceite Virgen Extra'!$B$6:$B$257,"&lt;="&amp;$B263)</f>
        <v>0</v>
      </c>
      <c r="CQ263" s="4">
        <f>SUMIFS('Aceite Virgen Extra'!CQ$6:CQ$257,'Aceite Virgen Extra'!$A$6:$A$257,"&gt;="&amp;$A263,'Aceite Virgen Extra'!$B$6:$B$257,"&lt;="&amp;$B263)</f>
        <v>0.95</v>
      </c>
      <c r="CR263" s="4">
        <f>SUMIFS('Aceite Virgen Extra'!CR$6:CR$257,'Aceite Virgen Extra'!$A$6:$A$257,"&gt;="&amp;$A263,'Aceite Virgen Extra'!$B$6:$B$257,"&lt;="&amp;$B263)</f>
        <v>0.74</v>
      </c>
      <c r="CS263" s="4">
        <f>SUMIFS('Aceite Virgen Extra'!CS$6:CS$257,'Aceite Virgen Extra'!$A$6:$A$257,"&gt;="&amp;$A263,'Aceite Virgen Extra'!$B$6:$B$257,"&lt;="&amp;$B263)</f>
        <v>0.98</v>
      </c>
      <c r="CT263" s="4">
        <f>SUMIFS('Aceite Virgen Extra'!CT$6:CT$257,'Aceite Virgen Extra'!$A$6:$A$257,"&gt;="&amp;$A263,'Aceite Virgen Extra'!$B$6:$B$257,"&lt;="&amp;$B263)</f>
        <v>1.78</v>
      </c>
      <c r="CX263" s="4">
        <f>SUMIFS('Aceite Virgen Extra'!CX$6:CX$257,'Aceite Virgen Extra'!$A$6:$A$257,"&gt;="&amp;$A263,'Aceite Virgen Extra'!$B$6:$B$257,"&lt;="&amp;$B263)</f>
        <v>0.98999999999999988</v>
      </c>
      <c r="CY263" s="4">
        <f>SUMIFS('Aceite Virgen Extra'!CY$6:CY$257,'Aceite Virgen Extra'!$A$6:$A$257,"&gt;="&amp;$A263,'Aceite Virgen Extra'!$B$6:$B$257,"&lt;="&amp;$B263)</f>
        <v>2.06</v>
      </c>
      <c r="CZ263" s="4">
        <f>SUMIFS('Aceite Virgen Extra'!CZ$6:CZ$257,'Aceite Virgen Extra'!$A$6:$A$257,"&gt;="&amp;$A263,'Aceite Virgen Extra'!$B$6:$B$257,"&lt;="&amp;$B263)</f>
        <v>0.67999999999999994</v>
      </c>
      <c r="DA263" s="4">
        <f>SUMIFS('Aceite Virgen Extra'!DA$6:DA$257,'Aceite Virgen Extra'!$A$6:$A$257,"&gt;="&amp;$A263,'Aceite Virgen Extra'!$B$6:$B$257,"&lt;="&amp;$B263)</f>
        <v>0</v>
      </c>
      <c r="DE263" s="4">
        <f>SUMIFS('Aceite Virgen Extra'!DE$6:DE$257,'Aceite Virgen Extra'!$A$6:$A$257,"&gt;="&amp;$A263,'Aceite Virgen Extra'!$B$6:$B$257,"&lt;="&amp;$B263)</f>
        <v>2.5499999999999998</v>
      </c>
      <c r="DF263" s="4">
        <f>SUMIFS('Aceite Virgen Extra'!DF$6:DF$257,'Aceite Virgen Extra'!$A$6:$A$257,"&gt;="&amp;$A263,'Aceite Virgen Extra'!$B$6:$B$257,"&lt;="&amp;$B263)</f>
        <v>3.92</v>
      </c>
      <c r="DG263" s="4">
        <f>SUMIFS('Aceite Virgen Extra'!DG$6:DG$257,'Aceite Virgen Extra'!$A$6:$A$257,"&gt;="&amp;$A263,'Aceite Virgen Extra'!$B$6:$B$257,"&lt;="&amp;$B263)</f>
        <v>2.48</v>
      </c>
      <c r="DH263" s="4">
        <f>SUMIFS('Aceite Virgen Extra'!DH$6:DH$257,'Aceite Virgen Extra'!$A$6:$A$257,"&gt;="&amp;$A263,'Aceite Virgen Extra'!$B$6:$B$257,"&lt;="&amp;$B263)</f>
        <v>0.65999999999999992</v>
      </c>
      <c r="DL263" s="4">
        <f>SUMIFS('Aceite Virgen Extra'!DL$6:DL$257,'Aceite Virgen Extra'!$A$6:$A$257,"&gt;="&amp;$A263,'Aceite Virgen Extra'!$B$6:$B$257,"&lt;="&amp;$B263)</f>
        <v>3.0100000000000002</v>
      </c>
      <c r="DM263" s="4">
        <f>SUMIFS('Aceite Virgen Extra'!DM$6:DM$257,'Aceite Virgen Extra'!$A$6:$A$257,"&gt;="&amp;$A263,'Aceite Virgen Extra'!$B$6:$B$257,"&lt;="&amp;$B263)</f>
        <v>2.8200000000000003</v>
      </c>
      <c r="DN263" s="4">
        <f>SUMIFS('Aceite Virgen Extra'!DN$6:DN$257,'Aceite Virgen Extra'!$A$6:$A$257,"&gt;="&amp;$A263,'Aceite Virgen Extra'!$B$6:$B$257,"&lt;="&amp;$B263)</f>
        <v>3.2800000000000002</v>
      </c>
      <c r="DO263" s="4">
        <f>SUMIFS('Aceite Virgen Extra'!DO$6:DO$257,'Aceite Virgen Extra'!$A$6:$A$257,"&gt;="&amp;$A263,'Aceite Virgen Extra'!$B$6:$B$257,"&lt;="&amp;$B263)</f>
        <v>1.5</v>
      </c>
      <c r="DS263" s="4">
        <f>SUMIFS('Aceite Virgen Extra'!DS$6:DS$257,'Aceite Virgen Extra'!$A$6:$A$257,"&gt;="&amp;$A263,'Aceite Virgen Extra'!$B$6:$B$257,"&lt;="&amp;$B263)</f>
        <v>2.0700000000000003</v>
      </c>
      <c r="DT263" s="4">
        <f>SUMIFS('Aceite Virgen Extra'!DT$6:DT$257,'Aceite Virgen Extra'!$A$6:$A$257,"&gt;="&amp;$A263,'Aceite Virgen Extra'!$B$6:$B$257,"&lt;="&amp;$B263)</f>
        <v>1.3900000000000001</v>
      </c>
      <c r="DU263" s="4">
        <f>SUMIFS('Aceite Virgen Extra'!DU$6:DU$257,'Aceite Virgen Extra'!$A$6:$A$257,"&gt;="&amp;$A263,'Aceite Virgen Extra'!$B$6:$B$257,"&lt;="&amp;$B263)</f>
        <v>1.97</v>
      </c>
      <c r="DV263" s="4">
        <f>SUMIFS('Aceite Virgen Extra'!DV$6:DV$257,'Aceite Virgen Extra'!$A$6:$A$257,"&gt;="&amp;$A263,'Aceite Virgen Extra'!$B$6:$B$257,"&lt;="&amp;$B263)</f>
        <v>3.5</v>
      </c>
      <c r="DZ263" s="4">
        <f>SUMIFS('Aceite Virgen Extra'!DZ$6:DZ$257,'Aceite Virgen Extra'!$A$6:$A$257,"&gt;="&amp;$A263,'Aceite Virgen Extra'!$B$6:$B$257,"&lt;="&amp;$B263)</f>
        <v>2.1500000000000004</v>
      </c>
      <c r="EA263" s="4">
        <f>SUMIFS('Aceite Virgen Extra'!EA$6:EA$257,'Aceite Virgen Extra'!$A$6:$A$257,"&gt;="&amp;$A263,'Aceite Virgen Extra'!$B$6:$B$257,"&lt;="&amp;$B263)</f>
        <v>3.0300000000000002</v>
      </c>
      <c r="EB263" s="4">
        <f>SUMIFS('Aceite Virgen Extra'!EB$6:EB$257,'Aceite Virgen Extra'!$A$6:$A$257,"&gt;="&amp;$A263,'Aceite Virgen Extra'!$B$6:$B$257,"&lt;="&amp;$B263)</f>
        <v>2.02</v>
      </c>
      <c r="EC263" s="4">
        <f>SUMIFS('Aceite Virgen Extra'!EC$6:EC$257,'Aceite Virgen Extra'!$A$6:$A$257,"&gt;="&amp;$A263,'Aceite Virgen Extra'!$B$6:$B$257,"&lt;="&amp;$B263)</f>
        <v>1.4500000000000002</v>
      </c>
      <c r="EG263" s="4">
        <f>SUMIFS('Aceite Virgen Extra'!EG$6:EG$257,'Aceite Virgen Extra'!$A$6:$A$257,"&gt;="&amp;$A263,'Aceite Virgen Extra'!$B$6:$B$257,"&lt;="&amp;$B263)</f>
        <v>0.92999999999999994</v>
      </c>
      <c r="EH263" s="4">
        <f>SUMIFS('Aceite Virgen Extra'!EH$6:EH$257,'Aceite Virgen Extra'!$A$6:$A$257,"&gt;="&amp;$A263,'Aceite Virgen Extra'!$B$6:$B$257,"&lt;="&amp;$B263)</f>
        <v>0.60000000000000009</v>
      </c>
      <c r="EI263" s="4">
        <f>SUMIFS('Aceite Virgen Extra'!EI$6:EI$257,'Aceite Virgen Extra'!$A$6:$A$257,"&gt;="&amp;$A263,'Aceite Virgen Extra'!$B$6:$B$257,"&lt;="&amp;$B263)</f>
        <v>1.1499999999999999</v>
      </c>
      <c r="EJ263" s="4">
        <f>SUMIFS('Aceite Virgen Extra'!EJ$6:EJ$257,'Aceite Virgen Extra'!$A$6:$A$257,"&gt;="&amp;$A263,'Aceite Virgen Extra'!$B$6:$B$257,"&lt;="&amp;$B263)</f>
        <v>0.51</v>
      </c>
      <c r="EN263" s="4">
        <f>SUMIFS('Aceite Virgen Extra'!EN$6:EN$257,'Aceite Virgen Extra'!$A$6:$A$257,"&gt;="&amp;$A263,'Aceite Virgen Extra'!$B$6:$B$257,"&lt;="&amp;$B263)</f>
        <v>1.17</v>
      </c>
      <c r="EO263" s="4">
        <f>SUMIFS('Aceite Virgen Extra'!EO$6:EO$257,'Aceite Virgen Extra'!$A$6:$A$257,"&gt;="&amp;$A263,'Aceite Virgen Extra'!$B$6:$B$257,"&lt;="&amp;$B263)</f>
        <v>0</v>
      </c>
      <c r="EP263" s="4">
        <f>SUMIFS('Aceite Virgen Extra'!EP$6:EP$257,'Aceite Virgen Extra'!$A$6:$A$257,"&gt;="&amp;$A263,'Aceite Virgen Extra'!$B$6:$B$257,"&lt;="&amp;$B263)</f>
        <v>1.77</v>
      </c>
      <c r="EQ263" s="4">
        <f>SUMIFS('Aceite Virgen Extra'!EQ$6:EQ$257,'Aceite Virgen Extra'!$A$6:$A$257,"&gt;="&amp;$A263,'Aceite Virgen Extra'!$B$6:$B$257,"&lt;="&amp;$B263)</f>
        <v>0.5</v>
      </c>
      <c r="EU263" s="4">
        <f>SUMIFS('Aceite Virgen Extra'!EU$6:EU$257,'Aceite Virgen Extra'!$A$6:$A$257,"&gt;="&amp;$A263,'Aceite Virgen Extra'!$B$6:$B$257,"&lt;="&amp;$B263)</f>
        <v>0.92000000000000015</v>
      </c>
      <c r="EV263" s="4">
        <f>SUMIFS('Aceite Virgen Extra'!EV$6:EV$257,'Aceite Virgen Extra'!$A$6:$A$257,"&gt;="&amp;$A263,'Aceite Virgen Extra'!$B$6:$B$257,"&lt;="&amp;$B263)</f>
        <v>1.1499999999999999</v>
      </c>
      <c r="EW263" s="4">
        <f>SUMIFS('Aceite Virgen Extra'!EW$6:EW$257,'Aceite Virgen Extra'!$A$6:$A$257,"&gt;="&amp;$A263,'Aceite Virgen Extra'!$B$6:$B$257,"&lt;="&amp;$B263)</f>
        <v>0.46</v>
      </c>
      <c r="EX263" s="4">
        <f>SUMIFS('Aceite Virgen Extra'!EX$6:EX$257,'Aceite Virgen Extra'!$A$6:$A$257,"&gt;="&amp;$A263,'Aceite Virgen Extra'!$B$6:$B$257,"&lt;="&amp;$B263)</f>
        <v>1.41</v>
      </c>
      <c r="FB263" s="4">
        <f>SUMIFS('Aceite Virgen Extra'!FB$6:FB$257,'Aceite Virgen Extra'!$A$6:$A$257,"&gt;="&amp;$A263,'Aceite Virgen Extra'!$B$6:$B$257,"&lt;="&amp;$B263)</f>
        <v>1</v>
      </c>
      <c r="FC263" s="4">
        <f>SUMIFS('Aceite Virgen Extra'!FC$6:FC$257,'Aceite Virgen Extra'!$A$6:$A$257,"&gt;="&amp;$A263,'Aceite Virgen Extra'!$B$6:$B$257,"&lt;="&amp;$B263)</f>
        <v>0.58000000000000007</v>
      </c>
      <c r="FD263" s="4">
        <f>SUMIFS('Aceite Virgen Extra'!FD$6:FD$257,'Aceite Virgen Extra'!$A$6:$A$257,"&gt;="&amp;$A263,'Aceite Virgen Extra'!$B$6:$B$257,"&lt;="&amp;$B263)</f>
        <v>1.07</v>
      </c>
      <c r="FE263" s="4">
        <f>SUMIFS('Aceite Virgen Extra'!FE$6:FE$257,'Aceite Virgen Extra'!$A$6:$A$257,"&gt;="&amp;$A263,'Aceite Virgen Extra'!$B$6:$B$257,"&lt;="&amp;$B263)</f>
        <v>1.1599999999999999</v>
      </c>
      <c r="FI263" s="4">
        <f>SUMIFS('Aceite Virgen Extra'!FI$6:FI$257,'Aceite Virgen Extra'!$A$6:$A$257,"&gt;="&amp;$A263,'Aceite Virgen Extra'!$B$6:$B$257,"&lt;="&amp;$B263)</f>
        <v>0.8</v>
      </c>
      <c r="FJ263" s="4">
        <f>SUMIFS('Aceite Virgen Extra'!FJ$6:FJ$257,'Aceite Virgen Extra'!$A$6:$A$257,"&gt;="&amp;$A263,'Aceite Virgen Extra'!$B$6:$B$257,"&lt;="&amp;$B263)</f>
        <v>1.3900000000000001</v>
      </c>
      <c r="FK263" s="4">
        <f>SUMIFS('Aceite Virgen Extra'!FK$6:FK$257,'Aceite Virgen Extra'!$A$6:$A$257,"&gt;="&amp;$A263,'Aceite Virgen Extra'!$B$6:$B$257,"&lt;="&amp;$B263)</f>
        <v>0.37</v>
      </c>
      <c r="FL263" s="4">
        <f>SUMIFS('Aceite Virgen Extra'!FL$6:FL$257,'Aceite Virgen Extra'!$A$6:$A$257,"&gt;="&amp;$A263,'Aceite Virgen Extra'!$B$6:$B$257,"&lt;="&amp;$B263)</f>
        <v>0.79</v>
      </c>
      <c r="FP263" s="4">
        <f>SUMIFS('Aceite Virgen Extra'!FP$6:FP$257,'Aceite Virgen Extra'!$A$6:$A$257,"&gt;="&amp;$A263,'Aceite Virgen Extra'!$B$6:$B$257,"&lt;="&amp;$B263)</f>
        <v>0.53</v>
      </c>
      <c r="FQ263" s="4">
        <f>SUMIFS('Aceite Virgen Extra'!FQ$6:FQ$257,'Aceite Virgen Extra'!$A$6:$A$257,"&gt;="&amp;$A263,'Aceite Virgen Extra'!$B$6:$B$257,"&lt;="&amp;$B263)</f>
        <v>0.37</v>
      </c>
      <c r="FR263" s="4">
        <f>SUMIFS('Aceite Virgen Extra'!FR$6:FR$257,'Aceite Virgen Extra'!$A$6:$A$257,"&gt;="&amp;$A263,'Aceite Virgen Extra'!$B$6:$B$257,"&lt;="&amp;$B263)</f>
        <v>0.21000000000000002</v>
      </c>
      <c r="FS263" s="4">
        <f>SUMIFS('Aceite Virgen Extra'!FS$6:FS$257,'Aceite Virgen Extra'!$A$6:$A$257,"&gt;="&amp;$A263,'Aceite Virgen Extra'!$B$6:$B$257,"&lt;="&amp;$B263)</f>
        <v>1.01</v>
      </c>
      <c r="FW263" s="4">
        <f>SUMIFS('Aceite Virgen Extra'!FW$6:FW$257,'Aceite Virgen Extra'!$A$6:$A$257,"&gt;="&amp;$A263,'Aceite Virgen Extra'!$B$6:$B$257,"&lt;="&amp;$B263)</f>
        <v>0.96000000000000008</v>
      </c>
      <c r="FX263" s="4">
        <f>SUMIFS('Aceite Virgen Extra'!FX$6:FX$257,'Aceite Virgen Extra'!$A$6:$A$257,"&gt;="&amp;$A263,'Aceite Virgen Extra'!$B$6:$B$257,"&lt;="&amp;$B263)</f>
        <v>1.6400000000000001</v>
      </c>
      <c r="FY263" s="4">
        <f>SUMIFS('Aceite Virgen Extra'!FY$6:FY$257,'Aceite Virgen Extra'!$A$6:$A$257,"&gt;="&amp;$A263,'Aceite Virgen Extra'!$B$6:$B$257,"&lt;="&amp;$B263)</f>
        <v>0.38</v>
      </c>
      <c r="FZ263" s="4">
        <f>SUMIFS('Aceite Virgen Extra'!FZ$6:FZ$257,'Aceite Virgen Extra'!$A$6:$A$257,"&gt;="&amp;$A263,'Aceite Virgen Extra'!$B$6:$B$257,"&lt;="&amp;$B263)</f>
        <v>2.91</v>
      </c>
      <c r="GD263" s="4">
        <f>SUMIFS('Aceite Virgen Extra'!GD$6:GD$257,'Aceite Virgen Extra'!$A$6:$A$257,"&gt;="&amp;$A263,'Aceite Virgen Extra'!$B$6:$B$257,"&lt;="&amp;$B263)</f>
        <v>0.7</v>
      </c>
      <c r="GE263" s="4">
        <f>SUMIFS('Aceite Virgen Extra'!GE$6:GE$257,'Aceite Virgen Extra'!$A$6:$A$257,"&gt;="&amp;$A263,'Aceite Virgen Extra'!$B$6:$B$257,"&lt;="&amp;$B263)</f>
        <v>0.28000000000000003</v>
      </c>
      <c r="GF263" s="4">
        <f>SUMIFS('Aceite Virgen Extra'!GF$6:GF$257,'Aceite Virgen Extra'!$A$6:$A$257,"&gt;="&amp;$A263,'Aceite Virgen Extra'!$B$6:$B$257,"&lt;="&amp;$B263)</f>
        <v>0.68</v>
      </c>
      <c r="GG263" s="4">
        <f>SUMIFS('Aceite Virgen Extra'!GG$6:GG$257,'Aceite Virgen Extra'!$A$6:$A$257,"&gt;="&amp;$A263,'Aceite Virgen Extra'!$B$6:$B$257,"&lt;="&amp;$B263)</f>
        <v>0.67</v>
      </c>
      <c r="GK263" s="4">
        <f>SUMIFS('Aceite Virgen Extra'!GK$6:GK$257,'Aceite Virgen Extra'!$A$6:$A$257,"&gt;="&amp;$A263,'Aceite Virgen Extra'!$B$6:$B$257,"&lt;="&amp;$B263)</f>
        <v>0.32</v>
      </c>
      <c r="GL263" s="4">
        <f>SUMIFS('Aceite Virgen Extra'!GL$6:GL$257,'Aceite Virgen Extra'!$A$6:$A$257,"&gt;="&amp;$A263,'Aceite Virgen Extra'!$B$6:$B$257,"&lt;="&amp;$B263)</f>
        <v>0.1</v>
      </c>
      <c r="GM263" s="4">
        <f>SUMIFS('Aceite Virgen Extra'!GM$6:GM$257,'Aceite Virgen Extra'!$A$6:$A$257,"&gt;="&amp;$A263,'Aceite Virgen Extra'!$B$6:$B$257,"&lt;="&amp;$B263)</f>
        <v>0.38</v>
      </c>
      <c r="GN263" s="4">
        <f>SUMIFS('Aceite Virgen Extra'!GN$6:GN$257,'Aceite Virgen Extra'!$A$6:$A$257,"&gt;="&amp;$A263,'Aceite Virgen Extra'!$B$6:$B$257,"&lt;="&amp;$B263)</f>
        <v>0.31</v>
      </c>
      <c r="GR263" s="4">
        <f>SUMIFS('Aceite Virgen Extra'!GR$6:GR$257,'Aceite Virgen Extra'!$A$6:$A$257,"&gt;="&amp;$A263,'Aceite Virgen Extra'!$B$6:$B$257,"&lt;="&amp;$B263)</f>
        <v>0.35</v>
      </c>
      <c r="GS263" s="4">
        <f>SUMIFS('Aceite Virgen Extra'!GS$6:GS$257,'Aceite Virgen Extra'!$A$6:$A$257,"&gt;="&amp;$A263,'Aceite Virgen Extra'!$B$6:$B$257,"&lt;="&amp;$B263)</f>
        <v>0.89000000000000012</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1.52</v>
      </c>
      <c r="GZ263" s="4">
        <f>SUMIFS('Aceite Virgen Extra'!GZ$6:GZ$257,'Aceite Virgen Extra'!$A$6:$A$257,"&gt;="&amp;$A263,'Aceite Virgen Extra'!$B$6:$B$257,"&lt;="&amp;$B263)</f>
        <v>3.07</v>
      </c>
      <c r="HA263" s="4">
        <f>SUMIFS('Aceite Virgen Extra'!HA$6:HA$257,'Aceite Virgen Extra'!$A$6:$A$257,"&gt;="&amp;$A263,'Aceite Virgen Extra'!$B$6:$B$257,"&lt;="&amp;$B263)</f>
        <v>0.39</v>
      </c>
      <c r="HB263" s="4">
        <f>SUMIFS('Aceite Virgen Extra'!HB$6:HB$257,'Aceite Virgen Extra'!$A$6:$A$257,"&gt;="&amp;$A263,'Aceite Virgen Extra'!$B$6:$B$257,"&lt;="&amp;$B263)</f>
        <v>0.56000000000000005</v>
      </c>
      <c r="HF263" s="4">
        <f>SUMIFS('Aceite Virgen Extra'!HF$6:HF$257,'Aceite Virgen Extra'!$A$6:$A$257,"&gt;="&amp;$A263,'Aceite Virgen Extra'!$B$6:$B$257,"&lt;="&amp;$B263)</f>
        <v>0.71000000000000008</v>
      </c>
      <c r="HG263" s="4">
        <f>SUMIFS('Aceite Virgen Extra'!HG$6:HG$257,'Aceite Virgen Extra'!$A$6:$A$257,"&gt;="&amp;$A263,'Aceite Virgen Extra'!$B$6:$B$257,"&lt;="&amp;$B263)</f>
        <v>0.41000000000000003</v>
      </c>
      <c r="HH263" s="4">
        <f>SUMIFS('Aceite Virgen Extra'!HH$6:HH$257,'Aceite Virgen Extra'!$A$6:$A$257,"&gt;="&amp;$A263,'Aceite Virgen Extra'!$B$6:$B$257,"&lt;="&amp;$B263)</f>
        <v>0.56000000000000005</v>
      </c>
      <c r="HI263" s="4">
        <f>SUMIFS('Aceite Virgen Extra'!HI$6:HI$257,'Aceite Virgen Extra'!$A$6:$A$257,"&gt;="&amp;$A263,'Aceite Virgen Extra'!$B$6:$B$257,"&lt;="&amp;$B263)</f>
        <v>0</v>
      </c>
      <c r="HM263" s="4">
        <f>SUMIFS('Aceite Virgen Extra'!HM$6:HM$257,'Aceite Virgen Extra'!$A$6:$A$257,"&gt;="&amp;$A263,'Aceite Virgen Extra'!$B$6:$B$257,"&lt;="&amp;$B263)</f>
        <v>0.43</v>
      </c>
      <c r="HN263" s="4">
        <f>SUMIFS('Aceite Virgen Extra'!HN$6:HN$257,'Aceite Virgen Extra'!$A$6:$A$257,"&gt;="&amp;$A263,'Aceite Virgen Extra'!$B$6:$B$257,"&lt;="&amp;$B263)</f>
        <v>0.37</v>
      </c>
      <c r="HO263" s="4">
        <f>SUMIFS('Aceite Virgen Extra'!HO$6:HO$257,'Aceite Virgen Extra'!$A$6:$A$257,"&gt;="&amp;$A263,'Aceite Virgen Extra'!$B$6:$B$257,"&lt;="&amp;$B263)</f>
        <v>0.27</v>
      </c>
      <c r="HP263" s="4">
        <f>SUMIFS('Aceite Virgen Extra'!HP$6:HP$257,'Aceite Virgen Extra'!$A$6:$A$257,"&gt;="&amp;$A263,'Aceite Virgen Extra'!$B$6:$B$257,"&lt;="&amp;$B263)</f>
        <v>0</v>
      </c>
      <c r="HT263" s="4">
        <f>SUMIFS('Aceite Virgen Extra'!HT$6:HT$257,'Aceite Virgen Extra'!$A$6:$A$257,"&gt;="&amp;$A263,'Aceite Virgen Extra'!$B$6:$B$257,"&lt;="&amp;$B263)</f>
        <v>0.66</v>
      </c>
      <c r="HU263" s="4">
        <f>SUMIFS('Aceite Virgen Extra'!HU$6:HU$257,'Aceite Virgen Extra'!$A$6:$A$257,"&gt;="&amp;$A263,'Aceite Virgen Extra'!$B$6:$B$257,"&lt;="&amp;$B263)</f>
        <v>0.5</v>
      </c>
      <c r="HV263" s="4">
        <f>SUMIFS('Aceite Virgen Extra'!HV$6:HV$257,'Aceite Virgen Extra'!$A$6:$A$257,"&gt;="&amp;$A263,'Aceite Virgen Extra'!$B$6:$B$257,"&lt;="&amp;$B263)</f>
        <v>0.66999999999999993</v>
      </c>
      <c r="HW263" s="4">
        <f>SUMIFS('Aceite Virgen Extra'!HW$6:HW$257,'Aceite Virgen Extra'!$A$6:$A$257,"&gt;="&amp;$A263,'Aceite Virgen Extra'!$B$6:$B$257,"&lt;="&amp;$B263)</f>
        <v>0</v>
      </c>
      <c r="HZ263"/>
      <c r="IA263" s="4">
        <f>SUMIFS('Aceite Virgen Extra'!IA$6:IA$257,'Aceite Virgen Extra'!$A$6:$A$257,"&gt;="&amp;$A263,'Aceite Virgen Extra'!$B$6:$B$257,"&lt;="&amp;$B263)</f>
        <v>0.31</v>
      </c>
      <c r="IB263" s="4">
        <f>SUMIFS('Aceite Virgen Extra'!IB$6:IB$257,'Aceite Virgen Extra'!$A$6:$A$257,"&gt;="&amp;$A263,'Aceite Virgen Extra'!$B$6:$B$257,"&lt;="&amp;$B263)</f>
        <v>0.4</v>
      </c>
      <c r="IC263" s="4">
        <f>SUMIFS('Aceite Virgen Extra'!IC$6:IC$257,'Aceite Virgen Extra'!$A$6:$A$257,"&gt;="&amp;$A263,'Aceite Virgen Extra'!$B$6:$B$257,"&lt;="&amp;$B263)</f>
        <v>0.15</v>
      </c>
      <c r="ID263" s="4">
        <f>SUMIFS('Aceite Virgen Extra'!ID$6:ID$257,'Aceite Virgen Extra'!$A$6:$A$257,"&gt;="&amp;$A263,'Aceite Virgen Extra'!$B$6:$B$257,"&lt;="&amp;$B263)</f>
        <v>0</v>
      </c>
      <c r="IH263" s="4">
        <f>SUMIFS('Aceite Virgen Extra'!IH$6:IH$257,'Aceite Virgen Extra'!$A$6:$A$257,"&gt;="&amp;$A263,'Aceite Virgen Extra'!$B$6:$B$257,"&lt;="&amp;$B263)</f>
        <v>0.91</v>
      </c>
      <c r="II263" s="4">
        <f>SUMIFS('Aceite Virgen Extra'!II$6:II$257,'Aceite Virgen Extra'!$A$6:$A$257,"&gt;="&amp;$A263,'Aceite Virgen Extra'!$B$6:$B$257,"&lt;="&amp;$B263)</f>
        <v>1.47</v>
      </c>
      <c r="IJ263" s="4">
        <f>SUMIFS('Aceite Virgen Extra'!IJ$6:IJ$257,'Aceite Virgen Extra'!$A$6:$A$257,"&gt;="&amp;$A263,'Aceite Virgen Extra'!$B$6:$B$257,"&lt;="&amp;$B263)</f>
        <v>0.58000000000000007</v>
      </c>
      <c r="IK263" s="4">
        <f>SUMIFS('Aceite Virgen Extra'!IK$6:IK$257,'Aceite Virgen Extra'!$A$6:$A$257,"&gt;="&amp;$A263,'Aceite Virgen Extra'!$B$6:$B$257,"&lt;="&amp;$B263)</f>
        <v>1.1100000000000001</v>
      </c>
      <c r="IO263" s="4">
        <f>SUMIFS('Aceite Virgen Extra'!IO$6:IO$257,'Aceite Virgen Extra'!$A$6:$A$257,"&gt;="&amp;$A263,'Aceite Virgen Extra'!$B$6:$B$257,"&lt;="&amp;$B263)</f>
        <v>0.2</v>
      </c>
      <c r="IP263" s="4">
        <f>SUMIFS('Aceite Virgen Extra'!IP$6:IP$257,'Aceite Virgen Extra'!$A$6:$A$257,"&gt;="&amp;$A263,'Aceite Virgen Extra'!$B$6:$B$257,"&lt;="&amp;$B263)</f>
        <v>0.13</v>
      </c>
      <c r="IQ263" s="4">
        <f>SUMIFS('Aceite Virgen Extra'!IQ$6:IQ$257,'Aceite Virgen Extra'!$A$6:$A$257,"&gt;="&amp;$A263,'Aceite Virgen Extra'!$B$6:$B$257,"&lt;="&amp;$B263)</f>
        <v>0.24000000000000002</v>
      </c>
      <c r="IR263" s="4">
        <f>SUMIFS('Aceite Virgen Extra'!IR$6:IR$257,'Aceite Virgen Extra'!$A$6:$A$257,"&gt;="&amp;$A263,'Aceite Virgen Extra'!$B$6:$B$257,"&lt;="&amp;$B263)</f>
        <v>0</v>
      </c>
      <c r="IV263" s="4">
        <f>SUMIFS('Aceite Virgen Extra'!IV$6:IV$257,'Aceite Virgen Extra'!$A$6:$A$257,"&gt;="&amp;$A263,'Aceite Virgen Extra'!$B$6:$B$257,"&lt;="&amp;$B263)</f>
        <v>0.52</v>
      </c>
      <c r="IW263" s="4">
        <f>SUMIFS('Aceite Virgen Extra'!IW$6:IW$257,'Aceite Virgen Extra'!$A$6:$A$257,"&gt;="&amp;$A263,'Aceite Virgen Extra'!$B$6:$B$257,"&lt;="&amp;$B263)</f>
        <v>0.12</v>
      </c>
      <c r="IX263" s="4">
        <f>SUMIFS('Aceite Virgen Extra'!IX$6:IX$257,'Aceite Virgen Extra'!$A$6:$A$257,"&gt;="&amp;$A263,'Aceite Virgen Extra'!$B$6:$B$257,"&lt;="&amp;$B263)</f>
        <v>0.71</v>
      </c>
      <c r="IY263" s="4">
        <f>SUMIFS('Aceite Virgen Extra'!IY$6:IY$257,'Aceite Virgen Extra'!$A$6:$A$257,"&gt;="&amp;$A263,'Aceite Virgen Extra'!$B$6:$B$257,"&lt;="&amp;$B263)</f>
        <v>0</v>
      </c>
      <c r="JB263"/>
      <c r="JC263" s="4">
        <f>SUMIFS('Aceite Virgen Extra'!JC$6:JC$257,'Aceite Virgen Extra'!$A$6:$A$257,"&gt;="&amp;$A263,'Aceite Virgen Extra'!$B$6:$B$257,"&lt;="&amp;$B263)</f>
        <v>1.0899999999999999</v>
      </c>
      <c r="JD263" s="4">
        <f>SUMIFS('Aceite Virgen Extra'!JD$6:JD$257,'Aceite Virgen Extra'!$A$6:$A$257,"&gt;="&amp;$A263,'Aceite Virgen Extra'!$B$6:$B$257,"&lt;="&amp;$B263)</f>
        <v>1.9499999999999997</v>
      </c>
      <c r="JE263" s="4">
        <f>SUMIFS('Aceite Virgen Extra'!JE$6:JE$257,'Aceite Virgen Extra'!$A$6:$A$257,"&gt;="&amp;$A263,'Aceite Virgen Extra'!$B$6:$B$257,"&lt;="&amp;$B263)</f>
        <v>0.65999999999999992</v>
      </c>
      <c r="JF263" s="4">
        <f>SUMIFS('Aceite Virgen Extra'!JF$6:JF$257,'Aceite Virgen Extra'!$A$6:$A$257,"&gt;="&amp;$A263,'Aceite Virgen Extra'!$B$6:$B$257,"&lt;="&amp;$B263)</f>
        <v>0</v>
      </c>
      <c r="JJ263" s="4">
        <f>SUMIFS('Aceite Virgen Extra'!JJ$6:JJ$257,'Aceite Virgen Extra'!$A$6:$A$257,"&gt;="&amp;$A263,'Aceite Virgen Extra'!$B$6:$B$257,"&lt;="&amp;$B263)</f>
        <v>0.36</v>
      </c>
      <c r="JK263" s="4">
        <f>SUMIFS('Aceite Virgen Extra'!JK$6:JK$257,'Aceite Virgen Extra'!$A$6:$A$257,"&gt;="&amp;$A263,'Aceite Virgen Extra'!$B$6:$B$257,"&lt;="&amp;$B263)</f>
        <v>1.31</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0.45</v>
      </c>
      <c r="JR263" s="4">
        <f>SUMIFS('Aceite Virgen Extra'!JR$6:JR$257,'Aceite Virgen Extra'!$A$6:$A$257,"&gt;="&amp;$A263,'Aceite Virgen Extra'!$B$6:$B$257,"&lt;="&amp;$B263)</f>
        <v>0.53</v>
      </c>
      <c r="JS263" s="4">
        <f>SUMIFS('Aceite Virgen Extra'!JS$6:JS$257,'Aceite Virgen Extra'!$A$6:$A$257,"&gt;="&amp;$A263,'Aceite Virgen Extra'!$B$6:$B$257,"&lt;="&amp;$B263)</f>
        <v>0.49000000000000005</v>
      </c>
      <c r="JT263" s="4">
        <f>SUMIFS('Aceite Virgen Extra'!JT$6:JT$257,'Aceite Virgen Extra'!$A$6:$A$257,"&gt;="&amp;$A263,'Aceite Virgen Extra'!$B$6:$B$257,"&lt;="&amp;$B263)</f>
        <v>0</v>
      </c>
      <c r="JX263" s="4">
        <f>SUMIFS('Aceite Virgen Extra'!JX$6:JX$257,'Aceite Virgen Extra'!$A$6:$A$257,"&gt;="&amp;$A263,'Aceite Virgen Extra'!$B$6:$B$257,"&lt;="&amp;$B263)</f>
        <v>0.61</v>
      </c>
      <c r="JY263" s="4">
        <f>SUMIFS('Aceite Virgen Extra'!JY$6:JY$257,'Aceite Virgen Extra'!$A$6:$A$257,"&gt;="&amp;$A263,'Aceite Virgen Extra'!$B$6:$B$257,"&lt;="&amp;$B263)</f>
        <v>0.64</v>
      </c>
      <c r="JZ263" s="4">
        <f>SUMIFS('Aceite Virgen Extra'!JZ$6:JZ$257,'Aceite Virgen Extra'!$A$6:$A$257,"&gt;="&amp;$A263,'Aceite Virgen Extra'!$B$6:$B$257,"&lt;="&amp;$B263)</f>
        <v>0.72</v>
      </c>
      <c r="KA263" s="4">
        <f>SUMIFS('Aceite Virgen Extra'!KA$6:KA$257,'Aceite Virgen Extra'!$A$6:$A$257,"&gt;="&amp;$A263,'Aceite Virgen Extra'!$B$6:$B$257,"&lt;="&amp;$B263)</f>
        <v>0</v>
      </c>
      <c r="KE263" s="4">
        <f>SUMIFS('Aceite Virgen Extra'!KE$6:KE$257,'Aceite Virgen Extra'!$A$6:$A$257,"&gt;="&amp;$A263,'Aceite Virgen Extra'!$B$6:$B$257,"&lt;="&amp;$B263)</f>
        <v>0.32000000000000006</v>
      </c>
      <c r="KF263" s="4">
        <f>SUMIFS('Aceite Virgen Extra'!KF$6:KF$257,'Aceite Virgen Extra'!$A$6:$A$257,"&gt;="&amp;$A263,'Aceite Virgen Extra'!$B$6:$B$257,"&lt;="&amp;$B263)</f>
        <v>0.22</v>
      </c>
      <c r="KG263" s="4">
        <f>SUMIFS('Aceite Virgen Extra'!KG$6:KG$257,'Aceite Virgen Extra'!$A$6:$A$257,"&gt;="&amp;$A263,'Aceite Virgen Extra'!$B$6:$B$257,"&lt;="&amp;$B263)</f>
        <v>0.29000000000000004</v>
      </c>
      <c r="KH263" s="4">
        <f>SUMIFS('Aceite Virgen Extra'!KH$6:KH$257,'Aceite Virgen Extra'!$A$6:$A$257,"&gt;="&amp;$A263,'Aceite Virgen Extra'!$B$6:$B$257,"&lt;="&amp;$B263)</f>
        <v>0</v>
      </c>
      <c r="KL263" s="4">
        <f>SUMIFS('Aceite Virgen Extra'!KL$6:KL$257,'Aceite Virgen Extra'!$A$6:$A$257,"&gt;="&amp;$A263,'Aceite Virgen Extra'!$B$6:$B$257,"&lt;="&amp;$B263)</f>
        <v>1.02</v>
      </c>
      <c r="KM263" s="4">
        <f>SUMIFS('Aceite Virgen Extra'!KM$6:KM$257,'Aceite Virgen Extra'!$A$6:$A$257,"&gt;="&amp;$A263,'Aceite Virgen Extra'!$B$6:$B$257,"&lt;="&amp;$B263)</f>
        <v>0.33</v>
      </c>
      <c r="KN263" s="4">
        <f>SUMIFS('Aceite Virgen Extra'!KN$6:KN$257,'Aceite Virgen Extra'!$A$6:$A$257,"&gt;="&amp;$A263,'Aceite Virgen Extra'!$B$6:$B$257,"&lt;="&amp;$B263)</f>
        <v>1.35</v>
      </c>
      <c r="KO263" s="4">
        <f>SUMIFS('Aceite Virgen Extra'!KO$6:KO$257,'Aceite Virgen Extra'!$A$6:$A$257,"&gt;="&amp;$A263,'Aceite Virgen Extra'!$B$6:$B$257,"&lt;="&amp;$B263)</f>
        <v>0.83</v>
      </c>
      <c r="KS263" s="4">
        <f>SUMIFS('Aceite Virgen Extra'!KS$6:KS$257,'Aceite Virgen Extra'!$A$6:$A$257,"&gt;="&amp;$A263,'Aceite Virgen Extra'!$B$6:$B$257,"&lt;="&amp;$B263)</f>
        <v>0.82000000000000006</v>
      </c>
      <c r="KT263" s="4">
        <f>SUMIFS('Aceite Virgen Extra'!KT$6:KT$257,'Aceite Virgen Extra'!$A$6:$A$257,"&gt;="&amp;$A263,'Aceite Virgen Extra'!$B$6:$B$257,"&lt;="&amp;$B263)</f>
        <v>0.84000000000000008</v>
      </c>
      <c r="KU263" s="4">
        <f>SUMIFS('Aceite Virgen Extra'!KU$6:KU$257,'Aceite Virgen Extra'!$A$6:$A$257,"&gt;="&amp;$A263,'Aceite Virgen Extra'!$B$6:$B$257,"&lt;="&amp;$B263)</f>
        <v>0.94</v>
      </c>
      <c r="KV263" s="4">
        <f>SUMIFS('Aceite Virgen Extra'!KV$6:KV$257,'Aceite Virgen Extra'!$A$6:$A$257,"&gt;="&amp;$A263,'Aceite Virgen Extra'!$B$6:$B$257,"&lt;="&amp;$B263)</f>
        <v>0</v>
      </c>
      <c r="KZ263" s="4">
        <f>SUMIFS('Aceite Virgen Extra'!KZ$6:KZ$257,'Aceite Virgen Extra'!$A$6:$A$257,"&gt;="&amp;$A263,'Aceite Virgen Extra'!$B$6:$B$257,"&lt;="&amp;$B263)</f>
        <v>0.66</v>
      </c>
      <c r="LA263" s="4">
        <f>SUMIFS('Aceite Virgen Extra'!LA$6:LA$257,'Aceite Virgen Extra'!$A$6:$A$257,"&gt;="&amp;$A263,'Aceite Virgen Extra'!$B$6:$B$257,"&lt;="&amp;$B263)</f>
        <v>0.33999999999999997</v>
      </c>
      <c r="LB263" s="4">
        <f>SUMIFS('Aceite Virgen Extra'!LB$6:LB$257,'Aceite Virgen Extra'!$A$6:$A$257,"&gt;="&amp;$A263,'Aceite Virgen Extra'!$B$6:$B$257,"&lt;="&amp;$B263)</f>
        <v>1.1200000000000001</v>
      </c>
      <c r="LC263" s="4">
        <f>SUMIFS('Aceite Virgen Extra'!LC$6:LC$257,'Aceite Virgen Extra'!$A$6:$A$257,"&gt;="&amp;$A263,'Aceite Virgen Extra'!$B$6:$B$257,"&lt;="&amp;$B263)</f>
        <v>0</v>
      </c>
      <c r="LG263" s="4">
        <f>SUMIFS('Aceite Virgen Extra'!LG$6:LG$257,'Aceite Virgen Extra'!$A$6:$A$257,"&gt;="&amp;$A263,'Aceite Virgen Extra'!$B$6:$B$257,"&lt;="&amp;$B263)</f>
        <v>0.95000000000000007</v>
      </c>
      <c r="LH263" s="4">
        <f>SUMIFS('Aceite Virgen Extra'!LH$6:LH$257,'Aceite Virgen Extra'!$A$6:$A$257,"&gt;="&amp;$A263,'Aceite Virgen Extra'!$B$6:$B$257,"&lt;="&amp;$B263)</f>
        <v>0.18</v>
      </c>
      <c r="LI263" s="4">
        <f>SUMIFS('Aceite Virgen Extra'!LI$6:LI$257,'Aceite Virgen Extra'!$A$6:$A$257,"&gt;="&amp;$A263,'Aceite Virgen Extra'!$B$6:$B$257,"&lt;="&amp;$B263)</f>
        <v>1.64</v>
      </c>
      <c r="LJ263" s="4">
        <f>SUMIFS('Aceite Virgen Extra'!LJ$6:LJ$257,'Aceite Virgen Extra'!$A$6:$A$257,"&gt;="&amp;$A263,'Aceite Virgen Extra'!$B$6:$B$257,"&lt;="&amp;$B263)</f>
        <v>0</v>
      </c>
      <c r="LN263" s="4">
        <f>SUMIFS('Aceite Virgen Extra'!LN$6:LN$257,'Aceite Virgen Extra'!$A$6:$A$257,"&gt;="&amp;$A263,'Aceite Virgen Extra'!$B$6:$B$257,"&lt;="&amp;$B263)</f>
        <v>0.60000000000000009</v>
      </c>
      <c r="LO263" s="4">
        <f>SUMIFS('Aceite Virgen Extra'!LO$6:LO$257,'Aceite Virgen Extra'!$A$6:$A$257,"&gt;="&amp;$A263,'Aceite Virgen Extra'!$B$6:$B$257,"&lt;="&amp;$B263)</f>
        <v>0.55000000000000004</v>
      </c>
      <c r="LP263" s="4">
        <f>SUMIFS('Aceite Virgen Extra'!LP$6:LP$257,'Aceite Virgen Extra'!$A$6:$A$257,"&gt;="&amp;$A263,'Aceite Virgen Extra'!$B$6:$B$257,"&lt;="&amp;$B263)</f>
        <v>0.42000000000000004</v>
      </c>
      <c r="LQ263" s="4">
        <f>SUMIFS('Aceite Virgen Extra'!LQ$6:LQ$257,'Aceite Virgen Extra'!$A$6:$A$257,"&gt;="&amp;$A263,'Aceite Virgen Extra'!$B$6:$B$257,"&lt;="&amp;$B263)</f>
        <v>0</v>
      </c>
      <c r="LU263" s="4">
        <f>SUMIFS('Aceite Virgen Extra'!LU$6:LU$257,'Aceite Virgen Extra'!$A$6:$A$257,"&gt;="&amp;$A263,'Aceite Virgen Extra'!$B$6:$B$257,"&lt;="&amp;$B263)</f>
        <v>5.52</v>
      </c>
      <c r="LV263" s="4">
        <f>SUMIFS('Aceite Virgen Extra'!LV$6:LV$257,'Aceite Virgen Extra'!$A$6:$A$257,"&gt;="&amp;$A263,'Aceite Virgen Extra'!$B$6:$B$257,"&lt;="&amp;$B263)</f>
        <v>18.27</v>
      </c>
      <c r="LW263" s="4">
        <f>SUMIFS('Aceite Virgen Extra'!LW$6:LW$257,'Aceite Virgen Extra'!$A$6:$A$257,"&gt;="&amp;$A263,'Aceite Virgen Extra'!$B$6:$B$257,"&lt;="&amp;$B263)</f>
        <v>0.88</v>
      </c>
      <c r="LX263" s="4">
        <f>SUMIFS('Aceite Virgen Extra'!LX$6:LX$257,'Aceite Virgen Extra'!$A$6:$A$257,"&gt;="&amp;$A263,'Aceite Virgen Extra'!$B$6:$B$257,"&lt;="&amp;$B263)</f>
        <v>0</v>
      </c>
      <c r="MB263" s="4">
        <f>SUMIFS('Aceite Virgen Extra'!MB$6:MB$257,'Aceite Virgen Extra'!$A$6:$A$257,"&gt;="&amp;$A263,'Aceite Virgen Extra'!$B$6:$B$257,"&lt;="&amp;$B263)</f>
        <v>2.09</v>
      </c>
      <c r="MC263" s="4">
        <f>SUMIFS('Aceite Virgen Extra'!MC$6:MC$257,'Aceite Virgen Extra'!$A$6:$A$257,"&gt;="&amp;$A263,'Aceite Virgen Extra'!$B$6:$B$257,"&lt;="&amp;$B263)</f>
        <v>7.3699999999999992</v>
      </c>
      <c r="MD263" s="4">
        <f>SUMIFS('Aceite Virgen Extra'!MD$6:MD$257,'Aceite Virgen Extra'!$A$6:$A$257,"&gt;="&amp;$A263,'Aceite Virgen Extra'!$B$6:$B$257,"&lt;="&amp;$B263)</f>
        <v>0.28000000000000003</v>
      </c>
      <c r="ME263" s="4">
        <f>SUMIFS('Aceite Virgen Extra'!ME$6:ME$257,'Aceite Virgen Extra'!$A$6:$A$257,"&gt;="&amp;$A263,'Aceite Virgen Extra'!$B$6:$B$257,"&lt;="&amp;$B263)</f>
        <v>0</v>
      </c>
      <c r="MI263" s="4">
        <f>SUMIFS('Aceite Virgen Extra'!MI$6:MI$257,'Aceite Virgen Extra'!$A$6:$A$257,"&gt;="&amp;$A263,'Aceite Virgen Extra'!$B$6:$B$257,"&lt;="&amp;$B263)</f>
        <v>0.88</v>
      </c>
      <c r="MJ263" s="4">
        <f>SUMIFS('Aceite Virgen Extra'!MJ$6:MJ$257,'Aceite Virgen Extra'!$A$6:$A$257,"&gt;="&amp;$A263,'Aceite Virgen Extra'!$B$6:$B$257,"&lt;="&amp;$B263)</f>
        <v>1.06</v>
      </c>
      <c r="MK263" s="4">
        <f>SUMIFS('Aceite Virgen Extra'!MK$6:MK$257,'Aceite Virgen Extra'!$A$6:$A$257,"&gt;="&amp;$A263,'Aceite Virgen Extra'!$B$6:$B$257,"&lt;="&amp;$B263)</f>
        <v>1.02</v>
      </c>
      <c r="ML263" s="4">
        <f>SUMIFS('Aceite Virgen Extra'!ML$6:ML$257,'Aceite Virgen Extra'!$A$6:$A$257,"&gt;="&amp;$A263,'Aceite Virgen Extra'!$B$6:$B$257,"&lt;="&amp;$B263)</f>
        <v>0</v>
      </c>
      <c r="MP263" s="4">
        <f>SUMIFS('Aceite Virgen Extra'!MP$6:MP$257,'Aceite Virgen Extra'!$A$6:$A$257,"&gt;="&amp;$A263,'Aceite Virgen Extra'!$B$6:$B$257,"&lt;="&amp;$B263)</f>
        <v>1.1899999999999997</v>
      </c>
      <c r="MQ263" s="4">
        <f>SUMIFS('Aceite Virgen Extra'!MQ$6:MQ$257,'Aceite Virgen Extra'!$A$6:$A$257,"&gt;="&amp;$A263,'Aceite Virgen Extra'!$B$6:$B$257,"&lt;="&amp;$B263)</f>
        <v>2.23</v>
      </c>
      <c r="MR263" s="4">
        <f>SUMIFS('Aceite Virgen Extra'!MR$6:MR$257,'Aceite Virgen Extra'!$A$6:$A$257,"&gt;="&amp;$A263,'Aceite Virgen Extra'!$B$6:$B$257,"&lt;="&amp;$B263)</f>
        <v>1.1099999999999999</v>
      </c>
      <c r="MS263" s="4">
        <f>SUMIFS('Aceite Virgen Extra'!MS$6:MS$257,'Aceite Virgen Extra'!$A$6:$A$257,"&gt;="&amp;$A263,'Aceite Virgen Extra'!$B$6:$B$257,"&lt;="&amp;$B263)</f>
        <v>0</v>
      </c>
      <c r="MW263" s="4">
        <f>SUMIFS('Aceite Virgen Extra'!MW$6:MW$257,'Aceite Virgen Extra'!$A$6:$A$257,"&gt;="&amp;$A263,'Aceite Virgen Extra'!$B$6:$B$257,"&lt;="&amp;$B263)</f>
        <v>0.77</v>
      </c>
      <c r="MX263" s="4">
        <f>SUMIFS('Aceite Virgen Extra'!MX$6:MX$257,'Aceite Virgen Extra'!$A$6:$A$257,"&gt;="&amp;$A263,'Aceite Virgen Extra'!$B$6:$B$257,"&lt;="&amp;$B263)</f>
        <v>1.7200000000000002</v>
      </c>
      <c r="MY263" s="4">
        <f>SUMIFS('Aceite Virgen Extra'!MY$6:MY$257,'Aceite Virgen Extra'!$A$6:$A$257,"&gt;="&amp;$A263,'Aceite Virgen Extra'!$B$6:$B$257,"&lt;="&amp;$B263)</f>
        <v>0.16</v>
      </c>
      <c r="MZ263" s="4">
        <f>SUMIFS('Aceite Virgen Extra'!MZ$6:MZ$257,'Aceite Virgen Extra'!$A$6:$A$257,"&gt;="&amp;$A263,'Aceite Virgen Extra'!$B$6:$B$257,"&lt;="&amp;$B263)</f>
        <v>0</v>
      </c>
      <c r="ND263" s="4">
        <f>SUMIFS('Aceite Virgen Extra'!ND$6:ND$257,'Aceite Virgen Extra'!$A$6:$A$257,"&gt;="&amp;$A263,'Aceite Virgen Extra'!$B$6:$B$257,"&lt;="&amp;$B263)</f>
        <v>1</v>
      </c>
      <c r="NE263" s="4">
        <f>SUMIFS('Aceite Virgen Extra'!NE$6:NE$257,'Aceite Virgen Extra'!$A$6:$A$257,"&gt;="&amp;$A263,'Aceite Virgen Extra'!$B$6:$B$257,"&lt;="&amp;$B263)</f>
        <v>0.97</v>
      </c>
      <c r="NF263" s="4">
        <f>SUMIFS('Aceite Virgen Extra'!NF$6:NF$257,'Aceite Virgen Extra'!$A$6:$A$257,"&gt;="&amp;$A263,'Aceite Virgen Extra'!$B$6:$B$257,"&lt;="&amp;$B263)</f>
        <v>1.04</v>
      </c>
      <c r="NG263" s="4">
        <f>SUMIFS('Aceite Virgen Extra'!NG$6:NG$257,'Aceite Virgen Extra'!$A$6:$A$257,"&gt;="&amp;$A263,'Aceite Virgen Extra'!$B$6:$B$257,"&lt;="&amp;$B263)</f>
        <v>0</v>
      </c>
      <c r="NK263" s="4">
        <f>SUMIFS('Aceite Virgen Extra'!NK$6:NK$257,'Aceite Virgen Extra'!$A$6:$A$257,"&gt;="&amp;$A263,'Aceite Virgen Extra'!$B$6:$B$257,"&lt;="&amp;$B263)</f>
        <v>2.3600000000000003</v>
      </c>
      <c r="NL263" s="4">
        <f>SUMIFS('Aceite Virgen Extra'!NL$6:NL$257,'Aceite Virgen Extra'!$A$6:$A$257,"&gt;="&amp;$A263,'Aceite Virgen Extra'!$B$6:$B$257,"&lt;="&amp;$B263)</f>
        <v>1.67</v>
      </c>
      <c r="NM263" s="4">
        <f>SUMIFS('Aceite Virgen Extra'!NM$6:NM$257,'Aceite Virgen Extra'!$A$6:$A$257,"&gt;="&amp;$A263,'Aceite Virgen Extra'!$B$6:$B$257,"&lt;="&amp;$B263)</f>
        <v>2.87</v>
      </c>
      <c r="NN263" s="4">
        <f>SUMIFS('Aceite Virgen Extra'!NN$6:NN$257,'Aceite Virgen Extra'!$A$6:$A$257,"&gt;="&amp;$A263,'Aceite Virgen Extra'!$B$6:$B$257,"&lt;="&amp;$B263)</f>
        <v>0.37</v>
      </c>
      <c r="NR263" s="4">
        <f>SUMIFS('Aceite Virgen Extra'!NR$6:NR$257,'Aceite Virgen Extra'!$A$6:$A$257,"&gt;="&amp;$A263,'Aceite Virgen Extra'!$B$6:$B$257,"&lt;="&amp;$B263)</f>
        <v>1.58</v>
      </c>
      <c r="NS263" s="4">
        <f>SUMIFS('Aceite Virgen Extra'!NS$6:NS$257,'Aceite Virgen Extra'!$A$6:$A$257,"&gt;="&amp;$A263,'Aceite Virgen Extra'!$B$6:$B$257,"&lt;="&amp;$B263)</f>
        <v>2.34</v>
      </c>
      <c r="NT263" s="4">
        <f>SUMIFS('Aceite Virgen Extra'!NT$6:NT$257,'Aceite Virgen Extra'!$A$6:$A$257,"&gt;="&amp;$A263,'Aceite Virgen Extra'!$B$6:$B$257,"&lt;="&amp;$B263)</f>
        <v>1.5899999999999999</v>
      </c>
      <c r="NU263" s="4">
        <f>SUMIFS('Aceite Virgen Extra'!NU$6:NU$257,'Aceite Virgen Extra'!$A$6:$A$257,"&gt;="&amp;$A263,'Aceite Virgen Extra'!$B$6:$B$257,"&lt;="&amp;$B263)</f>
        <v>0</v>
      </c>
      <c r="NY263" s="4">
        <f>SUMIFS('Aceite Virgen Extra'!NY$6:NY$257,'Aceite Virgen Extra'!$A$6:$A$257,"&gt;="&amp;$A263,'Aceite Virgen Extra'!$B$6:$B$257,"&lt;="&amp;$B263)</f>
        <v>1.42</v>
      </c>
      <c r="NZ263" s="4">
        <f>SUMIFS('Aceite Virgen Extra'!NZ$6:NZ$257,'Aceite Virgen Extra'!$A$6:$A$257,"&gt;="&amp;$A263,'Aceite Virgen Extra'!$B$6:$B$257,"&lt;="&amp;$B263)</f>
        <v>1.61</v>
      </c>
      <c r="OA263" s="4">
        <f>SUMIFS('Aceite Virgen Extra'!OA$6:OA$257,'Aceite Virgen Extra'!$A$6:$A$257,"&gt;="&amp;$A263,'Aceite Virgen Extra'!$B$6:$B$257,"&lt;="&amp;$B263)</f>
        <v>1.53</v>
      </c>
      <c r="OB263" s="4">
        <f>SUMIFS('Aceite Virgen Extra'!OB$6:OB$257,'Aceite Virgen Extra'!$A$6:$A$257,"&gt;="&amp;$A263,'Aceite Virgen Extra'!$B$6:$B$257,"&lt;="&amp;$B263)</f>
        <v>0</v>
      </c>
      <c r="OF263" s="4">
        <f>SUMIFS('Aceite Virgen Extra'!OF$6:OF$257,'Aceite Virgen Extra'!$A$6:$A$257,"&gt;="&amp;$A263,'Aceite Virgen Extra'!$B$6:$B$257,"&lt;="&amp;$B263)</f>
        <v>0.97</v>
      </c>
      <c r="OG263" s="4">
        <f>SUMIFS('Aceite Virgen Extra'!OG$6:OG$257,'Aceite Virgen Extra'!$A$6:$A$257,"&gt;="&amp;$A263,'Aceite Virgen Extra'!$B$6:$B$257,"&lt;="&amp;$B263)</f>
        <v>1.02</v>
      </c>
      <c r="OH263" s="4">
        <f>SUMIFS('Aceite Virgen Extra'!OH$6:OH$257,'Aceite Virgen Extra'!$A$6:$A$257,"&gt;="&amp;$A263,'Aceite Virgen Extra'!$B$6:$B$257,"&lt;="&amp;$B263)</f>
        <v>0.78</v>
      </c>
      <c r="OI263" s="4">
        <f>SUMIFS('Aceite Virgen Extra'!OI$6:OI$257,'Aceite Virgen Extra'!$A$6:$A$257,"&gt;="&amp;$A263,'Aceite Virgen Extra'!$B$6:$B$257,"&lt;="&amp;$B263)</f>
        <v>1.26</v>
      </c>
      <c r="OM263" s="4">
        <f>SUMIFS('Aceite Virgen Extra'!OM$6:OM$257,'Aceite Virgen Extra'!$A$6:$A$257,"&gt;="&amp;$A263,'Aceite Virgen Extra'!$B$6:$B$257,"&lt;="&amp;$B263)</f>
        <v>2.6799999999999997</v>
      </c>
      <c r="ON263" s="4">
        <f>SUMIFS('Aceite Virgen Extra'!ON$6:ON$257,'Aceite Virgen Extra'!$A$6:$A$257,"&gt;="&amp;$A263,'Aceite Virgen Extra'!$B$6:$B$257,"&lt;="&amp;$B263)</f>
        <v>5.17</v>
      </c>
      <c r="OO263" s="4">
        <f>SUMIFS('Aceite Virgen Extra'!OO$6:OO$257,'Aceite Virgen Extra'!$A$6:$A$257,"&gt;="&amp;$A263,'Aceite Virgen Extra'!$B$6:$B$257,"&lt;="&amp;$B263)</f>
        <v>2.02</v>
      </c>
      <c r="OP263" s="4">
        <f>SUMIFS('Aceite Virgen Extra'!OP$6:OP$257,'Aceite Virgen Extra'!$A$6:$A$257,"&gt;="&amp;$A263,'Aceite Virgen Extra'!$B$6:$B$257,"&lt;="&amp;$B263)</f>
        <v>1.87</v>
      </c>
      <c r="OT263" s="4">
        <f>SUMIFS('Aceite Virgen Extra'!OT$6:OT$257,'Aceite Virgen Extra'!$A$6:$A$257,"&gt;="&amp;$A263,'Aceite Virgen Extra'!$B$6:$B$257,"&lt;="&amp;$B263)</f>
        <v>1.65</v>
      </c>
      <c r="OU263" s="4">
        <f>SUMIFS('Aceite Virgen Extra'!OU$6:OU$257,'Aceite Virgen Extra'!$A$6:$A$257,"&gt;="&amp;$A263,'Aceite Virgen Extra'!$B$6:$B$257,"&lt;="&amp;$B263)</f>
        <v>2.69</v>
      </c>
      <c r="OV263" s="4">
        <f>SUMIFS('Aceite Virgen Extra'!OV$6:OV$257,'Aceite Virgen Extra'!$A$6:$A$257,"&gt;="&amp;$A263,'Aceite Virgen Extra'!$B$6:$B$257,"&lt;="&amp;$B263)</f>
        <v>1.1499999999999999</v>
      </c>
      <c r="OW263" s="4">
        <f>SUMIFS('Aceite Virgen Extra'!OW$6:OW$257,'Aceite Virgen Extra'!$A$6:$A$257,"&gt;="&amp;$A263,'Aceite Virgen Extra'!$B$6:$B$257,"&lt;="&amp;$B263)</f>
        <v>1.0900000000000001</v>
      </c>
      <c r="PA263" s="4">
        <f>SUMIFS('Aceite Virgen Extra'!PA$6:PA$257,'Aceite Virgen Extra'!$A$6:$A$257,"&gt;="&amp;$A263,'Aceite Virgen Extra'!$B$6:$B$257,"&lt;="&amp;$B263)</f>
        <v>1.29</v>
      </c>
      <c r="PB263" s="4">
        <f>SUMIFS('Aceite Virgen Extra'!PB$6:PB$257,'Aceite Virgen Extra'!$A$6:$A$257,"&gt;="&amp;$A263,'Aceite Virgen Extra'!$B$6:$B$257,"&lt;="&amp;$B263)</f>
        <v>0.62</v>
      </c>
      <c r="PC263" s="4">
        <f>SUMIFS('Aceite Virgen Extra'!PC$6:PC$257,'Aceite Virgen Extra'!$A$6:$A$257,"&gt;="&amp;$A263,'Aceite Virgen Extra'!$B$6:$B$257,"&lt;="&amp;$B263)</f>
        <v>2.13</v>
      </c>
      <c r="PD263" s="4">
        <f>SUMIFS('Aceite Virgen Extra'!PD$6:PD$257,'Aceite Virgen Extra'!$A$6:$A$257,"&gt;="&amp;$A263,'Aceite Virgen Extra'!$B$6:$B$257,"&lt;="&amp;$B263)</f>
        <v>0</v>
      </c>
      <c r="PH263" s="4">
        <f>SUMIFS('Aceite Virgen Extra'!PH$6:PH$257,'Aceite Virgen Extra'!$A$6:$A$257,"&gt;="&amp;$A263,'Aceite Virgen Extra'!$B$6:$B$257,"&lt;="&amp;$B263)</f>
        <v>1.9100000000000001</v>
      </c>
      <c r="PI263" s="4">
        <f>SUMIFS('Aceite Virgen Extra'!PI$6:PI$257,'Aceite Virgen Extra'!$A$6:$A$257,"&gt;="&amp;$A263,'Aceite Virgen Extra'!$B$6:$B$257,"&lt;="&amp;$B263)</f>
        <v>2.35</v>
      </c>
      <c r="PJ263" s="4">
        <f>SUMIFS('Aceite Virgen Extra'!PJ$6:PJ$257,'Aceite Virgen Extra'!$A$6:$A$257,"&gt;="&amp;$A263,'Aceite Virgen Extra'!$B$6:$B$257,"&lt;="&amp;$B263)</f>
        <v>2.2200000000000002</v>
      </c>
      <c r="PK263" s="4">
        <f>SUMIFS('Aceite Virgen Extra'!PK$6:PK$257,'Aceite Virgen Extra'!$A$6:$A$257,"&gt;="&amp;$A263,'Aceite Virgen Extra'!$B$6:$B$257,"&lt;="&amp;$B263)</f>
        <v>0</v>
      </c>
      <c r="PO263" s="4">
        <f>SUMIFS('Aceite Virgen Extra'!PO$6:PO$257,'Aceite Virgen Extra'!$A$6:$A$257,"&gt;="&amp;$A263,'Aceite Virgen Extra'!$B$6:$B$257,"&lt;="&amp;$B263)</f>
        <v>2.2199999999999998</v>
      </c>
      <c r="PP263" s="4">
        <f>SUMIFS('Aceite Virgen Extra'!PP$6:PP$257,'Aceite Virgen Extra'!$A$6:$A$257,"&gt;="&amp;$A263,'Aceite Virgen Extra'!$B$6:$B$257,"&lt;="&amp;$B263)</f>
        <v>3.3300000000000005</v>
      </c>
      <c r="PQ263" s="4">
        <f>SUMIFS('Aceite Virgen Extra'!PQ$6:PQ$257,'Aceite Virgen Extra'!$A$6:$A$257,"&gt;="&amp;$A263,'Aceite Virgen Extra'!$B$6:$B$257,"&lt;="&amp;$B263)</f>
        <v>2.42</v>
      </c>
      <c r="PR263" s="4">
        <f>SUMIFS('Aceite Virgen Extra'!PR$6:PR$257,'Aceite Virgen Extra'!$A$6:$A$257,"&gt;="&amp;$A263,'Aceite Virgen Extra'!$B$6:$B$257,"&lt;="&amp;$B263)</f>
        <v>0</v>
      </c>
      <c r="PV263" s="4">
        <f>SUMIFS('Aceite Virgen Extra'!PV$6:PV$257,'Aceite Virgen Extra'!$A$6:$A$257,"&gt;="&amp;$A263,'Aceite Virgen Extra'!$B$6:$B$257,"&lt;="&amp;$B263)</f>
        <v>2.6899999999999995</v>
      </c>
      <c r="PW263" s="4">
        <f>SUMIFS('Aceite Virgen Extra'!PW$6:PW$257,'Aceite Virgen Extra'!$A$6:$A$257,"&gt;="&amp;$A263,'Aceite Virgen Extra'!$B$6:$B$257,"&lt;="&amp;$B263)</f>
        <v>3.17</v>
      </c>
      <c r="PX263" s="4">
        <f>SUMIFS('Aceite Virgen Extra'!PX$6:PX$257,'Aceite Virgen Extra'!$A$6:$A$257,"&gt;="&amp;$A263,'Aceite Virgen Extra'!$B$6:$B$257,"&lt;="&amp;$B263)</f>
        <v>2.3600000000000003</v>
      </c>
      <c r="PY263" s="4">
        <f>SUMIFS('Aceite Virgen Extra'!PY$6:PY$257,'Aceite Virgen Extra'!$A$6:$A$257,"&gt;="&amp;$A263,'Aceite Virgen Extra'!$B$6:$B$257,"&lt;="&amp;$B263)</f>
        <v>3.2800000000000002</v>
      </c>
      <c r="QC263" s="4">
        <f>SUMIFS('Aceite Virgen Extra'!QC$6:QC$257,'Aceite Virgen Extra'!$A$6:$A$257,"&gt;="&amp;$A263,'Aceite Virgen Extra'!$B$6:$B$257,"&lt;="&amp;$B263)</f>
        <v>1.3700000000000003</v>
      </c>
      <c r="QD263" s="4">
        <f>SUMIFS('Aceite Virgen Extra'!QD$6:QD$257,'Aceite Virgen Extra'!$A$6:$A$257,"&gt;="&amp;$A263,'Aceite Virgen Extra'!$B$6:$B$257,"&lt;="&amp;$B263)</f>
        <v>0.89000000000000012</v>
      </c>
      <c r="QE263" s="4">
        <f>SUMIFS('Aceite Virgen Extra'!QE$6:QE$257,'Aceite Virgen Extra'!$A$6:$A$257,"&gt;="&amp;$A263,'Aceite Virgen Extra'!$B$6:$B$257,"&lt;="&amp;$B263)</f>
        <v>1.84</v>
      </c>
      <c r="QF263" s="4">
        <f>SUMIFS('Aceite Virgen Extra'!QF$6:QF$257,'Aceite Virgen Extra'!$A$6:$A$257,"&gt;="&amp;$A263,'Aceite Virgen Extra'!$B$6:$B$257,"&lt;="&amp;$B263)</f>
        <v>0.59</v>
      </c>
      <c r="QJ263" s="4">
        <f>SUMIFS('Aceite Virgen Extra'!QJ$6:QJ$257,'Aceite Virgen Extra'!$A$6:$A$257,"&gt;="&amp;$A263,'Aceite Virgen Extra'!$B$6:$B$257,"&lt;="&amp;$B263)</f>
        <v>1.25</v>
      </c>
      <c r="QK263" s="4">
        <f>SUMIFS('Aceite Virgen Extra'!QK$6:QK$257,'Aceite Virgen Extra'!$A$6:$A$257,"&gt;="&amp;$A263,'Aceite Virgen Extra'!$B$6:$B$257,"&lt;="&amp;$B263)</f>
        <v>0.96</v>
      </c>
      <c r="QL263" s="4">
        <f>SUMIFS('Aceite Virgen Extra'!QL$6:QL$257,'Aceite Virgen Extra'!$A$6:$A$257,"&gt;="&amp;$A263,'Aceite Virgen Extra'!$B$6:$B$257,"&lt;="&amp;$B263)</f>
        <v>1.02</v>
      </c>
      <c r="QM263" s="4">
        <f>SUMIFS('Aceite Virgen Extra'!QM$6:QM$257,'Aceite Virgen Extra'!$A$6:$A$257,"&gt;="&amp;$A263,'Aceite Virgen Extra'!$B$6:$B$257,"&lt;="&amp;$B263)</f>
        <v>1.61</v>
      </c>
      <c r="QQ263" s="4">
        <f>SUMIFS('Aceite Virgen Extra'!QQ$6:QQ$257,'Aceite Virgen Extra'!$A$6:$A$257,"&gt;="&amp;$A263,'Aceite Virgen Extra'!$B$6:$B$257,"&lt;="&amp;$B263)</f>
        <v>2.0900000000000003</v>
      </c>
      <c r="QR263" s="4">
        <f>SUMIFS('Aceite Virgen Extra'!QR$6:QR$257,'Aceite Virgen Extra'!$A$6:$A$257,"&gt;="&amp;$A263,'Aceite Virgen Extra'!$B$6:$B$257,"&lt;="&amp;$B263)</f>
        <v>1.39</v>
      </c>
      <c r="QS263" s="4">
        <f>SUMIFS('Aceite Virgen Extra'!QS$6:QS$257,'Aceite Virgen Extra'!$A$6:$A$257,"&gt;="&amp;$A263,'Aceite Virgen Extra'!$B$6:$B$257,"&lt;="&amp;$B263)</f>
        <v>2.83</v>
      </c>
      <c r="QT263" s="4">
        <f>SUMIFS('Aceite Virgen Extra'!QT$6:QT$257,'Aceite Virgen Extra'!$A$6:$A$257,"&gt;="&amp;$A263,'Aceite Virgen Extra'!$B$6:$B$257,"&lt;="&amp;$B263)</f>
        <v>0</v>
      </c>
      <c r="QX263" s="4">
        <f>SUMIFS('Aceite Virgen Extra'!QX$6:QX$257,'Aceite Virgen Extra'!$A$6:$A$257,"&gt;="&amp;$A263,'Aceite Virgen Extra'!$B$6:$B$257,"&lt;="&amp;$B263)</f>
        <v>6.9399999999999995</v>
      </c>
      <c r="QY263" s="4">
        <f>SUMIFS('Aceite Virgen Extra'!QY$6:QY$257,'Aceite Virgen Extra'!$A$6:$A$257,"&gt;="&amp;$A263,'Aceite Virgen Extra'!$B$6:$B$257,"&lt;="&amp;$B263)</f>
        <v>8.26</v>
      </c>
      <c r="QZ263" s="4">
        <f>SUMIFS('Aceite Virgen Extra'!QZ$6:QZ$257,'Aceite Virgen Extra'!$A$6:$A$257,"&gt;="&amp;$A263,'Aceite Virgen Extra'!$B$6:$B$257,"&lt;="&amp;$B263)</f>
        <v>6.7100000000000009</v>
      </c>
      <c r="RA263" s="4">
        <f>SUMIFS('Aceite Virgen Extra'!RA$6:RA$257,'Aceite Virgen Extra'!$A$6:$A$257,"&gt;="&amp;$A263,'Aceite Virgen Extra'!$B$6:$B$257,"&lt;="&amp;$B263)</f>
        <v>9.9</v>
      </c>
      <c r="RE263" s="4">
        <f>SUMIFS('Aceite Virgen Extra'!RE$6:RE$257,'Aceite Virgen Extra'!$A$6:$A$257,"&gt;="&amp;$A263,'Aceite Virgen Extra'!$B$6:$B$257,"&lt;="&amp;$B263)</f>
        <v>23.340000000000003</v>
      </c>
      <c r="RF263" s="4">
        <f>SUMIFS('Aceite Virgen Extra'!RF$6:RF$257,'Aceite Virgen Extra'!$A$6:$A$257,"&gt;="&amp;$A263,'Aceite Virgen Extra'!$B$6:$B$257,"&lt;="&amp;$B263)</f>
        <v>9.34</v>
      </c>
      <c r="RG263" s="4">
        <f>SUMIFS('Aceite Virgen Extra'!RG$6:RG$257,'Aceite Virgen Extra'!$A$6:$A$257,"&gt;="&amp;$A263,'Aceite Virgen Extra'!$B$6:$B$257,"&lt;="&amp;$B263)</f>
        <v>35.93</v>
      </c>
      <c r="RH263" s="4">
        <f>SUMIFS('Aceite Virgen Extra'!RH$6:RH$257,'Aceite Virgen Extra'!$A$6:$A$257,"&gt;="&amp;$A263,'Aceite Virgen Extra'!$B$6:$B$257,"&lt;="&amp;$B263)</f>
        <v>7.15</v>
      </c>
      <c r="RL263" s="4">
        <f>SUMIFS('Aceite Virgen Extra'!RL$6:RL$257,'Aceite Virgen Extra'!$A$6:$A$257,"&gt;="&amp;$A263,'Aceite Virgen Extra'!$B$6:$B$257,"&lt;="&amp;$B263)</f>
        <v>28.12</v>
      </c>
      <c r="RM263" s="4">
        <f>SUMIFS('Aceite Virgen Extra'!RM$6:RM$257,'Aceite Virgen Extra'!$A$6:$A$257,"&gt;="&amp;$A263,'Aceite Virgen Extra'!$B$6:$B$257,"&lt;="&amp;$B263)</f>
        <v>14.76</v>
      </c>
      <c r="RN263" s="4">
        <f>SUMIFS('Aceite Virgen Extra'!RN$6:RN$257,'Aceite Virgen Extra'!$A$6:$A$257,"&gt;="&amp;$A263,'Aceite Virgen Extra'!$B$6:$B$257,"&lt;="&amp;$B263)</f>
        <v>36.970000000000006</v>
      </c>
      <c r="RO263" s="4">
        <f>SUMIFS('Aceite Virgen Extra'!RO$6:RO$257,'Aceite Virgen Extra'!$A$6:$A$257,"&gt;="&amp;$A263,'Aceite Virgen Extra'!$B$6:$B$257,"&lt;="&amp;$B263)</f>
        <v>28.5</v>
      </c>
      <c r="RS263" s="69">
        <f>SUMIFS('Aceite Virgen Extra'!RS$6:RS$257,'Aceite Virgen Extra'!$A$6:$A$257,"&gt;="&amp;$A263,'Aceite Virgen Extra'!$B$6:$B$257,"&lt;="&amp;$B263)</f>
        <v>28.34</v>
      </c>
      <c r="RT263" s="4">
        <f>SUMIFS('Aceite Virgen Extra'!RT$6:RT$257,'Aceite Virgen Extra'!$A$6:$A$257,"&gt;="&amp;$A263,'Aceite Virgen Extra'!$B$6:$B$257,"&lt;="&amp;$B263)</f>
        <v>14.990000000000002</v>
      </c>
      <c r="RU263" s="4">
        <f>SUMIFS('Aceite Virgen Extra'!RU$6:RU$257,'Aceite Virgen Extra'!$A$6:$A$257,"&gt;="&amp;$A263,'Aceite Virgen Extra'!$B$6:$B$257,"&lt;="&amp;$B263)</f>
        <v>36.11</v>
      </c>
      <c r="RV263" s="4">
        <f>SUMIFS('Aceite Virgen Extra'!RV$6:RV$257,'Aceite Virgen Extra'!$A$6:$A$257,"&gt;="&amp;$A263,'Aceite Virgen Extra'!$B$6:$B$257,"&lt;="&amp;$B263)</f>
        <v>28.05</v>
      </c>
      <c r="RZ263" s="69">
        <f>SUMIFS('Aceite Virgen Extra'!RZ$6:RZ$257,'Aceite Virgen Extra'!$A$6:$A$257,"&gt;="&amp;$A263,'Aceite Virgen Extra'!$B$6:$B$257,"&lt;="&amp;$B263)</f>
        <v>11.09</v>
      </c>
      <c r="SA263" s="4">
        <f>SUMIFS('Aceite Virgen Extra'!SA$6:SA$257,'Aceite Virgen Extra'!$A$6:$A$257,"&gt;="&amp;$A263,'Aceite Virgen Extra'!$B$6:$B$257,"&lt;="&amp;$B263)</f>
        <v>12.540000000000003</v>
      </c>
      <c r="SB263" s="4">
        <f>SUMIFS('Aceite Virgen Extra'!SB$6:SB$257,'Aceite Virgen Extra'!$A$6:$A$257,"&gt;="&amp;$A263,'Aceite Virgen Extra'!$B$6:$B$257,"&lt;="&amp;$B263)</f>
        <v>9.73</v>
      </c>
      <c r="SC263" s="4">
        <f>SUMIFS('Aceite Virgen Extra'!SC$6:SC$257,'Aceite Virgen Extra'!$A$6:$A$257,"&gt;="&amp;$A263,'Aceite Virgen Extra'!$B$6:$B$257,"&lt;="&amp;$B263)</f>
        <v>9.48</v>
      </c>
      <c r="SG263" s="69">
        <f>SUMIFS('Aceite Virgen Extra'!SG$6:SG$257,'Aceite Virgen Extra'!$A$6:$A$257,"&gt;="&amp;$A263,'Aceite Virgen Extra'!$B$6:$B$257,"&lt;="&amp;$B263)</f>
        <v>9.7100000000000009</v>
      </c>
      <c r="SH263" s="4">
        <f>SUMIFS('Aceite Virgen Extra'!SH$6:SH$257,'Aceite Virgen Extra'!$A$6:$A$257,"&gt;="&amp;$A263,'Aceite Virgen Extra'!$B$6:$B$257,"&lt;="&amp;$B263)</f>
        <v>12.57</v>
      </c>
      <c r="SI263" s="4">
        <f>SUMIFS('Aceite Virgen Extra'!SI$6:SI$257,'Aceite Virgen Extra'!$A$6:$A$257,"&gt;="&amp;$A263,'Aceite Virgen Extra'!$B$6:$B$257,"&lt;="&amp;$B263)</f>
        <v>8.36</v>
      </c>
      <c r="SJ263" s="4">
        <f>SUMIFS('Aceite Virgen Extra'!SJ$6:SJ$257,'Aceite Virgen Extra'!$A$6:$A$257,"&gt;="&amp;$A263,'Aceite Virgen Extra'!$B$6:$B$257,"&lt;="&amp;$B263)</f>
        <v>9.27</v>
      </c>
      <c r="SN263" s="69">
        <f>SUMIFS('Aceite Virgen Extra'!SN$6:SN$257,'Aceite Virgen Extra'!$A$6:$A$257,"&gt;="&amp;$A263,'Aceite Virgen Extra'!$B$6:$B$257,"&lt;="&amp;$B263)</f>
        <v>6.1</v>
      </c>
      <c r="SO263" s="4">
        <f>SUMIFS('Aceite Virgen Extra'!SO$6:SO$257,'Aceite Virgen Extra'!$A$6:$A$257,"&gt;="&amp;$A263,'Aceite Virgen Extra'!$B$6:$B$257,"&lt;="&amp;$B263)</f>
        <v>10.81</v>
      </c>
      <c r="SP263" s="4">
        <f>SUMIFS('Aceite Virgen Extra'!SP$6:SP$257,'Aceite Virgen Extra'!$A$6:$A$257,"&gt;="&amp;$A263,'Aceite Virgen Extra'!$B$6:$B$257,"&lt;="&amp;$B263)</f>
        <v>2.4</v>
      </c>
      <c r="SQ263" s="4">
        <f>SUMIFS('Aceite Virgen Extra'!SQ$6:SQ$257,'Aceite Virgen Extra'!$A$6:$A$257,"&gt;="&amp;$A263,'Aceite Virgen Extra'!$B$6:$B$257,"&lt;="&amp;$B263)</f>
        <v>9.76</v>
      </c>
      <c r="SU263" s="69">
        <f>SUMIFS('Aceite Virgen Extra'!SU$6:SU$257,'Aceite Virgen Extra'!$A$6:$A$257,"&gt;="&amp;$A263,'Aceite Virgen Extra'!$B$6:$B$257,"&lt;="&amp;$B263)</f>
        <v>6.2200000000000006</v>
      </c>
      <c r="SV263" s="4">
        <f>SUMIFS('Aceite Virgen Extra'!SV$6:SV$257,'Aceite Virgen Extra'!$A$6:$A$257,"&gt;="&amp;$A263,'Aceite Virgen Extra'!$B$6:$B$257,"&lt;="&amp;$B263)</f>
        <v>11.93</v>
      </c>
      <c r="SW263" s="4">
        <f>SUMIFS('Aceite Virgen Extra'!SW$6:SW$257,'Aceite Virgen Extra'!$A$6:$A$257,"&gt;="&amp;$A263,'Aceite Virgen Extra'!$B$6:$B$257,"&lt;="&amp;$B263)</f>
        <v>4.45</v>
      </c>
      <c r="SX263" s="4">
        <f>SUMIFS('Aceite Virgen Extra'!SX$6:SX$257,'Aceite Virgen Extra'!$A$6:$A$257,"&gt;="&amp;$A263,'Aceite Virgen Extra'!$B$6:$B$257,"&lt;="&amp;$B263)</f>
        <v>5.09</v>
      </c>
      <c r="TB263" s="69">
        <f>SUMIFS('Aceite Virgen Extra'!TB$6:TB$257,'Aceite Virgen Extra'!$A$6:$A$257,"&gt;="&amp;$A263,'Aceite Virgen Extra'!$B$6:$B$257,"&lt;="&amp;$B263)</f>
        <v>3.66</v>
      </c>
      <c r="TC263" s="4">
        <f>SUMIFS('Aceite Virgen Extra'!TC$6:TC$257,'Aceite Virgen Extra'!$A$6:$A$257,"&gt;="&amp;$A263,'Aceite Virgen Extra'!$B$6:$B$257,"&lt;="&amp;$B263)</f>
        <v>5.75</v>
      </c>
      <c r="TD263" s="4">
        <f>SUMIFS('Aceite Virgen Extra'!TD$6:TD$257,'Aceite Virgen Extra'!$A$6:$A$257,"&gt;="&amp;$A263,'Aceite Virgen Extra'!$B$6:$B$257,"&lt;="&amp;$B263)</f>
        <v>2.84</v>
      </c>
      <c r="TE263" s="4">
        <f>SUMIFS('Aceite Virgen Extra'!TE$6:TE$257,'Aceite Virgen Extra'!$A$6:$A$257,"&gt;="&amp;$A263,'Aceite Virgen Extra'!$B$6:$B$257,"&lt;="&amp;$B263)</f>
        <v>0</v>
      </c>
      <c r="TI263" s="69">
        <f>SUMIFS('Aceite Virgen Extra'!TI$6:TI$257,'Aceite Virgen Extra'!$A$6:$A$257,"&gt;="&amp;$A263,'Aceite Virgen Extra'!$B$6:$B$257,"&lt;="&amp;$B263)</f>
        <v>1.9500000000000002</v>
      </c>
      <c r="TJ263" s="4">
        <f>SUMIFS('Aceite Virgen Extra'!TJ$6:TJ$257,'Aceite Virgen Extra'!$A$6:$A$257,"&gt;="&amp;$A263,'Aceite Virgen Extra'!$B$6:$B$257,"&lt;="&amp;$B263)</f>
        <v>2.02</v>
      </c>
      <c r="TK263" s="4">
        <f>SUMIFS('Aceite Virgen Extra'!TK$6:TK$257,'Aceite Virgen Extra'!$A$6:$A$257,"&gt;="&amp;$A263,'Aceite Virgen Extra'!$B$6:$B$257,"&lt;="&amp;$B263)</f>
        <v>1.6700000000000004</v>
      </c>
      <c r="TL263" s="4">
        <f>SUMIFS('Aceite Virgen Extra'!TL$6:TL$257,'Aceite Virgen Extra'!$A$6:$A$257,"&gt;="&amp;$A263,'Aceite Virgen Extra'!$B$6:$B$257,"&lt;="&amp;$B263)</f>
        <v>0</v>
      </c>
      <c r="TP263" s="69">
        <f>SUMIFS('Aceite Virgen Extra'!TP$6:TP$257,'Aceite Virgen Extra'!$A$6:$A$257,"&gt;="&amp;$A263,'Aceite Virgen Extra'!$B$6:$B$257,"&lt;="&amp;$B263)</f>
        <v>2.3499999999999996</v>
      </c>
      <c r="TQ263" s="4">
        <f>SUMIFS('Aceite Virgen Extra'!TQ$6:TQ$257,'Aceite Virgen Extra'!$A$6:$A$257,"&gt;="&amp;$A263,'Aceite Virgen Extra'!$B$6:$B$257,"&lt;="&amp;$B263)</f>
        <v>4.32</v>
      </c>
      <c r="TR263" s="4">
        <f>SUMIFS('Aceite Virgen Extra'!TR$6:TR$257,'Aceite Virgen Extra'!$A$6:$A$257,"&gt;="&amp;$A263,'Aceite Virgen Extra'!$B$6:$B$257,"&lt;="&amp;$B263)</f>
        <v>0.84000000000000008</v>
      </c>
      <c r="TS263" s="4">
        <f>SUMIFS('Aceite Virgen Extra'!TS$6:TS$257,'Aceite Virgen Extra'!$A$6:$A$257,"&gt;="&amp;$A263,'Aceite Virgen Extra'!$B$6:$B$257,"&lt;="&amp;$B263)</f>
        <v>0</v>
      </c>
      <c r="TW263" s="69">
        <f>SUMIFS('Aceite Virgen Extra'!TW$6:TW$257,'Aceite Virgen Extra'!$A$6:$A$257,"&gt;="&amp;$A263,'Aceite Virgen Extra'!$B$6:$B$257,"&lt;="&amp;$B263)</f>
        <v>1.1700000000000002</v>
      </c>
      <c r="TX263" s="4">
        <f>SUMIFS('Aceite Virgen Extra'!TX$6:TX$257,'Aceite Virgen Extra'!$A$6:$A$257,"&gt;="&amp;$A263,'Aceite Virgen Extra'!$B$6:$B$257,"&lt;="&amp;$B263)</f>
        <v>0.97</v>
      </c>
      <c r="TY263" s="4">
        <f>SUMIFS('Aceite Virgen Extra'!TY$6:TY$257,'Aceite Virgen Extra'!$A$6:$A$257,"&gt;="&amp;$A263,'Aceite Virgen Extra'!$B$6:$B$257,"&lt;="&amp;$B263)</f>
        <v>1</v>
      </c>
      <c r="TZ263" s="4">
        <f>SUMIFS('Aceite Virgen Extra'!TZ$6:TZ$257,'Aceite Virgen Extra'!$A$6:$A$257,"&gt;="&amp;$A263,'Aceite Virgen Extra'!$B$6:$B$257,"&lt;="&amp;$B263)</f>
        <v>0</v>
      </c>
      <c r="UD263" s="69">
        <f>SUMIFS('Aceite Virgen Extra'!UD$6:UD$257,'Aceite Virgen Extra'!$A$6:$A$257,"&gt;="&amp;$A263,'Aceite Virgen Extra'!$B$6:$B$257,"&lt;="&amp;$B263)</f>
        <v>1.33</v>
      </c>
      <c r="UE263" s="4">
        <f>SUMIFS('Aceite Virgen Extra'!UE$6:UE$257,'Aceite Virgen Extra'!$A$6:$A$257,"&gt;="&amp;$A263,'Aceite Virgen Extra'!$B$6:$B$257,"&lt;="&amp;$B263)</f>
        <v>3.24</v>
      </c>
      <c r="UF263" s="4">
        <f>SUMIFS('Aceite Virgen Extra'!UF$6:UF$257,'Aceite Virgen Extra'!$A$6:$A$257,"&gt;="&amp;$A263,'Aceite Virgen Extra'!$B$6:$B$257,"&lt;="&amp;$B263)</f>
        <v>0.85</v>
      </c>
      <c r="UG263" s="4">
        <f>SUMIFS('Aceite Virgen Extra'!UG$6:UG$257,'Aceite Virgen Extra'!$A$6:$A$257,"&gt;="&amp;$A263,'Aceite Virgen Extra'!$B$6:$B$257,"&lt;="&amp;$B263)</f>
        <v>0</v>
      </c>
      <c r="UK263" s="69">
        <f>SUMIFS('Aceite Virgen Extra'!UK$6:UK$257,'Aceite Virgen Extra'!$A$6:$A$257,"&gt;="&amp;$A263,'Aceite Virgen Extra'!$B$6:$B$257,"&lt;="&amp;$B263)</f>
        <v>0.67</v>
      </c>
      <c r="UL263" s="4">
        <f>SUMIFS('Aceite Virgen Extra'!UL$6:UL$257,'Aceite Virgen Extra'!$A$6:$A$257,"&gt;="&amp;$A263,'Aceite Virgen Extra'!$B$6:$B$257,"&lt;="&amp;$B263)</f>
        <v>0.27</v>
      </c>
      <c r="UM263" s="4">
        <f>SUMIFS('Aceite Virgen Extra'!UM$6:UM$257,'Aceite Virgen Extra'!$A$6:$A$257,"&gt;="&amp;$A263,'Aceite Virgen Extra'!$B$6:$B$257,"&lt;="&amp;$B263)</f>
        <v>0.67</v>
      </c>
      <c r="UN263" s="4">
        <f>SUMIFS('Aceite Virgen Extra'!UN$6:UN$257,'Aceite Virgen Extra'!$A$6:$A$257,"&gt;="&amp;$A263,'Aceite Virgen Extra'!$B$6:$B$257,"&lt;="&amp;$B263)</f>
        <v>0</v>
      </c>
      <c r="UR263" s="69">
        <f>SUMIFS('Aceite Virgen Extra'!UR$6:UR$257,'Aceite Virgen Extra'!$A$6:$A$257,"&gt;="&amp;$A263,'Aceite Virgen Extra'!$B$6:$B$257,"&lt;="&amp;$B263)</f>
        <v>0.31</v>
      </c>
      <c r="US263" s="4">
        <f>SUMIFS('Aceite Virgen Extra'!US$6:US$257,'Aceite Virgen Extra'!$A$6:$A$257,"&gt;="&amp;$A263,'Aceite Virgen Extra'!$B$6:$B$257,"&lt;="&amp;$B263)</f>
        <v>0.22</v>
      </c>
      <c r="UT263" s="4">
        <f>SUMIFS('Aceite Virgen Extra'!UT$6:UT$257,'Aceite Virgen Extra'!$A$6:$A$257,"&gt;="&amp;$A263,'Aceite Virgen Extra'!$B$6:$B$257,"&lt;="&amp;$B263)</f>
        <v>0.21000000000000002</v>
      </c>
      <c r="UU263" s="4">
        <f>SUMIFS('Aceite Virgen Extra'!UU$6:UU$257,'Aceite Virgen Extra'!$A$6:$A$257,"&gt;="&amp;$A263,'Aceite Virgen Extra'!$B$6:$B$257,"&lt;="&amp;$B263)</f>
        <v>0</v>
      </c>
      <c r="UY263" s="69">
        <f>SUMIFS('Aceite Virgen Extra'!UY$6:UY$257,'Aceite Virgen Extra'!$A$6:$A$257,"&gt;="&amp;$A263,'Aceite Virgen Extra'!$B$6:$B$257,"&lt;="&amp;$B263)</f>
        <v>0.6</v>
      </c>
      <c r="UZ263" s="4">
        <f>SUMIFS('Aceite Virgen Extra'!UZ$6:UZ$257,'Aceite Virgen Extra'!$A$6:$A$257,"&gt;="&amp;$A263,'Aceite Virgen Extra'!$B$6:$B$257,"&lt;="&amp;$B263)</f>
        <v>1.1499999999999999</v>
      </c>
      <c r="VA263" s="4">
        <f>SUMIFS('Aceite Virgen Extra'!VA$6:VA$257,'Aceite Virgen Extra'!$A$6:$A$257,"&gt;="&amp;$A263,'Aceite Virgen Extra'!$B$6:$B$257,"&lt;="&amp;$B263)</f>
        <v>0.2</v>
      </c>
      <c r="VB263" s="4">
        <f>SUMIFS('Aceite Virgen Extra'!VB$6:VB$257,'Aceite Virgen Extra'!$A$6:$A$257,"&gt;="&amp;$A263,'Aceite Virgen Extra'!$B$6:$B$257,"&lt;="&amp;$B263)</f>
        <v>0</v>
      </c>
      <c r="VF263" s="69">
        <f>SUMIFS('Aceite Virgen Extra'!VF$6:VF$257,'Aceite Virgen Extra'!$A$6:$A$257,"&gt;="&amp;$A263,'Aceite Virgen Extra'!$B$6:$B$257,"&lt;="&amp;$B263)</f>
        <v>1.1099999999999999</v>
      </c>
      <c r="VG263" s="4">
        <f>SUMIFS('Aceite Virgen Extra'!VG$6:VG$257,'Aceite Virgen Extra'!$A$6:$A$257,"&gt;="&amp;$A263,'Aceite Virgen Extra'!$B$6:$B$257,"&lt;="&amp;$B263)</f>
        <v>0.69</v>
      </c>
      <c r="VH263" s="4">
        <f>SUMIFS('Aceite Virgen Extra'!VH$6:VH$257,'Aceite Virgen Extra'!$A$6:$A$257,"&gt;="&amp;$A263,'Aceite Virgen Extra'!$B$6:$B$257,"&lt;="&amp;$B263)</f>
        <v>1.19</v>
      </c>
      <c r="VI263" s="4">
        <f>SUMIFS('Aceite Virgen Extra'!VI$6:VI$257,'Aceite Virgen Extra'!$A$6:$A$257,"&gt;="&amp;$A263,'Aceite Virgen Extra'!$B$6:$B$257,"&lt;="&amp;$B263)</f>
        <v>0</v>
      </c>
      <c r="VM263" s="69">
        <f>SUMIFS('Aceite Virgen Extra'!VM$6:VM$257,'Aceite Virgen Extra'!$A$6:$A$257,"&gt;="&amp;$A263,'Aceite Virgen Extra'!$B$6:$B$257,"&lt;="&amp;$B263)</f>
        <v>0.87999999999999989</v>
      </c>
      <c r="VN263" s="4">
        <f>SUMIFS('Aceite Virgen Extra'!VN$6:VN$257,'Aceite Virgen Extra'!$A$6:$A$257,"&gt;="&amp;$A263,'Aceite Virgen Extra'!$B$6:$B$257,"&lt;="&amp;$B263)</f>
        <v>1.25</v>
      </c>
      <c r="VO263" s="4">
        <f>SUMIFS('Aceite Virgen Extra'!VO$6:VO$257,'Aceite Virgen Extra'!$A$6:$A$257,"&gt;="&amp;$A263,'Aceite Virgen Extra'!$B$6:$B$257,"&lt;="&amp;$B263)</f>
        <v>0.70000000000000007</v>
      </c>
      <c r="VP263" s="4">
        <f>SUMIFS('Aceite Virgen Extra'!VP$6:VP$257,'Aceite Virgen Extra'!$A$6:$A$257,"&gt;="&amp;$A263,'Aceite Virgen Extra'!$B$6:$B$257,"&lt;="&amp;$B263)</f>
        <v>0</v>
      </c>
      <c r="VT263" s="69">
        <f>SUMIFS('Aceite Virgen Extra'!VT$6:VT$257,'Aceite Virgen Extra'!$A$6:$A$257,"&gt;="&amp;$A263,'Aceite Virgen Extra'!$B$6:$B$257,"&lt;="&amp;$B263)</f>
        <v>0.26</v>
      </c>
      <c r="VU263" s="4">
        <f>SUMIFS('Aceite Virgen Extra'!VU$6:VU$257,'Aceite Virgen Extra'!$A$6:$A$257,"&gt;="&amp;$A263,'Aceite Virgen Extra'!$B$6:$B$257,"&lt;="&amp;$B263)</f>
        <v>0</v>
      </c>
      <c r="VV263" s="4">
        <f>SUMIFS('Aceite Virgen Extra'!VV$6:VV$257,'Aceite Virgen Extra'!$A$6:$A$257,"&gt;="&amp;$A263,'Aceite Virgen Extra'!$B$6:$B$257,"&lt;="&amp;$B263)</f>
        <v>0.26</v>
      </c>
      <c r="VW263" s="4">
        <f>SUMIFS('Aceite Virgen Extra'!VW$6:VW$257,'Aceite Virgen Extra'!$A$6:$A$257,"&gt;="&amp;$A263,'Aceite Virgen Extra'!$B$6:$B$257,"&lt;="&amp;$B263)</f>
        <v>0</v>
      </c>
      <c r="WA263" s="69">
        <f>SUMIFS('Aceite Virgen Extra'!WA$6:WA$257,'Aceite Virgen Extra'!$A$6:$A$257,"&gt;="&amp;$A263,'Aceite Virgen Extra'!$B$6:$B$257,"&lt;="&amp;$B263)</f>
        <v>1.3</v>
      </c>
      <c r="WB263" s="4">
        <f>SUMIFS('Aceite Virgen Extra'!WB$6:WB$257,'Aceite Virgen Extra'!$A$6:$A$257,"&gt;="&amp;$A263,'Aceite Virgen Extra'!$B$6:$B$257,"&lt;="&amp;$B263)</f>
        <v>2.2999999999999998</v>
      </c>
      <c r="WC263" s="4">
        <f>SUMIFS('Aceite Virgen Extra'!WC$6:WC$257,'Aceite Virgen Extra'!$A$6:$A$257,"&gt;="&amp;$A263,'Aceite Virgen Extra'!$B$6:$B$257,"&lt;="&amp;$B263)</f>
        <v>0.75</v>
      </c>
      <c r="WD263" s="4">
        <f>SUMIFS('Aceite Virgen Extra'!WD$6:WD$257,'Aceite Virgen Extra'!$A$6:$A$257,"&gt;="&amp;$A263,'Aceite Virgen Extra'!$B$6:$B$257,"&lt;="&amp;$B263)</f>
        <v>0</v>
      </c>
      <c r="WH263" s="69">
        <f>SUMIFS('Aceite Virgen Extra'!WH$6:WH$257,'Aceite Virgen Extra'!$A$6:$A$257,"&gt;="&amp;$A263,'Aceite Virgen Extra'!$B$6:$B$257,"&lt;="&amp;$B263)</f>
        <v>0.05</v>
      </c>
      <c r="WI263" s="4">
        <f>SUMIFS('Aceite Virgen Extra'!WI$6:WI$257,'Aceite Virgen Extra'!$A$6:$A$257,"&gt;="&amp;$A263,'Aceite Virgen Extra'!$B$6:$B$257,"&lt;="&amp;$B263)</f>
        <v>0</v>
      </c>
      <c r="WJ263" s="4">
        <f>SUMIFS('Aceite Virgen Extra'!WJ$6:WJ$257,'Aceite Virgen Extra'!$A$6:$A$257,"&gt;="&amp;$A263,'Aceite Virgen Extra'!$B$6:$B$257,"&lt;="&amp;$B263)</f>
        <v>0.08</v>
      </c>
      <c r="WK263" s="4">
        <f>SUMIFS('Aceite Virgen Extra'!WK$6:WK$257,'Aceite Virgen Extra'!$A$6:$A$257,"&gt;="&amp;$A263,'Aceite Virgen Extra'!$B$6:$B$257,"&lt;="&amp;$B263)</f>
        <v>0</v>
      </c>
      <c r="WO263" s="69">
        <f>SUMIFS('Aceite Virgen Extra'!WO$6:WO$257,'Aceite Virgen Extra'!$A$6:$A$257,"&gt;="&amp;$A263,'Aceite Virgen Extra'!$B$6:$B$257,"&lt;="&amp;$B263)</f>
        <v>0.48999999999999994</v>
      </c>
      <c r="WP263" s="4">
        <f>SUMIFS('Aceite Virgen Extra'!WP$6:WP$257,'Aceite Virgen Extra'!$A$6:$A$257,"&gt;="&amp;$A263,'Aceite Virgen Extra'!$B$6:$B$257,"&lt;="&amp;$B263)</f>
        <v>0.26</v>
      </c>
      <c r="WQ263" s="4">
        <f>SUMIFS('Aceite Virgen Extra'!WQ$6:WQ$257,'Aceite Virgen Extra'!$A$6:$A$257,"&gt;="&amp;$A263,'Aceite Virgen Extra'!$B$6:$B$257,"&lt;="&amp;$B263)</f>
        <v>0.35</v>
      </c>
      <c r="WR263" s="4">
        <f>SUMIFS('Aceite Virgen Extra'!WR$6:WR$257,'Aceite Virgen Extra'!$A$6:$A$257,"&gt;="&amp;$A263,'Aceite Virgen Extra'!$B$6:$B$257,"&lt;="&amp;$B263)</f>
        <v>0</v>
      </c>
      <c r="WV263" s="69">
        <f>SUMIFS('Aceite Virgen Extra'!WV$6:WV$257,'Aceite Virgen Extra'!$A$6:$A$257,"&gt;="&amp;$A263,'Aceite Virgen Extra'!$B$6:$B$257,"&lt;="&amp;$B263)</f>
        <v>0.67</v>
      </c>
      <c r="WW263" s="4">
        <f>SUMIFS('Aceite Virgen Extra'!WW$6:WW$257,'Aceite Virgen Extra'!$A$6:$A$257,"&gt;="&amp;$A263,'Aceite Virgen Extra'!$B$6:$B$257,"&lt;="&amp;$B263)</f>
        <v>1.88</v>
      </c>
      <c r="WX263" s="4">
        <f>SUMIFS('Aceite Virgen Extra'!WX$6:WX$257,'Aceite Virgen Extra'!$A$6:$A$257,"&gt;="&amp;$A263,'Aceite Virgen Extra'!$B$6:$B$257,"&lt;="&amp;$B263)</f>
        <v>0.1</v>
      </c>
      <c r="WY263" s="4">
        <f>SUMIFS('Aceite Virgen Extra'!WY$6:WY$257,'Aceite Virgen Extra'!$A$6:$A$257,"&gt;="&amp;$A263,'Aceite Virgen Extra'!$B$6:$B$257,"&lt;="&amp;$B263)</f>
        <v>0.6</v>
      </c>
      <c r="XC263" s="69">
        <f>SUMIFS('Aceite Virgen Extra'!XC$6:XC$257,'Aceite Virgen Extra'!$A$6:$A$257,"&gt;="&amp;$A263,'Aceite Virgen Extra'!$B$6:$B$257,"&lt;="&amp;$B263)</f>
        <v>0.88000000000000012</v>
      </c>
      <c r="XD263" s="4">
        <f>SUMIFS('Aceite Virgen Extra'!XD$6:XD$257,'Aceite Virgen Extra'!$A$6:$A$257,"&gt;="&amp;$A263,'Aceite Virgen Extra'!$B$6:$B$257,"&lt;="&amp;$B263)</f>
        <v>1.46</v>
      </c>
      <c r="XE263" s="4">
        <f>SUMIFS('Aceite Virgen Extra'!XE$6:XE$257,'Aceite Virgen Extra'!$A$6:$A$257,"&gt;="&amp;$A263,'Aceite Virgen Extra'!$B$6:$B$257,"&lt;="&amp;$B263)</f>
        <v>0.69000000000000006</v>
      </c>
      <c r="XF263" s="4">
        <f>SUMIFS('Aceite Virgen Extra'!XF$6:XF$257,'Aceite Virgen Extra'!$A$6:$A$257,"&gt;="&amp;$A263,'Aceite Virgen Extra'!$B$6:$B$257,"&lt;="&amp;$B263)</f>
        <v>0</v>
      </c>
      <c r="XJ263" s="69">
        <f>SUMIFS('Aceite Virgen Extra'!XJ$6:XJ$257,'Aceite Virgen Extra'!$A$6:$A$257,"&gt;="&amp;$A263,'Aceite Virgen Extra'!$B$6:$B$257,"&lt;="&amp;$B263)</f>
        <v>1.3</v>
      </c>
      <c r="XK263" s="4">
        <f>SUMIFS('Aceite Virgen Extra'!XK$6:XK$257,'Aceite Virgen Extra'!$A$6:$A$257,"&gt;="&amp;$A263,'Aceite Virgen Extra'!$B$6:$B$257,"&lt;="&amp;$B263)</f>
        <v>2.42</v>
      </c>
      <c r="XL263" s="4">
        <f>SUMIFS('Aceite Virgen Extra'!XL$6:XL$257,'Aceite Virgen Extra'!$A$6:$A$257,"&gt;="&amp;$A263,'Aceite Virgen Extra'!$B$6:$B$257,"&lt;="&amp;$B263)</f>
        <v>0.37</v>
      </c>
      <c r="XM263" s="4">
        <f>SUMIFS('Aceite Virgen Extra'!XM$6:XM$257,'Aceite Virgen Extra'!$A$6:$A$257,"&gt;="&amp;$A263,'Aceite Virgen Extra'!$B$6:$B$257,"&lt;="&amp;$B263)</f>
        <v>0.25</v>
      </c>
      <c r="XQ263" s="69">
        <f>SUMIFS('Aceite Virgen Extra'!XQ$6:XQ$257,'Aceite Virgen Extra'!$A$6:$A$257,"&gt;="&amp;$A263,'Aceite Virgen Extra'!$B$6:$B$257,"&lt;="&amp;$B263)</f>
        <v>4.04</v>
      </c>
      <c r="XR263" s="4">
        <f>SUMIFS('Aceite Virgen Extra'!XR$6:XR$257,'Aceite Virgen Extra'!$A$6:$A$257,"&gt;="&amp;$A263,'Aceite Virgen Extra'!$B$6:$B$257,"&lt;="&amp;$B263)</f>
        <v>3.99</v>
      </c>
      <c r="XS263" s="4">
        <f>SUMIFS('Aceite Virgen Extra'!XS$6:XS$257,'Aceite Virgen Extra'!$A$6:$A$257,"&gt;="&amp;$A263,'Aceite Virgen Extra'!$B$6:$B$257,"&lt;="&amp;$B263)</f>
        <v>4.0600000000000005</v>
      </c>
      <c r="XT263" s="4">
        <f>SUMIFS('Aceite Virgen Extra'!XT$6:XT$257,'Aceite Virgen Extra'!$A$6:$A$257,"&gt;="&amp;$A263,'Aceite Virgen Extra'!$B$6:$B$257,"&lt;="&amp;$B263)</f>
        <v>1.17</v>
      </c>
      <c r="XX263" s="69">
        <f>SUMIFS('Aceite Virgen Extra'!XX$6:XX$257,'Aceite Virgen Extra'!$A$6:$A$257,"&gt;="&amp;$A263,'Aceite Virgen Extra'!$B$6:$B$257,"&lt;="&amp;$B263)</f>
        <v>6.99</v>
      </c>
      <c r="XY263" s="4">
        <f>SUMIFS('Aceite Virgen Extra'!XY$6:XY$257,'Aceite Virgen Extra'!$A$6:$A$257,"&gt;="&amp;$A263,'Aceite Virgen Extra'!$B$6:$B$257,"&lt;="&amp;$B263)</f>
        <v>2.9699999999999998</v>
      </c>
      <c r="XZ263" s="4">
        <f>SUMIFS('Aceite Virgen Extra'!XZ$6:XZ$257,'Aceite Virgen Extra'!$A$6:$A$257,"&gt;="&amp;$A263,'Aceite Virgen Extra'!$B$6:$B$257,"&lt;="&amp;$B263)</f>
        <v>9.43</v>
      </c>
      <c r="YA263" s="4">
        <f>SUMIFS('Aceite Virgen Extra'!YA$6:YA$257,'Aceite Virgen Extra'!$A$6:$A$257,"&gt;="&amp;$A263,'Aceite Virgen Extra'!$B$6:$B$257,"&lt;="&amp;$B263)</f>
        <v>9.49</v>
      </c>
      <c r="YE263" s="69">
        <f>SUMIFS('Aceite Virgen Extra'!YE$6:YE$257,'Aceite Virgen Extra'!$A$6:$A$257,"&gt;="&amp;$A263,'Aceite Virgen Extra'!$B$6:$B$257,"&lt;="&amp;$B263)</f>
        <v>14.21</v>
      </c>
      <c r="YF263" s="4">
        <f>SUMIFS('Aceite Virgen Extra'!YF$6:YF$257,'Aceite Virgen Extra'!$A$6:$A$257,"&gt;="&amp;$A263,'Aceite Virgen Extra'!$B$6:$B$257,"&lt;="&amp;$B263)</f>
        <v>8.73</v>
      </c>
      <c r="YG263" s="4">
        <f>SUMIFS('Aceite Virgen Extra'!YG$6:YG$257,'Aceite Virgen Extra'!$A$6:$A$257,"&gt;="&amp;$A263,'Aceite Virgen Extra'!$B$6:$B$257,"&lt;="&amp;$B263)</f>
        <v>17.13</v>
      </c>
      <c r="YH263" s="4">
        <f>SUMIFS('Aceite Virgen Extra'!YH$6:YH$257,'Aceite Virgen Extra'!$A$6:$A$257,"&gt;="&amp;$A263,'Aceite Virgen Extra'!$B$6:$B$257,"&lt;="&amp;$B263)</f>
        <v>17.760000000000002</v>
      </c>
    </row>
    <row r="264" spans="1:658" x14ac:dyDescent="0.25">
      <c r="A264" s="9">
        <f>'TAM Aceite Virgen Extra'!B12</f>
        <v>5.8</v>
      </c>
      <c r="B264" s="9">
        <f>'TAM Aceite Virgen Extra'!C12</f>
        <v>6.1</v>
      </c>
      <c r="C264" s="9"/>
      <c r="D264" s="4">
        <f>SUMIFS('Aceite Virgen Extra'!D$6:D$257,'Aceite Virgen Extra'!$A$6:$A$257,"&gt;="&amp;$A264,'Aceite Virgen Extra'!$B$6:$B$257,"&lt;="&amp;$B264)</f>
        <v>5.55</v>
      </c>
      <c r="E264" s="4">
        <f>SUMIFS('Aceite Virgen Extra'!E$6:E$257,'Aceite Virgen Extra'!$A$6:$A$257,"&gt;="&amp;$A264,'Aceite Virgen Extra'!$B$6:$B$257,"&lt;="&amp;$B264)</f>
        <v>11.17</v>
      </c>
      <c r="F264" s="4">
        <f>SUMIFS('Aceite Virgen Extra'!F$6:F$257,'Aceite Virgen Extra'!$A$6:$A$257,"&gt;="&amp;$A264,'Aceite Virgen Extra'!$B$6:$B$257,"&lt;="&amp;$B264)</f>
        <v>0.92</v>
      </c>
      <c r="G264" s="4">
        <f>SUMIFS('Aceite Virgen Extra'!G$6:G$257,'Aceite Virgen Extra'!$A$6:$A$257,"&gt;="&amp;$A264,'Aceite Virgen Extra'!$B$6:$B$257,"&lt;="&amp;$B264)</f>
        <v>8.75</v>
      </c>
      <c r="H264" s="9"/>
      <c r="I264" s="9"/>
      <c r="J264" s="9"/>
      <c r="K264" s="4">
        <f>SUMIFS('Aceite Virgen Extra'!K$6:K$257,'Aceite Virgen Extra'!$A$6:$A$257,"&gt;="&amp;$A264,'Aceite Virgen Extra'!$B$6:$B$257,"&lt;="&amp;$B264)</f>
        <v>4.45</v>
      </c>
      <c r="L264" s="4">
        <f>SUMIFS('Aceite Virgen Extra'!L$6:L$257,'Aceite Virgen Extra'!$A$6:$A$257,"&gt;="&amp;$A264,'Aceite Virgen Extra'!$B$6:$B$257,"&lt;="&amp;$B264)</f>
        <v>6.45</v>
      </c>
      <c r="M264" s="4">
        <f>SUMIFS('Aceite Virgen Extra'!M$6:M$257,'Aceite Virgen Extra'!$A$6:$A$257,"&gt;="&amp;$A264,'Aceite Virgen Extra'!$B$6:$B$257,"&lt;="&amp;$B264)</f>
        <v>2.9699999999999998</v>
      </c>
      <c r="N264" s="4">
        <f>SUMIFS('Aceite Virgen Extra'!N$6:N$257,'Aceite Virgen Extra'!$A$6:$A$257,"&gt;="&amp;$A264,'Aceite Virgen Extra'!$B$6:$B$257,"&lt;="&amp;$B264)</f>
        <v>5.48</v>
      </c>
      <c r="O264" s="9"/>
      <c r="P264" s="9"/>
      <c r="Q264" s="9"/>
      <c r="R264" s="4">
        <f>SUMIFS('Aceite Virgen Extra'!R$6:R$257,'Aceite Virgen Extra'!$A$6:$A$257,"&gt;="&amp;$A264,'Aceite Virgen Extra'!$B$6:$B$257,"&lt;="&amp;$B264)</f>
        <v>5.82</v>
      </c>
      <c r="S264" s="4">
        <f>SUMIFS('Aceite Virgen Extra'!S$6:S$257,'Aceite Virgen Extra'!$A$6:$A$257,"&gt;="&amp;$A264,'Aceite Virgen Extra'!$B$6:$B$257,"&lt;="&amp;$B264)</f>
        <v>14.260000000000002</v>
      </c>
      <c r="T264" s="4">
        <f>SUMIFS('Aceite Virgen Extra'!T$6:T$257,'Aceite Virgen Extra'!$A$6:$A$257,"&gt;="&amp;$A264,'Aceite Virgen Extra'!$B$6:$B$257,"&lt;="&amp;$B264)</f>
        <v>3.6999999999999997</v>
      </c>
      <c r="U264" s="4">
        <f>SUMIFS('Aceite Virgen Extra'!U$6:U$257,'Aceite Virgen Extra'!$A$6:$A$257,"&gt;="&amp;$A264,'Aceite Virgen Extra'!$B$6:$B$257,"&lt;="&amp;$B264)</f>
        <v>1.86</v>
      </c>
      <c r="V264" s="9"/>
      <c r="W264" s="9"/>
      <c r="X264" s="9"/>
      <c r="Y264" s="4">
        <f>SUMIFS('Aceite Virgen Extra'!Y$6:Y$257,'Aceite Virgen Extra'!$A$6:$A$257,"&gt;="&amp;$A264,'Aceite Virgen Extra'!$B$6:$B$257,"&lt;="&amp;$B264)</f>
        <v>7.7499999999999991</v>
      </c>
      <c r="Z264" s="4">
        <f>SUMIFS('Aceite Virgen Extra'!Z$6:Z$257,'Aceite Virgen Extra'!$A$6:$A$257,"&gt;="&amp;$A264,'Aceite Virgen Extra'!$B$6:$B$257,"&lt;="&amp;$B264)</f>
        <v>13.33</v>
      </c>
      <c r="AA264" s="4">
        <f>SUMIFS('Aceite Virgen Extra'!AA$6:AA$257,'Aceite Virgen Extra'!$A$6:$A$257,"&gt;="&amp;$A264,'Aceite Virgen Extra'!$B$6:$B$257,"&lt;="&amp;$B264)</f>
        <v>5.0600000000000005</v>
      </c>
      <c r="AB264" s="4">
        <f>SUMIFS('Aceite Virgen Extra'!AB$6:AB$257,'Aceite Virgen Extra'!$A$6:$A$257,"&gt;="&amp;$A264,'Aceite Virgen Extra'!$B$6:$B$257,"&lt;="&amp;$B264)</f>
        <v>9.73</v>
      </c>
      <c r="AC264" s="9"/>
      <c r="AD264" s="9"/>
      <c r="AE264" s="9"/>
      <c r="AF264" s="4">
        <f>SUMIFS('Aceite Virgen Extra'!AF$6:AF$257,'Aceite Virgen Extra'!$A$6:$A$257,"&gt;="&amp;$A264,'Aceite Virgen Extra'!$B$6:$B$257,"&lt;="&amp;$B264)</f>
        <v>8.27</v>
      </c>
      <c r="AG264" s="4">
        <f>SUMIFS('Aceite Virgen Extra'!AG$6:AG$257,'Aceite Virgen Extra'!$A$6:$A$257,"&gt;="&amp;$A264,'Aceite Virgen Extra'!$B$6:$B$257,"&lt;="&amp;$B264)</f>
        <v>24.8</v>
      </c>
      <c r="AH264" s="4">
        <f>SUMIFS('Aceite Virgen Extra'!AH$6:AH$257,'Aceite Virgen Extra'!$A$6:$A$257,"&gt;="&amp;$A264,'Aceite Virgen Extra'!$B$6:$B$257,"&lt;="&amp;$B264)</f>
        <v>2.5</v>
      </c>
      <c r="AI264" s="4">
        <f>SUMIFS('Aceite Virgen Extra'!AI$6:AI$257,'Aceite Virgen Extra'!$A$6:$A$257,"&gt;="&amp;$A264,'Aceite Virgen Extra'!$B$6:$B$257,"&lt;="&amp;$B264)</f>
        <v>5.66</v>
      </c>
      <c r="AJ264" s="9"/>
      <c r="AK264" s="9"/>
      <c r="AL264" s="9"/>
      <c r="AM264" s="4">
        <f>SUMIFS('Aceite Virgen Extra'!AM$6:AM$257,'Aceite Virgen Extra'!$A$6:$A$257,"&gt;="&amp;$A264,'Aceite Virgen Extra'!$B$6:$B$257,"&lt;="&amp;$B264)</f>
        <v>7.120000000000001</v>
      </c>
      <c r="AN264" s="4">
        <f>SUMIFS('Aceite Virgen Extra'!AN$6:AN$257,'Aceite Virgen Extra'!$A$6:$A$257,"&gt;="&amp;$A264,'Aceite Virgen Extra'!$B$6:$B$257,"&lt;="&amp;$B264)</f>
        <v>11.23</v>
      </c>
      <c r="AO264" s="4">
        <f>SUMIFS('Aceite Virgen Extra'!AO$6:AO$257,'Aceite Virgen Extra'!$A$6:$A$257,"&gt;="&amp;$A264,'Aceite Virgen Extra'!$B$6:$B$257,"&lt;="&amp;$B264)</f>
        <v>2.83</v>
      </c>
      <c r="AP264" s="4">
        <f>SUMIFS('Aceite Virgen Extra'!AP$6:AP$257,'Aceite Virgen Extra'!$A$6:$A$257,"&gt;="&amp;$A264,'Aceite Virgen Extra'!$B$6:$B$257,"&lt;="&amp;$B264)</f>
        <v>14</v>
      </c>
      <c r="AQ264" s="9"/>
      <c r="AR264" s="9"/>
      <c r="AT264" s="4">
        <f>SUMIFS('Aceite Virgen Extra'!AT$6:AT$257,'Aceite Virgen Extra'!$A$6:$A$257,"&gt;="&amp;$A264,'Aceite Virgen Extra'!$B$6:$B$257,"&lt;="&amp;$B264)</f>
        <v>8.52</v>
      </c>
      <c r="AU264" s="4">
        <f>SUMIFS('Aceite Virgen Extra'!AU$6:AU$257,'Aceite Virgen Extra'!$A$6:$A$257,"&gt;="&amp;$A264,'Aceite Virgen Extra'!$B$6:$B$257,"&lt;="&amp;$B264)</f>
        <v>10.610000000000001</v>
      </c>
      <c r="AV264" s="4">
        <f>SUMIFS('Aceite Virgen Extra'!AV$6:AV$257,'Aceite Virgen Extra'!$A$6:$A$257,"&gt;="&amp;$A264,'Aceite Virgen Extra'!$B$6:$B$257,"&lt;="&amp;$B264)</f>
        <v>7.3900000000000006</v>
      </c>
      <c r="AW264" s="4">
        <f>SUMIFS('Aceite Virgen Extra'!AW$6:AW$257,'Aceite Virgen Extra'!$A$6:$A$257,"&gt;="&amp;$A264,'Aceite Virgen Extra'!$B$6:$B$257,"&lt;="&amp;$B264)</f>
        <v>9.08</v>
      </c>
      <c r="BA264" s="4">
        <f>SUMIFS('Aceite Virgen Extra'!BA$6:BA$257,'Aceite Virgen Extra'!$A$6:$A$257,"&gt;="&amp;A264,'Aceite Virgen Extra'!$B$6:$B$257,"&lt;="&amp;B264)</f>
        <v>8.1</v>
      </c>
      <c r="BB264" s="4">
        <f>SUMIFS('Aceite Virgen Extra'!BB$6:BB$257,'Aceite Virgen Extra'!$A$6:$A$257,"&gt;="&amp;$A264,'Aceite Virgen Extra'!$B$6:$B$257,"&lt;="&amp;$B264)</f>
        <v>13.790000000000001</v>
      </c>
      <c r="BC264" s="4">
        <f>SUMIFS('Aceite Virgen Extra'!BC$6:BC$257,'Aceite Virgen Extra'!$A$6:$A$257,"&gt;="&amp;$A264,'Aceite Virgen Extra'!$B$6:$B$257,"&lt;="&amp;$B264)</f>
        <v>5.870000000000001</v>
      </c>
      <c r="BD264" s="4">
        <f>SUMIFS('Aceite Virgen Extra'!BD$6:BD$257,'Aceite Virgen Extra'!$A$6:$A$257,"&gt;="&amp;$A264,'Aceite Virgen Extra'!$B$6:$B$257,"&lt;="&amp;$B264)</f>
        <v>5.32</v>
      </c>
      <c r="BH264" s="4">
        <f>SUMIFS('Aceite Virgen Extra'!BH$6:BH$257,'Aceite Virgen Extra'!$A$6:$A$257,"&gt;="&amp;$A264,'Aceite Virgen Extra'!$B$6:$B$257,"&lt;="&amp;$B264)</f>
        <v>4.18</v>
      </c>
      <c r="BI264" s="4">
        <f>SUMIFS('Aceite Virgen Extra'!BI$6:BI$257,'Aceite Virgen Extra'!$A$6:$A$257,"&gt;="&amp;$A264,'Aceite Virgen Extra'!$B$6:$B$257,"&lt;="&amp;$B264)</f>
        <v>2.7</v>
      </c>
      <c r="BJ264" s="4">
        <f>SUMIFS('Aceite Virgen Extra'!BJ$6:BJ$257,'Aceite Virgen Extra'!$A$6:$A$257,"&gt;="&amp;$A264,'Aceite Virgen Extra'!$B$6:$B$257,"&lt;="&amp;$B264)</f>
        <v>3.59</v>
      </c>
      <c r="BK264" s="4">
        <f>SUMIFS('Aceite Virgen Extra'!BK$6:BK$257,'Aceite Virgen Extra'!$A$6:$A$257,"&gt;="&amp;$A264,'Aceite Virgen Extra'!$B$6:$B$257,"&lt;="&amp;$B264)</f>
        <v>8.9400000000000013</v>
      </c>
      <c r="BO264" s="4">
        <f>SUMIFS('Aceite Virgen Extra'!BO$6:BO$257,'Aceite Virgen Extra'!$A$6:$A$257,"&gt;="&amp;$A264,'Aceite Virgen Extra'!$B$6:$B$257,"&lt;="&amp;$B264)</f>
        <v>9.0399999999999991</v>
      </c>
      <c r="BP264" s="4">
        <f>SUMIFS('Aceite Virgen Extra'!BP$6:BP$257,'Aceite Virgen Extra'!$A$6:$A$257,"&gt;="&amp;$A264,'Aceite Virgen Extra'!$B$6:$B$257,"&lt;="&amp;$B264)</f>
        <v>15.19</v>
      </c>
      <c r="BQ264" s="4">
        <f>SUMIFS('Aceite Virgen Extra'!BQ$6:BQ$257,'Aceite Virgen Extra'!$A$6:$A$257,"&gt;="&amp;$A264,'Aceite Virgen Extra'!$B$6:$B$257,"&lt;="&amp;$B264)</f>
        <v>4.5999999999999996</v>
      </c>
      <c r="BR264" s="4">
        <f>SUMIFS('Aceite Virgen Extra'!BR$6:BR$257,'Aceite Virgen Extra'!$A$6:$A$257,"&gt;="&amp;$A264,'Aceite Virgen Extra'!$B$6:$B$257,"&lt;="&amp;$B264)</f>
        <v>12.54</v>
      </c>
      <c r="BV264" s="4">
        <f>SUMIFS('Aceite Virgen Extra'!BV$6:BV$257,'Aceite Virgen Extra'!$A$6:$A$257,"&gt;="&amp;$A264,'Aceite Virgen Extra'!$B$6:$B$257,"&lt;="&amp;$B264)</f>
        <v>9.11</v>
      </c>
      <c r="BW264" s="4">
        <f>SUMIFS('Aceite Virgen Extra'!BW$6:BW$257,'Aceite Virgen Extra'!$A$6:$A$257,"&gt;="&amp;$A264,'Aceite Virgen Extra'!$B$6:$B$257,"&lt;="&amp;$B264)</f>
        <v>17.54</v>
      </c>
      <c r="BX264" s="4">
        <f>SUMIFS('Aceite Virgen Extra'!BX$6:BX$257,'Aceite Virgen Extra'!$A$6:$A$257,"&gt;="&amp;$A264,'Aceite Virgen Extra'!$B$6:$B$257,"&lt;="&amp;$B264)</f>
        <v>5.9999999999999991</v>
      </c>
      <c r="BY264" s="4">
        <f>SUMIFS('Aceite Virgen Extra'!BY$6:BY$257,'Aceite Virgen Extra'!$A$6:$A$257,"&gt;="&amp;$A264,'Aceite Virgen Extra'!$B$6:$B$257,"&lt;="&amp;$B264)</f>
        <v>7.55</v>
      </c>
      <c r="CC264" s="4">
        <f>SUMIFS('Aceite Virgen Extra'!CC$6:CC$257,'Aceite Virgen Extra'!$A$6:$A$257,"&gt;="&amp;$A264,'Aceite Virgen Extra'!$B$6:$B$257,"&lt;="&amp;$B264)</f>
        <v>10.840000000000002</v>
      </c>
      <c r="CD264" s="4">
        <f>SUMIFS('Aceite Virgen Extra'!CD$6:CD$257,'Aceite Virgen Extra'!$A$6:$A$257,"&gt;="&amp;$A264,'Aceite Virgen Extra'!$B$6:$B$257,"&lt;="&amp;$B264)</f>
        <v>21.060000000000002</v>
      </c>
      <c r="CE264" s="4">
        <f>SUMIFS('Aceite Virgen Extra'!CE$6:CE$257,'Aceite Virgen Extra'!$A$6:$A$257,"&gt;="&amp;$A264,'Aceite Virgen Extra'!$B$6:$B$257,"&lt;="&amp;$B264)</f>
        <v>6.75</v>
      </c>
      <c r="CF264" s="4">
        <f>SUMIFS('Aceite Virgen Extra'!CF$6:CF$257,'Aceite Virgen Extra'!$A$6:$A$257,"&gt;="&amp;$A264,'Aceite Virgen Extra'!$B$6:$B$257,"&lt;="&amp;$B264)</f>
        <v>7.1</v>
      </c>
      <c r="CJ264" s="4">
        <f>SUMIFS('Aceite Virgen Extra'!CJ$6:CJ$257,'Aceite Virgen Extra'!$A$6:$A$257,"&gt;="&amp;$A264,'Aceite Virgen Extra'!$B$6:$B$257,"&lt;="&amp;$B264)</f>
        <v>14.06</v>
      </c>
      <c r="CK264" s="4">
        <f>SUMIFS('Aceite Virgen Extra'!CK$6:CK$257,'Aceite Virgen Extra'!$A$6:$A$257,"&gt;="&amp;$A264,'Aceite Virgen Extra'!$B$6:$B$257,"&lt;="&amp;$B264)</f>
        <v>27.25</v>
      </c>
      <c r="CL264" s="4">
        <f>SUMIFS('Aceite Virgen Extra'!CL$6:CL$257,'Aceite Virgen Extra'!$A$6:$A$257,"&gt;="&amp;$A264,'Aceite Virgen Extra'!$B$6:$B$257,"&lt;="&amp;$B264)</f>
        <v>8.0400000000000009</v>
      </c>
      <c r="CM264" s="4">
        <f>SUMIFS('Aceite Virgen Extra'!CM$6:CM$257,'Aceite Virgen Extra'!$A$6:$A$257,"&gt;="&amp;$A264,'Aceite Virgen Extra'!$B$6:$B$257,"&lt;="&amp;$B264)</f>
        <v>11.77</v>
      </c>
      <c r="CQ264" s="4">
        <f>SUMIFS('Aceite Virgen Extra'!CQ$6:CQ$257,'Aceite Virgen Extra'!$A$6:$A$257,"&gt;="&amp;$A264,'Aceite Virgen Extra'!$B$6:$B$257,"&lt;="&amp;$B264)</f>
        <v>11.19</v>
      </c>
      <c r="CR264" s="4">
        <f>SUMIFS('Aceite Virgen Extra'!CR$6:CR$257,'Aceite Virgen Extra'!$A$6:$A$257,"&gt;="&amp;$A264,'Aceite Virgen Extra'!$B$6:$B$257,"&lt;="&amp;$B264)</f>
        <v>23.060000000000002</v>
      </c>
      <c r="CS264" s="4">
        <f>SUMIFS('Aceite Virgen Extra'!CS$6:CS$257,'Aceite Virgen Extra'!$A$6:$A$257,"&gt;="&amp;$A264,'Aceite Virgen Extra'!$B$6:$B$257,"&lt;="&amp;$B264)</f>
        <v>5.12</v>
      </c>
      <c r="CT264" s="4">
        <f>SUMIFS('Aceite Virgen Extra'!CT$6:CT$257,'Aceite Virgen Extra'!$A$6:$A$257,"&gt;="&amp;$A264,'Aceite Virgen Extra'!$B$6:$B$257,"&lt;="&amp;$B264)</f>
        <v>9.7800000000000011</v>
      </c>
      <c r="CX264" s="4">
        <f>SUMIFS('Aceite Virgen Extra'!CX$6:CX$257,'Aceite Virgen Extra'!$A$6:$A$257,"&gt;="&amp;$A264,'Aceite Virgen Extra'!$B$6:$B$257,"&lt;="&amp;$B264)</f>
        <v>7.55</v>
      </c>
      <c r="CY264" s="4">
        <f>SUMIFS('Aceite Virgen Extra'!CY$6:CY$257,'Aceite Virgen Extra'!$A$6:$A$257,"&gt;="&amp;$A264,'Aceite Virgen Extra'!$B$6:$B$257,"&lt;="&amp;$B264)</f>
        <v>18.559999999999999</v>
      </c>
      <c r="CZ264" s="4">
        <f>SUMIFS('Aceite Virgen Extra'!CZ$6:CZ$257,'Aceite Virgen Extra'!$A$6:$A$257,"&gt;="&amp;$A264,'Aceite Virgen Extra'!$B$6:$B$257,"&lt;="&amp;$B264)</f>
        <v>2.76</v>
      </c>
      <c r="DA264" s="4">
        <f>SUMIFS('Aceite Virgen Extra'!DA$6:DA$257,'Aceite Virgen Extra'!$A$6:$A$257,"&gt;="&amp;$A264,'Aceite Virgen Extra'!$B$6:$B$257,"&lt;="&amp;$B264)</f>
        <v>8.2100000000000009</v>
      </c>
      <c r="DE264" s="4">
        <f>SUMIFS('Aceite Virgen Extra'!DE$6:DE$257,'Aceite Virgen Extra'!$A$6:$A$257,"&gt;="&amp;$A264,'Aceite Virgen Extra'!$B$6:$B$257,"&lt;="&amp;$B264)</f>
        <v>5.96</v>
      </c>
      <c r="DF264" s="4">
        <f>SUMIFS('Aceite Virgen Extra'!DF$6:DF$257,'Aceite Virgen Extra'!$A$6:$A$257,"&gt;="&amp;$A264,'Aceite Virgen Extra'!$B$6:$B$257,"&lt;="&amp;$B264)</f>
        <v>11.89</v>
      </c>
      <c r="DG264" s="4">
        <f>SUMIFS('Aceite Virgen Extra'!DG$6:DG$257,'Aceite Virgen Extra'!$A$6:$A$257,"&gt;="&amp;$A264,'Aceite Virgen Extra'!$B$6:$B$257,"&lt;="&amp;$B264)</f>
        <v>2.1399999999999997</v>
      </c>
      <c r="DH264" s="4">
        <f>SUMIFS('Aceite Virgen Extra'!DH$6:DH$257,'Aceite Virgen Extra'!$A$6:$A$257,"&gt;="&amp;$A264,'Aceite Virgen Extra'!$B$6:$B$257,"&lt;="&amp;$B264)</f>
        <v>9.91</v>
      </c>
      <c r="DL264" s="4">
        <f>SUMIFS('Aceite Virgen Extra'!DL$6:DL$257,'Aceite Virgen Extra'!$A$6:$A$257,"&gt;="&amp;$A264,'Aceite Virgen Extra'!$B$6:$B$257,"&lt;="&amp;$B264)</f>
        <v>6.2200000000000006</v>
      </c>
      <c r="DM264" s="4">
        <f>SUMIFS('Aceite Virgen Extra'!DM$6:DM$257,'Aceite Virgen Extra'!$A$6:$A$257,"&gt;="&amp;$A264,'Aceite Virgen Extra'!$B$6:$B$257,"&lt;="&amp;$B264)</f>
        <v>9.6100000000000012</v>
      </c>
      <c r="DN264" s="4">
        <f>SUMIFS('Aceite Virgen Extra'!DN$6:DN$257,'Aceite Virgen Extra'!$A$6:$A$257,"&gt;="&amp;$A264,'Aceite Virgen Extra'!$B$6:$B$257,"&lt;="&amp;$B264)</f>
        <v>2.99</v>
      </c>
      <c r="DO264" s="4">
        <f>SUMIFS('Aceite Virgen Extra'!DO$6:DO$257,'Aceite Virgen Extra'!$A$6:$A$257,"&gt;="&amp;$A264,'Aceite Virgen Extra'!$B$6:$B$257,"&lt;="&amp;$B264)</f>
        <v>12.62</v>
      </c>
      <c r="DS264" s="4">
        <f>SUMIFS('Aceite Virgen Extra'!DS$6:DS$257,'Aceite Virgen Extra'!$A$6:$A$257,"&gt;="&amp;$A264,'Aceite Virgen Extra'!$B$6:$B$257,"&lt;="&amp;$B264)</f>
        <v>7.080000000000001</v>
      </c>
      <c r="DT264" s="4">
        <f>SUMIFS('Aceite Virgen Extra'!DT$6:DT$257,'Aceite Virgen Extra'!$A$6:$A$257,"&gt;="&amp;$A264,'Aceite Virgen Extra'!$B$6:$B$257,"&lt;="&amp;$B264)</f>
        <v>9.61</v>
      </c>
      <c r="DU264" s="4">
        <f>SUMIFS('Aceite Virgen Extra'!DU$6:DU$257,'Aceite Virgen Extra'!$A$6:$A$257,"&gt;="&amp;$A264,'Aceite Virgen Extra'!$B$6:$B$257,"&lt;="&amp;$B264)</f>
        <v>3.1799999999999997</v>
      </c>
      <c r="DV264" s="4">
        <f>SUMIFS('Aceite Virgen Extra'!DV$6:DV$257,'Aceite Virgen Extra'!$A$6:$A$257,"&gt;="&amp;$A264,'Aceite Virgen Extra'!$B$6:$B$257,"&lt;="&amp;$B264)</f>
        <v>15.38</v>
      </c>
      <c r="DZ264" s="4">
        <f>SUMIFS('Aceite Virgen Extra'!DZ$6:DZ$257,'Aceite Virgen Extra'!$A$6:$A$257,"&gt;="&amp;$A264,'Aceite Virgen Extra'!$B$6:$B$257,"&lt;="&amp;$B264)</f>
        <v>2.36</v>
      </c>
      <c r="EA264" s="4">
        <f>SUMIFS('Aceite Virgen Extra'!EA$6:EA$257,'Aceite Virgen Extra'!$A$6:$A$257,"&gt;="&amp;$A264,'Aceite Virgen Extra'!$B$6:$B$257,"&lt;="&amp;$B264)</f>
        <v>1.99</v>
      </c>
      <c r="EB264" s="4">
        <f>SUMIFS('Aceite Virgen Extra'!EB$6:EB$257,'Aceite Virgen Extra'!$A$6:$A$257,"&gt;="&amp;$A264,'Aceite Virgen Extra'!$B$6:$B$257,"&lt;="&amp;$B264)</f>
        <v>1.08</v>
      </c>
      <c r="EC264" s="4">
        <f>SUMIFS('Aceite Virgen Extra'!EC$6:EC$257,'Aceite Virgen Extra'!$A$6:$A$257,"&gt;="&amp;$A264,'Aceite Virgen Extra'!$B$6:$B$257,"&lt;="&amp;$B264)</f>
        <v>7.1000000000000005</v>
      </c>
      <c r="EG264" s="4">
        <f>SUMIFS('Aceite Virgen Extra'!EG$6:EG$257,'Aceite Virgen Extra'!$A$6:$A$257,"&gt;="&amp;$A264,'Aceite Virgen Extra'!$B$6:$B$257,"&lt;="&amp;$B264)</f>
        <v>2.86</v>
      </c>
      <c r="EH264" s="4">
        <f>SUMIFS('Aceite Virgen Extra'!EH$6:EH$257,'Aceite Virgen Extra'!$A$6:$A$257,"&gt;="&amp;$A264,'Aceite Virgen Extra'!$B$6:$B$257,"&lt;="&amp;$B264)</f>
        <v>0.91999999999999993</v>
      </c>
      <c r="EI264" s="4">
        <f>SUMIFS('Aceite Virgen Extra'!EI$6:EI$257,'Aceite Virgen Extra'!$A$6:$A$257,"&gt;="&amp;$A264,'Aceite Virgen Extra'!$B$6:$B$257,"&lt;="&amp;$B264)</f>
        <v>4.16</v>
      </c>
      <c r="EJ264" s="4">
        <f>SUMIFS('Aceite Virgen Extra'!EJ$6:EJ$257,'Aceite Virgen Extra'!$A$6:$A$257,"&gt;="&amp;$A264,'Aceite Virgen Extra'!$B$6:$B$257,"&lt;="&amp;$B264)</f>
        <v>3.17</v>
      </c>
      <c r="EN264" s="4">
        <f>SUMIFS('Aceite Virgen Extra'!EN$6:EN$257,'Aceite Virgen Extra'!$A$6:$A$257,"&gt;="&amp;$A264,'Aceite Virgen Extra'!$B$6:$B$257,"&lt;="&amp;$B264)</f>
        <v>2.69</v>
      </c>
      <c r="EO264" s="4">
        <f>SUMIFS('Aceite Virgen Extra'!EO$6:EO$257,'Aceite Virgen Extra'!$A$6:$A$257,"&gt;="&amp;$A264,'Aceite Virgen Extra'!$B$6:$B$257,"&lt;="&amp;$B264)</f>
        <v>0.17</v>
      </c>
      <c r="EP264" s="4">
        <f>SUMIFS('Aceite Virgen Extra'!EP$6:EP$257,'Aceite Virgen Extra'!$A$6:$A$257,"&gt;="&amp;$A264,'Aceite Virgen Extra'!$B$6:$B$257,"&lt;="&amp;$B264)</f>
        <v>3.28</v>
      </c>
      <c r="EQ264" s="4">
        <f>SUMIFS('Aceite Virgen Extra'!EQ$6:EQ$257,'Aceite Virgen Extra'!$A$6:$A$257,"&gt;="&amp;$A264,'Aceite Virgen Extra'!$B$6:$B$257,"&lt;="&amp;$B264)</f>
        <v>6.86</v>
      </c>
      <c r="EU264" s="4">
        <f>SUMIFS('Aceite Virgen Extra'!EU$6:EU$257,'Aceite Virgen Extra'!$A$6:$A$257,"&gt;="&amp;$A264,'Aceite Virgen Extra'!$B$6:$B$257,"&lt;="&amp;$B264)</f>
        <v>2.2600000000000002</v>
      </c>
      <c r="EV264" s="4">
        <f>SUMIFS('Aceite Virgen Extra'!EV$6:EV$257,'Aceite Virgen Extra'!$A$6:$A$257,"&gt;="&amp;$A264,'Aceite Virgen Extra'!$B$6:$B$257,"&lt;="&amp;$B264)</f>
        <v>3.5</v>
      </c>
      <c r="EW264" s="4">
        <f>SUMIFS('Aceite Virgen Extra'!EW$6:EW$257,'Aceite Virgen Extra'!$A$6:$A$257,"&gt;="&amp;$A264,'Aceite Virgen Extra'!$B$6:$B$257,"&lt;="&amp;$B264)</f>
        <v>0.69000000000000006</v>
      </c>
      <c r="EX264" s="4">
        <f>SUMIFS('Aceite Virgen Extra'!EX$6:EX$257,'Aceite Virgen Extra'!$A$6:$A$257,"&gt;="&amp;$A264,'Aceite Virgen Extra'!$B$6:$B$257,"&lt;="&amp;$B264)</f>
        <v>6.26</v>
      </c>
      <c r="FB264" s="4">
        <f>SUMIFS('Aceite Virgen Extra'!FB$6:FB$257,'Aceite Virgen Extra'!$A$6:$A$257,"&gt;="&amp;$A264,'Aceite Virgen Extra'!$B$6:$B$257,"&lt;="&amp;$B264)</f>
        <v>2.87</v>
      </c>
      <c r="FC264" s="4">
        <f>SUMIFS('Aceite Virgen Extra'!FC$6:FC$257,'Aceite Virgen Extra'!$A$6:$A$257,"&gt;="&amp;$A264,'Aceite Virgen Extra'!$B$6:$B$257,"&lt;="&amp;$B264)</f>
        <v>3.42</v>
      </c>
      <c r="FD264" s="4">
        <f>SUMIFS('Aceite Virgen Extra'!FD$6:FD$257,'Aceite Virgen Extra'!$A$6:$A$257,"&gt;="&amp;$A264,'Aceite Virgen Extra'!$B$6:$B$257,"&lt;="&amp;$B264)</f>
        <v>0.76999999999999991</v>
      </c>
      <c r="FE264" s="4">
        <f>SUMIFS('Aceite Virgen Extra'!FE$6:FE$257,'Aceite Virgen Extra'!$A$6:$A$257,"&gt;="&amp;$A264,'Aceite Virgen Extra'!$B$6:$B$257,"&lt;="&amp;$B264)</f>
        <v>9.52</v>
      </c>
      <c r="FI264" s="4">
        <f>SUMIFS('Aceite Virgen Extra'!FI$6:FI$257,'Aceite Virgen Extra'!$A$6:$A$257,"&gt;="&amp;$A264,'Aceite Virgen Extra'!$B$6:$B$257,"&lt;="&amp;$B264)</f>
        <v>3.3899999999999997</v>
      </c>
      <c r="FJ264" s="4">
        <f>SUMIFS('Aceite Virgen Extra'!FJ$6:FJ$257,'Aceite Virgen Extra'!$A$6:$A$257,"&gt;="&amp;$A264,'Aceite Virgen Extra'!$B$6:$B$257,"&lt;="&amp;$B264)</f>
        <v>3.12</v>
      </c>
      <c r="FK264" s="4">
        <f>SUMIFS('Aceite Virgen Extra'!FK$6:FK$257,'Aceite Virgen Extra'!$A$6:$A$257,"&gt;="&amp;$A264,'Aceite Virgen Extra'!$B$6:$B$257,"&lt;="&amp;$B264)</f>
        <v>2.61</v>
      </c>
      <c r="FL264" s="4">
        <f>SUMIFS('Aceite Virgen Extra'!FL$6:FL$257,'Aceite Virgen Extra'!$A$6:$A$257,"&gt;="&amp;$A264,'Aceite Virgen Extra'!$B$6:$B$257,"&lt;="&amp;$B264)</f>
        <v>9.02</v>
      </c>
      <c r="FP264" s="4">
        <f>SUMIFS('Aceite Virgen Extra'!FP$6:FP$257,'Aceite Virgen Extra'!$A$6:$A$257,"&gt;="&amp;$A264,'Aceite Virgen Extra'!$B$6:$B$257,"&lt;="&amp;$B264)</f>
        <v>1.9999999999999998</v>
      </c>
      <c r="FQ264" s="4">
        <f>SUMIFS('Aceite Virgen Extra'!FQ$6:FQ$257,'Aceite Virgen Extra'!$A$6:$A$257,"&gt;="&amp;$A264,'Aceite Virgen Extra'!$B$6:$B$257,"&lt;="&amp;$B264)</f>
        <v>0.42000000000000004</v>
      </c>
      <c r="FR264" s="4">
        <f>SUMIFS('Aceite Virgen Extra'!FR$6:FR$257,'Aceite Virgen Extra'!$A$6:$A$257,"&gt;="&amp;$A264,'Aceite Virgen Extra'!$B$6:$B$257,"&lt;="&amp;$B264)</f>
        <v>0.74</v>
      </c>
      <c r="FS264" s="4">
        <f>SUMIFS('Aceite Virgen Extra'!FS$6:FS$257,'Aceite Virgen Extra'!$A$6:$A$257,"&gt;="&amp;$A264,'Aceite Virgen Extra'!$B$6:$B$257,"&lt;="&amp;$B264)</f>
        <v>7.1099999999999994</v>
      </c>
      <c r="FW264" s="4">
        <f>SUMIFS('Aceite Virgen Extra'!FW$6:FW$257,'Aceite Virgen Extra'!$A$6:$A$257,"&gt;="&amp;$A264,'Aceite Virgen Extra'!$B$6:$B$257,"&lt;="&amp;$B264)</f>
        <v>0.93</v>
      </c>
      <c r="FX264" s="4">
        <f>SUMIFS('Aceite Virgen Extra'!FX$6:FX$257,'Aceite Virgen Extra'!$A$6:$A$257,"&gt;="&amp;$A264,'Aceite Virgen Extra'!$B$6:$B$257,"&lt;="&amp;$B264)</f>
        <v>0.65</v>
      </c>
      <c r="FY264" s="4">
        <f>SUMIFS('Aceite Virgen Extra'!FY$6:FY$257,'Aceite Virgen Extra'!$A$6:$A$257,"&gt;="&amp;$A264,'Aceite Virgen Extra'!$B$6:$B$257,"&lt;="&amp;$B264)</f>
        <v>0.66999999999999993</v>
      </c>
      <c r="FZ264" s="4">
        <f>SUMIFS('Aceite Virgen Extra'!FZ$6:FZ$257,'Aceite Virgen Extra'!$A$6:$A$257,"&gt;="&amp;$A264,'Aceite Virgen Extra'!$B$6:$B$257,"&lt;="&amp;$B264)</f>
        <v>2.9</v>
      </c>
      <c r="GD264" s="4">
        <f>SUMIFS('Aceite Virgen Extra'!GD$6:GD$257,'Aceite Virgen Extra'!$A$6:$A$257,"&gt;="&amp;$A264,'Aceite Virgen Extra'!$B$6:$B$257,"&lt;="&amp;$B264)</f>
        <v>1.01</v>
      </c>
      <c r="GE264" s="4">
        <f>SUMIFS('Aceite Virgen Extra'!GE$6:GE$257,'Aceite Virgen Extra'!$A$6:$A$257,"&gt;="&amp;$A264,'Aceite Virgen Extra'!$B$6:$B$257,"&lt;="&amp;$B264)</f>
        <v>1.2000000000000002</v>
      </c>
      <c r="GF264" s="4">
        <f>SUMIFS('Aceite Virgen Extra'!GF$6:GF$257,'Aceite Virgen Extra'!$A$6:$A$257,"&gt;="&amp;$A264,'Aceite Virgen Extra'!$B$6:$B$257,"&lt;="&amp;$B264)</f>
        <v>0.66</v>
      </c>
      <c r="GG264" s="4">
        <f>SUMIFS('Aceite Virgen Extra'!GG$6:GG$257,'Aceite Virgen Extra'!$A$6:$A$257,"&gt;="&amp;$A264,'Aceite Virgen Extra'!$B$6:$B$257,"&lt;="&amp;$B264)</f>
        <v>1.83</v>
      </c>
      <c r="GK264" s="4">
        <f>SUMIFS('Aceite Virgen Extra'!GK$6:GK$257,'Aceite Virgen Extra'!$A$6:$A$257,"&gt;="&amp;$A264,'Aceite Virgen Extra'!$B$6:$B$257,"&lt;="&amp;$B264)</f>
        <v>1.31</v>
      </c>
      <c r="GL264" s="4">
        <f>SUMIFS('Aceite Virgen Extra'!GL$6:GL$257,'Aceite Virgen Extra'!$A$6:$A$257,"&gt;="&amp;$A264,'Aceite Virgen Extra'!$B$6:$B$257,"&lt;="&amp;$B264)</f>
        <v>0.82000000000000006</v>
      </c>
      <c r="GM264" s="4">
        <f>SUMIFS('Aceite Virgen Extra'!GM$6:GM$257,'Aceite Virgen Extra'!$A$6:$A$257,"&gt;="&amp;$A264,'Aceite Virgen Extra'!$B$6:$B$257,"&lt;="&amp;$B264)</f>
        <v>1.1599999999999999</v>
      </c>
      <c r="GN264" s="4">
        <f>SUMIFS('Aceite Virgen Extra'!GN$6:GN$257,'Aceite Virgen Extra'!$A$6:$A$257,"&gt;="&amp;$A264,'Aceite Virgen Extra'!$B$6:$B$257,"&lt;="&amp;$B264)</f>
        <v>1.8</v>
      </c>
      <c r="GR264" s="4">
        <f>SUMIFS('Aceite Virgen Extra'!GR$6:GR$257,'Aceite Virgen Extra'!$A$6:$A$257,"&gt;="&amp;$A264,'Aceite Virgen Extra'!$B$6:$B$257,"&lt;="&amp;$B264)</f>
        <v>1.6400000000000001</v>
      </c>
      <c r="GS264" s="4">
        <f>SUMIFS('Aceite Virgen Extra'!GS$6:GS$257,'Aceite Virgen Extra'!$A$6:$A$257,"&gt;="&amp;$A264,'Aceite Virgen Extra'!$B$6:$B$257,"&lt;="&amp;$B264)</f>
        <v>0.66999999999999993</v>
      </c>
      <c r="GT264" s="4">
        <f>SUMIFS('Aceite Virgen Extra'!GT$6:GT$257,'Aceite Virgen Extra'!$A$6:$A$257,"&gt;="&amp;$A264,'Aceite Virgen Extra'!$B$6:$B$257,"&lt;="&amp;$B264)</f>
        <v>1.1499999999999999</v>
      </c>
      <c r="GU264" s="4">
        <f>SUMIFS('Aceite Virgen Extra'!GU$6:GU$257,'Aceite Virgen Extra'!$A$6:$A$257,"&gt;="&amp;$A264,'Aceite Virgen Extra'!$B$6:$B$257,"&lt;="&amp;$B264)</f>
        <v>5.34</v>
      </c>
      <c r="GY264" s="4">
        <f>SUMIFS('Aceite Virgen Extra'!GY$6:GY$257,'Aceite Virgen Extra'!$A$6:$A$257,"&gt;="&amp;$A264,'Aceite Virgen Extra'!$B$6:$B$257,"&lt;="&amp;$B264)</f>
        <v>1.45</v>
      </c>
      <c r="GZ264" s="4">
        <f>SUMIFS('Aceite Virgen Extra'!GZ$6:GZ$257,'Aceite Virgen Extra'!$A$6:$A$257,"&gt;="&amp;$A264,'Aceite Virgen Extra'!$B$6:$B$257,"&lt;="&amp;$B264)</f>
        <v>1.2799999999999998</v>
      </c>
      <c r="HA264" s="4">
        <f>SUMIFS('Aceite Virgen Extra'!HA$6:HA$257,'Aceite Virgen Extra'!$A$6:$A$257,"&gt;="&amp;$A264,'Aceite Virgen Extra'!$B$6:$B$257,"&lt;="&amp;$B264)</f>
        <v>1.5499999999999998</v>
      </c>
      <c r="HB264" s="4">
        <f>SUMIFS('Aceite Virgen Extra'!HB$6:HB$257,'Aceite Virgen Extra'!$A$6:$A$257,"&gt;="&amp;$A264,'Aceite Virgen Extra'!$B$6:$B$257,"&lt;="&amp;$B264)</f>
        <v>1.08</v>
      </c>
      <c r="HF264" s="4">
        <f>SUMIFS('Aceite Virgen Extra'!HF$6:HF$257,'Aceite Virgen Extra'!$A$6:$A$257,"&gt;="&amp;$A264,'Aceite Virgen Extra'!$B$6:$B$257,"&lt;="&amp;$B264)</f>
        <v>1.7</v>
      </c>
      <c r="HG264" s="4">
        <f>SUMIFS('Aceite Virgen Extra'!HG$6:HG$257,'Aceite Virgen Extra'!$A$6:$A$257,"&gt;="&amp;$A264,'Aceite Virgen Extra'!$B$6:$B$257,"&lt;="&amp;$B264)</f>
        <v>2.77</v>
      </c>
      <c r="HH264" s="4">
        <f>SUMIFS('Aceite Virgen Extra'!HH$6:HH$257,'Aceite Virgen Extra'!$A$6:$A$257,"&gt;="&amp;$A264,'Aceite Virgen Extra'!$B$6:$B$257,"&lt;="&amp;$B264)</f>
        <v>1.25</v>
      </c>
      <c r="HI264" s="4">
        <f>SUMIFS('Aceite Virgen Extra'!HI$6:HI$257,'Aceite Virgen Extra'!$A$6:$A$257,"&gt;="&amp;$A264,'Aceite Virgen Extra'!$B$6:$B$257,"&lt;="&amp;$B264)</f>
        <v>1.74</v>
      </c>
      <c r="HM264" s="4">
        <f>SUMIFS('Aceite Virgen Extra'!HM$6:HM$257,'Aceite Virgen Extra'!$A$6:$A$257,"&gt;="&amp;$A264,'Aceite Virgen Extra'!$B$6:$B$257,"&lt;="&amp;$B264)</f>
        <v>1.85</v>
      </c>
      <c r="HN264" s="4">
        <f>SUMIFS('Aceite Virgen Extra'!HN$6:HN$257,'Aceite Virgen Extra'!$A$6:$A$257,"&gt;="&amp;$A264,'Aceite Virgen Extra'!$B$6:$B$257,"&lt;="&amp;$B264)</f>
        <v>1.3599999999999999</v>
      </c>
      <c r="HO264" s="4">
        <f>SUMIFS('Aceite Virgen Extra'!HO$6:HO$257,'Aceite Virgen Extra'!$A$6:$A$257,"&gt;="&amp;$A264,'Aceite Virgen Extra'!$B$6:$B$257,"&lt;="&amp;$B264)</f>
        <v>1.06</v>
      </c>
      <c r="HP264" s="4">
        <f>SUMIFS('Aceite Virgen Extra'!HP$6:HP$257,'Aceite Virgen Extra'!$A$6:$A$257,"&gt;="&amp;$A264,'Aceite Virgen Extra'!$B$6:$B$257,"&lt;="&amp;$B264)</f>
        <v>6.6100000000000012</v>
      </c>
      <c r="HT264" s="4">
        <f>SUMIFS('Aceite Virgen Extra'!HT$6:HT$257,'Aceite Virgen Extra'!$A$6:$A$257,"&gt;="&amp;$A264,'Aceite Virgen Extra'!$B$6:$B$257,"&lt;="&amp;$B264)</f>
        <v>2.4700000000000002</v>
      </c>
      <c r="HU264" s="4">
        <f>SUMIFS('Aceite Virgen Extra'!HU$6:HU$257,'Aceite Virgen Extra'!$A$6:$A$257,"&gt;="&amp;$A264,'Aceite Virgen Extra'!$B$6:$B$257,"&lt;="&amp;$B264)</f>
        <v>2.8499999999999996</v>
      </c>
      <c r="HV264" s="4">
        <f>SUMIFS('Aceite Virgen Extra'!HV$6:HV$257,'Aceite Virgen Extra'!$A$6:$A$257,"&gt;="&amp;$A264,'Aceite Virgen Extra'!$B$6:$B$257,"&lt;="&amp;$B264)</f>
        <v>0.88000000000000012</v>
      </c>
      <c r="HW264" s="4">
        <f>SUMIFS('Aceite Virgen Extra'!HW$6:HW$257,'Aceite Virgen Extra'!$A$6:$A$257,"&gt;="&amp;$A264,'Aceite Virgen Extra'!$B$6:$B$257,"&lt;="&amp;$B264)</f>
        <v>8.66</v>
      </c>
      <c r="HZ264"/>
      <c r="IA264" s="4">
        <f>SUMIFS('Aceite Virgen Extra'!IA$6:IA$257,'Aceite Virgen Extra'!$A$6:$A$257,"&gt;="&amp;$A264,'Aceite Virgen Extra'!$B$6:$B$257,"&lt;="&amp;$B264)</f>
        <v>1.8</v>
      </c>
      <c r="IB264" s="4">
        <f>SUMIFS('Aceite Virgen Extra'!IB$6:IB$257,'Aceite Virgen Extra'!$A$6:$A$257,"&gt;="&amp;$A264,'Aceite Virgen Extra'!$B$6:$B$257,"&lt;="&amp;$B264)</f>
        <v>1.67</v>
      </c>
      <c r="IC264" s="4">
        <f>SUMIFS('Aceite Virgen Extra'!IC$6:IC$257,'Aceite Virgen Extra'!$A$6:$A$257,"&gt;="&amp;$A264,'Aceite Virgen Extra'!$B$6:$B$257,"&lt;="&amp;$B264)</f>
        <v>1.6400000000000001</v>
      </c>
      <c r="ID264" s="4">
        <f>SUMIFS('Aceite Virgen Extra'!ID$6:ID$257,'Aceite Virgen Extra'!$A$6:$A$257,"&gt;="&amp;$A264,'Aceite Virgen Extra'!$B$6:$B$257,"&lt;="&amp;$B264)</f>
        <v>1.69</v>
      </c>
      <c r="IH264" s="4">
        <f>SUMIFS('Aceite Virgen Extra'!IH$6:IH$257,'Aceite Virgen Extra'!$A$6:$A$257,"&gt;="&amp;$A264,'Aceite Virgen Extra'!$B$6:$B$257,"&lt;="&amp;$B264)</f>
        <v>1.1399999999999999</v>
      </c>
      <c r="II264" s="4">
        <f>SUMIFS('Aceite Virgen Extra'!II$6:II$257,'Aceite Virgen Extra'!$A$6:$A$257,"&gt;="&amp;$A264,'Aceite Virgen Extra'!$B$6:$B$257,"&lt;="&amp;$B264)</f>
        <v>0.62000000000000011</v>
      </c>
      <c r="IJ264" s="4">
        <f>SUMIFS('Aceite Virgen Extra'!IJ$6:IJ$257,'Aceite Virgen Extra'!$A$6:$A$257,"&gt;="&amp;$A264,'Aceite Virgen Extra'!$B$6:$B$257,"&lt;="&amp;$B264)</f>
        <v>0.74</v>
      </c>
      <c r="IK264" s="4">
        <f>SUMIFS('Aceite Virgen Extra'!IK$6:IK$257,'Aceite Virgen Extra'!$A$6:$A$257,"&gt;="&amp;$A264,'Aceite Virgen Extra'!$B$6:$B$257,"&lt;="&amp;$B264)</f>
        <v>3.6</v>
      </c>
      <c r="IO264" s="4">
        <f>SUMIFS('Aceite Virgen Extra'!IO$6:IO$257,'Aceite Virgen Extra'!$A$6:$A$257,"&gt;="&amp;$A264,'Aceite Virgen Extra'!$B$6:$B$257,"&lt;="&amp;$B264)</f>
        <v>1.2600000000000002</v>
      </c>
      <c r="IP264" s="4">
        <f>SUMIFS('Aceite Virgen Extra'!IP$6:IP$257,'Aceite Virgen Extra'!$A$6:$A$257,"&gt;="&amp;$A264,'Aceite Virgen Extra'!$B$6:$B$257,"&lt;="&amp;$B264)</f>
        <v>2.08</v>
      </c>
      <c r="IQ264" s="4">
        <f>SUMIFS('Aceite Virgen Extra'!IQ$6:IQ$257,'Aceite Virgen Extra'!$A$6:$A$257,"&gt;="&amp;$A264,'Aceite Virgen Extra'!$B$6:$B$257,"&lt;="&amp;$B264)</f>
        <v>0.5</v>
      </c>
      <c r="IR264" s="4">
        <f>SUMIFS('Aceite Virgen Extra'!IR$6:IR$257,'Aceite Virgen Extra'!$A$6:$A$257,"&gt;="&amp;$A264,'Aceite Virgen Extra'!$B$6:$B$257,"&lt;="&amp;$B264)</f>
        <v>2.0299999999999998</v>
      </c>
      <c r="IV264" s="4">
        <f>SUMIFS('Aceite Virgen Extra'!IV$6:IV$257,'Aceite Virgen Extra'!$A$6:$A$257,"&gt;="&amp;$A264,'Aceite Virgen Extra'!$B$6:$B$257,"&lt;="&amp;$B264)</f>
        <v>0.99</v>
      </c>
      <c r="IW264" s="4">
        <f>SUMIFS('Aceite Virgen Extra'!IW$6:IW$257,'Aceite Virgen Extra'!$A$6:$A$257,"&gt;="&amp;$A264,'Aceite Virgen Extra'!$B$6:$B$257,"&lt;="&amp;$B264)</f>
        <v>1.37</v>
      </c>
      <c r="IX264" s="4">
        <f>SUMIFS('Aceite Virgen Extra'!IX$6:IX$257,'Aceite Virgen Extra'!$A$6:$A$257,"&gt;="&amp;$A264,'Aceite Virgen Extra'!$B$6:$B$257,"&lt;="&amp;$B264)</f>
        <v>0.7</v>
      </c>
      <c r="IY264" s="4">
        <f>SUMIFS('Aceite Virgen Extra'!IY$6:IY$257,'Aceite Virgen Extra'!$A$6:$A$257,"&gt;="&amp;$A264,'Aceite Virgen Extra'!$B$6:$B$257,"&lt;="&amp;$B264)</f>
        <v>0.45</v>
      </c>
      <c r="JB264"/>
      <c r="JC264" s="4">
        <f>SUMIFS('Aceite Virgen Extra'!JC$6:JC$257,'Aceite Virgen Extra'!$A$6:$A$257,"&gt;="&amp;$A264,'Aceite Virgen Extra'!$B$6:$B$257,"&lt;="&amp;$B264)</f>
        <v>1.3699999999999999</v>
      </c>
      <c r="JD264" s="4">
        <f>SUMIFS('Aceite Virgen Extra'!JD$6:JD$257,'Aceite Virgen Extra'!$A$6:$A$257,"&gt;="&amp;$A264,'Aceite Virgen Extra'!$B$6:$B$257,"&lt;="&amp;$B264)</f>
        <v>1.1500000000000001</v>
      </c>
      <c r="JE264" s="4">
        <f>SUMIFS('Aceite Virgen Extra'!JE$6:JE$257,'Aceite Virgen Extra'!$A$6:$A$257,"&gt;="&amp;$A264,'Aceite Virgen Extra'!$B$6:$B$257,"&lt;="&amp;$B264)</f>
        <v>1.2999999999999998</v>
      </c>
      <c r="JF264" s="4">
        <f>SUMIFS('Aceite Virgen Extra'!JF$6:JF$257,'Aceite Virgen Extra'!$A$6:$A$257,"&gt;="&amp;$A264,'Aceite Virgen Extra'!$B$6:$B$257,"&lt;="&amp;$B264)</f>
        <v>1.66</v>
      </c>
      <c r="JJ264" s="4">
        <f>SUMIFS('Aceite Virgen Extra'!JJ$6:JJ$257,'Aceite Virgen Extra'!$A$6:$A$257,"&gt;="&amp;$A264,'Aceite Virgen Extra'!$B$6:$B$257,"&lt;="&amp;$B264)</f>
        <v>1.8900000000000001</v>
      </c>
      <c r="JK264" s="4">
        <f>SUMIFS('Aceite Virgen Extra'!JK$6:JK$257,'Aceite Virgen Extra'!$A$6:$A$257,"&gt;="&amp;$A264,'Aceite Virgen Extra'!$B$6:$B$257,"&lt;="&amp;$B264)</f>
        <v>1.3</v>
      </c>
      <c r="JL264" s="4">
        <f>SUMIFS('Aceite Virgen Extra'!JL$6:JL$257,'Aceite Virgen Extra'!$A$6:$A$257,"&gt;="&amp;$A264,'Aceite Virgen Extra'!$B$6:$B$257,"&lt;="&amp;$B264)</f>
        <v>1.27</v>
      </c>
      <c r="JM264" s="4">
        <f>SUMIFS('Aceite Virgen Extra'!JM$6:JM$257,'Aceite Virgen Extra'!$A$6:$A$257,"&gt;="&amp;$A264,'Aceite Virgen Extra'!$B$6:$B$257,"&lt;="&amp;$B264)</f>
        <v>5.9</v>
      </c>
      <c r="JQ264" s="4">
        <f>SUMIFS('Aceite Virgen Extra'!JQ$6:JQ$257,'Aceite Virgen Extra'!$A$6:$A$257,"&gt;="&amp;$A264,'Aceite Virgen Extra'!$B$6:$B$257,"&lt;="&amp;$B264)</f>
        <v>2.19</v>
      </c>
      <c r="JR264" s="4">
        <f>SUMIFS('Aceite Virgen Extra'!JR$6:JR$257,'Aceite Virgen Extra'!$A$6:$A$257,"&gt;="&amp;$A264,'Aceite Virgen Extra'!$B$6:$B$257,"&lt;="&amp;$B264)</f>
        <v>1.5000000000000002</v>
      </c>
      <c r="JS264" s="4">
        <f>SUMIFS('Aceite Virgen Extra'!JS$6:JS$257,'Aceite Virgen Extra'!$A$6:$A$257,"&gt;="&amp;$A264,'Aceite Virgen Extra'!$B$6:$B$257,"&lt;="&amp;$B264)</f>
        <v>1.42</v>
      </c>
      <c r="JT264" s="4">
        <f>SUMIFS('Aceite Virgen Extra'!JT$6:JT$257,'Aceite Virgen Extra'!$A$6:$A$257,"&gt;="&amp;$A264,'Aceite Virgen Extra'!$B$6:$B$257,"&lt;="&amp;$B264)</f>
        <v>6.78</v>
      </c>
      <c r="JX264" s="4">
        <f>SUMIFS('Aceite Virgen Extra'!JX$6:JX$257,'Aceite Virgen Extra'!$A$6:$A$257,"&gt;="&amp;$A264,'Aceite Virgen Extra'!$B$6:$B$257,"&lt;="&amp;$B264)</f>
        <v>2.12</v>
      </c>
      <c r="JY264" s="4">
        <f>SUMIFS('Aceite Virgen Extra'!JY$6:JY$257,'Aceite Virgen Extra'!$A$6:$A$257,"&gt;="&amp;$A264,'Aceite Virgen Extra'!$B$6:$B$257,"&lt;="&amp;$B264)</f>
        <v>1.94</v>
      </c>
      <c r="JZ264" s="4">
        <f>SUMIFS('Aceite Virgen Extra'!JZ$6:JZ$257,'Aceite Virgen Extra'!$A$6:$A$257,"&gt;="&amp;$A264,'Aceite Virgen Extra'!$B$6:$B$257,"&lt;="&amp;$B264)</f>
        <v>1.6199999999999999</v>
      </c>
      <c r="KA264" s="4">
        <f>SUMIFS('Aceite Virgen Extra'!KA$6:KA$257,'Aceite Virgen Extra'!$A$6:$A$257,"&gt;="&amp;$A264,'Aceite Virgen Extra'!$B$6:$B$257,"&lt;="&amp;$B264)</f>
        <v>4.55</v>
      </c>
      <c r="KE264" s="4">
        <f>SUMIFS('Aceite Virgen Extra'!KE$6:KE$257,'Aceite Virgen Extra'!$A$6:$A$257,"&gt;="&amp;$A264,'Aceite Virgen Extra'!$B$6:$B$257,"&lt;="&amp;$B264)</f>
        <v>1.9000000000000001</v>
      </c>
      <c r="KF264" s="4">
        <f>SUMIFS('Aceite Virgen Extra'!KF$6:KF$257,'Aceite Virgen Extra'!$A$6:$A$257,"&gt;="&amp;$A264,'Aceite Virgen Extra'!$B$6:$B$257,"&lt;="&amp;$B264)</f>
        <v>1.01</v>
      </c>
      <c r="KG264" s="4">
        <f>SUMIFS('Aceite Virgen Extra'!KG$6:KG$257,'Aceite Virgen Extra'!$A$6:$A$257,"&gt;="&amp;$A264,'Aceite Virgen Extra'!$B$6:$B$257,"&lt;="&amp;$B264)</f>
        <v>1.2899999999999998</v>
      </c>
      <c r="KH264" s="4">
        <f>SUMIFS('Aceite Virgen Extra'!KH$6:KH$257,'Aceite Virgen Extra'!$A$6:$A$257,"&gt;="&amp;$A264,'Aceite Virgen Extra'!$B$6:$B$257,"&lt;="&amp;$B264)</f>
        <v>6.34</v>
      </c>
      <c r="KL264" s="4">
        <f>SUMIFS('Aceite Virgen Extra'!KL$6:KL$257,'Aceite Virgen Extra'!$A$6:$A$257,"&gt;="&amp;$A264,'Aceite Virgen Extra'!$B$6:$B$257,"&lt;="&amp;$B264)</f>
        <v>2.4500000000000002</v>
      </c>
      <c r="KM264" s="4">
        <f>SUMIFS('Aceite Virgen Extra'!KM$6:KM$257,'Aceite Virgen Extra'!$A$6:$A$257,"&gt;="&amp;$A264,'Aceite Virgen Extra'!$B$6:$B$257,"&lt;="&amp;$B264)</f>
        <v>2.0499999999999998</v>
      </c>
      <c r="KN264" s="4">
        <f>SUMIFS('Aceite Virgen Extra'!KN$6:KN$257,'Aceite Virgen Extra'!$A$6:$A$257,"&gt;="&amp;$A264,'Aceite Virgen Extra'!$B$6:$B$257,"&lt;="&amp;$B264)</f>
        <v>0.65999999999999992</v>
      </c>
      <c r="KO264" s="4">
        <f>SUMIFS('Aceite Virgen Extra'!KO$6:KO$257,'Aceite Virgen Extra'!$A$6:$A$257,"&gt;="&amp;$A264,'Aceite Virgen Extra'!$B$6:$B$257,"&lt;="&amp;$B264)</f>
        <v>8.56</v>
      </c>
      <c r="KS264" s="4">
        <f>SUMIFS('Aceite Virgen Extra'!KS$6:KS$257,'Aceite Virgen Extra'!$A$6:$A$257,"&gt;="&amp;$A264,'Aceite Virgen Extra'!$B$6:$B$257,"&lt;="&amp;$B264)</f>
        <v>2.4899999999999998</v>
      </c>
      <c r="KT264" s="4">
        <f>SUMIFS('Aceite Virgen Extra'!KT$6:KT$257,'Aceite Virgen Extra'!$A$6:$A$257,"&gt;="&amp;$A264,'Aceite Virgen Extra'!$B$6:$B$257,"&lt;="&amp;$B264)</f>
        <v>1.81</v>
      </c>
      <c r="KU264" s="4">
        <f>SUMIFS('Aceite Virgen Extra'!KU$6:KU$257,'Aceite Virgen Extra'!$A$6:$A$257,"&gt;="&amp;$A264,'Aceite Virgen Extra'!$B$6:$B$257,"&lt;="&amp;$B264)</f>
        <v>1.5100000000000002</v>
      </c>
      <c r="KV264" s="4">
        <f>SUMIFS('Aceite Virgen Extra'!KV$6:KV$257,'Aceite Virgen Extra'!$A$6:$A$257,"&gt;="&amp;$A264,'Aceite Virgen Extra'!$B$6:$B$257,"&lt;="&amp;$B264)</f>
        <v>7.6899999999999995</v>
      </c>
      <c r="KZ264" s="4">
        <f>SUMIFS('Aceite Virgen Extra'!KZ$6:KZ$257,'Aceite Virgen Extra'!$A$6:$A$257,"&gt;="&amp;$A264,'Aceite Virgen Extra'!$B$6:$B$257,"&lt;="&amp;$B264)</f>
        <v>2.1100000000000003</v>
      </c>
      <c r="LA264" s="4">
        <f>SUMIFS('Aceite Virgen Extra'!LA$6:LA$257,'Aceite Virgen Extra'!$A$6:$A$257,"&gt;="&amp;$A264,'Aceite Virgen Extra'!$B$6:$B$257,"&lt;="&amp;$B264)</f>
        <v>0.9</v>
      </c>
      <c r="LB264" s="4">
        <f>SUMIFS('Aceite Virgen Extra'!LB$6:LB$257,'Aceite Virgen Extra'!$A$6:$A$257,"&gt;="&amp;$A264,'Aceite Virgen Extra'!$B$6:$B$257,"&lt;="&amp;$B264)</f>
        <v>1.3</v>
      </c>
      <c r="LC264" s="4">
        <f>SUMIFS('Aceite Virgen Extra'!LC$6:LC$257,'Aceite Virgen Extra'!$A$6:$A$257,"&gt;="&amp;$A264,'Aceite Virgen Extra'!$B$6:$B$257,"&lt;="&amp;$B264)</f>
        <v>7.68</v>
      </c>
      <c r="LG264" s="4">
        <f>SUMIFS('Aceite Virgen Extra'!LG$6:LG$257,'Aceite Virgen Extra'!$A$6:$A$257,"&gt;="&amp;$A264,'Aceite Virgen Extra'!$B$6:$B$257,"&lt;="&amp;$B264)</f>
        <v>2.15</v>
      </c>
      <c r="LH264" s="4">
        <f>SUMIFS('Aceite Virgen Extra'!LH$6:LH$257,'Aceite Virgen Extra'!$A$6:$A$257,"&gt;="&amp;$A264,'Aceite Virgen Extra'!$B$6:$B$257,"&lt;="&amp;$B264)</f>
        <v>1.79</v>
      </c>
      <c r="LI264" s="4">
        <f>SUMIFS('Aceite Virgen Extra'!LI$6:LI$257,'Aceite Virgen Extra'!$A$6:$A$257,"&gt;="&amp;$A264,'Aceite Virgen Extra'!$B$6:$B$257,"&lt;="&amp;$B264)</f>
        <v>0.59</v>
      </c>
      <c r="LJ264" s="4">
        <f>SUMIFS('Aceite Virgen Extra'!LJ$6:LJ$257,'Aceite Virgen Extra'!$A$6:$A$257,"&gt;="&amp;$A264,'Aceite Virgen Extra'!$B$6:$B$257,"&lt;="&amp;$B264)</f>
        <v>8.4499999999999993</v>
      </c>
      <c r="LN264" s="4">
        <f>SUMIFS('Aceite Virgen Extra'!LN$6:LN$257,'Aceite Virgen Extra'!$A$6:$A$257,"&gt;="&amp;$A264,'Aceite Virgen Extra'!$B$6:$B$257,"&lt;="&amp;$B264)</f>
        <v>2.73</v>
      </c>
      <c r="LO264" s="4">
        <f>SUMIFS('Aceite Virgen Extra'!LO$6:LO$257,'Aceite Virgen Extra'!$A$6:$A$257,"&gt;="&amp;$A264,'Aceite Virgen Extra'!$B$6:$B$257,"&lt;="&amp;$B264)</f>
        <v>2.36</v>
      </c>
      <c r="LP264" s="4">
        <f>SUMIFS('Aceite Virgen Extra'!LP$6:LP$257,'Aceite Virgen Extra'!$A$6:$A$257,"&gt;="&amp;$A264,'Aceite Virgen Extra'!$B$6:$B$257,"&lt;="&amp;$B264)</f>
        <v>1.01</v>
      </c>
      <c r="LQ264" s="4">
        <f>SUMIFS('Aceite Virgen Extra'!LQ$6:LQ$257,'Aceite Virgen Extra'!$A$6:$A$257,"&gt;="&amp;$A264,'Aceite Virgen Extra'!$B$6:$B$257,"&lt;="&amp;$B264)</f>
        <v>13.58</v>
      </c>
      <c r="LU264" s="4">
        <f>SUMIFS('Aceite Virgen Extra'!LU$6:LU$257,'Aceite Virgen Extra'!$A$6:$A$257,"&gt;="&amp;$A264,'Aceite Virgen Extra'!$B$6:$B$257,"&lt;="&amp;$B264)</f>
        <v>2.5599999999999996</v>
      </c>
      <c r="LV264" s="4">
        <f>SUMIFS('Aceite Virgen Extra'!LV$6:LV$257,'Aceite Virgen Extra'!$A$6:$A$257,"&gt;="&amp;$A264,'Aceite Virgen Extra'!$B$6:$B$257,"&lt;="&amp;$B264)</f>
        <v>2.96</v>
      </c>
      <c r="LW264" s="4">
        <f>SUMIFS('Aceite Virgen Extra'!LW$6:LW$257,'Aceite Virgen Extra'!$A$6:$A$257,"&gt;="&amp;$A264,'Aceite Virgen Extra'!$B$6:$B$257,"&lt;="&amp;$B264)</f>
        <v>1.8900000000000001</v>
      </c>
      <c r="LX264" s="4">
        <f>SUMIFS('Aceite Virgen Extra'!LX$6:LX$257,'Aceite Virgen Extra'!$A$6:$A$257,"&gt;="&amp;$A264,'Aceite Virgen Extra'!$B$6:$B$257,"&lt;="&amp;$B264)</f>
        <v>5.36</v>
      </c>
      <c r="MB264" s="4">
        <f>SUMIFS('Aceite Virgen Extra'!MB$6:MB$257,'Aceite Virgen Extra'!$A$6:$A$257,"&gt;="&amp;$A264,'Aceite Virgen Extra'!$B$6:$B$257,"&lt;="&amp;$B264)</f>
        <v>6.2399999999999993</v>
      </c>
      <c r="MC264" s="4">
        <f>SUMIFS('Aceite Virgen Extra'!MC$6:MC$257,'Aceite Virgen Extra'!$A$6:$A$257,"&gt;="&amp;$A264,'Aceite Virgen Extra'!$B$6:$B$257,"&lt;="&amp;$B264)</f>
        <v>14.57</v>
      </c>
      <c r="MD264" s="4">
        <f>SUMIFS('Aceite Virgen Extra'!MD$6:MD$257,'Aceite Virgen Extra'!$A$6:$A$257,"&gt;="&amp;$A264,'Aceite Virgen Extra'!$B$6:$B$257,"&lt;="&amp;$B264)</f>
        <v>2</v>
      </c>
      <c r="ME264" s="4">
        <f>SUMIFS('Aceite Virgen Extra'!ME$6:ME$257,'Aceite Virgen Extra'!$A$6:$A$257,"&gt;="&amp;$A264,'Aceite Virgen Extra'!$B$6:$B$257,"&lt;="&amp;$B264)</f>
        <v>7.58</v>
      </c>
      <c r="MI264" s="4">
        <f>SUMIFS('Aceite Virgen Extra'!MI$6:MI$257,'Aceite Virgen Extra'!$A$6:$A$257,"&gt;="&amp;$A264,'Aceite Virgen Extra'!$B$6:$B$257,"&lt;="&amp;$B264)</f>
        <v>8.4799999999999986</v>
      </c>
      <c r="MJ264" s="4">
        <f>SUMIFS('Aceite Virgen Extra'!MJ$6:MJ$257,'Aceite Virgen Extra'!$A$6:$A$257,"&gt;="&amp;$A264,'Aceite Virgen Extra'!$B$6:$B$257,"&lt;="&amp;$B264)</f>
        <v>18</v>
      </c>
      <c r="MK264" s="4">
        <f>SUMIFS('Aceite Virgen Extra'!MK$6:MK$257,'Aceite Virgen Extra'!$A$6:$A$257,"&gt;="&amp;$A264,'Aceite Virgen Extra'!$B$6:$B$257,"&lt;="&amp;$B264)</f>
        <v>2.77</v>
      </c>
      <c r="ML264" s="4">
        <f>SUMIFS('Aceite Virgen Extra'!ML$6:ML$257,'Aceite Virgen Extra'!$A$6:$A$257,"&gt;="&amp;$A264,'Aceite Virgen Extra'!$B$6:$B$257,"&lt;="&amp;$B264)</f>
        <v>12.549999999999999</v>
      </c>
      <c r="MP264" s="4">
        <f>SUMIFS('Aceite Virgen Extra'!MP$6:MP$257,'Aceite Virgen Extra'!$A$6:$A$257,"&gt;="&amp;$A264,'Aceite Virgen Extra'!$B$6:$B$257,"&lt;="&amp;$B264)</f>
        <v>9.5400000000000009</v>
      </c>
      <c r="MQ264" s="4">
        <f>SUMIFS('Aceite Virgen Extra'!MQ$6:MQ$257,'Aceite Virgen Extra'!$A$6:$A$257,"&gt;="&amp;$A264,'Aceite Virgen Extra'!$B$6:$B$257,"&lt;="&amp;$B264)</f>
        <v>21.400000000000002</v>
      </c>
      <c r="MR264" s="4">
        <f>SUMIFS('Aceite Virgen Extra'!MR$6:MR$257,'Aceite Virgen Extra'!$A$6:$A$257,"&gt;="&amp;$A264,'Aceite Virgen Extra'!$B$6:$B$257,"&lt;="&amp;$B264)</f>
        <v>2.9</v>
      </c>
      <c r="MS264" s="4">
        <f>SUMIFS('Aceite Virgen Extra'!MS$6:MS$257,'Aceite Virgen Extra'!$A$6:$A$257,"&gt;="&amp;$A264,'Aceite Virgen Extra'!$B$6:$B$257,"&lt;="&amp;$B264)</f>
        <v>13.88</v>
      </c>
      <c r="MW264" s="4">
        <f>SUMIFS('Aceite Virgen Extra'!MW$6:MW$257,'Aceite Virgen Extra'!$A$6:$A$257,"&gt;="&amp;$A264,'Aceite Virgen Extra'!$B$6:$B$257,"&lt;="&amp;$B264)</f>
        <v>11.33</v>
      </c>
      <c r="MX264" s="4">
        <f>SUMIFS('Aceite Virgen Extra'!MX$6:MX$257,'Aceite Virgen Extra'!$A$6:$A$257,"&gt;="&amp;$A264,'Aceite Virgen Extra'!$B$6:$B$257,"&lt;="&amp;$B264)</f>
        <v>25.2</v>
      </c>
      <c r="MY264" s="4">
        <f>SUMIFS('Aceite Virgen Extra'!MY$6:MY$257,'Aceite Virgen Extra'!$A$6:$A$257,"&gt;="&amp;$A264,'Aceite Virgen Extra'!$B$6:$B$257,"&lt;="&amp;$B264)</f>
        <v>2.7800000000000002</v>
      </c>
      <c r="MZ264" s="4">
        <f>SUMIFS('Aceite Virgen Extra'!MZ$6:MZ$257,'Aceite Virgen Extra'!$A$6:$A$257,"&gt;="&amp;$A264,'Aceite Virgen Extra'!$B$6:$B$257,"&lt;="&amp;$B264)</f>
        <v>16.46</v>
      </c>
      <c r="ND264" s="4">
        <f>SUMIFS('Aceite Virgen Extra'!ND$6:ND$257,'Aceite Virgen Extra'!$A$6:$A$257,"&gt;="&amp;$A264,'Aceite Virgen Extra'!$B$6:$B$257,"&lt;="&amp;$B264)</f>
        <v>10.45</v>
      </c>
      <c r="NE264" s="4">
        <f>SUMIFS('Aceite Virgen Extra'!NE$6:NE$257,'Aceite Virgen Extra'!$A$6:$A$257,"&gt;="&amp;$A264,'Aceite Virgen Extra'!$B$6:$B$257,"&lt;="&amp;$B264)</f>
        <v>23.05</v>
      </c>
      <c r="NF264" s="4">
        <f>SUMIFS('Aceite Virgen Extra'!NF$6:NF$257,'Aceite Virgen Extra'!$A$6:$A$257,"&gt;="&amp;$A264,'Aceite Virgen Extra'!$B$6:$B$257,"&lt;="&amp;$B264)</f>
        <v>4.95</v>
      </c>
      <c r="NG264" s="4">
        <f>SUMIFS('Aceite Virgen Extra'!NG$6:NG$257,'Aceite Virgen Extra'!$A$6:$A$257,"&gt;="&amp;$A264,'Aceite Virgen Extra'!$B$6:$B$257,"&lt;="&amp;$B264)</f>
        <v>8.7100000000000009</v>
      </c>
      <c r="NK264" s="4">
        <f>SUMIFS('Aceite Virgen Extra'!NK$6:NK$257,'Aceite Virgen Extra'!$A$6:$A$257,"&gt;="&amp;$A264,'Aceite Virgen Extra'!$B$6:$B$257,"&lt;="&amp;$B264)</f>
        <v>10.1</v>
      </c>
      <c r="NL264" s="4">
        <f>SUMIFS('Aceite Virgen Extra'!NL$6:NL$257,'Aceite Virgen Extra'!$A$6:$A$257,"&gt;="&amp;$A264,'Aceite Virgen Extra'!$B$6:$B$257,"&lt;="&amp;$B264)</f>
        <v>23.880000000000003</v>
      </c>
      <c r="NM264" s="4">
        <f>SUMIFS('Aceite Virgen Extra'!NM$6:NM$257,'Aceite Virgen Extra'!$A$6:$A$257,"&gt;="&amp;$A264,'Aceite Virgen Extra'!$B$6:$B$257,"&lt;="&amp;$B264)</f>
        <v>5.1000000000000005</v>
      </c>
      <c r="NN264" s="4">
        <f>SUMIFS('Aceite Virgen Extra'!NN$6:NN$257,'Aceite Virgen Extra'!$A$6:$A$257,"&gt;="&amp;$A264,'Aceite Virgen Extra'!$B$6:$B$257,"&lt;="&amp;$B264)</f>
        <v>4.49</v>
      </c>
      <c r="NR264" s="4">
        <f>SUMIFS('Aceite Virgen Extra'!NR$6:NR$257,'Aceite Virgen Extra'!$A$6:$A$257,"&gt;="&amp;$A264,'Aceite Virgen Extra'!$B$6:$B$257,"&lt;="&amp;$B264)</f>
        <v>8.67</v>
      </c>
      <c r="NS264" s="4">
        <f>SUMIFS('Aceite Virgen Extra'!NS$6:NS$257,'Aceite Virgen Extra'!$A$6:$A$257,"&gt;="&amp;$A264,'Aceite Virgen Extra'!$B$6:$B$257,"&lt;="&amp;$B264)</f>
        <v>18.32</v>
      </c>
      <c r="NT264" s="4">
        <f>SUMIFS('Aceite Virgen Extra'!NT$6:NT$257,'Aceite Virgen Extra'!$A$6:$A$257,"&gt;="&amp;$A264,'Aceite Virgen Extra'!$B$6:$B$257,"&lt;="&amp;$B264)</f>
        <v>3.7600000000000002</v>
      </c>
      <c r="NU264" s="4">
        <f>SUMIFS('Aceite Virgen Extra'!NU$6:NU$257,'Aceite Virgen Extra'!$A$6:$A$257,"&gt;="&amp;$A264,'Aceite Virgen Extra'!$B$6:$B$257,"&lt;="&amp;$B264)</f>
        <v>8.27</v>
      </c>
      <c r="NY264" s="4">
        <f>SUMIFS('Aceite Virgen Extra'!NY$6:NY$257,'Aceite Virgen Extra'!$A$6:$A$257,"&gt;="&amp;$A264,'Aceite Virgen Extra'!$B$6:$B$257,"&lt;="&amp;$B264)</f>
        <v>12.879999999999999</v>
      </c>
      <c r="NZ264" s="4">
        <f>SUMIFS('Aceite Virgen Extra'!NZ$6:NZ$257,'Aceite Virgen Extra'!$A$6:$A$257,"&gt;="&amp;$A264,'Aceite Virgen Extra'!$B$6:$B$257,"&lt;="&amp;$B264)</f>
        <v>26.92</v>
      </c>
      <c r="OA264" s="4">
        <f>SUMIFS('Aceite Virgen Extra'!OA$6:OA$257,'Aceite Virgen Extra'!$A$6:$A$257,"&gt;="&amp;$A264,'Aceite Virgen Extra'!$B$6:$B$257,"&lt;="&amp;$B264)</f>
        <v>5.9200000000000008</v>
      </c>
      <c r="OB264" s="4">
        <f>SUMIFS('Aceite Virgen Extra'!OB$6:OB$257,'Aceite Virgen Extra'!$A$6:$A$257,"&gt;="&amp;$A264,'Aceite Virgen Extra'!$B$6:$B$257,"&lt;="&amp;$B264)</f>
        <v>12.86</v>
      </c>
      <c r="OF264" s="4">
        <f>SUMIFS('Aceite Virgen Extra'!OF$6:OF$257,'Aceite Virgen Extra'!$A$6:$A$257,"&gt;="&amp;$A264,'Aceite Virgen Extra'!$B$6:$B$257,"&lt;="&amp;$B264)</f>
        <v>14.48</v>
      </c>
      <c r="OG264" s="4">
        <f>SUMIFS('Aceite Virgen Extra'!OG$6:OG$257,'Aceite Virgen Extra'!$A$6:$A$257,"&gt;="&amp;$A264,'Aceite Virgen Extra'!$B$6:$B$257,"&lt;="&amp;$B264)</f>
        <v>28.87</v>
      </c>
      <c r="OH264" s="4">
        <f>SUMIFS('Aceite Virgen Extra'!OH$6:OH$257,'Aceite Virgen Extra'!$A$6:$A$257,"&gt;="&amp;$A264,'Aceite Virgen Extra'!$B$6:$B$257,"&lt;="&amp;$B264)</f>
        <v>6.8900000000000006</v>
      </c>
      <c r="OI264" s="4">
        <f>SUMIFS('Aceite Virgen Extra'!OI$6:OI$257,'Aceite Virgen Extra'!$A$6:$A$257,"&gt;="&amp;$A264,'Aceite Virgen Extra'!$B$6:$B$257,"&lt;="&amp;$B264)</f>
        <v>13.97</v>
      </c>
      <c r="OM264" s="4">
        <f>SUMIFS('Aceite Virgen Extra'!OM$6:OM$257,'Aceite Virgen Extra'!$A$6:$A$257,"&gt;="&amp;$A264,'Aceite Virgen Extra'!$B$6:$B$257,"&lt;="&amp;$B264)</f>
        <v>10.72</v>
      </c>
      <c r="ON264" s="4">
        <f>SUMIFS('Aceite Virgen Extra'!ON$6:ON$257,'Aceite Virgen Extra'!$A$6:$A$257,"&gt;="&amp;$A264,'Aceite Virgen Extra'!$B$6:$B$257,"&lt;="&amp;$B264)</f>
        <v>26.86</v>
      </c>
      <c r="OO264" s="4">
        <f>SUMIFS('Aceite Virgen Extra'!OO$6:OO$257,'Aceite Virgen Extra'!$A$6:$A$257,"&gt;="&amp;$A264,'Aceite Virgen Extra'!$B$6:$B$257,"&lt;="&amp;$B264)</f>
        <v>4.7</v>
      </c>
      <c r="OP264" s="4">
        <f>SUMIFS('Aceite Virgen Extra'!OP$6:OP$257,'Aceite Virgen Extra'!$A$6:$A$257,"&gt;="&amp;$A264,'Aceite Virgen Extra'!$B$6:$B$257,"&lt;="&amp;$B264)</f>
        <v>8.6399999999999988</v>
      </c>
      <c r="OT264" s="4">
        <f>SUMIFS('Aceite Virgen Extra'!OT$6:OT$257,'Aceite Virgen Extra'!$A$6:$A$257,"&gt;="&amp;$A264,'Aceite Virgen Extra'!$B$6:$B$257,"&lt;="&amp;$B264)</f>
        <v>12.32</v>
      </c>
      <c r="OU264" s="4">
        <f>SUMIFS('Aceite Virgen Extra'!OU$6:OU$257,'Aceite Virgen Extra'!$A$6:$A$257,"&gt;="&amp;$A264,'Aceite Virgen Extra'!$B$6:$B$257,"&lt;="&amp;$B264)</f>
        <v>21.580000000000002</v>
      </c>
      <c r="OV264" s="4">
        <f>SUMIFS('Aceite Virgen Extra'!OV$6:OV$257,'Aceite Virgen Extra'!$A$6:$A$257,"&gt;="&amp;$A264,'Aceite Virgen Extra'!$B$6:$B$257,"&lt;="&amp;$B264)</f>
        <v>8.15</v>
      </c>
      <c r="OW264" s="4">
        <f>SUMIFS('Aceite Virgen Extra'!OW$6:OW$257,'Aceite Virgen Extra'!$A$6:$A$257,"&gt;="&amp;$A264,'Aceite Virgen Extra'!$B$6:$B$257,"&lt;="&amp;$B264)</f>
        <v>16.770000000000003</v>
      </c>
      <c r="PA264" s="4">
        <f>SUMIFS('Aceite Virgen Extra'!PA$6:PA$257,'Aceite Virgen Extra'!$A$6:$A$257,"&gt;="&amp;$A264,'Aceite Virgen Extra'!$B$6:$B$257,"&lt;="&amp;$B264)</f>
        <v>6.29</v>
      </c>
      <c r="PB264" s="4">
        <f>SUMIFS('Aceite Virgen Extra'!PB$6:PB$257,'Aceite Virgen Extra'!$A$6:$A$257,"&gt;="&amp;$A264,'Aceite Virgen Extra'!$B$6:$B$257,"&lt;="&amp;$B264)</f>
        <v>7.2200000000000006</v>
      </c>
      <c r="PC264" s="4">
        <f>SUMIFS('Aceite Virgen Extra'!PC$6:PC$257,'Aceite Virgen Extra'!$A$6:$A$257,"&gt;="&amp;$A264,'Aceite Virgen Extra'!$B$6:$B$257,"&lt;="&amp;$B264)</f>
        <v>6.2299999999999995</v>
      </c>
      <c r="PD264" s="4">
        <f>SUMIFS('Aceite Virgen Extra'!PD$6:PD$257,'Aceite Virgen Extra'!$A$6:$A$257,"&gt;="&amp;$A264,'Aceite Virgen Extra'!$B$6:$B$257,"&lt;="&amp;$B264)</f>
        <v>6.25</v>
      </c>
      <c r="PH264" s="4">
        <f>SUMIFS('Aceite Virgen Extra'!PH$6:PH$257,'Aceite Virgen Extra'!$A$6:$A$257,"&gt;="&amp;$A264,'Aceite Virgen Extra'!$B$6:$B$257,"&lt;="&amp;$B264)</f>
        <v>4.9499999999999993</v>
      </c>
      <c r="PI264" s="4">
        <f>SUMIFS('Aceite Virgen Extra'!PI$6:PI$257,'Aceite Virgen Extra'!$A$6:$A$257,"&gt;="&amp;$A264,'Aceite Virgen Extra'!$B$6:$B$257,"&lt;="&amp;$B264)</f>
        <v>5.8100000000000005</v>
      </c>
      <c r="PJ264" s="4">
        <f>SUMIFS('Aceite Virgen Extra'!PJ$6:PJ$257,'Aceite Virgen Extra'!$A$6:$A$257,"&gt;="&amp;$A264,'Aceite Virgen Extra'!$B$6:$B$257,"&lt;="&amp;$B264)</f>
        <v>4.92</v>
      </c>
      <c r="PK264" s="4">
        <f>SUMIFS('Aceite Virgen Extra'!PK$6:PK$257,'Aceite Virgen Extra'!$A$6:$A$257,"&gt;="&amp;$A264,'Aceite Virgen Extra'!$B$6:$B$257,"&lt;="&amp;$B264)</f>
        <v>5.86</v>
      </c>
      <c r="PO264" s="4">
        <f>SUMIFS('Aceite Virgen Extra'!PO$6:PO$257,'Aceite Virgen Extra'!$A$6:$A$257,"&gt;="&amp;$A264,'Aceite Virgen Extra'!$B$6:$B$257,"&lt;="&amp;$B264)</f>
        <v>5.43</v>
      </c>
      <c r="PP264" s="4">
        <f>SUMIFS('Aceite Virgen Extra'!PP$6:PP$257,'Aceite Virgen Extra'!$A$6:$A$257,"&gt;="&amp;$A264,'Aceite Virgen Extra'!$B$6:$B$257,"&lt;="&amp;$B264)</f>
        <v>4.8699999999999992</v>
      </c>
      <c r="PQ264" s="4">
        <f>SUMIFS('Aceite Virgen Extra'!PQ$6:PQ$257,'Aceite Virgen Extra'!$A$6:$A$257,"&gt;="&amp;$A264,'Aceite Virgen Extra'!$B$6:$B$257,"&lt;="&amp;$B264)</f>
        <v>5.34</v>
      </c>
      <c r="PR264" s="4">
        <f>SUMIFS('Aceite Virgen Extra'!PR$6:PR$257,'Aceite Virgen Extra'!$A$6:$A$257,"&gt;="&amp;$A264,'Aceite Virgen Extra'!$B$6:$B$257,"&lt;="&amp;$B264)</f>
        <v>9.4499999999999993</v>
      </c>
      <c r="PV264" s="4">
        <f>SUMIFS('Aceite Virgen Extra'!PV$6:PV$257,'Aceite Virgen Extra'!$A$6:$A$257,"&gt;="&amp;$A264,'Aceite Virgen Extra'!$B$6:$B$257,"&lt;="&amp;$B264)</f>
        <v>5.48</v>
      </c>
      <c r="PW264" s="4">
        <f>SUMIFS('Aceite Virgen Extra'!PW$6:PW$257,'Aceite Virgen Extra'!$A$6:$A$257,"&gt;="&amp;$A264,'Aceite Virgen Extra'!$B$6:$B$257,"&lt;="&amp;$B264)</f>
        <v>4.49</v>
      </c>
      <c r="PX264" s="4">
        <f>SUMIFS('Aceite Virgen Extra'!PX$6:PX$257,'Aceite Virgen Extra'!$A$6:$A$257,"&gt;="&amp;$A264,'Aceite Virgen Extra'!$B$6:$B$257,"&lt;="&amp;$B264)</f>
        <v>5.6400000000000006</v>
      </c>
      <c r="PY264" s="4">
        <f>SUMIFS('Aceite Virgen Extra'!PY$6:PY$257,'Aceite Virgen Extra'!$A$6:$A$257,"&gt;="&amp;$A264,'Aceite Virgen Extra'!$B$6:$B$257,"&lt;="&amp;$B264)</f>
        <v>9.51</v>
      </c>
      <c r="QC264" s="4">
        <f>SUMIFS('Aceite Virgen Extra'!QC$6:QC$257,'Aceite Virgen Extra'!$A$6:$A$257,"&gt;="&amp;$A264,'Aceite Virgen Extra'!$B$6:$B$257,"&lt;="&amp;$B264)</f>
        <v>4.6300000000000008</v>
      </c>
      <c r="QD264" s="4">
        <f>SUMIFS('Aceite Virgen Extra'!QD$6:QD$257,'Aceite Virgen Extra'!$A$6:$A$257,"&gt;="&amp;$A264,'Aceite Virgen Extra'!$B$6:$B$257,"&lt;="&amp;$B264)</f>
        <v>5.1199999999999992</v>
      </c>
      <c r="QE264" s="4">
        <f>SUMIFS('Aceite Virgen Extra'!QE$6:QE$257,'Aceite Virgen Extra'!$A$6:$A$257,"&gt;="&amp;$A264,'Aceite Virgen Extra'!$B$6:$B$257,"&lt;="&amp;$B264)</f>
        <v>4.66</v>
      </c>
      <c r="QF264" s="4">
        <f>SUMIFS('Aceite Virgen Extra'!QF$6:QF$257,'Aceite Virgen Extra'!$A$6:$A$257,"&gt;="&amp;$A264,'Aceite Virgen Extra'!$B$6:$B$257,"&lt;="&amp;$B264)</f>
        <v>4.16</v>
      </c>
      <c r="QJ264" s="4">
        <f>SUMIFS('Aceite Virgen Extra'!QJ$6:QJ$257,'Aceite Virgen Extra'!$A$6:$A$257,"&gt;="&amp;$A264,'Aceite Virgen Extra'!$B$6:$B$257,"&lt;="&amp;$B264)</f>
        <v>4.3499999999999996</v>
      </c>
      <c r="QK264" s="4">
        <f>SUMIFS('Aceite Virgen Extra'!QK$6:QK$257,'Aceite Virgen Extra'!$A$6:$A$257,"&gt;="&amp;$A264,'Aceite Virgen Extra'!$B$6:$B$257,"&lt;="&amp;$B264)</f>
        <v>2.68</v>
      </c>
      <c r="QL264" s="4">
        <f>SUMIFS('Aceite Virgen Extra'!QL$6:QL$257,'Aceite Virgen Extra'!$A$6:$A$257,"&gt;="&amp;$A264,'Aceite Virgen Extra'!$B$6:$B$257,"&lt;="&amp;$B264)</f>
        <v>4.88</v>
      </c>
      <c r="QM264" s="4">
        <f>SUMIFS('Aceite Virgen Extra'!QM$6:QM$257,'Aceite Virgen Extra'!$A$6:$A$257,"&gt;="&amp;$A264,'Aceite Virgen Extra'!$B$6:$B$257,"&lt;="&amp;$B264)</f>
        <v>7.9</v>
      </c>
      <c r="QQ264" s="4">
        <f>SUMIFS('Aceite Virgen Extra'!QQ$6:QQ$257,'Aceite Virgen Extra'!$A$6:$A$257,"&gt;="&amp;$A264,'Aceite Virgen Extra'!$B$6:$B$257,"&lt;="&amp;$B264)</f>
        <v>5.26</v>
      </c>
      <c r="QR264" s="4">
        <f>SUMIFS('Aceite Virgen Extra'!QR$6:QR$257,'Aceite Virgen Extra'!$A$6:$A$257,"&gt;="&amp;$A264,'Aceite Virgen Extra'!$B$6:$B$257,"&lt;="&amp;$B264)</f>
        <v>4.5</v>
      </c>
      <c r="QS264" s="4">
        <f>SUMIFS('Aceite Virgen Extra'!QS$6:QS$257,'Aceite Virgen Extra'!$A$6:$A$257,"&gt;="&amp;$A264,'Aceite Virgen Extra'!$B$6:$B$257,"&lt;="&amp;$B264)</f>
        <v>5.67</v>
      </c>
      <c r="QT264" s="4">
        <f>SUMIFS('Aceite Virgen Extra'!QT$6:QT$257,'Aceite Virgen Extra'!$A$6:$A$257,"&gt;="&amp;$A264,'Aceite Virgen Extra'!$B$6:$B$257,"&lt;="&amp;$B264)</f>
        <v>4.7300000000000004</v>
      </c>
      <c r="QX264" s="4">
        <f>SUMIFS('Aceite Virgen Extra'!QX$6:QX$257,'Aceite Virgen Extra'!$A$6:$A$257,"&gt;="&amp;$A264,'Aceite Virgen Extra'!$B$6:$B$257,"&lt;="&amp;$B264)</f>
        <v>6.01</v>
      </c>
      <c r="QY264" s="4">
        <f>SUMIFS('Aceite Virgen Extra'!QY$6:QY$257,'Aceite Virgen Extra'!$A$6:$A$257,"&gt;="&amp;$A264,'Aceite Virgen Extra'!$B$6:$B$257,"&lt;="&amp;$B264)</f>
        <v>5.24</v>
      </c>
      <c r="QZ264" s="4">
        <f>SUMIFS('Aceite Virgen Extra'!QZ$6:QZ$257,'Aceite Virgen Extra'!$A$6:$A$257,"&gt;="&amp;$A264,'Aceite Virgen Extra'!$B$6:$B$257,"&lt;="&amp;$B264)</f>
        <v>6.91</v>
      </c>
      <c r="RA264" s="4">
        <f>SUMIFS('Aceite Virgen Extra'!RA$6:RA$257,'Aceite Virgen Extra'!$A$6:$A$257,"&gt;="&amp;$A264,'Aceite Virgen Extra'!$B$6:$B$257,"&lt;="&amp;$B264)</f>
        <v>2.72</v>
      </c>
      <c r="RE264" s="4">
        <f>SUMIFS('Aceite Virgen Extra'!RE$6:RE$257,'Aceite Virgen Extra'!$A$6:$A$257,"&gt;="&amp;$A264,'Aceite Virgen Extra'!$B$6:$B$257,"&lt;="&amp;$B264)</f>
        <v>3.3500000000000005</v>
      </c>
      <c r="RF264" s="4">
        <f>SUMIFS('Aceite Virgen Extra'!RF$6:RF$257,'Aceite Virgen Extra'!$A$6:$A$257,"&gt;="&amp;$A264,'Aceite Virgen Extra'!$B$6:$B$257,"&lt;="&amp;$B264)</f>
        <v>3.1500000000000004</v>
      </c>
      <c r="RG264" s="4">
        <f>SUMIFS('Aceite Virgen Extra'!RG$6:RG$257,'Aceite Virgen Extra'!$A$6:$A$257,"&gt;="&amp;$A264,'Aceite Virgen Extra'!$B$6:$B$257,"&lt;="&amp;$B264)</f>
        <v>3.24</v>
      </c>
      <c r="RH264" s="4">
        <f>SUMIFS('Aceite Virgen Extra'!RH$6:RH$257,'Aceite Virgen Extra'!$A$6:$A$257,"&gt;="&amp;$A264,'Aceite Virgen Extra'!$B$6:$B$257,"&lt;="&amp;$B264)</f>
        <v>3.56</v>
      </c>
      <c r="RL264" s="4">
        <f>SUMIFS('Aceite Virgen Extra'!RL$6:RL$257,'Aceite Virgen Extra'!$A$6:$A$257,"&gt;="&amp;$A264,'Aceite Virgen Extra'!$B$6:$B$257,"&lt;="&amp;$B264)</f>
        <v>5.3999999999999995</v>
      </c>
      <c r="RM264" s="4">
        <f>SUMIFS('Aceite Virgen Extra'!RM$6:RM$257,'Aceite Virgen Extra'!$A$6:$A$257,"&gt;="&amp;$A264,'Aceite Virgen Extra'!$B$6:$B$257,"&lt;="&amp;$B264)</f>
        <v>8.15</v>
      </c>
      <c r="RN264" s="4">
        <f>SUMIFS('Aceite Virgen Extra'!RN$6:RN$257,'Aceite Virgen Extra'!$A$6:$A$257,"&gt;="&amp;$A264,'Aceite Virgen Extra'!$B$6:$B$257,"&lt;="&amp;$B264)</f>
        <v>4.42</v>
      </c>
      <c r="RO264" s="4">
        <f>SUMIFS('Aceite Virgen Extra'!RO$6:RO$257,'Aceite Virgen Extra'!$A$6:$A$257,"&gt;="&amp;$A264,'Aceite Virgen Extra'!$B$6:$B$257,"&lt;="&amp;$B264)</f>
        <v>3.08</v>
      </c>
      <c r="RS264" s="69">
        <f>SUMIFS('Aceite Virgen Extra'!RS$6:RS$257,'Aceite Virgen Extra'!$A$6:$A$257,"&gt;="&amp;$A264,'Aceite Virgen Extra'!$B$6:$B$257,"&lt;="&amp;$B264)</f>
        <v>10.54</v>
      </c>
      <c r="RT264" s="4">
        <f>SUMIFS('Aceite Virgen Extra'!RT$6:RT$257,'Aceite Virgen Extra'!$A$6:$A$257,"&gt;="&amp;$A264,'Aceite Virgen Extra'!$B$6:$B$257,"&lt;="&amp;$B264)</f>
        <v>11.34</v>
      </c>
      <c r="RU264" s="4">
        <f>SUMIFS('Aceite Virgen Extra'!RU$6:RU$257,'Aceite Virgen Extra'!$A$6:$A$257,"&gt;="&amp;$A264,'Aceite Virgen Extra'!$B$6:$B$257,"&lt;="&amp;$B264)</f>
        <v>9.52</v>
      </c>
      <c r="RV264" s="4">
        <f>SUMIFS('Aceite Virgen Extra'!RV$6:RV$257,'Aceite Virgen Extra'!$A$6:$A$257,"&gt;="&amp;$A264,'Aceite Virgen Extra'!$B$6:$B$257,"&lt;="&amp;$B264)</f>
        <v>10.98</v>
      </c>
      <c r="RZ264" s="69">
        <f>SUMIFS('Aceite Virgen Extra'!RZ$6:RZ$257,'Aceite Virgen Extra'!$A$6:$A$257,"&gt;="&amp;$A264,'Aceite Virgen Extra'!$B$6:$B$257,"&lt;="&amp;$B264)</f>
        <v>27.950000000000003</v>
      </c>
      <c r="SA264" s="4">
        <f>SUMIFS('Aceite Virgen Extra'!SA$6:SA$257,'Aceite Virgen Extra'!$A$6:$A$257,"&gt;="&amp;$A264,'Aceite Virgen Extra'!$B$6:$B$257,"&lt;="&amp;$B264)</f>
        <v>12.34</v>
      </c>
      <c r="SB264" s="4">
        <f>SUMIFS('Aceite Virgen Extra'!SB$6:SB$257,'Aceite Virgen Extra'!$A$6:$A$257,"&gt;="&amp;$A264,'Aceite Virgen Extra'!$B$6:$B$257,"&lt;="&amp;$B264)</f>
        <v>34.900000000000006</v>
      </c>
      <c r="SC264" s="4">
        <f>SUMIFS('Aceite Virgen Extra'!SC$6:SC$257,'Aceite Virgen Extra'!$A$6:$A$257,"&gt;="&amp;$A264,'Aceite Virgen Extra'!$B$6:$B$257,"&lt;="&amp;$B264)</f>
        <v>52.019999999999996</v>
      </c>
      <c r="SG264" s="69">
        <f>SUMIFS('Aceite Virgen Extra'!SG$6:SG$257,'Aceite Virgen Extra'!$A$6:$A$257,"&gt;="&amp;$A264,'Aceite Virgen Extra'!$B$6:$B$257,"&lt;="&amp;$B264)</f>
        <v>24.15</v>
      </c>
      <c r="SH264" s="4">
        <f>SUMIFS('Aceite Virgen Extra'!SH$6:SH$257,'Aceite Virgen Extra'!$A$6:$A$257,"&gt;="&amp;$A264,'Aceite Virgen Extra'!$B$6:$B$257,"&lt;="&amp;$B264)</f>
        <v>14.11</v>
      </c>
      <c r="SI264" s="4">
        <f>SUMIFS('Aceite Virgen Extra'!SI$6:SI$257,'Aceite Virgen Extra'!$A$6:$A$257,"&gt;="&amp;$A264,'Aceite Virgen Extra'!$B$6:$B$257,"&lt;="&amp;$B264)</f>
        <v>26.11</v>
      </c>
      <c r="SJ264" s="4">
        <f>SUMIFS('Aceite Virgen Extra'!SJ$6:SJ$257,'Aceite Virgen Extra'!$A$6:$A$257,"&gt;="&amp;$A264,'Aceite Virgen Extra'!$B$6:$B$257,"&lt;="&amp;$B264)</f>
        <v>45.510000000000005</v>
      </c>
      <c r="SN264" s="69">
        <f>SUMIFS('Aceite Virgen Extra'!SN$6:SN$257,'Aceite Virgen Extra'!$A$6:$A$257,"&gt;="&amp;$A264,'Aceite Virgen Extra'!$B$6:$B$257,"&lt;="&amp;$B264)</f>
        <v>8.42</v>
      </c>
      <c r="SO264" s="4">
        <f>SUMIFS('Aceite Virgen Extra'!SO$6:SO$257,'Aceite Virgen Extra'!$A$6:$A$257,"&gt;="&amp;$A264,'Aceite Virgen Extra'!$B$6:$B$257,"&lt;="&amp;$B264)</f>
        <v>9.76</v>
      </c>
      <c r="SP264" s="4">
        <f>SUMIFS('Aceite Virgen Extra'!SP$6:SP$257,'Aceite Virgen Extra'!$A$6:$A$257,"&gt;="&amp;$A264,'Aceite Virgen Extra'!$B$6:$B$257,"&lt;="&amp;$B264)</f>
        <v>8.68</v>
      </c>
      <c r="SQ264" s="4">
        <f>SUMIFS('Aceite Virgen Extra'!SQ$6:SQ$257,'Aceite Virgen Extra'!$A$6:$A$257,"&gt;="&amp;$A264,'Aceite Virgen Extra'!$B$6:$B$257,"&lt;="&amp;$B264)</f>
        <v>2.16</v>
      </c>
      <c r="SU264" s="69">
        <f>SUMIFS('Aceite Virgen Extra'!SU$6:SU$257,'Aceite Virgen Extra'!$A$6:$A$257,"&gt;="&amp;$A264,'Aceite Virgen Extra'!$B$6:$B$257,"&lt;="&amp;$B264)</f>
        <v>6.3699999999999992</v>
      </c>
      <c r="SV264" s="4">
        <f>SUMIFS('Aceite Virgen Extra'!SV$6:SV$257,'Aceite Virgen Extra'!$A$6:$A$257,"&gt;="&amp;$A264,'Aceite Virgen Extra'!$B$6:$B$257,"&lt;="&amp;$B264)</f>
        <v>10.860000000000001</v>
      </c>
      <c r="SW264" s="4">
        <f>SUMIFS('Aceite Virgen Extra'!SW$6:SW$257,'Aceite Virgen Extra'!$A$6:$A$257,"&gt;="&amp;$A264,'Aceite Virgen Extra'!$B$6:$B$257,"&lt;="&amp;$B264)</f>
        <v>5.1000000000000005</v>
      </c>
      <c r="SX264" s="4">
        <f>SUMIFS('Aceite Virgen Extra'!SX$6:SX$257,'Aceite Virgen Extra'!$A$6:$A$257,"&gt;="&amp;$A264,'Aceite Virgen Extra'!$B$6:$B$257,"&lt;="&amp;$B264)</f>
        <v>0</v>
      </c>
      <c r="TB264" s="69">
        <f>SUMIFS('Aceite Virgen Extra'!TB$6:TB$257,'Aceite Virgen Extra'!$A$6:$A$257,"&gt;="&amp;$A264,'Aceite Virgen Extra'!$B$6:$B$257,"&lt;="&amp;$B264)</f>
        <v>3.74</v>
      </c>
      <c r="TC264" s="4">
        <f>SUMIFS('Aceite Virgen Extra'!TC$6:TC$257,'Aceite Virgen Extra'!$A$6:$A$257,"&gt;="&amp;$A264,'Aceite Virgen Extra'!$B$6:$B$257,"&lt;="&amp;$B264)</f>
        <v>9.4500000000000011</v>
      </c>
      <c r="TD264" s="4">
        <f>SUMIFS('Aceite Virgen Extra'!TD$6:TD$257,'Aceite Virgen Extra'!$A$6:$A$257,"&gt;="&amp;$A264,'Aceite Virgen Extra'!$B$6:$B$257,"&lt;="&amp;$B264)</f>
        <v>1.9500000000000002</v>
      </c>
      <c r="TE264" s="4">
        <f>SUMIFS('Aceite Virgen Extra'!TE$6:TE$257,'Aceite Virgen Extra'!$A$6:$A$257,"&gt;="&amp;$A264,'Aceite Virgen Extra'!$B$6:$B$257,"&lt;="&amp;$B264)</f>
        <v>0.69</v>
      </c>
      <c r="TI264" s="69">
        <f>SUMIFS('Aceite Virgen Extra'!TI$6:TI$257,'Aceite Virgen Extra'!$A$6:$A$257,"&gt;="&amp;$A264,'Aceite Virgen Extra'!$B$6:$B$257,"&lt;="&amp;$B264)</f>
        <v>2.75</v>
      </c>
      <c r="TJ264" s="4">
        <f>SUMIFS('Aceite Virgen Extra'!TJ$6:TJ$257,'Aceite Virgen Extra'!$A$6:$A$257,"&gt;="&amp;$A264,'Aceite Virgen Extra'!$B$6:$B$257,"&lt;="&amp;$B264)</f>
        <v>4.1499999999999995</v>
      </c>
      <c r="TK264" s="4">
        <f>SUMIFS('Aceite Virgen Extra'!TK$6:TK$257,'Aceite Virgen Extra'!$A$6:$A$257,"&gt;="&amp;$A264,'Aceite Virgen Extra'!$B$6:$B$257,"&lt;="&amp;$B264)</f>
        <v>0.98</v>
      </c>
      <c r="TL264" s="4">
        <f>SUMIFS('Aceite Virgen Extra'!TL$6:TL$257,'Aceite Virgen Extra'!$A$6:$A$257,"&gt;="&amp;$A264,'Aceite Virgen Extra'!$B$6:$B$257,"&lt;="&amp;$B264)</f>
        <v>0</v>
      </c>
      <c r="TP264" s="69">
        <f>SUMIFS('Aceite Virgen Extra'!TP$6:TP$257,'Aceite Virgen Extra'!$A$6:$A$257,"&gt;="&amp;$A264,'Aceite Virgen Extra'!$B$6:$B$257,"&lt;="&amp;$B264)</f>
        <v>2.0700000000000003</v>
      </c>
      <c r="TQ264" s="4">
        <f>SUMIFS('Aceite Virgen Extra'!TQ$6:TQ$257,'Aceite Virgen Extra'!$A$6:$A$257,"&gt;="&amp;$A264,'Aceite Virgen Extra'!$B$6:$B$257,"&lt;="&amp;$B264)</f>
        <v>5.99</v>
      </c>
      <c r="TR264" s="4">
        <f>SUMIFS('Aceite Virgen Extra'!TR$6:TR$257,'Aceite Virgen Extra'!$A$6:$A$257,"&gt;="&amp;$A264,'Aceite Virgen Extra'!$B$6:$B$257,"&lt;="&amp;$B264)</f>
        <v>0.71000000000000008</v>
      </c>
      <c r="TS264" s="4">
        <f>SUMIFS('Aceite Virgen Extra'!TS$6:TS$257,'Aceite Virgen Extra'!$A$6:$A$257,"&gt;="&amp;$A264,'Aceite Virgen Extra'!$B$6:$B$257,"&lt;="&amp;$B264)</f>
        <v>0</v>
      </c>
      <c r="TW264" s="69">
        <f>SUMIFS('Aceite Virgen Extra'!TW$6:TW$257,'Aceite Virgen Extra'!$A$6:$A$257,"&gt;="&amp;$A264,'Aceite Virgen Extra'!$B$6:$B$257,"&lt;="&amp;$B264)</f>
        <v>1.76</v>
      </c>
      <c r="TX264" s="4">
        <f>SUMIFS('Aceite Virgen Extra'!TX$6:TX$257,'Aceite Virgen Extra'!$A$6:$A$257,"&gt;="&amp;$A264,'Aceite Virgen Extra'!$B$6:$B$257,"&lt;="&amp;$B264)</f>
        <v>5.73</v>
      </c>
      <c r="TY264" s="4">
        <f>SUMIFS('Aceite Virgen Extra'!TY$6:TY$257,'Aceite Virgen Extra'!$A$6:$A$257,"&gt;="&amp;$A264,'Aceite Virgen Extra'!$B$6:$B$257,"&lt;="&amp;$B264)</f>
        <v>0.4</v>
      </c>
      <c r="TZ264" s="4">
        <f>SUMIFS('Aceite Virgen Extra'!TZ$6:TZ$257,'Aceite Virgen Extra'!$A$6:$A$257,"&gt;="&amp;$A264,'Aceite Virgen Extra'!$B$6:$B$257,"&lt;="&amp;$B264)</f>
        <v>0</v>
      </c>
      <c r="UD264" s="69">
        <f>SUMIFS('Aceite Virgen Extra'!UD$6:UD$257,'Aceite Virgen Extra'!$A$6:$A$257,"&gt;="&amp;$A264,'Aceite Virgen Extra'!$B$6:$B$257,"&lt;="&amp;$B264)</f>
        <v>2.15</v>
      </c>
      <c r="UE264" s="4">
        <f>SUMIFS('Aceite Virgen Extra'!UE$6:UE$257,'Aceite Virgen Extra'!$A$6:$A$257,"&gt;="&amp;$A264,'Aceite Virgen Extra'!$B$6:$B$257,"&lt;="&amp;$B264)</f>
        <v>4.2300000000000004</v>
      </c>
      <c r="UF264" s="4">
        <f>SUMIFS('Aceite Virgen Extra'!UF$6:UF$257,'Aceite Virgen Extra'!$A$6:$A$257,"&gt;="&amp;$A264,'Aceite Virgen Extra'!$B$6:$B$257,"&lt;="&amp;$B264)</f>
        <v>0.69</v>
      </c>
      <c r="UG264" s="4">
        <f>SUMIFS('Aceite Virgen Extra'!UG$6:UG$257,'Aceite Virgen Extra'!$A$6:$A$257,"&gt;="&amp;$A264,'Aceite Virgen Extra'!$B$6:$B$257,"&lt;="&amp;$B264)</f>
        <v>1.47</v>
      </c>
      <c r="UK264" s="69">
        <f>SUMIFS('Aceite Virgen Extra'!UK$6:UK$257,'Aceite Virgen Extra'!$A$6:$A$257,"&gt;="&amp;$A264,'Aceite Virgen Extra'!$B$6:$B$257,"&lt;="&amp;$B264)</f>
        <v>2.77</v>
      </c>
      <c r="UL264" s="4">
        <f>SUMIFS('Aceite Virgen Extra'!UL$6:UL$257,'Aceite Virgen Extra'!$A$6:$A$257,"&gt;="&amp;$A264,'Aceite Virgen Extra'!$B$6:$B$257,"&lt;="&amp;$B264)</f>
        <v>4.5999999999999996</v>
      </c>
      <c r="UM264" s="4">
        <f>SUMIFS('Aceite Virgen Extra'!UM$6:UM$257,'Aceite Virgen Extra'!$A$6:$A$257,"&gt;="&amp;$A264,'Aceite Virgen Extra'!$B$6:$B$257,"&lt;="&amp;$B264)</f>
        <v>1.26</v>
      </c>
      <c r="UN264" s="4">
        <f>SUMIFS('Aceite Virgen Extra'!UN$6:UN$257,'Aceite Virgen Extra'!$A$6:$A$257,"&gt;="&amp;$A264,'Aceite Virgen Extra'!$B$6:$B$257,"&lt;="&amp;$B264)</f>
        <v>5.32</v>
      </c>
      <c r="UR264" s="69">
        <f>SUMIFS('Aceite Virgen Extra'!UR$6:UR$257,'Aceite Virgen Extra'!$A$6:$A$257,"&gt;="&amp;$A264,'Aceite Virgen Extra'!$B$6:$B$257,"&lt;="&amp;$B264)</f>
        <v>2.12</v>
      </c>
      <c r="US264" s="4">
        <f>SUMIFS('Aceite Virgen Extra'!US$6:US$257,'Aceite Virgen Extra'!$A$6:$A$257,"&gt;="&amp;$A264,'Aceite Virgen Extra'!$B$6:$B$257,"&lt;="&amp;$B264)</f>
        <v>4.8599999999999994</v>
      </c>
      <c r="UT264" s="4">
        <f>SUMIFS('Aceite Virgen Extra'!UT$6:UT$257,'Aceite Virgen Extra'!$A$6:$A$257,"&gt;="&amp;$A264,'Aceite Virgen Extra'!$B$6:$B$257,"&lt;="&amp;$B264)</f>
        <v>0.69000000000000006</v>
      </c>
      <c r="UU264" s="4">
        <f>SUMIFS('Aceite Virgen Extra'!UU$6:UU$257,'Aceite Virgen Extra'!$A$6:$A$257,"&gt;="&amp;$A264,'Aceite Virgen Extra'!$B$6:$B$257,"&lt;="&amp;$B264)</f>
        <v>0</v>
      </c>
      <c r="UY264" s="69">
        <f>SUMIFS('Aceite Virgen Extra'!UY$6:UY$257,'Aceite Virgen Extra'!$A$6:$A$257,"&gt;="&amp;$A264,'Aceite Virgen Extra'!$B$6:$B$257,"&lt;="&amp;$B264)</f>
        <v>1.74</v>
      </c>
      <c r="UZ264" s="4">
        <f>SUMIFS('Aceite Virgen Extra'!UZ$6:UZ$257,'Aceite Virgen Extra'!$A$6:$A$257,"&gt;="&amp;$A264,'Aceite Virgen Extra'!$B$6:$B$257,"&lt;="&amp;$B264)</f>
        <v>3.09</v>
      </c>
      <c r="VA264" s="4">
        <f>SUMIFS('Aceite Virgen Extra'!VA$6:VA$257,'Aceite Virgen Extra'!$A$6:$A$257,"&gt;="&amp;$A264,'Aceite Virgen Extra'!$B$6:$B$257,"&lt;="&amp;$B264)</f>
        <v>1.3599999999999999</v>
      </c>
      <c r="VB264" s="4">
        <f>SUMIFS('Aceite Virgen Extra'!VB$6:VB$257,'Aceite Virgen Extra'!$A$6:$A$257,"&gt;="&amp;$A264,'Aceite Virgen Extra'!$B$6:$B$257,"&lt;="&amp;$B264)</f>
        <v>2.06</v>
      </c>
      <c r="VF264" s="69">
        <f>SUMIFS('Aceite Virgen Extra'!VF$6:VF$257,'Aceite Virgen Extra'!$A$6:$A$257,"&gt;="&amp;$A264,'Aceite Virgen Extra'!$B$6:$B$257,"&lt;="&amp;$B264)</f>
        <v>2.3299999999999996</v>
      </c>
      <c r="VG264" s="4">
        <f>SUMIFS('Aceite Virgen Extra'!VG$6:VG$257,'Aceite Virgen Extra'!$A$6:$A$257,"&gt;="&amp;$A264,'Aceite Virgen Extra'!$B$6:$B$257,"&lt;="&amp;$B264)</f>
        <v>4.37</v>
      </c>
      <c r="VH264" s="4">
        <f>SUMIFS('Aceite Virgen Extra'!VH$6:VH$257,'Aceite Virgen Extra'!$A$6:$A$257,"&gt;="&amp;$A264,'Aceite Virgen Extra'!$B$6:$B$257,"&lt;="&amp;$B264)</f>
        <v>1.3599999999999999</v>
      </c>
      <c r="VI264" s="4">
        <f>SUMIFS('Aceite Virgen Extra'!VI$6:VI$257,'Aceite Virgen Extra'!$A$6:$A$257,"&gt;="&amp;$A264,'Aceite Virgen Extra'!$B$6:$B$257,"&lt;="&amp;$B264)</f>
        <v>0.68</v>
      </c>
      <c r="VM264" s="69">
        <f>SUMIFS('Aceite Virgen Extra'!VM$6:VM$257,'Aceite Virgen Extra'!$A$6:$A$257,"&gt;="&amp;$A264,'Aceite Virgen Extra'!$B$6:$B$257,"&lt;="&amp;$B264)</f>
        <v>1.1299999999999999</v>
      </c>
      <c r="VN264" s="4">
        <f>SUMIFS('Aceite Virgen Extra'!VN$6:VN$257,'Aceite Virgen Extra'!$A$6:$A$257,"&gt;="&amp;$A264,'Aceite Virgen Extra'!$B$6:$B$257,"&lt;="&amp;$B264)</f>
        <v>1.53</v>
      </c>
      <c r="VO264" s="4">
        <f>SUMIFS('Aceite Virgen Extra'!VO$6:VO$257,'Aceite Virgen Extra'!$A$6:$A$257,"&gt;="&amp;$A264,'Aceite Virgen Extra'!$B$6:$B$257,"&lt;="&amp;$B264)</f>
        <v>0.91999999999999993</v>
      </c>
      <c r="VP264" s="4">
        <f>SUMIFS('Aceite Virgen Extra'!VP$6:VP$257,'Aceite Virgen Extra'!$A$6:$A$257,"&gt;="&amp;$A264,'Aceite Virgen Extra'!$B$6:$B$257,"&lt;="&amp;$B264)</f>
        <v>0</v>
      </c>
      <c r="VT264" s="69">
        <f>SUMIFS('Aceite Virgen Extra'!VT$6:VT$257,'Aceite Virgen Extra'!$A$6:$A$257,"&gt;="&amp;$A264,'Aceite Virgen Extra'!$B$6:$B$257,"&lt;="&amp;$B264)</f>
        <v>0.48000000000000004</v>
      </c>
      <c r="VU264" s="4">
        <f>SUMIFS('Aceite Virgen Extra'!VU$6:VU$257,'Aceite Virgen Extra'!$A$6:$A$257,"&gt;="&amp;$A264,'Aceite Virgen Extra'!$B$6:$B$257,"&lt;="&amp;$B264)</f>
        <v>0.7</v>
      </c>
      <c r="VV264" s="4">
        <f>SUMIFS('Aceite Virgen Extra'!VV$6:VV$257,'Aceite Virgen Extra'!$A$6:$A$257,"&gt;="&amp;$A264,'Aceite Virgen Extra'!$B$6:$B$257,"&lt;="&amp;$B264)</f>
        <v>0.31</v>
      </c>
      <c r="VW264" s="4">
        <f>SUMIFS('Aceite Virgen Extra'!VW$6:VW$257,'Aceite Virgen Extra'!$A$6:$A$257,"&gt;="&amp;$A264,'Aceite Virgen Extra'!$B$6:$B$257,"&lt;="&amp;$B264)</f>
        <v>0</v>
      </c>
      <c r="WA264" s="69">
        <f>SUMIFS('Aceite Virgen Extra'!WA$6:WA$257,'Aceite Virgen Extra'!$A$6:$A$257,"&gt;="&amp;$A264,'Aceite Virgen Extra'!$B$6:$B$257,"&lt;="&amp;$B264)</f>
        <v>1.8399999999999999</v>
      </c>
      <c r="WB264" s="4">
        <f>SUMIFS('Aceite Virgen Extra'!WB$6:WB$257,'Aceite Virgen Extra'!$A$6:$A$257,"&gt;="&amp;$A264,'Aceite Virgen Extra'!$B$6:$B$257,"&lt;="&amp;$B264)</f>
        <v>3.5500000000000003</v>
      </c>
      <c r="WC264" s="4">
        <f>SUMIFS('Aceite Virgen Extra'!WC$6:WC$257,'Aceite Virgen Extra'!$A$6:$A$257,"&gt;="&amp;$A264,'Aceite Virgen Extra'!$B$6:$B$257,"&lt;="&amp;$B264)</f>
        <v>0.7</v>
      </c>
      <c r="WD264" s="4">
        <f>SUMIFS('Aceite Virgen Extra'!WD$6:WD$257,'Aceite Virgen Extra'!$A$6:$A$257,"&gt;="&amp;$A264,'Aceite Virgen Extra'!$B$6:$B$257,"&lt;="&amp;$B264)</f>
        <v>0</v>
      </c>
      <c r="WH264" s="69">
        <f>SUMIFS('Aceite Virgen Extra'!WH$6:WH$257,'Aceite Virgen Extra'!$A$6:$A$257,"&gt;="&amp;$A264,'Aceite Virgen Extra'!$B$6:$B$257,"&lt;="&amp;$B264)</f>
        <v>0.5</v>
      </c>
      <c r="WI264" s="4">
        <f>SUMIFS('Aceite Virgen Extra'!WI$6:WI$257,'Aceite Virgen Extra'!$A$6:$A$257,"&gt;="&amp;$A264,'Aceite Virgen Extra'!$B$6:$B$257,"&lt;="&amp;$B264)</f>
        <v>0.16</v>
      </c>
      <c r="WJ264" s="4">
        <f>SUMIFS('Aceite Virgen Extra'!WJ$6:WJ$257,'Aceite Virgen Extra'!$A$6:$A$257,"&gt;="&amp;$A264,'Aceite Virgen Extra'!$B$6:$B$257,"&lt;="&amp;$B264)</f>
        <v>0.67999999999999994</v>
      </c>
      <c r="WK264" s="4">
        <f>SUMIFS('Aceite Virgen Extra'!WK$6:WK$257,'Aceite Virgen Extra'!$A$6:$A$257,"&gt;="&amp;$A264,'Aceite Virgen Extra'!$B$6:$B$257,"&lt;="&amp;$B264)</f>
        <v>0</v>
      </c>
      <c r="WO264" s="69">
        <f>SUMIFS('Aceite Virgen Extra'!WO$6:WO$257,'Aceite Virgen Extra'!$A$6:$A$257,"&gt;="&amp;$A264,'Aceite Virgen Extra'!$B$6:$B$257,"&lt;="&amp;$B264)</f>
        <v>1.8099999999999998</v>
      </c>
      <c r="WP264" s="4">
        <f>SUMIFS('Aceite Virgen Extra'!WP$6:WP$257,'Aceite Virgen Extra'!$A$6:$A$257,"&gt;="&amp;$A264,'Aceite Virgen Extra'!$B$6:$B$257,"&lt;="&amp;$B264)</f>
        <v>1.84</v>
      </c>
      <c r="WQ264" s="4">
        <f>SUMIFS('Aceite Virgen Extra'!WQ$6:WQ$257,'Aceite Virgen Extra'!$A$6:$A$257,"&gt;="&amp;$A264,'Aceite Virgen Extra'!$B$6:$B$257,"&lt;="&amp;$B264)</f>
        <v>1.7000000000000002</v>
      </c>
      <c r="WR264" s="4">
        <f>SUMIFS('Aceite Virgen Extra'!WR$6:WR$257,'Aceite Virgen Extra'!$A$6:$A$257,"&gt;="&amp;$A264,'Aceite Virgen Extra'!$B$6:$B$257,"&lt;="&amp;$B264)</f>
        <v>0</v>
      </c>
      <c r="WV264" s="69">
        <f>SUMIFS('Aceite Virgen Extra'!WV$6:WV$257,'Aceite Virgen Extra'!$A$6:$A$257,"&gt;="&amp;$A264,'Aceite Virgen Extra'!$B$6:$B$257,"&lt;="&amp;$B264)</f>
        <v>0.62</v>
      </c>
      <c r="WW264" s="4">
        <f>SUMIFS('Aceite Virgen Extra'!WW$6:WW$257,'Aceite Virgen Extra'!$A$6:$A$257,"&gt;="&amp;$A264,'Aceite Virgen Extra'!$B$6:$B$257,"&lt;="&amp;$B264)</f>
        <v>0.74</v>
      </c>
      <c r="WX264" s="4">
        <f>SUMIFS('Aceite Virgen Extra'!WX$6:WX$257,'Aceite Virgen Extra'!$A$6:$A$257,"&gt;="&amp;$A264,'Aceite Virgen Extra'!$B$6:$B$257,"&lt;="&amp;$B264)</f>
        <v>0.24</v>
      </c>
      <c r="WY264" s="4">
        <f>SUMIFS('Aceite Virgen Extra'!WY$6:WY$257,'Aceite Virgen Extra'!$A$6:$A$257,"&gt;="&amp;$A264,'Aceite Virgen Extra'!$B$6:$B$257,"&lt;="&amp;$B264)</f>
        <v>0</v>
      </c>
      <c r="XC264" s="69">
        <f>SUMIFS('Aceite Virgen Extra'!XC$6:XC$257,'Aceite Virgen Extra'!$A$6:$A$257,"&gt;="&amp;$A264,'Aceite Virgen Extra'!$B$6:$B$257,"&lt;="&amp;$B264)</f>
        <v>0.87</v>
      </c>
      <c r="XD264" s="4">
        <f>SUMIFS('Aceite Virgen Extra'!XD$6:XD$257,'Aceite Virgen Extra'!$A$6:$A$257,"&gt;="&amp;$A264,'Aceite Virgen Extra'!$B$6:$B$257,"&lt;="&amp;$B264)</f>
        <v>0.73</v>
      </c>
      <c r="XE264" s="4">
        <f>SUMIFS('Aceite Virgen Extra'!XE$6:XE$257,'Aceite Virgen Extra'!$A$6:$A$257,"&gt;="&amp;$A264,'Aceite Virgen Extra'!$B$6:$B$257,"&lt;="&amp;$B264)</f>
        <v>0.94</v>
      </c>
      <c r="XF264" s="4">
        <f>SUMIFS('Aceite Virgen Extra'!XF$6:XF$257,'Aceite Virgen Extra'!$A$6:$A$257,"&gt;="&amp;$A264,'Aceite Virgen Extra'!$B$6:$B$257,"&lt;="&amp;$B264)</f>
        <v>0.64</v>
      </c>
      <c r="XJ264" s="69">
        <f>SUMIFS('Aceite Virgen Extra'!XJ$6:XJ$257,'Aceite Virgen Extra'!$A$6:$A$257,"&gt;="&amp;$A264,'Aceite Virgen Extra'!$B$6:$B$257,"&lt;="&amp;$B264)</f>
        <v>1.73</v>
      </c>
      <c r="XK264" s="4">
        <f>SUMIFS('Aceite Virgen Extra'!XK$6:XK$257,'Aceite Virgen Extra'!$A$6:$A$257,"&gt;="&amp;$A264,'Aceite Virgen Extra'!$B$6:$B$257,"&lt;="&amp;$B264)</f>
        <v>0.49</v>
      </c>
      <c r="XL264" s="4">
        <f>SUMIFS('Aceite Virgen Extra'!XL$6:XL$257,'Aceite Virgen Extra'!$A$6:$A$257,"&gt;="&amp;$A264,'Aceite Virgen Extra'!$B$6:$B$257,"&lt;="&amp;$B264)</f>
        <v>2.2200000000000002</v>
      </c>
      <c r="XM264" s="4">
        <f>SUMIFS('Aceite Virgen Extra'!XM$6:XM$257,'Aceite Virgen Extra'!$A$6:$A$257,"&gt;="&amp;$A264,'Aceite Virgen Extra'!$B$6:$B$257,"&lt;="&amp;$B264)</f>
        <v>0</v>
      </c>
      <c r="XQ264" s="69">
        <f>SUMIFS('Aceite Virgen Extra'!XQ$6:XQ$257,'Aceite Virgen Extra'!$A$6:$A$257,"&gt;="&amp;$A264,'Aceite Virgen Extra'!$B$6:$B$257,"&lt;="&amp;$B264)</f>
        <v>9.9</v>
      </c>
      <c r="XR264" s="4">
        <f>SUMIFS('Aceite Virgen Extra'!XR$6:XR$257,'Aceite Virgen Extra'!$A$6:$A$257,"&gt;="&amp;$A264,'Aceite Virgen Extra'!$B$6:$B$257,"&lt;="&amp;$B264)</f>
        <v>9.18</v>
      </c>
      <c r="XS264" s="4">
        <f>SUMIFS('Aceite Virgen Extra'!XS$6:XS$257,'Aceite Virgen Extra'!$A$6:$A$257,"&gt;="&amp;$A264,'Aceite Virgen Extra'!$B$6:$B$257,"&lt;="&amp;$B264)</f>
        <v>11.24</v>
      </c>
      <c r="XT264" s="4">
        <f>SUMIFS('Aceite Virgen Extra'!XT$6:XT$257,'Aceite Virgen Extra'!$A$6:$A$257,"&gt;="&amp;$A264,'Aceite Virgen Extra'!$B$6:$B$257,"&lt;="&amp;$B264)</f>
        <v>4.78</v>
      </c>
      <c r="XX264" s="69">
        <f>SUMIFS('Aceite Virgen Extra'!XX$6:XX$257,'Aceite Virgen Extra'!$A$6:$A$257,"&gt;="&amp;$A264,'Aceite Virgen Extra'!$B$6:$B$257,"&lt;="&amp;$B264)</f>
        <v>7.25</v>
      </c>
      <c r="XY264" s="4">
        <f>SUMIFS('Aceite Virgen Extra'!XY$6:XY$257,'Aceite Virgen Extra'!$A$6:$A$257,"&gt;="&amp;$A264,'Aceite Virgen Extra'!$B$6:$B$257,"&lt;="&amp;$B264)</f>
        <v>4.6999999999999993</v>
      </c>
      <c r="XZ264" s="4">
        <f>SUMIFS('Aceite Virgen Extra'!XZ$6:XZ$257,'Aceite Virgen Extra'!$A$6:$A$257,"&gt;="&amp;$A264,'Aceite Virgen Extra'!$B$6:$B$257,"&lt;="&amp;$B264)</f>
        <v>7.37</v>
      </c>
      <c r="YA264" s="4">
        <f>SUMIFS('Aceite Virgen Extra'!YA$6:YA$257,'Aceite Virgen Extra'!$A$6:$A$257,"&gt;="&amp;$A264,'Aceite Virgen Extra'!$B$6:$B$257,"&lt;="&amp;$B264)</f>
        <v>11.780000000000001</v>
      </c>
      <c r="YE264" s="69">
        <f>SUMIFS('Aceite Virgen Extra'!YE$6:YE$257,'Aceite Virgen Extra'!$A$6:$A$257,"&gt;="&amp;$A264,'Aceite Virgen Extra'!$B$6:$B$257,"&lt;="&amp;$B264)</f>
        <v>21.99</v>
      </c>
      <c r="YF264" s="4">
        <f>SUMIFS('Aceite Virgen Extra'!YF$6:YF$257,'Aceite Virgen Extra'!$A$6:$A$257,"&gt;="&amp;$A264,'Aceite Virgen Extra'!$B$6:$B$257,"&lt;="&amp;$B264)</f>
        <v>7.41</v>
      </c>
      <c r="YG264" s="4">
        <f>SUMIFS('Aceite Virgen Extra'!YG$6:YG$257,'Aceite Virgen Extra'!$A$6:$A$257,"&gt;="&amp;$A264,'Aceite Virgen Extra'!$B$6:$B$257,"&lt;="&amp;$B264)</f>
        <v>27.459999999999997</v>
      </c>
      <c r="YH264" s="4">
        <f>SUMIFS('Aceite Virgen Extra'!YH$6:YH$257,'Aceite Virgen Extra'!$A$6:$A$257,"&gt;="&amp;$A264,'Aceite Virgen Extra'!$B$6:$B$257,"&lt;="&amp;$B264)</f>
        <v>47.099999999999994</v>
      </c>
    </row>
    <row r="265" spans="1:658" x14ac:dyDescent="0.25">
      <c r="A265" s="9">
        <f>'TAM Aceite Virgen Extra'!B13</f>
        <v>6.1</v>
      </c>
      <c r="B265" s="9">
        <f>'TAM Aceite Virgen Extra'!C13</f>
        <v>6.4</v>
      </c>
      <c r="C265" s="9"/>
      <c r="D265" s="4">
        <f>SUMIFS('Aceite Virgen Extra'!D$6:D$257,'Aceite Virgen Extra'!$A$6:$A$257,"&gt;="&amp;$A265,'Aceite Virgen Extra'!$B$6:$B$257,"&lt;="&amp;$B265)</f>
        <v>2.63</v>
      </c>
      <c r="E265" s="4">
        <f>SUMIFS('Aceite Virgen Extra'!E$6:E$257,'Aceite Virgen Extra'!$A$6:$A$257,"&gt;="&amp;$A265,'Aceite Virgen Extra'!$B$6:$B$257,"&lt;="&amp;$B265)</f>
        <v>8.82</v>
      </c>
      <c r="F265" s="4">
        <f>SUMIFS('Aceite Virgen Extra'!F$6:F$257,'Aceite Virgen Extra'!$A$6:$A$257,"&gt;="&amp;$A265,'Aceite Virgen Extra'!$B$6:$B$257,"&lt;="&amp;$B265)</f>
        <v>0.8</v>
      </c>
      <c r="G265" s="4">
        <f>SUMIFS('Aceite Virgen Extra'!G$6:G$257,'Aceite Virgen Extra'!$A$6:$A$257,"&gt;="&amp;$A265,'Aceite Virgen Extra'!$B$6:$B$257,"&lt;="&amp;$B265)</f>
        <v>0.14000000000000001</v>
      </c>
      <c r="H265" s="9"/>
      <c r="I265" s="9"/>
      <c r="J265" s="9"/>
      <c r="K265" s="4">
        <f>SUMIFS('Aceite Virgen Extra'!K$6:K$257,'Aceite Virgen Extra'!$A$6:$A$257,"&gt;="&amp;$A265,'Aceite Virgen Extra'!$B$6:$B$257,"&lt;="&amp;$B265)</f>
        <v>4.78</v>
      </c>
      <c r="L265" s="4">
        <f>SUMIFS('Aceite Virgen Extra'!L$6:L$257,'Aceite Virgen Extra'!$A$6:$A$257,"&gt;="&amp;$A265,'Aceite Virgen Extra'!$B$6:$B$257,"&lt;="&amp;$B265)</f>
        <v>13.049999999999999</v>
      </c>
      <c r="M265" s="4">
        <f>SUMIFS('Aceite Virgen Extra'!M$6:M$257,'Aceite Virgen Extra'!$A$6:$A$257,"&gt;="&amp;$A265,'Aceite Virgen Extra'!$B$6:$B$257,"&lt;="&amp;$B265)</f>
        <v>2.69</v>
      </c>
      <c r="N265" s="4">
        <f>SUMIFS('Aceite Virgen Extra'!N$6:N$257,'Aceite Virgen Extra'!$A$6:$A$257,"&gt;="&amp;$A265,'Aceite Virgen Extra'!$B$6:$B$257,"&lt;="&amp;$B265)</f>
        <v>0.61</v>
      </c>
      <c r="O265" s="9"/>
      <c r="P265" s="9"/>
      <c r="Q265" s="9"/>
      <c r="R265" s="4">
        <f>SUMIFS('Aceite Virgen Extra'!R$6:R$257,'Aceite Virgen Extra'!$A$6:$A$257,"&gt;="&amp;$A265,'Aceite Virgen Extra'!$B$6:$B$257,"&lt;="&amp;$B265)</f>
        <v>5.43</v>
      </c>
      <c r="S265" s="4">
        <f>SUMIFS('Aceite Virgen Extra'!S$6:S$257,'Aceite Virgen Extra'!$A$6:$A$257,"&gt;="&amp;$A265,'Aceite Virgen Extra'!$B$6:$B$257,"&lt;="&amp;$B265)</f>
        <v>11.12</v>
      </c>
      <c r="T265" s="4">
        <f>SUMIFS('Aceite Virgen Extra'!T$6:T$257,'Aceite Virgen Extra'!$A$6:$A$257,"&gt;="&amp;$A265,'Aceite Virgen Extra'!$B$6:$B$257,"&lt;="&amp;$B265)</f>
        <v>4.6100000000000003</v>
      </c>
      <c r="U265" s="4">
        <f>SUMIFS('Aceite Virgen Extra'!U$6:U$257,'Aceite Virgen Extra'!$A$6:$A$257,"&gt;="&amp;$A265,'Aceite Virgen Extra'!$B$6:$B$257,"&lt;="&amp;$B265)</f>
        <v>0.85</v>
      </c>
      <c r="V265" s="9"/>
      <c r="W265" s="9"/>
      <c r="X265" s="9"/>
      <c r="Y265" s="4">
        <f>SUMIFS('Aceite Virgen Extra'!Y$6:Y$257,'Aceite Virgen Extra'!$A$6:$A$257,"&gt;="&amp;$A265,'Aceite Virgen Extra'!$B$6:$B$257,"&lt;="&amp;$B265)</f>
        <v>6.1</v>
      </c>
      <c r="Z265" s="4">
        <f>SUMIFS('Aceite Virgen Extra'!Z$6:Z$257,'Aceite Virgen Extra'!$A$6:$A$257,"&gt;="&amp;$A265,'Aceite Virgen Extra'!$B$6:$B$257,"&lt;="&amp;$B265)</f>
        <v>18.98</v>
      </c>
      <c r="AA265" s="4">
        <f>SUMIFS('Aceite Virgen Extra'!AA$6:AA$257,'Aceite Virgen Extra'!$A$6:$A$257,"&gt;="&amp;$A265,'Aceite Virgen Extra'!$B$6:$B$257,"&lt;="&amp;$B265)</f>
        <v>2.4700000000000002</v>
      </c>
      <c r="AB265" s="4">
        <f>SUMIFS('Aceite Virgen Extra'!AB$6:AB$257,'Aceite Virgen Extra'!$A$6:$A$257,"&gt;="&amp;$A265,'Aceite Virgen Extra'!$B$6:$B$257,"&lt;="&amp;$B265)</f>
        <v>2.04</v>
      </c>
      <c r="AC265" s="9"/>
      <c r="AD265" s="9"/>
      <c r="AE265" s="9"/>
      <c r="AF265" s="4">
        <f>SUMIFS('Aceite Virgen Extra'!AF$6:AF$257,'Aceite Virgen Extra'!$A$6:$A$257,"&gt;="&amp;$A265,'Aceite Virgen Extra'!$B$6:$B$257,"&lt;="&amp;$B265)</f>
        <v>4.45</v>
      </c>
      <c r="AG265" s="4">
        <f>SUMIFS('Aceite Virgen Extra'!AG$6:AG$257,'Aceite Virgen Extra'!$A$6:$A$257,"&gt;="&amp;$A265,'Aceite Virgen Extra'!$B$6:$B$257,"&lt;="&amp;$B265)</f>
        <v>9.49</v>
      </c>
      <c r="AH265" s="4">
        <f>SUMIFS('Aceite Virgen Extra'!AH$6:AH$257,'Aceite Virgen Extra'!$A$6:$A$257,"&gt;="&amp;$A265,'Aceite Virgen Extra'!$B$6:$B$257,"&lt;="&amp;$B265)</f>
        <v>3.34</v>
      </c>
      <c r="AI265" s="4">
        <f>SUMIFS('Aceite Virgen Extra'!AI$6:AI$257,'Aceite Virgen Extra'!$A$6:$A$257,"&gt;="&amp;$A265,'Aceite Virgen Extra'!$B$6:$B$257,"&lt;="&amp;$B265)</f>
        <v>1.2</v>
      </c>
      <c r="AJ265" s="9"/>
      <c r="AK265" s="9"/>
      <c r="AL265" s="9"/>
      <c r="AM265" s="4">
        <f>SUMIFS('Aceite Virgen Extra'!AM$6:AM$257,'Aceite Virgen Extra'!$A$6:$A$257,"&gt;="&amp;$A265,'Aceite Virgen Extra'!$B$6:$B$257,"&lt;="&amp;$B265)</f>
        <v>7.61</v>
      </c>
      <c r="AN265" s="4">
        <f>SUMIFS('Aceite Virgen Extra'!AN$6:AN$257,'Aceite Virgen Extra'!$A$6:$A$257,"&gt;="&amp;$A265,'Aceite Virgen Extra'!$B$6:$B$257,"&lt;="&amp;$B265)</f>
        <v>20.399999999999999</v>
      </c>
      <c r="AO265" s="4">
        <f>SUMIFS('Aceite Virgen Extra'!AO$6:AO$257,'Aceite Virgen Extra'!$A$6:$A$257,"&gt;="&amp;$A265,'Aceite Virgen Extra'!$B$6:$B$257,"&lt;="&amp;$B265)</f>
        <v>4.32</v>
      </c>
      <c r="AP265" s="4">
        <f>SUMIFS('Aceite Virgen Extra'!AP$6:AP$257,'Aceite Virgen Extra'!$A$6:$A$257,"&gt;="&amp;$A265,'Aceite Virgen Extra'!$B$6:$B$257,"&lt;="&amp;$B265)</f>
        <v>1.1399999999999999</v>
      </c>
      <c r="AQ265" s="9"/>
      <c r="AR265" s="9"/>
      <c r="AT265" s="4">
        <f>SUMIFS('Aceite Virgen Extra'!AT$6:AT$257,'Aceite Virgen Extra'!$A$6:$A$257,"&gt;="&amp;$A265,'Aceite Virgen Extra'!$B$6:$B$257,"&lt;="&amp;$B265)</f>
        <v>8.08</v>
      </c>
      <c r="AU265" s="4">
        <f>SUMIFS('Aceite Virgen Extra'!AU$6:AU$257,'Aceite Virgen Extra'!$A$6:$A$257,"&gt;="&amp;$A265,'Aceite Virgen Extra'!$B$6:$B$257,"&lt;="&amp;$B265)</f>
        <v>20.610000000000003</v>
      </c>
      <c r="AV265" s="4">
        <f>SUMIFS('Aceite Virgen Extra'!AV$6:AV$257,'Aceite Virgen Extra'!$A$6:$A$257,"&gt;="&amp;$A265,'Aceite Virgen Extra'!$B$6:$B$257,"&lt;="&amp;$B265)</f>
        <v>4.29</v>
      </c>
      <c r="AW265" s="4">
        <f>SUMIFS('Aceite Virgen Extra'!AW$6:AW$257,'Aceite Virgen Extra'!$A$6:$A$257,"&gt;="&amp;$A265,'Aceite Virgen Extra'!$B$6:$B$257,"&lt;="&amp;$B265)</f>
        <v>0.8</v>
      </c>
      <c r="BA265" s="4">
        <f>SUMIFS('Aceite Virgen Extra'!BA$6:BA$257,'Aceite Virgen Extra'!$A$6:$A$257,"&gt;="&amp;A265,'Aceite Virgen Extra'!$B$6:$B$257,"&lt;="&amp;B265)</f>
        <v>8.85</v>
      </c>
      <c r="BB265" s="4">
        <f>SUMIFS('Aceite Virgen Extra'!BB$6:BB$257,'Aceite Virgen Extra'!$A$6:$A$257,"&gt;="&amp;$A265,'Aceite Virgen Extra'!$B$6:$B$257,"&lt;="&amp;$B265)</f>
        <v>19.289999999999996</v>
      </c>
      <c r="BC265" s="4">
        <f>SUMIFS('Aceite Virgen Extra'!BC$6:BC$257,'Aceite Virgen Extra'!$A$6:$A$257,"&gt;="&amp;$A265,'Aceite Virgen Extra'!$B$6:$B$257,"&lt;="&amp;$B265)</f>
        <v>4.08</v>
      </c>
      <c r="BD265" s="4">
        <f>SUMIFS('Aceite Virgen Extra'!BD$6:BD$257,'Aceite Virgen Extra'!$A$6:$A$257,"&gt;="&amp;$A265,'Aceite Virgen Extra'!$B$6:$B$257,"&lt;="&amp;$B265)</f>
        <v>2.48</v>
      </c>
      <c r="BH265" s="4">
        <f>SUMIFS('Aceite Virgen Extra'!BH$6:BH$257,'Aceite Virgen Extra'!$A$6:$A$257,"&gt;="&amp;$A265,'Aceite Virgen Extra'!$B$6:$B$257,"&lt;="&amp;$B265)</f>
        <v>4.8500000000000005</v>
      </c>
      <c r="BI265" s="4">
        <f>SUMIFS('Aceite Virgen Extra'!BI$6:BI$257,'Aceite Virgen Extra'!$A$6:$A$257,"&gt;="&amp;$A265,'Aceite Virgen Extra'!$B$6:$B$257,"&lt;="&amp;$B265)</f>
        <v>14.2</v>
      </c>
      <c r="BJ265" s="4">
        <f>SUMIFS('Aceite Virgen Extra'!BJ$6:BJ$257,'Aceite Virgen Extra'!$A$6:$A$257,"&gt;="&amp;$A265,'Aceite Virgen Extra'!$B$6:$B$257,"&lt;="&amp;$B265)</f>
        <v>2.27</v>
      </c>
      <c r="BK265" s="4">
        <f>SUMIFS('Aceite Virgen Extra'!BK$6:BK$257,'Aceite Virgen Extra'!$A$6:$A$257,"&gt;="&amp;$A265,'Aceite Virgen Extra'!$B$6:$B$257,"&lt;="&amp;$B265)</f>
        <v>0.27</v>
      </c>
      <c r="BO265" s="4">
        <f>SUMIFS('Aceite Virgen Extra'!BO$6:BO$257,'Aceite Virgen Extra'!$A$6:$A$257,"&gt;="&amp;$A265,'Aceite Virgen Extra'!$B$6:$B$257,"&lt;="&amp;$B265)</f>
        <v>4.51</v>
      </c>
      <c r="BP265" s="4">
        <f>SUMIFS('Aceite Virgen Extra'!BP$6:BP$257,'Aceite Virgen Extra'!$A$6:$A$257,"&gt;="&amp;$A265,'Aceite Virgen Extra'!$B$6:$B$257,"&lt;="&amp;$B265)</f>
        <v>10.02</v>
      </c>
      <c r="BQ265" s="4">
        <f>SUMIFS('Aceite Virgen Extra'!BQ$6:BQ$257,'Aceite Virgen Extra'!$A$6:$A$257,"&gt;="&amp;$A265,'Aceite Virgen Extra'!$B$6:$B$257,"&lt;="&amp;$B265)</f>
        <v>2.4699999999999998</v>
      </c>
      <c r="BR265" s="4">
        <f>SUMIFS('Aceite Virgen Extra'!BR$6:BR$257,'Aceite Virgen Extra'!$A$6:$A$257,"&gt;="&amp;$A265,'Aceite Virgen Extra'!$B$6:$B$257,"&lt;="&amp;$B265)</f>
        <v>0.57999999999999996</v>
      </c>
      <c r="BV265" s="4">
        <f>SUMIFS('Aceite Virgen Extra'!BV$6:BV$257,'Aceite Virgen Extra'!$A$6:$A$257,"&gt;="&amp;$A265,'Aceite Virgen Extra'!$B$6:$B$257,"&lt;="&amp;$B265)</f>
        <v>4.7699999999999996</v>
      </c>
      <c r="BW265" s="4">
        <f>SUMIFS('Aceite Virgen Extra'!BW$6:BW$257,'Aceite Virgen Extra'!$A$6:$A$257,"&gt;="&amp;$A265,'Aceite Virgen Extra'!$B$6:$B$257,"&lt;="&amp;$B265)</f>
        <v>8.93</v>
      </c>
      <c r="BX265" s="4">
        <f>SUMIFS('Aceite Virgen Extra'!BX$6:BX$257,'Aceite Virgen Extra'!$A$6:$A$257,"&gt;="&amp;$A265,'Aceite Virgen Extra'!$B$6:$B$257,"&lt;="&amp;$B265)</f>
        <v>4.2900000000000009</v>
      </c>
      <c r="BY265" s="4">
        <f>SUMIFS('Aceite Virgen Extra'!BY$6:BY$257,'Aceite Virgen Extra'!$A$6:$A$257,"&gt;="&amp;$A265,'Aceite Virgen Extra'!$B$6:$B$257,"&lt;="&amp;$B265)</f>
        <v>0</v>
      </c>
      <c r="CC265" s="4">
        <f>SUMIFS('Aceite Virgen Extra'!CC$6:CC$257,'Aceite Virgen Extra'!$A$6:$A$257,"&gt;="&amp;$A265,'Aceite Virgen Extra'!$B$6:$B$257,"&lt;="&amp;$B265)</f>
        <v>1.18</v>
      </c>
      <c r="CD265" s="4">
        <f>SUMIFS('Aceite Virgen Extra'!CD$6:CD$257,'Aceite Virgen Extra'!$A$6:$A$257,"&gt;="&amp;$A265,'Aceite Virgen Extra'!$B$6:$B$257,"&lt;="&amp;$B265)</f>
        <v>0.97</v>
      </c>
      <c r="CE265" s="4">
        <f>SUMIFS('Aceite Virgen Extra'!CE$6:CE$257,'Aceite Virgen Extra'!$A$6:$A$257,"&gt;="&amp;$A265,'Aceite Virgen Extra'!$B$6:$B$257,"&lt;="&amp;$B265)</f>
        <v>1.29</v>
      </c>
      <c r="CF265" s="4">
        <f>SUMIFS('Aceite Virgen Extra'!CF$6:CF$257,'Aceite Virgen Extra'!$A$6:$A$257,"&gt;="&amp;$A265,'Aceite Virgen Extra'!$B$6:$B$257,"&lt;="&amp;$B265)</f>
        <v>0.69</v>
      </c>
      <c r="CJ265" s="4">
        <f>SUMIFS('Aceite Virgen Extra'!CJ$6:CJ$257,'Aceite Virgen Extra'!$A$6:$A$257,"&gt;="&amp;$A265,'Aceite Virgen Extra'!$B$6:$B$257,"&lt;="&amp;$B265)</f>
        <v>1.25</v>
      </c>
      <c r="CK265" s="4">
        <f>SUMIFS('Aceite Virgen Extra'!CK$6:CK$257,'Aceite Virgen Extra'!$A$6:$A$257,"&gt;="&amp;$A265,'Aceite Virgen Extra'!$B$6:$B$257,"&lt;="&amp;$B265)</f>
        <v>1.21</v>
      </c>
      <c r="CL265" s="4">
        <f>SUMIFS('Aceite Virgen Extra'!CL$6:CL$257,'Aceite Virgen Extra'!$A$6:$A$257,"&gt;="&amp;$A265,'Aceite Virgen Extra'!$B$6:$B$257,"&lt;="&amp;$B265)</f>
        <v>1.41</v>
      </c>
      <c r="CM265" s="4">
        <f>SUMIFS('Aceite Virgen Extra'!CM$6:CM$257,'Aceite Virgen Extra'!$A$6:$A$257,"&gt;="&amp;$A265,'Aceite Virgen Extra'!$B$6:$B$257,"&lt;="&amp;$B265)</f>
        <v>0.34</v>
      </c>
      <c r="CQ265" s="4">
        <f>SUMIFS('Aceite Virgen Extra'!CQ$6:CQ$257,'Aceite Virgen Extra'!$A$6:$A$257,"&gt;="&amp;$A265,'Aceite Virgen Extra'!$B$6:$B$257,"&lt;="&amp;$B265)</f>
        <v>0.86</v>
      </c>
      <c r="CR265" s="4">
        <f>SUMIFS('Aceite Virgen Extra'!CR$6:CR$257,'Aceite Virgen Extra'!$A$6:$A$257,"&gt;="&amp;$A265,'Aceite Virgen Extra'!$B$6:$B$257,"&lt;="&amp;$B265)</f>
        <v>0.71</v>
      </c>
      <c r="CS265" s="4">
        <f>SUMIFS('Aceite Virgen Extra'!CS$6:CS$257,'Aceite Virgen Extra'!$A$6:$A$257,"&gt;="&amp;$A265,'Aceite Virgen Extra'!$B$6:$B$257,"&lt;="&amp;$B265)</f>
        <v>0.54999999999999993</v>
      </c>
      <c r="CT265" s="4">
        <f>SUMIFS('Aceite Virgen Extra'!CT$6:CT$257,'Aceite Virgen Extra'!$A$6:$A$257,"&gt;="&amp;$A265,'Aceite Virgen Extra'!$B$6:$B$257,"&lt;="&amp;$B265)</f>
        <v>0</v>
      </c>
      <c r="CX265" s="4">
        <f>SUMIFS('Aceite Virgen Extra'!CX$6:CX$257,'Aceite Virgen Extra'!$A$6:$A$257,"&gt;="&amp;$A265,'Aceite Virgen Extra'!$B$6:$B$257,"&lt;="&amp;$B265)</f>
        <v>0.84000000000000008</v>
      </c>
      <c r="CY265" s="4">
        <f>SUMIFS('Aceite Virgen Extra'!CY$6:CY$257,'Aceite Virgen Extra'!$A$6:$A$257,"&gt;="&amp;$A265,'Aceite Virgen Extra'!$B$6:$B$257,"&lt;="&amp;$B265)</f>
        <v>0.84999999999999987</v>
      </c>
      <c r="CZ265" s="4">
        <f>SUMIFS('Aceite Virgen Extra'!CZ$6:CZ$257,'Aceite Virgen Extra'!$A$6:$A$257,"&gt;="&amp;$A265,'Aceite Virgen Extra'!$B$6:$B$257,"&lt;="&amp;$B265)</f>
        <v>0.84</v>
      </c>
      <c r="DA265" s="4">
        <f>SUMIFS('Aceite Virgen Extra'!DA$6:DA$257,'Aceite Virgen Extra'!$A$6:$A$257,"&gt;="&amp;$A265,'Aceite Virgen Extra'!$B$6:$B$257,"&lt;="&amp;$B265)</f>
        <v>0</v>
      </c>
      <c r="DE265" s="4">
        <f>SUMIFS('Aceite Virgen Extra'!DE$6:DE$257,'Aceite Virgen Extra'!$A$6:$A$257,"&gt;="&amp;$A265,'Aceite Virgen Extra'!$B$6:$B$257,"&lt;="&amp;$B265)</f>
        <v>0.27</v>
      </c>
      <c r="DF265" s="4">
        <f>SUMIFS('Aceite Virgen Extra'!DF$6:DF$257,'Aceite Virgen Extra'!$A$6:$A$257,"&gt;="&amp;$A265,'Aceite Virgen Extra'!$B$6:$B$257,"&lt;="&amp;$B265)</f>
        <v>0.33</v>
      </c>
      <c r="DG265" s="4">
        <f>SUMIFS('Aceite Virgen Extra'!DG$6:DG$257,'Aceite Virgen Extra'!$A$6:$A$257,"&gt;="&amp;$A265,'Aceite Virgen Extra'!$B$6:$B$257,"&lt;="&amp;$B265)</f>
        <v>0.35</v>
      </c>
      <c r="DH265" s="4">
        <f>SUMIFS('Aceite Virgen Extra'!DH$6:DH$257,'Aceite Virgen Extra'!$A$6:$A$257,"&gt;="&amp;$A265,'Aceite Virgen Extra'!$B$6:$B$257,"&lt;="&amp;$B265)</f>
        <v>0</v>
      </c>
      <c r="DL265" s="4">
        <f>SUMIFS('Aceite Virgen Extra'!DL$6:DL$257,'Aceite Virgen Extra'!$A$6:$A$257,"&gt;="&amp;$A265,'Aceite Virgen Extra'!$B$6:$B$257,"&lt;="&amp;$B265)</f>
        <v>0.16999999999999998</v>
      </c>
      <c r="DM265" s="4">
        <f>SUMIFS('Aceite Virgen Extra'!DM$6:DM$257,'Aceite Virgen Extra'!$A$6:$A$257,"&gt;="&amp;$A265,'Aceite Virgen Extra'!$B$6:$B$257,"&lt;="&amp;$B265)</f>
        <v>7.0000000000000007E-2</v>
      </c>
      <c r="DN265" s="4">
        <f>SUMIFS('Aceite Virgen Extra'!DN$6:DN$257,'Aceite Virgen Extra'!$A$6:$A$257,"&gt;="&amp;$A265,'Aceite Virgen Extra'!$B$6:$B$257,"&lt;="&amp;$B265)</f>
        <v>0.15000000000000002</v>
      </c>
      <c r="DO265" s="4">
        <f>SUMIFS('Aceite Virgen Extra'!DO$6:DO$257,'Aceite Virgen Extra'!$A$6:$A$257,"&gt;="&amp;$A265,'Aceite Virgen Extra'!$B$6:$B$257,"&lt;="&amp;$B265)</f>
        <v>0</v>
      </c>
      <c r="DS265" s="4">
        <f>SUMIFS('Aceite Virgen Extra'!DS$6:DS$257,'Aceite Virgen Extra'!$A$6:$A$257,"&gt;="&amp;$A265,'Aceite Virgen Extra'!$B$6:$B$257,"&lt;="&amp;$B265)</f>
        <v>0.69</v>
      </c>
      <c r="DT265" s="4">
        <f>SUMIFS('Aceite Virgen Extra'!DT$6:DT$257,'Aceite Virgen Extra'!$A$6:$A$257,"&gt;="&amp;$A265,'Aceite Virgen Extra'!$B$6:$B$257,"&lt;="&amp;$B265)</f>
        <v>0.8600000000000001</v>
      </c>
      <c r="DU265" s="4">
        <f>SUMIFS('Aceite Virgen Extra'!DU$6:DU$257,'Aceite Virgen Extra'!$A$6:$A$257,"&gt;="&amp;$A265,'Aceite Virgen Extra'!$B$6:$B$257,"&lt;="&amp;$B265)</f>
        <v>0.6</v>
      </c>
      <c r="DV265" s="4">
        <f>SUMIFS('Aceite Virgen Extra'!DV$6:DV$257,'Aceite Virgen Extra'!$A$6:$A$257,"&gt;="&amp;$A265,'Aceite Virgen Extra'!$B$6:$B$257,"&lt;="&amp;$B265)</f>
        <v>0</v>
      </c>
      <c r="DZ265" s="4">
        <f>SUMIFS('Aceite Virgen Extra'!DZ$6:DZ$257,'Aceite Virgen Extra'!$A$6:$A$257,"&gt;="&amp;$A265,'Aceite Virgen Extra'!$B$6:$B$257,"&lt;="&amp;$B265)</f>
        <v>1.68</v>
      </c>
      <c r="EA265" s="4">
        <f>SUMIFS('Aceite Virgen Extra'!EA$6:EA$257,'Aceite Virgen Extra'!$A$6:$A$257,"&gt;="&amp;$A265,'Aceite Virgen Extra'!$B$6:$B$257,"&lt;="&amp;$B265)</f>
        <v>0.14000000000000001</v>
      </c>
      <c r="EB265" s="4">
        <f>SUMIFS('Aceite Virgen Extra'!EB$6:EB$257,'Aceite Virgen Extra'!$A$6:$A$257,"&gt;="&amp;$A265,'Aceite Virgen Extra'!$B$6:$B$257,"&lt;="&amp;$B265)</f>
        <v>1.98</v>
      </c>
      <c r="EC265" s="4">
        <f>SUMIFS('Aceite Virgen Extra'!EC$6:EC$257,'Aceite Virgen Extra'!$A$6:$A$257,"&gt;="&amp;$A265,'Aceite Virgen Extra'!$B$6:$B$257,"&lt;="&amp;$B265)</f>
        <v>0.3</v>
      </c>
      <c r="EG265" s="4">
        <f>SUMIFS('Aceite Virgen Extra'!EG$6:EG$257,'Aceite Virgen Extra'!$A$6:$A$257,"&gt;="&amp;$A265,'Aceite Virgen Extra'!$B$6:$B$257,"&lt;="&amp;$B265)</f>
        <v>0.59000000000000008</v>
      </c>
      <c r="EH265" s="4">
        <f>SUMIFS('Aceite Virgen Extra'!EH$6:EH$257,'Aceite Virgen Extra'!$A$6:$A$257,"&gt;="&amp;$A265,'Aceite Virgen Extra'!$B$6:$B$257,"&lt;="&amp;$B265)</f>
        <v>0.69</v>
      </c>
      <c r="EI265" s="4">
        <f>SUMIFS('Aceite Virgen Extra'!EI$6:EI$257,'Aceite Virgen Extra'!$A$6:$A$257,"&gt;="&amp;$A265,'Aceite Virgen Extra'!$B$6:$B$257,"&lt;="&amp;$B265)</f>
        <v>0.16</v>
      </c>
      <c r="EJ265" s="4">
        <f>SUMIFS('Aceite Virgen Extra'!EJ$6:EJ$257,'Aceite Virgen Extra'!$A$6:$A$257,"&gt;="&amp;$A265,'Aceite Virgen Extra'!$B$6:$B$257,"&lt;="&amp;$B265)</f>
        <v>1.01</v>
      </c>
      <c r="EN265" s="4">
        <f>SUMIFS('Aceite Virgen Extra'!EN$6:EN$257,'Aceite Virgen Extra'!$A$6:$A$257,"&gt;="&amp;$A265,'Aceite Virgen Extra'!$B$6:$B$257,"&lt;="&amp;$B265)</f>
        <v>0.59000000000000008</v>
      </c>
      <c r="EO265" s="4">
        <f>SUMIFS('Aceite Virgen Extra'!EO$6:EO$257,'Aceite Virgen Extra'!$A$6:$A$257,"&gt;="&amp;$A265,'Aceite Virgen Extra'!$B$6:$B$257,"&lt;="&amp;$B265)</f>
        <v>0.18</v>
      </c>
      <c r="EP265" s="4">
        <f>SUMIFS('Aceite Virgen Extra'!EP$6:EP$257,'Aceite Virgen Extra'!$A$6:$A$257,"&gt;="&amp;$A265,'Aceite Virgen Extra'!$B$6:$B$257,"&lt;="&amp;$B265)</f>
        <v>0.75</v>
      </c>
      <c r="EQ265" s="4">
        <f>SUMIFS('Aceite Virgen Extra'!EQ$6:EQ$257,'Aceite Virgen Extra'!$A$6:$A$257,"&gt;="&amp;$A265,'Aceite Virgen Extra'!$B$6:$B$257,"&lt;="&amp;$B265)</f>
        <v>0</v>
      </c>
      <c r="EU265" s="4">
        <f>SUMIFS('Aceite Virgen Extra'!EU$6:EU$257,'Aceite Virgen Extra'!$A$6:$A$257,"&gt;="&amp;$A265,'Aceite Virgen Extra'!$B$6:$B$257,"&lt;="&amp;$B265)</f>
        <v>0.4</v>
      </c>
      <c r="EV265" s="4">
        <f>SUMIFS('Aceite Virgen Extra'!EV$6:EV$257,'Aceite Virgen Extra'!$A$6:$A$257,"&gt;="&amp;$A265,'Aceite Virgen Extra'!$B$6:$B$257,"&lt;="&amp;$B265)</f>
        <v>0.21</v>
      </c>
      <c r="EW265" s="4">
        <f>SUMIFS('Aceite Virgen Extra'!EW$6:EW$257,'Aceite Virgen Extra'!$A$6:$A$257,"&gt;="&amp;$A265,'Aceite Virgen Extra'!$B$6:$B$257,"&lt;="&amp;$B265)</f>
        <v>0.34</v>
      </c>
      <c r="EX265" s="4">
        <f>SUMIFS('Aceite Virgen Extra'!EX$6:EX$257,'Aceite Virgen Extra'!$A$6:$A$257,"&gt;="&amp;$A265,'Aceite Virgen Extra'!$B$6:$B$257,"&lt;="&amp;$B265)</f>
        <v>1.21</v>
      </c>
      <c r="FB265" s="4">
        <f>SUMIFS('Aceite Virgen Extra'!FB$6:FB$257,'Aceite Virgen Extra'!$A$6:$A$257,"&gt;="&amp;$A265,'Aceite Virgen Extra'!$B$6:$B$257,"&lt;="&amp;$B265)</f>
        <v>0.31000000000000005</v>
      </c>
      <c r="FC265" s="4">
        <f>SUMIFS('Aceite Virgen Extra'!FC$6:FC$257,'Aceite Virgen Extra'!$A$6:$A$257,"&gt;="&amp;$A265,'Aceite Virgen Extra'!$B$6:$B$257,"&lt;="&amp;$B265)</f>
        <v>0.14000000000000001</v>
      </c>
      <c r="FD265" s="4">
        <f>SUMIFS('Aceite Virgen Extra'!FD$6:FD$257,'Aceite Virgen Extra'!$A$6:$A$257,"&gt;="&amp;$A265,'Aceite Virgen Extra'!$B$6:$B$257,"&lt;="&amp;$B265)</f>
        <v>0.38999999999999996</v>
      </c>
      <c r="FE265" s="4">
        <f>SUMIFS('Aceite Virgen Extra'!FE$6:FE$257,'Aceite Virgen Extra'!$A$6:$A$257,"&gt;="&amp;$A265,'Aceite Virgen Extra'!$B$6:$B$257,"&lt;="&amp;$B265)</f>
        <v>0</v>
      </c>
      <c r="FI265" s="4">
        <f>SUMIFS('Aceite Virgen Extra'!FI$6:FI$257,'Aceite Virgen Extra'!$A$6:$A$257,"&gt;="&amp;$A265,'Aceite Virgen Extra'!$B$6:$B$257,"&lt;="&amp;$B265)</f>
        <v>0.58000000000000007</v>
      </c>
      <c r="FJ265" s="4">
        <f>SUMIFS('Aceite Virgen Extra'!FJ$6:FJ$257,'Aceite Virgen Extra'!$A$6:$A$257,"&gt;="&amp;$A265,'Aceite Virgen Extra'!$B$6:$B$257,"&lt;="&amp;$B265)</f>
        <v>0</v>
      </c>
      <c r="FK265" s="4">
        <f>SUMIFS('Aceite Virgen Extra'!FK$6:FK$257,'Aceite Virgen Extra'!$A$6:$A$257,"&gt;="&amp;$A265,'Aceite Virgen Extra'!$B$6:$B$257,"&lt;="&amp;$B265)</f>
        <v>0.14000000000000001</v>
      </c>
      <c r="FL265" s="4">
        <f>SUMIFS('Aceite Virgen Extra'!FL$6:FL$257,'Aceite Virgen Extra'!$A$6:$A$257,"&gt;="&amp;$A265,'Aceite Virgen Extra'!$B$6:$B$257,"&lt;="&amp;$B265)</f>
        <v>0.46</v>
      </c>
      <c r="FP265" s="4">
        <f>SUMIFS('Aceite Virgen Extra'!FP$6:FP$257,'Aceite Virgen Extra'!$A$6:$A$257,"&gt;="&amp;$A265,'Aceite Virgen Extra'!$B$6:$B$257,"&lt;="&amp;$B265)</f>
        <v>1.08</v>
      </c>
      <c r="FQ265" s="4">
        <f>SUMIFS('Aceite Virgen Extra'!FQ$6:FQ$257,'Aceite Virgen Extra'!$A$6:$A$257,"&gt;="&amp;$A265,'Aceite Virgen Extra'!$B$6:$B$257,"&lt;="&amp;$B265)</f>
        <v>0.73</v>
      </c>
      <c r="FR265" s="4">
        <f>SUMIFS('Aceite Virgen Extra'!FR$6:FR$257,'Aceite Virgen Extra'!$A$6:$A$257,"&gt;="&amp;$A265,'Aceite Virgen Extra'!$B$6:$B$257,"&lt;="&amp;$B265)</f>
        <v>0.57999999999999996</v>
      </c>
      <c r="FS265" s="4">
        <f>SUMIFS('Aceite Virgen Extra'!FS$6:FS$257,'Aceite Virgen Extra'!$A$6:$A$257,"&gt;="&amp;$A265,'Aceite Virgen Extra'!$B$6:$B$257,"&lt;="&amp;$B265)</f>
        <v>2.92</v>
      </c>
      <c r="FW265" s="4">
        <f>SUMIFS('Aceite Virgen Extra'!FW$6:FW$257,'Aceite Virgen Extra'!$A$6:$A$257,"&gt;="&amp;$A265,'Aceite Virgen Extra'!$B$6:$B$257,"&lt;="&amp;$B265)</f>
        <v>0.38</v>
      </c>
      <c r="FX265" s="4">
        <f>SUMIFS('Aceite Virgen Extra'!FX$6:FX$257,'Aceite Virgen Extra'!$A$6:$A$257,"&gt;="&amp;$A265,'Aceite Virgen Extra'!$B$6:$B$257,"&lt;="&amp;$B265)</f>
        <v>0.27</v>
      </c>
      <c r="FY265" s="4">
        <f>SUMIFS('Aceite Virgen Extra'!FY$6:FY$257,'Aceite Virgen Extra'!$A$6:$A$257,"&gt;="&amp;$A265,'Aceite Virgen Extra'!$B$6:$B$257,"&lt;="&amp;$B265)</f>
        <v>0.3</v>
      </c>
      <c r="FZ265" s="4">
        <f>SUMIFS('Aceite Virgen Extra'!FZ$6:FZ$257,'Aceite Virgen Extra'!$A$6:$A$257,"&gt;="&amp;$A265,'Aceite Virgen Extra'!$B$6:$B$257,"&lt;="&amp;$B265)</f>
        <v>0</v>
      </c>
      <c r="GD265" s="4">
        <f>SUMIFS('Aceite Virgen Extra'!GD$6:GD$257,'Aceite Virgen Extra'!$A$6:$A$257,"&gt;="&amp;$A265,'Aceite Virgen Extra'!$B$6:$B$257,"&lt;="&amp;$B265)</f>
        <v>0.41000000000000003</v>
      </c>
      <c r="GE265" s="4">
        <f>SUMIFS('Aceite Virgen Extra'!GE$6:GE$257,'Aceite Virgen Extra'!$A$6:$A$257,"&gt;="&amp;$A265,'Aceite Virgen Extra'!$B$6:$B$257,"&lt;="&amp;$B265)</f>
        <v>0.28000000000000003</v>
      </c>
      <c r="GF265" s="4">
        <f>SUMIFS('Aceite Virgen Extra'!GF$6:GF$257,'Aceite Virgen Extra'!$A$6:$A$257,"&gt;="&amp;$A265,'Aceite Virgen Extra'!$B$6:$B$257,"&lt;="&amp;$B265)</f>
        <v>0.23</v>
      </c>
      <c r="GG265" s="4">
        <f>SUMIFS('Aceite Virgen Extra'!GG$6:GG$257,'Aceite Virgen Extra'!$A$6:$A$257,"&gt;="&amp;$A265,'Aceite Virgen Extra'!$B$6:$B$257,"&lt;="&amp;$B265)</f>
        <v>0.85</v>
      </c>
      <c r="GK265" s="4">
        <f>SUMIFS('Aceite Virgen Extra'!GK$6:GK$257,'Aceite Virgen Extra'!$A$6:$A$257,"&gt;="&amp;$A265,'Aceite Virgen Extra'!$B$6:$B$257,"&lt;="&amp;$B265)</f>
        <v>0.58000000000000007</v>
      </c>
      <c r="GL265" s="4">
        <f>SUMIFS('Aceite Virgen Extra'!GL$6:GL$257,'Aceite Virgen Extra'!$A$6:$A$257,"&gt;="&amp;$A265,'Aceite Virgen Extra'!$B$6:$B$257,"&lt;="&amp;$B265)</f>
        <v>0.23</v>
      </c>
      <c r="GM265" s="4">
        <f>SUMIFS('Aceite Virgen Extra'!GM$6:GM$257,'Aceite Virgen Extra'!$A$6:$A$257,"&gt;="&amp;$A265,'Aceite Virgen Extra'!$B$6:$B$257,"&lt;="&amp;$B265)</f>
        <v>0.96</v>
      </c>
      <c r="GN265" s="4">
        <f>SUMIFS('Aceite Virgen Extra'!GN$6:GN$257,'Aceite Virgen Extra'!$A$6:$A$257,"&gt;="&amp;$A265,'Aceite Virgen Extra'!$B$6:$B$257,"&lt;="&amp;$B265)</f>
        <v>0</v>
      </c>
      <c r="GR265" s="4">
        <f>SUMIFS('Aceite Virgen Extra'!GR$6:GR$257,'Aceite Virgen Extra'!$A$6:$A$257,"&gt;="&amp;$A265,'Aceite Virgen Extra'!$B$6:$B$257,"&lt;="&amp;$B265)</f>
        <v>0.48</v>
      </c>
      <c r="GS265" s="4">
        <f>SUMIFS('Aceite Virgen Extra'!GS$6:GS$257,'Aceite Virgen Extra'!$A$6:$A$257,"&gt;="&amp;$A265,'Aceite Virgen Extra'!$B$6:$B$257,"&lt;="&amp;$B265)</f>
        <v>0.62</v>
      </c>
      <c r="GT265" s="4">
        <f>SUMIFS('Aceite Virgen Extra'!GT$6:GT$257,'Aceite Virgen Extra'!$A$6:$A$257,"&gt;="&amp;$A265,'Aceite Virgen Extra'!$B$6:$B$257,"&lt;="&amp;$B265)</f>
        <v>0.15000000000000002</v>
      </c>
      <c r="GU265" s="4">
        <f>SUMIFS('Aceite Virgen Extra'!GU$6:GU$257,'Aceite Virgen Extra'!$A$6:$A$257,"&gt;="&amp;$A265,'Aceite Virgen Extra'!$B$6:$B$257,"&lt;="&amp;$B265)</f>
        <v>0.26</v>
      </c>
      <c r="GY265" s="4">
        <f>SUMIFS('Aceite Virgen Extra'!GY$6:GY$257,'Aceite Virgen Extra'!$A$6:$A$257,"&gt;="&amp;$A265,'Aceite Virgen Extra'!$B$6:$B$257,"&lt;="&amp;$B265)</f>
        <v>1.57</v>
      </c>
      <c r="GZ265" s="4">
        <f>SUMIFS('Aceite Virgen Extra'!GZ$6:GZ$257,'Aceite Virgen Extra'!$A$6:$A$257,"&gt;="&amp;$A265,'Aceite Virgen Extra'!$B$6:$B$257,"&lt;="&amp;$B265)</f>
        <v>3.14</v>
      </c>
      <c r="HA265" s="4">
        <f>SUMIFS('Aceite Virgen Extra'!HA$6:HA$257,'Aceite Virgen Extra'!$A$6:$A$257,"&gt;="&amp;$A265,'Aceite Virgen Extra'!$B$6:$B$257,"&lt;="&amp;$B265)</f>
        <v>0.57000000000000006</v>
      </c>
      <c r="HB265" s="4">
        <f>SUMIFS('Aceite Virgen Extra'!HB$6:HB$257,'Aceite Virgen Extra'!$A$6:$A$257,"&gt;="&amp;$A265,'Aceite Virgen Extra'!$B$6:$B$257,"&lt;="&amp;$B265)</f>
        <v>0</v>
      </c>
      <c r="HF265" s="4">
        <f>SUMIFS('Aceite Virgen Extra'!HF$6:HF$257,'Aceite Virgen Extra'!$A$6:$A$257,"&gt;="&amp;$A265,'Aceite Virgen Extra'!$B$6:$B$257,"&lt;="&amp;$B265)</f>
        <v>1.3800000000000001</v>
      </c>
      <c r="HG265" s="4">
        <f>SUMIFS('Aceite Virgen Extra'!HG$6:HG$257,'Aceite Virgen Extra'!$A$6:$A$257,"&gt;="&amp;$A265,'Aceite Virgen Extra'!$B$6:$B$257,"&lt;="&amp;$B265)</f>
        <v>1.26</v>
      </c>
      <c r="HH265" s="4">
        <f>SUMIFS('Aceite Virgen Extra'!HH$6:HH$257,'Aceite Virgen Extra'!$A$6:$A$257,"&gt;="&amp;$A265,'Aceite Virgen Extra'!$B$6:$B$257,"&lt;="&amp;$B265)</f>
        <v>0.94</v>
      </c>
      <c r="HI265" s="4">
        <f>SUMIFS('Aceite Virgen Extra'!HI$6:HI$257,'Aceite Virgen Extra'!$A$6:$A$257,"&gt;="&amp;$A265,'Aceite Virgen Extra'!$B$6:$B$257,"&lt;="&amp;$B265)</f>
        <v>0</v>
      </c>
      <c r="HM265" s="4">
        <f>SUMIFS('Aceite Virgen Extra'!HM$6:HM$257,'Aceite Virgen Extra'!$A$6:$A$257,"&gt;="&amp;$A265,'Aceite Virgen Extra'!$B$6:$B$257,"&lt;="&amp;$B265)</f>
        <v>1.1299999999999999</v>
      </c>
      <c r="HN265" s="4">
        <f>SUMIFS('Aceite Virgen Extra'!HN$6:HN$257,'Aceite Virgen Extra'!$A$6:$A$257,"&gt;="&amp;$A265,'Aceite Virgen Extra'!$B$6:$B$257,"&lt;="&amp;$B265)</f>
        <v>0.74</v>
      </c>
      <c r="HO265" s="4">
        <f>SUMIFS('Aceite Virgen Extra'!HO$6:HO$257,'Aceite Virgen Extra'!$A$6:$A$257,"&gt;="&amp;$A265,'Aceite Virgen Extra'!$B$6:$B$257,"&lt;="&amp;$B265)</f>
        <v>1.56</v>
      </c>
      <c r="HP265" s="4">
        <f>SUMIFS('Aceite Virgen Extra'!HP$6:HP$257,'Aceite Virgen Extra'!$A$6:$A$257,"&gt;="&amp;$A265,'Aceite Virgen Extra'!$B$6:$B$257,"&lt;="&amp;$B265)</f>
        <v>0</v>
      </c>
      <c r="HT265" s="4">
        <f>SUMIFS('Aceite Virgen Extra'!HT$6:HT$257,'Aceite Virgen Extra'!$A$6:$A$257,"&gt;="&amp;$A265,'Aceite Virgen Extra'!$B$6:$B$257,"&lt;="&amp;$B265)</f>
        <v>0.83000000000000007</v>
      </c>
      <c r="HU265" s="4">
        <f>SUMIFS('Aceite Virgen Extra'!HU$6:HU$257,'Aceite Virgen Extra'!$A$6:$A$257,"&gt;="&amp;$A265,'Aceite Virgen Extra'!$B$6:$B$257,"&lt;="&amp;$B265)</f>
        <v>0.97</v>
      </c>
      <c r="HV265" s="4">
        <f>SUMIFS('Aceite Virgen Extra'!HV$6:HV$257,'Aceite Virgen Extra'!$A$6:$A$257,"&gt;="&amp;$A265,'Aceite Virgen Extra'!$B$6:$B$257,"&lt;="&amp;$B265)</f>
        <v>0.53</v>
      </c>
      <c r="HW265" s="4">
        <f>SUMIFS('Aceite Virgen Extra'!HW$6:HW$257,'Aceite Virgen Extra'!$A$6:$A$257,"&gt;="&amp;$A265,'Aceite Virgen Extra'!$B$6:$B$257,"&lt;="&amp;$B265)</f>
        <v>1.58</v>
      </c>
      <c r="HZ265"/>
      <c r="IA265" s="4">
        <f>SUMIFS('Aceite Virgen Extra'!IA$6:IA$257,'Aceite Virgen Extra'!$A$6:$A$257,"&gt;="&amp;$A265,'Aceite Virgen Extra'!$B$6:$B$257,"&lt;="&amp;$B265)</f>
        <v>0.38</v>
      </c>
      <c r="IB265" s="4">
        <f>SUMIFS('Aceite Virgen Extra'!IB$6:IB$257,'Aceite Virgen Extra'!$A$6:$A$257,"&gt;="&amp;$A265,'Aceite Virgen Extra'!$B$6:$B$257,"&lt;="&amp;$B265)</f>
        <v>0</v>
      </c>
      <c r="IC265" s="4">
        <f>SUMIFS('Aceite Virgen Extra'!IC$6:IC$257,'Aceite Virgen Extra'!$A$6:$A$257,"&gt;="&amp;$A265,'Aceite Virgen Extra'!$B$6:$B$257,"&lt;="&amp;$B265)</f>
        <v>0.42000000000000004</v>
      </c>
      <c r="ID265" s="4">
        <f>SUMIFS('Aceite Virgen Extra'!ID$6:ID$257,'Aceite Virgen Extra'!$A$6:$A$257,"&gt;="&amp;$A265,'Aceite Virgen Extra'!$B$6:$B$257,"&lt;="&amp;$B265)</f>
        <v>1.4</v>
      </c>
      <c r="IH265" s="4">
        <f>SUMIFS('Aceite Virgen Extra'!IH$6:IH$257,'Aceite Virgen Extra'!$A$6:$A$257,"&gt;="&amp;$A265,'Aceite Virgen Extra'!$B$6:$B$257,"&lt;="&amp;$B265)</f>
        <v>0.45999999999999996</v>
      </c>
      <c r="II265" s="4">
        <f>SUMIFS('Aceite Virgen Extra'!II$6:II$257,'Aceite Virgen Extra'!$A$6:$A$257,"&gt;="&amp;$A265,'Aceite Virgen Extra'!$B$6:$B$257,"&lt;="&amp;$B265)</f>
        <v>0.87000000000000011</v>
      </c>
      <c r="IJ265" s="4">
        <f>SUMIFS('Aceite Virgen Extra'!IJ$6:IJ$257,'Aceite Virgen Extra'!$A$6:$A$257,"&gt;="&amp;$A265,'Aceite Virgen Extra'!$B$6:$B$257,"&lt;="&amp;$B265)</f>
        <v>0</v>
      </c>
      <c r="IK265" s="4">
        <f>SUMIFS('Aceite Virgen Extra'!IK$6:IK$257,'Aceite Virgen Extra'!$A$6:$A$257,"&gt;="&amp;$A265,'Aceite Virgen Extra'!$B$6:$B$257,"&lt;="&amp;$B265)</f>
        <v>1.23</v>
      </c>
      <c r="IO265" s="4">
        <f>SUMIFS('Aceite Virgen Extra'!IO$6:IO$257,'Aceite Virgen Extra'!$A$6:$A$257,"&gt;="&amp;$A265,'Aceite Virgen Extra'!$B$6:$B$257,"&lt;="&amp;$B265)</f>
        <v>0.30000000000000004</v>
      </c>
      <c r="IP265" s="4">
        <f>SUMIFS('Aceite Virgen Extra'!IP$6:IP$257,'Aceite Virgen Extra'!$A$6:$A$257,"&gt;="&amp;$A265,'Aceite Virgen Extra'!$B$6:$B$257,"&lt;="&amp;$B265)</f>
        <v>0</v>
      </c>
      <c r="IQ265" s="4">
        <f>SUMIFS('Aceite Virgen Extra'!IQ$6:IQ$257,'Aceite Virgen Extra'!$A$6:$A$257,"&gt;="&amp;$A265,'Aceite Virgen Extra'!$B$6:$B$257,"&lt;="&amp;$B265)</f>
        <v>0.5</v>
      </c>
      <c r="IR265" s="4">
        <f>SUMIFS('Aceite Virgen Extra'!IR$6:IR$257,'Aceite Virgen Extra'!$A$6:$A$257,"&gt;="&amp;$A265,'Aceite Virgen Extra'!$B$6:$B$257,"&lt;="&amp;$B265)</f>
        <v>0</v>
      </c>
      <c r="IV265" s="4">
        <f>SUMIFS('Aceite Virgen Extra'!IV$6:IV$257,'Aceite Virgen Extra'!$A$6:$A$257,"&gt;="&amp;$A265,'Aceite Virgen Extra'!$B$6:$B$257,"&lt;="&amp;$B265)</f>
        <v>0.58000000000000007</v>
      </c>
      <c r="IW265" s="4">
        <f>SUMIFS('Aceite Virgen Extra'!IW$6:IW$257,'Aceite Virgen Extra'!$A$6:$A$257,"&gt;="&amp;$A265,'Aceite Virgen Extra'!$B$6:$B$257,"&lt;="&amp;$B265)</f>
        <v>0.96</v>
      </c>
      <c r="IX265" s="4">
        <f>SUMIFS('Aceite Virgen Extra'!IX$6:IX$257,'Aceite Virgen Extra'!$A$6:$A$257,"&gt;="&amp;$A265,'Aceite Virgen Extra'!$B$6:$B$257,"&lt;="&amp;$B265)</f>
        <v>0.48000000000000004</v>
      </c>
      <c r="IY265" s="4">
        <f>SUMIFS('Aceite Virgen Extra'!IY$6:IY$257,'Aceite Virgen Extra'!$A$6:$A$257,"&gt;="&amp;$A265,'Aceite Virgen Extra'!$B$6:$B$257,"&lt;="&amp;$B265)</f>
        <v>0</v>
      </c>
      <c r="JB265"/>
      <c r="JC265" s="4">
        <f>SUMIFS('Aceite Virgen Extra'!JC$6:JC$257,'Aceite Virgen Extra'!$A$6:$A$257,"&gt;="&amp;$A265,'Aceite Virgen Extra'!$B$6:$B$257,"&lt;="&amp;$B265)</f>
        <v>0.54</v>
      </c>
      <c r="JD265" s="4">
        <f>SUMIFS('Aceite Virgen Extra'!JD$6:JD$257,'Aceite Virgen Extra'!$A$6:$A$257,"&gt;="&amp;$A265,'Aceite Virgen Extra'!$B$6:$B$257,"&lt;="&amp;$B265)</f>
        <v>0.88</v>
      </c>
      <c r="JE265" s="4">
        <f>SUMIFS('Aceite Virgen Extra'!JE$6:JE$257,'Aceite Virgen Extra'!$A$6:$A$257,"&gt;="&amp;$A265,'Aceite Virgen Extra'!$B$6:$B$257,"&lt;="&amp;$B265)</f>
        <v>0.62</v>
      </c>
      <c r="JF265" s="4">
        <f>SUMIFS('Aceite Virgen Extra'!JF$6:JF$257,'Aceite Virgen Extra'!$A$6:$A$257,"&gt;="&amp;$A265,'Aceite Virgen Extra'!$B$6:$B$257,"&lt;="&amp;$B265)</f>
        <v>0</v>
      </c>
      <c r="JJ265" s="4">
        <f>SUMIFS('Aceite Virgen Extra'!JJ$6:JJ$257,'Aceite Virgen Extra'!$A$6:$A$257,"&gt;="&amp;$A265,'Aceite Virgen Extra'!$B$6:$B$257,"&lt;="&amp;$B265)</f>
        <v>0.67</v>
      </c>
      <c r="JK265" s="4">
        <f>SUMIFS('Aceite Virgen Extra'!JK$6:JK$257,'Aceite Virgen Extra'!$A$6:$A$257,"&gt;="&amp;$A265,'Aceite Virgen Extra'!$B$6:$B$257,"&lt;="&amp;$B265)</f>
        <v>0.90999999999999992</v>
      </c>
      <c r="JL265" s="4">
        <f>SUMIFS('Aceite Virgen Extra'!JL$6:JL$257,'Aceite Virgen Extra'!$A$6:$A$257,"&gt;="&amp;$A265,'Aceite Virgen Extra'!$B$6:$B$257,"&lt;="&amp;$B265)</f>
        <v>0.21</v>
      </c>
      <c r="JM265" s="4">
        <f>SUMIFS('Aceite Virgen Extra'!JM$6:JM$257,'Aceite Virgen Extra'!$A$6:$A$257,"&gt;="&amp;$A265,'Aceite Virgen Extra'!$B$6:$B$257,"&lt;="&amp;$B265)</f>
        <v>0</v>
      </c>
      <c r="JQ265" s="4">
        <f>SUMIFS('Aceite Virgen Extra'!JQ$6:JQ$257,'Aceite Virgen Extra'!$A$6:$A$257,"&gt;="&amp;$A265,'Aceite Virgen Extra'!$B$6:$B$257,"&lt;="&amp;$B265)</f>
        <v>0.38</v>
      </c>
      <c r="JR265" s="4">
        <f>SUMIFS('Aceite Virgen Extra'!JR$6:JR$257,'Aceite Virgen Extra'!$A$6:$A$257,"&gt;="&amp;$A265,'Aceite Virgen Extra'!$B$6:$B$257,"&lt;="&amp;$B265)</f>
        <v>0.4</v>
      </c>
      <c r="JS265" s="4">
        <f>SUMIFS('Aceite Virgen Extra'!JS$6:JS$257,'Aceite Virgen Extra'!$A$6:$A$257,"&gt;="&amp;$A265,'Aceite Virgen Extra'!$B$6:$B$257,"&lt;="&amp;$B265)</f>
        <v>0.3</v>
      </c>
      <c r="JT265" s="4">
        <f>SUMIFS('Aceite Virgen Extra'!JT$6:JT$257,'Aceite Virgen Extra'!$A$6:$A$257,"&gt;="&amp;$A265,'Aceite Virgen Extra'!$B$6:$B$257,"&lt;="&amp;$B265)</f>
        <v>0</v>
      </c>
      <c r="JX265" s="4">
        <f>SUMIFS('Aceite Virgen Extra'!JX$6:JX$257,'Aceite Virgen Extra'!$A$6:$A$257,"&gt;="&amp;$A265,'Aceite Virgen Extra'!$B$6:$B$257,"&lt;="&amp;$B265)</f>
        <v>0.41000000000000003</v>
      </c>
      <c r="JY265" s="4">
        <f>SUMIFS('Aceite Virgen Extra'!JY$6:JY$257,'Aceite Virgen Extra'!$A$6:$A$257,"&gt;="&amp;$A265,'Aceite Virgen Extra'!$B$6:$B$257,"&lt;="&amp;$B265)</f>
        <v>0.52</v>
      </c>
      <c r="JZ265" s="4">
        <f>SUMIFS('Aceite Virgen Extra'!JZ$6:JZ$257,'Aceite Virgen Extra'!$A$6:$A$257,"&gt;="&amp;$A265,'Aceite Virgen Extra'!$B$6:$B$257,"&lt;="&amp;$B265)</f>
        <v>0.42</v>
      </c>
      <c r="KA265" s="4">
        <f>SUMIFS('Aceite Virgen Extra'!KA$6:KA$257,'Aceite Virgen Extra'!$A$6:$A$257,"&gt;="&amp;$A265,'Aceite Virgen Extra'!$B$6:$B$257,"&lt;="&amp;$B265)</f>
        <v>0</v>
      </c>
      <c r="KE265" s="4">
        <f>SUMIFS('Aceite Virgen Extra'!KE$6:KE$257,'Aceite Virgen Extra'!$A$6:$A$257,"&gt;="&amp;$A265,'Aceite Virgen Extra'!$B$6:$B$257,"&lt;="&amp;$B265)</f>
        <v>0.71</v>
      </c>
      <c r="KF265" s="4">
        <f>SUMIFS('Aceite Virgen Extra'!KF$6:KF$257,'Aceite Virgen Extra'!$A$6:$A$257,"&gt;="&amp;$A265,'Aceite Virgen Extra'!$B$6:$B$257,"&lt;="&amp;$B265)</f>
        <v>0.98</v>
      </c>
      <c r="KG265" s="4">
        <f>SUMIFS('Aceite Virgen Extra'!KG$6:KG$257,'Aceite Virgen Extra'!$A$6:$A$257,"&gt;="&amp;$A265,'Aceite Virgen Extra'!$B$6:$B$257,"&lt;="&amp;$B265)</f>
        <v>0.64</v>
      </c>
      <c r="KH265" s="4">
        <f>SUMIFS('Aceite Virgen Extra'!KH$6:KH$257,'Aceite Virgen Extra'!$A$6:$A$257,"&gt;="&amp;$A265,'Aceite Virgen Extra'!$B$6:$B$257,"&lt;="&amp;$B265)</f>
        <v>0</v>
      </c>
      <c r="KL265" s="4">
        <f>SUMIFS('Aceite Virgen Extra'!KL$6:KL$257,'Aceite Virgen Extra'!$A$6:$A$257,"&gt;="&amp;$A265,'Aceite Virgen Extra'!$B$6:$B$257,"&lt;="&amp;$B265)</f>
        <v>0.66</v>
      </c>
      <c r="KM265" s="4">
        <f>SUMIFS('Aceite Virgen Extra'!KM$6:KM$257,'Aceite Virgen Extra'!$A$6:$A$257,"&gt;="&amp;$A265,'Aceite Virgen Extra'!$B$6:$B$257,"&lt;="&amp;$B265)</f>
        <v>0.49</v>
      </c>
      <c r="KN265" s="4">
        <f>SUMIFS('Aceite Virgen Extra'!KN$6:KN$257,'Aceite Virgen Extra'!$A$6:$A$257,"&gt;="&amp;$A265,'Aceite Virgen Extra'!$B$6:$B$257,"&lt;="&amp;$B265)</f>
        <v>1.01</v>
      </c>
      <c r="KO265" s="4">
        <f>SUMIFS('Aceite Virgen Extra'!KO$6:KO$257,'Aceite Virgen Extra'!$A$6:$A$257,"&gt;="&amp;$A265,'Aceite Virgen Extra'!$B$6:$B$257,"&lt;="&amp;$B265)</f>
        <v>0</v>
      </c>
      <c r="KS265" s="4">
        <f>SUMIFS('Aceite Virgen Extra'!KS$6:KS$257,'Aceite Virgen Extra'!$A$6:$A$257,"&gt;="&amp;$A265,'Aceite Virgen Extra'!$B$6:$B$257,"&lt;="&amp;$B265)</f>
        <v>0.28000000000000003</v>
      </c>
      <c r="KT265" s="4">
        <f>SUMIFS('Aceite Virgen Extra'!KT$6:KT$257,'Aceite Virgen Extra'!$A$6:$A$257,"&gt;="&amp;$A265,'Aceite Virgen Extra'!$B$6:$B$257,"&lt;="&amp;$B265)</f>
        <v>0.24</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0.06</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0.43</v>
      </c>
      <c r="LG265" s="4">
        <f>SUMIFS('Aceite Virgen Extra'!LG$6:LG$257,'Aceite Virgen Extra'!$A$6:$A$257,"&gt;="&amp;$A265,'Aceite Virgen Extra'!$B$6:$B$257,"&lt;="&amp;$B265)</f>
        <v>0.25</v>
      </c>
      <c r="LH265" s="4">
        <f>SUMIFS('Aceite Virgen Extra'!LH$6:LH$257,'Aceite Virgen Extra'!$A$6:$A$257,"&gt;="&amp;$A265,'Aceite Virgen Extra'!$B$6:$B$257,"&lt;="&amp;$B265)</f>
        <v>0.39</v>
      </c>
      <c r="LI265" s="4">
        <f>SUMIFS('Aceite Virgen Extra'!LI$6:LI$257,'Aceite Virgen Extra'!$A$6:$A$257,"&gt;="&amp;$A265,'Aceite Virgen Extra'!$B$6:$B$257,"&lt;="&amp;$B265)</f>
        <v>0.16</v>
      </c>
      <c r="LJ265" s="4">
        <f>SUMIFS('Aceite Virgen Extra'!LJ$6:LJ$257,'Aceite Virgen Extra'!$A$6:$A$257,"&gt;="&amp;$A265,'Aceite Virgen Extra'!$B$6:$B$257,"&lt;="&amp;$B265)</f>
        <v>0</v>
      </c>
      <c r="LN265" s="4">
        <f>SUMIFS('Aceite Virgen Extra'!LN$6:LN$257,'Aceite Virgen Extra'!$A$6:$A$257,"&gt;="&amp;$A265,'Aceite Virgen Extra'!$B$6:$B$257,"&lt;="&amp;$B265)</f>
        <v>0.45999999999999996</v>
      </c>
      <c r="LO265" s="4">
        <f>SUMIFS('Aceite Virgen Extra'!LO$6:LO$257,'Aceite Virgen Extra'!$A$6:$A$257,"&gt;="&amp;$A265,'Aceite Virgen Extra'!$B$6:$B$257,"&lt;="&amp;$B265)</f>
        <v>0</v>
      </c>
      <c r="LP265" s="4">
        <f>SUMIFS('Aceite Virgen Extra'!LP$6:LP$257,'Aceite Virgen Extra'!$A$6:$A$257,"&gt;="&amp;$A265,'Aceite Virgen Extra'!$B$6:$B$257,"&lt;="&amp;$B265)</f>
        <v>0.51</v>
      </c>
      <c r="LQ265" s="4">
        <f>SUMIFS('Aceite Virgen Extra'!LQ$6:LQ$257,'Aceite Virgen Extra'!$A$6:$A$257,"&gt;="&amp;$A265,'Aceite Virgen Extra'!$B$6:$B$257,"&lt;="&amp;$B265)</f>
        <v>0</v>
      </c>
      <c r="LU265" s="4">
        <f>SUMIFS('Aceite Virgen Extra'!LU$6:LU$257,'Aceite Virgen Extra'!$A$6:$A$257,"&gt;="&amp;$A265,'Aceite Virgen Extra'!$B$6:$B$257,"&lt;="&amp;$B265)</f>
        <v>0.33999999999999997</v>
      </c>
      <c r="LV265" s="4">
        <f>SUMIFS('Aceite Virgen Extra'!LV$6:LV$257,'Aceite Virgen Extra'!$A$6:$A$257,"&gt;="&amp;$A265,'Aceite Virgen Extra'!$B$6:$B$257,"&lt;="&amp;$B265)</f>
        <v>0.89</v>
      </c>
      <c r="LW265" s="4">
        <f>SUMIFS('Aceite Virgen Extra'!LW$6:LW$257,'Aceite Virgen Extra'!$A$6:$A$257,"&gt;="&amp;$A265,'Aceite Virgen Extra'!$B$6:$B$257,"&lt;="&amp;$B265)</f>
        <v>0.18</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0.59</v>
      </c>
      <c r="MJ265" s="4">
        <f>SUMIFS('Aceite Virgen Extra'!MJ$6:MJ$257,'Aceite Virgen Extra'!$A$6:$A$257,"&gt;="&amp;$A265,'Aceite Virgen Extra'!$B$6:$B$257,"&lt;="&amp;$B265)</f>
        <v>1.1499999999999999</v>
      </c>
      <c r="MK265" s="4">
        <f>SUMIFS('Aceite Virgen Extra'!MK$6:MK$257,'Aceite Virgen Extra'!$A$6:$A$257,"&gt;="&amp;$A265,'Aceite Virgen Extra'!$B$6:$B$257,"&lt;="&amp;$B265)</f>
        <v>0.41000000000000003</v>
      </c>
      <c r="ML265" s="4">
        <f>SUMIFS('Aceite Virgen Extra'!ML$6:ML$257,'Aceite Virgen Extra'!$A$6:$A$257,"&gt;="&amp;$A265,'Aceite Virgen Extra'!$B$6:$B$257,"&lt;="&amp;$B265)</f>
        <v>0</v>
      </c>
      <c r="MP265" s="4">
        <f>SUMIFS('Aceite Virgen Extra'!MP$6:MP$257,'Aceite Virgen Extra'!$A$6:$A$257,"&gt;="&amp;$A265,'Aceite Virgen Extra'!$B$6:$B$257,"&lt;="&amp;$B265)</f>
        <v>0.26</v>
      </c>
      <c r="MQ265" s="4">
        <f>SUMIFS('Aceite Virgen Extra'!MQ$6:MQ$257,'Aceite Virgen Extra'!$A$6:$A$257,"&gt;="&amp;$A265,'Aceite Virgen Extra'!$B$6:$B$257,"&lt;="&amp;$B265)</f>
        <v>0</v>
      </c>
      <c r="MR265" s="4">
        <f>SUMIFS('Aceite Virgen Extra'!MR$6:MR$257,'Aceite Virgen Extra'!$A$6:$A$257,"&gt;="&amp;$A265,'Aceite Virgen Extra'!$B$6:$B$257,"&lt;="&amp;$B265)</f>
        <v>0.32</v>
      </c>
      <c r="MS265" s="4">
        <f>SUMIFS('Aceite Virgen Extra'!MS$6:MS$257,'Aceite Virgen Extra'!$A$6:$A$257,"&gt;="&amp;$A265,'Aceite Virgen Extra'!$B$6:$B$257,"&lt;="&amp;$B265)</f>
        <v>0</v>
      </c>
      <c r="MW265" s="4">
        <f>SUMIFS('Aceite Virgen Extra'!MW$6:MW$257,'Aceite Virgen Extra'!$A$6:$A$257,"&gt;="&amp;$A265,'Aceite Virgen Extra'!$B$6:$B$257,"&lt;="&amp;$B265)</f>
        <v>0.18</v>
      </c>
      <c r="MX265" s="4">
        <f>SUMIFS('Aceite Virgen Extra'!MX$6:MX$257,'Aceite Virgen Extra'!$A$6:$A$257,"&gt;="&amp;$A265,'Aceite Virgen Extra'!$B$6:$B$257,"&lt;="&amp;$B265)</f>
        <v>0.47</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0.90000000000000013</v>
      </c>
      <c r="NE265" s="4">
        <f>SUMIFS('Aceite Virgen Extra'!NE$6:NE$257,'Aceite Virgen Extra'!$A$6:$A$257,"&gt;="&amp;$A265,'Aceite Virgen Extra'!$B$6:$B$257,"&lt;="&amp;$B265)</f>
        <v>0.26</v>
      </c>
      <c r="NF265" s="4">
        <f>SUMIFS('Aceite Virgen Extra'!NF$6:NF$257,'Aceite Virgen Extra'!$A$6:$A$257,"&gt;="&amp;$A265,'Aceite Virgen Extra'!$B$6:$B$257,"&lt;="&amp;$B265)</f>
        <v>0.43</v>
      </c>
      <c r="NG265" s="4">
        <f>SUMIFS('Aceite Virgen Extra'!NG$6:NG$257,'Aceite Virgen Extra'!$A$6:$A$257,"&gt;="&amp;$A265,'Aceite Virgen Extra'!$B$6:$B$257,"&lt;="&amp;$B265)</f>
        <v>5.54</v>
      </c>
      <c r="NK265" s="4">
        <f>SUMIFS('Aceite Virgen Extra'!NK$6:NK$257,'Aceite Virgen Extra'!$A$6:$A$257,"&gt;="&amp;$A265,'Aceite Virgen Extra'!$B$6:$B$257,"&lt;="&amp;$B265)</f>
        <v>1.0499999999999998</v>
      </c>
      <c r="NL265" s="4">
        <f>SUMIFS('Aceite Virgen Extra'!NL$6:NL$257,'Aceite Virgen Extra'!$A$6:$A$257,"&gt;="&amp;$A265,'Aceite Virgen Extra'!$B$6:$B$257,"&lt;="&amp;$B265)</f>
        <v>1.87</v>
      </c>
      <c r="NM265" s="4">
        <f>SUMIFS('Aceite Virgen Extra'!NM$6:NM$257,'Aceite Virgen Extra'!$A$6:$A$257,"&gt;="&amp;$A265,'Aceite Virgen Extra'!$B$6:$B$257,"&lt;="&amp;$B265)</f>
        <v>0</v>
      </c>
      <c r="NN265" s="4">
        <f>SUMIFS('Aceite Virgen Extra'!NN$6:NN$257,'Aceite Virgen Extra'!$A$6:$A$257,"&gt;="&amp;$A265,'Aceite Virgen Extra'!$B$6:$B$257,"&lt;="&amp;$B265)</f>
        <v>4.62</v>
      </c>
      <c r="NR265" s="4">
        <f>SUMIFS('Aceite Virgen Extra'!NR$6:NR$257,'Aceite Virgen Extra'!$A$6:$A$257,"&gt;="&amp;$A265,'Aceite Virgen Extra'!$B$6:$B$257,"&lt;="&amp;$B265)</f>
        <v>1.18</v>
      </c>
      <c r="NS265" s="4">
        <f>SUMIFS('Aceite Virgen Extra'!NS$6:NS$257,'Aceite Virgen Extra'!$A$6:$A$257,"&gt;="&amp;$A265,'Aceite Virgen Extra'!$B$6:$B$257,"&lt;="&amp;$B265)</f>
        <v>3.17</v>
      </c>
      <c r="NT265" s="4">
        <f>SUMIFS('Aceite Virgen Extra'!NT$6:NT$257,'Aceite Virgen Extra'!$A$6:$A$257,"&gt;="&amp;$A265,'Aceite Virgen Extra'!$B$6:$B$257,"&lt;="&amp;$B265)</f>
        <v>0.52</v>
      </c>
      <c r="NU265" s="4">
        <f>SUMIFS('Aceite Virgen Extra'!NU$6:NU$257,'Aceite Virgen Extra'!$A$6:$A$257,"&gt;="&amp;$A265,'Aceite Virgen Extra'!$B$6:$B$257,"&lt;="&amp;$B265)</f>
        <v>0.88</v>
      </c>
      <c r="NY265" s="4">
        <f>SUMIFS('Aceite Virgen Extra'!NY$6:NY$257,'Aceite Virgen Extra'!$A$6:$A$257,"&gt;="&amp;$A265,'Aceite Virgen Extra'!$B$6:$B$257,"&lt;="&amp;$B265)</f>
        <v>0.43</v>
      </c>
      <c r="NZ265" s="4">
        <f>SUMIFS('Aceite Virgen Extra'!NZ$6:NZ$257,'Aceite Virgen Extra'!$A$6:$A$257,"&gt;="&amp;$A265,'Aceite Virgen Extra'!$B$6:$B$257,"&lt;="&amp;$B265)</f>
        <v>0</v>
      </c>
      <c r="OA265" s="4">
        <f>SUMIFS('Aceite Virgen Extra'!OA$6:OA$257,'Aceite Virgen Extra'!$A$6:$A$257,"&gt;="&amp;$A265,'Aceite Virgen Extra'!$B$6:$B$257,"&lt;="&amp;$B265)</f>
        <v>0.28999999999999998</v>
      </c>
      <c r="OB265" s="4">
        <f>SUMIFS('Aceite Virgen Extra'!OB$6:OB$257,'Aceite Virgen Extra'!$A$6:$A$257,"&gt;="&amp;$A265,'Aceite Virgen Extra'!$B$6:$B$257,"&lt;="&amp;$B265)</f>
        <v>0.49</v>
      </c>
      <c r="OF265" s="4">
        <f>SUMIFS('Aceite Virgen Extra'!OF$6:OF$257,'Aceite Virgen Extra'!$A$6:$A$257,"&gt;="&amp;$A265,'Aceite Virgen Extra'!$B$6:$B$257,"&lt;="&amp;$B265)</f>
        <v>0.86</v>
      </c>
      <c r="OG265" s="4">
        <f>SUMIFS('Aceite Virgen Extra'!OG$6:OG$257,'Aceite Virgen Extra'!$A$6:$A$257,"&gt;="&amp;$A265,'Aceite Virgen Extra'!$B$6:$B$257,"&lt;="&amp;$B265)</f>
        <v>0.34</v>
      </c>
      <c r="OH265" s="4">
        <f>SUMIFS('Aceite Virgen Extra'!OH$6:OH$257,'Aceite Virgen Extra'!$A$6:$A$257,"&gt;="&amp;$A265,'Aceite Virgen Extra'!$B$6:$B$257,"&lt;="&amp;$B265)</f>
        <v>1.25</v>
      </c>
      <c r="OI265" s="4">
        <f>SUMIFS('Aceite Virgen Extra'!OI$6:OI$257,'Aceite Virgen Extra'!$A$6:$A$257,"&gt;="&amp;$A265,'Aceite Virgen Extra'!$B$6:$B$257,"&lt;="&amp;$B265)</f>
        <v>0.48</v>
      </c>
      <c r="OM265" s="4">
        <f>SUMIFS('Aceite Virgen Extra'!OM$6:OM$257,'Aceite Virgen Extra'!$A$6:$A$257,"&gt;="&amp;$A265,'Aceite Virgen Extra'!$B$6:$B$257,"&lt;="&amp;$B265)</f>
        <v>1.8599999999999999</v>
      </c>
      <c r="ON265" s="4">
        <f>SUMIFS('Aceite Virgen Extra'!ON$6:ON$257,'Aceite Virgen Extra'!$A$6:$A$257,"&gt;="&amp;$A265,'Aceite Virgen Extra'!$B$6:$B$257,"&lt;="&amp;$B265)</f>
        <v>1.1199999999999999</v>
      </c>
      <c r="OO265" s="4">
        <f>SUMIFS('Aceite Virgen Extra'!OO$6:OO$257,'Aceite Virgen Extra'!$A$6:$A$257,"&gt;="&amp;$A265,'Aceite Virgen Extra'!$B$6:$B$257,"&lt;="&amp;$B265)</f>
        <v>1.98</v>
      </c>
      <c r="OP265" s="4">
        <f>SUMIFS('Aceite Virgen Extra'!OP$6:OP$257,'Aceite Virgen Extra'!$A$6:$A$257,"&gt;="&amp;$A265,'Aceite Virgen Extra'!$B$6:$B$257,"&lt;="&amp;$B265)</f>
        <v>1.45</v>
      </c>
      <c r="OT265" s="4">
        <f>SUMIFS('Aceite Virgen Extra'!OT$6:OT$257,'Aceite Virgen Extra'!$A$6:$A$257,"&gt;="&amp;$A265,'Aceite Virgen Extra'!$B$6:$B$257,"&lt;="&amp;$B265)</f>
        <v>1.5099999999999998</v>
      </c>
      <c r="OU265" s="4">
        <f>SUMIFS('Aceite Virgen Extra'!OU$6:OU$257,'Aceite Virgen Extra'!$A$6:$A$257,"&gt;="&amp;$A265,'Aceite Virgen Extra'!$B$6:$B$257,"&lt;="&amp;$B265)</f>
        <v>3.11</v>
      </c>
      <c r="OV265" s="4">
        <f>SUMIFS('Aceite Virgen Extra'!OV$6:OV$257,'Aceite Virgen Extra'!$A$6:$A$257,"&gt;="&amp;$A265,'Aceite Virgen Extra'!$B$6:$B$257,"&lt;="&amp;$B265)</f>
        <v>0.54</v>
      </c>
      <c r="OW265" s="4">
        <f>SUMIFS('Aceite Virgen Extra'!OW$6:OW$257,'Aceite Virgen Extra'!$A$6:$A$257,"&gt;="&amp;$A265,'Aceite Virgen Extra'!$B$6:$B$257,"&lt;="&amp;$B265)</f>
        <v>3.6</v>
      </c>
      <c r="PA265" s="4">
        <f>SUMIFS('Aceite Virgen Extra'!PA$6:PA$257,'Aceite Virgen Extra'!$A$6:$A$257,"&gt;="&amp;$A265,'Aceite Virgen Extra'!$B$6:$B$257,"&lt;="&amp;$B265)</f>
        <v>1.1199999999999999</v>
      </c>
      <c r="PB265" s="4">
        <f>SUMIFS('Aceite Virgen Extra'!PB$6:PB$257,'Aceite Virgen Extra'!$A$6:$A$257,"&gt;="&amp;$A265,'Aceite Virgen Extra'!$B$6:$B$257,"&lt;="&amp;$B265)</f>
        <v>0.39</v>
      </c>
      <c r="PC265" s="4">
        <f>SUMIFS('Aceite Virgen Extra'!PC$6:PC$257,'Aceite Virgen Extra'!$A$6:$A$257,"&gt;="&amp;$A265,'Aceite Virgen Extra'!$B$6:$B$257,"&lt;="&amp;$B265)</f>
        <v>1.33</v>
      </c>
      <c r="PD265" s="4">
        <f>SUMIFS('Aceite Virgen Extra'!PD$6:PD$257,'Aceite Virgen Extra'!$A$6:$A$257,"&gt;="&amp;$A265,'Aceite Virgen Extra'!$B$6:$B$257,"&lt;="&amp;$B265)</f>
        <v>1.1599999999999999</v>
      </c>
      <c r="PH265" s="4">
        <f>SUMIFS('Aceite Virgen Extra'!PH$6:PH$257,'Aceite Virgen Extra'!$A$6:$A$257,"&gt;="&amp;$A265,'Aceite Virgen Extra'!$B$6:$B$257,"&lt;="&amp;$B265)</f>
        <v>0.89000000000000012</v>
      </c>
      <c r="PI265" s="4">
        <f>SUMIFS('Aceite Virgen Extra'!PI$6:PI$257,'Aceite Virgen Extra'!$A$6:$A$257,"&gt;="&amp;$A265,'Aceite Virgen Extra'!$B$6:$B$257,"&lt;="&amp;$B265)</f>
        <v>1.91</v>
      </c>
      <c r="PJ265" s="4">
        <f>SUMIFS('Aceite Virgen Extra'!PJ$6:PJ$257,'Aceite Virgen Extra'!$A$6:$A$257,"&gt;="&amp;$A265,'Aceite Virgen Extra'!$B$6:$B$257,"&lt;="&amp;$B265)</f>
        <v>0.25</v>
      </c>
      <c r="PK265" s="4">
        <f>SUMIFS('Aceite Virgen Extra'!PK$6:PK$257,'Aceite Virgen Extra'!$A$6:$A$257,"&gt;="&amp;$A265,'Aceite Virgen Extra'!$B$6:$B$257,"&lt;="&amp;$B265)</f>
        <v>0.97</v>
      </c>
      <c r="PO265" s="4">
        <f>SUMIFS('Aceite Virgen Extra'!PO$6:PO$257,'Aceite Virgen Extra'!$A$6:$A$257,"&gt;="&amp;$A265,'Aceite Virgen Extra'!$B$6:$B$257,"&lt;="&amp;$B265)</f>
        <v>0.67999999999999994</v>
      </c>
      <c r="PP265" s="4">
        <f>SUMIFS('Aceite Virgen Extra'!PP$6:PP$257,'Aceite Virgen Extra'!$A$6:$A$257,"&gt;="&amp;$A265,'Aceite Virgen Extra'!$B$6:$B$257,"&lt;="&amp;$B265)</f>
        <v>0.33</v>
      </c>
      <c r="PQ265" s="4">
        <f>SUMIFS('Aceite Virgen Extra'!PQ$6:PQ$257,'Aceite Virgen Extra'!$A$6:$A$257,"&gt;="&amp;$A265,'Aceite Virgen Extra'!$B$6:$B$257,"&lt;="&amp;$B265)</f>
        <v>0.81</v>
      </c>
      <c r="PR265" s="4">
        <f>SUMIFS('Aceite Virgen Extra'!PR$6:PR$257,'Aceite Virgen Extra'!$A$6:$A$257,"&gt;="&amp;$A265,'Aceite Virgen Extra'!$B$6:$B$257,"&lt;="&amp;$B265)</f>
        <v>1.34</v>
      </c>
      <c r="PV265" s="4">
        <f>SUMIFS('Aceite Virgen Extra'!PV$6:PV$257,'Aceite Virgen Extra'!$A$6:$A$257,"&gt;="&amp;$A265,'Aceite Virgen Extra'!$B$6:$B$257,"&lt;="&amp;$B265)</f>
        <v>0.96</v>
      </c>
      <c r="PW265" s="4">
        <f>SUMIFS('Aceite Virgen Extra'!PW$6:PW$257,'Aceite Virgen Extra'!$A$6:$A$257,"&gt;="&amp;$A265,'Aceite Virgen Extra'!$B$6:$B$257,"&lt;="&amp;$B265)</f>
        <v>1.53</v>
      </c>
      <c r="PX265" s="4">
        <f>SUMIFS('Aceite Virgen Extra'!PX$6:PX$257,'Aceite Virgen Extra'!$A$6:$A$257,"&gt;="&amp;$A265,'Aceite Virgen Extra'!$B$6:$B$257,"&lt;="&amp;$B265)</f>
        <v>0.7</v>
      </c>
      <c r="PY265" s="4">
        <f>SUMIFS('Aceite Virgen Extra'!PY$6:PY$257,'Aceite Virgen Extra'!$A$6:$A$257,"&gt;="&amp;$A265,'Aceite Virgen Extra'!$B$6:$B$257,"&lt;="&amp;$B265)</f>
        <v>0.5</v>
      </c>
      <c r="QC265" s="4">
        <f>SUMIFS('Aceite Virgen Extra'!QC$6:QC$257,'Aceite Virgen Extra'!$A$6:$A$257,"&gt;="&amp;$A265,'Aceite Virgen Extra'!$B$6:$B$257,"&lt;="&amp;$B265)</f>
        <v>1.58</v>
      </c>
      <c r="QD265" s="4">
        <f>SUMIFS('Aceite Virgen Extra'!QD$6:QD$257,'Aceite Virgen Extra'!$A$6:$A$257,"&gt;="&amp;$A265,'Aceite Virgen Extra'!$B$6:$B$257,"&lt;="&amp;$B265)</f>
        <v>2.64</v>
      </c>
      <c r="QE265" s="4">
        <f>SUMIFS('Aceite Virgen Extra'!QE$6:QE$257,'Aceite Virgen Extra'!$A$6:$A$257,"&gt;="&amp;$A265,'Aceite Virgen Extra'!$B$6:$B$257,"&lt;="&amp;$B265)</f>
        <v>1.2000000000000002</v>
      </c>
      <c r="QF265" s="4">
        <f>SUMIFS('Aceite Virgen Extra'!QF$6:QF$257,'Aceite Virgen Extra'!$A$6:$A$257,"&gt;="&amp;$A265,'Aceite Virgen Extra'!$B$6:$B$257,"&lt;="&amp;$B265)</f>
        <v>1.34</v>
      </c>
      <c r="QJ265" s="4">
        <f>SUMIFS('Aceite Virgen Extra'!QJ$6:QJ$257,'Aceite Virgen Extra'!$A$6:$A$257,"&gt;="&amp;$A265,'Aceite Virgen Extra'!$B$6:$B$257,"&lt;="&amp;$B265)</f>
        <v>1.81</v>
      </c>
      <c r="QK265" s="4">
        <f>SUMIFS('Aceite Virgen Extra'!QK$6:QK$257,'Aceite Virgen Extra'!$A$6:$A$257,"&gt;="&amp;$A265,'Aceite Virgen Extra'!$B$6:$B$257,"&lt;="&amp;$B265)</f>
        <v>2.8400000000000003</v>
      </c>
      <c r="QL265" s="4">
        <f>SUMIFS('Aceite Virgen Extra'!QL$6:QL$257,'Aceite Virgen Extra'!$A$6:$A$257,"&gt;="&amp;$A265,'Aceite Virgen Extra'!$B$6:$B$257,"&lt;="&amp;$B265)</f>
        <v>0.71000000000000008</v>
      </c>
      <c r="QM265" s="4">
        <f>SUMIFS('Aceite Virgen Extra'!QM$6:QM$257,'Aceite Virgen Extra'!$A$6:$A$257,"&gt;="&amp;$A265,'Aceite Virgen Extra'!$B$6:$B$257,"&lt;="&amp;$B265)</f>
        <v>5.0199999999999996</v>
      </c>
      <c r="QQ265" s="4">
        <f>SUMIFS('Aceite Virgen Extra'!QQ$6:QQ$257,'Aceite Virgen Extra'!$A$6:$A$257,"&gt;="&amp;$A265,'Aceite Virgen Extra'!$B$6:$B$257,"&lt;="&amp;$B265)</f>
        <v>1.04</v>
      </c>
      <c r="QR265" s="4">
        <f>SUMIFS('Aceite Virgen Extra'!QR$6:QR$257,'Aceite Virgen Extra'!$A$6:$A$257,"&gt;="&amp;$A265,'Aceite Virgen Extra'!$B$6:$B$257,"&lt;="&amp;$B265)</f>
        <v>2.09</v>
      </c>
      <c r="QS265" s="4">
        <f>SUMIFS('Aceite Virgen Extra'!QS$6:QS$257,'Aceite Virgen Extra'!$A$6:$A$257,"&gt;="&amp;$A265,'Aceite Virgen Extra'!$B$6:$B$257,"&lt;="&amp;$B265)</f>
        <v>0.79999999999999993</v>
      </c>
      <c r="QT265" s="4">
        <f>SUMIFS('Aceite Virgen Extra'!QT$6:QT$257,'Aceite Virgen Extra'!$A$6:$A$257,"&gt;="&amp;$A265,'Aceite Virgen Extra'!$B$6:$B$257,"&lt;="&amp;$B265)</f>
        <v>0</v>
      </c>
      <c r="QX265" s="4">
        <f>SUMIFS('Aceite Virgen Extra'!QX$6:QX$257,'Aceite Virgen Extra'!$A$6:$A$257,"&gt;="&amp;$A265,'Aceite Virgen Extra'!$B$6:$B$257,"&lt;="&amp;$B265)</f>
        <v>1.5100000000000002</v>
      </c>
      <c r="QY265" s="4">
        <f>SUMIFS('Aceite Virgen Extra'!QY$6:QY$257,'Aceite Virgen Extra'!$A$6:$A$257,"&gt;="&amp;$A265,'Aceite Virgen Extra'!$B$6:$B$257,"&lt;="&amp;$B265)</f>
        <v>2.8899999999999997</v>
      </c>
      <c r="QZ265" s="4">
        <f>SUMIFS('Aceite Virgen Extra'!QZ$6:QZ$257,'Aceite Virgen Extra'!$A$6:$A$257,"&gt;="&amp;$A265,'Aceite Virgen Extra'!$B$6:$B$257,"&lt;="&amp;$B265)</f>
        <v>0.95</v>
      </c>
      <c r="RA265" s="4">
        <f>SUMIFS('Aceite Virgen Extra'!RA$6:RA$257,'Aceite Virgen Extra'!$A$6:$A$257,"&gt;="&amp;$A265,'Aceite Virgen Extra'!$B$6:$B$257,"&lt;="&amp;$B265)</f>
        <v>0</v>
      </c>
      <c r="RE265" s="4">
        <f>SUMIFS('Aceite Virgen Extra'!RE$6:RE$257,'Aceite Virgen Extra'!$A$6:$A$257,"&gt;="&amp;$A265,'Aceite Virgen Extra'!$B$6:$B$257,"&lt;="&amp;$B265)</f>
        <v>1.98</v>
      </c>
      <c r="RF265" s="4">
        <f>SUMIFS('Aceite Virgen Extra'!RF$6:RF$257,'Aceite Virgen Extra'!$A$6:$A$257,"&gt;="&amp;$A265,'Aceite Virgen Extra'!$B$6:$B$257,"&lt;="&amp;$B265)</f>
        <v>4.62</v>
      </c>
      <c r="RG265" s="4">
        <f>SUMIFS('Aceite Virgen Extra'!RG$6:RG$257,'Aceite Virgen Extra'!$A$6:$A$257,"&gt;="&amp;$A265,'Aceite Virgen Extra'!$B$6:$B$257,"&lt;="&amp;$B265)</f>
        <v>1.29</v>
      </c>
      <c r="RH265" s="4">
        <f>SUMIFS('Aceite Virgen Extra'!RH$6:RH$257,'Aceite Virgen Extra'!$A$6:$A$257,"&gt;="&amp;$A265,'Aceite Virgen Extra'!$B$6:$B$257,"&lt;="&amp;$B265)</f>
        <v>0</v>
      </c>
      <c r="RL265" s="4">
        <f>SUMIFS('Aceite Virgen Extra'!RL$6:RL$257,'Aceite Virgen Extra'!$A$6:$A$257,"&gt;="&amp;$A265,'Aceite Virgen Extra'!$B$6:$B$257,"&lt;="&amp;$B265)</f>
        <v>2.6099999999999994</v>
      </c>
      <c r="RM265" s="4">
        <f>SUMIFS('Aceite Virgen Extra'!RM$6:RM$257,'Aceite Virgen Extra'!$A$6:$A$257,"&gt;="&amp;$A265,'Aceite Virgen Extra'!$B$6:$B$257,"&lt;="&amp;$B265)</f>
        <v>3.1599999999999997</v>
      </c>
      <c r="RN265" s="4">
        <f>SUMIFS('Aceite Virgen Extra'!RN$6:RN$257,'Aceite Virgen Extra'!$A$6:$A$257,"&gt;="&amp;$A265,'Aceite Virgen Extra'!$B$6:$B$257,"&lt;="&amp;$B265)</f>
        <v>2.48</v>
      </c>
      <c r="RO265" s="4">
        <f>SUMIFS('Aceite Virgen Extra'!RO$6:RO$257,'Aceite Virgen Extra'!$A$6:$A$257,"&gt;="&amp;$A265,'Aceite Virgen Extra'!$B$6:$B$257,"&lt;="&amp;$B265)</f>
        <v>3.03</v>
      </c>
      <c r="RS265" s="69">
        <f>SUMIFS('Aceite Virgen Extra'!RS$6:RS$257,'Aceite Virgen Extra'!$A$6:$A$257,"&gt;="&amp;$A265,'Aceite Virgen Extra'!$B$6:$B$257,"&lt;="&amp;$B265)</f>
        <v>1.93</v>
      </c>
      <c r="RT265" s="4">
        <f>SUMIFS('Aceite Virgen Extra'!RT$6:RT$257,'Aceite Virgen Extra'!$A$6:$A$257,"&gt;="&amp;$A265,'Aceite Virgen Extra'!$B$6:$B$257,"&lt;="&amp;$B265)</f>
        <v>1.68</v>
      </c>
      <c r="RU265" s="4">
        <f>SUMIFS('Aceite Virgen Extra'!RU$6:RU$257,'Aceite Virgen Extra'!$A$6:$A$257,"&gt;="&amp;$A265,'Aceite Virgen Extra'!$B$6:$B$257,"&lt;="&amp;$B265)</f>
        <v>1.91</v>
      </c>
      <c r="RV265" s="4">
        <f>SUMIFS('Aceite Virgen Extra'!RV$6:RV$257,'Aceite Virgen Extra'!$A$6:$A$257,"&gt;="&amp;$A265,'Aceite Virgen Extra'!$B$6:$B$257,"&lt;="&amp;$B265)</f>
        <v>3.0100000000000002</v>
      </c>
      <c r="RZ265" s="69">
        <f>SUMIFS('Aceite Virgen Extra'!RZ$6:RZ$257,'Aceite Virgen Extra'!$A$6:$A$257,"&gt;="&amp;$A265,'Aceite Virgen Extra'!$B$6:$B$257,"&lt;="&amp;$B265)</f>
        <v>2.46</v>
      </c>
      <c r="SA265" s="4">
        <f>SUMIFS('Aceite Virgen Extra'!SA$6:SA$257,'Aceite Virgen Extra'!$A$6:$A$257,"&gt;="&amp;$A265,'Aceite Virgen Extra'!$B$6:$B$257,"&lt;="&amp;$B265)</f>
        <v>2.23</v>
      </c>
      <c r="SB265" s="4">
        <f>SUMIFS('Aceite Virgen Extra'!SB$6:SB$257,'Aceite Virgen Extra'!$A$6:$A$257,"&gt;="&amp;$A265,'Aceite Virgen Extra'!$B$6:$B$257,"&lt;="&amp;$B265)</f>
        <v>2.92</v>
      </c>
      <c r="SC265" s="4">
        <f>SUMIFS('Aceite Virgen Extra'!SC$6:SC$257,'Aceite Virgen Extra'!$A$6:$A$257,"&gt;="&amp;$A265,'Aceite Virgen Extra'!$B$6:$B$257,"&lt;="&amp;$B265)</f>
        <v>0.41</v>
      </c>
      <c r="SG265" s="69">
        <f>SUMIFS('Aceite Virgen Extra'!SG$6:SG$257,'Aceite Virgen Extra'!$A$6:$A$257,"&gt;="&amp;$A265,'Aceite Virgen Extra'!$B$6:$B$257,"&lt;="&amp;$B265)</f>
        <v>5.31</v>
      </c>
      <c r="SH265" s="4">
        <f>SUMIFS('Aceite Virgen Extra'!SH$6:SH$257,'Aceite Virgen Extra'!$A$6:$A$257,"&gt;="&amp;$A265,'Aceite Virgen Extra'!$B$6:$B$257,"&lt;="&amp;$B265)</f>
        <v>3.48</v>
      </c>
      <c r="SI265" s="4">
        <f>SUMIFS('Aceite Virgen Extra'!SI$6:SI$257,'Aceite Virgen Extra'!$A$6:$A$257,"&gt;="&amp;$A265,'Aceite Virgen Extra'!$B$6:$B$257,"&lt;="&amp;$B265)</f>
        <v>6.24</v>
      </c>
      <c r="SJ265" s="4">
        <f>SUMIFS('Aceite Virgen Extra'!SJ$6:SJ$257,'Aceite Virgen Extra'!$A$6:$A$257,"&gt;="&amp;$A265,'Aceite Virgen Extra'!$B$6:$B$257,"&lt;="&amp;$B265)</f>
        <v>8.02</v>
      </c>
      <c r="SN265" s="69">
        <f>SUMIFS('Aceite Virgen Extra'!SN$6:SN$257,'Aceite Virgen Extra'!$A$6:$A$257,"&gt;="&amp;$A265,'Aceite Virgen Extra'!$B$6:$B$257,"&lt;="&amp;$B265)</f>
        <v>12.270000000000001</v>
      </c>
      <c r="SO265" s="4">
        <f>SUMIFS('Aceite Virgen Extra'!SO$6:SO$257,'Aceite Virgen Extra'!$A$6:$A$257,"&gt;="&amp;$A265,'Aceite Virgen Extra'!$B$6:$B$257,"&lt;="&amp;$B265)</f>
        <v>2.5300000000000002</v>
      </c>
      <c r="SP265" s="4">
        <f>SUMIFS('Aceite Virgen Extra'!SP$6:SP$257,'Aceite Virgen Extra'!$A$6:$A$257,"&gt;="&amp;$A265,'Aceite Virgen Extra'!$B$6:$B$257,"&lt;="&amp;$B265)</f>
        <v>18.39</v>
      </c>
      <c r="SQ265" s="4">
        <f>SUMIFS('Aceite Virgen Extra'!SQ$6:SQ$257,'Aceite Virgen Extra'!$A$6:$A$257,"&gt;="&amp;$A265,'Aceite Virgen Extra'!$B$6:$B$257,"&lt;="&amp;$B265)</f>
        <v>4.8</v>
      </c>
      <c r="SU265" s="69">
        <f>SUMIFS('Aceite Virgen Extra'!SU$6:SU$257,'Aceite Virgen Extra'!$A$6:$A$257,"&gt;="&amp;$A265,'Aceite Virgen Extra'!$B$6:$B$257,"&lt;="&amp;$B265)</f>
        <v>6.17</v>
      </c>
      <c r="SV265" s="4">
        <f>SUMIFS('Aceite Virgen Extra'!SV$6:SV$257,'Aceite Virgen Extra'!$A$6:$A$257,"&gt;="&amp;$A265,'Aceite Virgen Extra'!$B$6:$B$257,"&lt;="&amp;$B265)</f>
        <v>3.35</v>
      </c>
      <c r="SW265" s="4">
        <f>SUMIFS('Aceite Virgen Extra'!SW$6:SW$257,'Aceite Virgen Extra'!$A$6:$A$257,"&gt;="&amp;$A265,'Aceite Virgen Extra'!$B$6:$B$257,"&lt;="&amp;$B265)</f>
        <v>7.18</v>
      </c>
      <c r="SX265" s="4">
        <f>SUMIFS('Aceite Virgen Extra'!SX$6:SX$257,'Aceite Virgen Extra'!$A$6:$A$257,"&gt;="&amp;$A265,'Aceite Virgen Extra'!$B$6:$B$257,"&lt;="&amp;$B265)</f>
        <v>7.66</v>
      </c>
      <c r="TB265" s="69">
        <f>SUMIFS('Aceite Virgen Extra'!TB$6:TB$257,'Aceite Virgen Extra'!$A$6:$A$257,"&gt;="&amp;$A265,'Aceite Virgen Extra'!$B$6:$B$257,"&lt;="&amp;$B265)</f>
        <v>3.01</v>
      </c>
      <c r="TC265" s="4">
        <f>SUMIFS('Aceite Virgen Extra'!TC$6:TC$257,'Aceite Virgen Extra'!$A$6:$A$257,"&gt;="&amp;$A265,'Aceite Virgen Extra'!$B$6:$B$257,"&lt;="&amp;$B265)</f>
        <v>3.57</v>
      </c>
      <c r="TD265" s="4">
        <f>SUMIFS('Aceite Virgen Extra'!TD$6:TD$257,'Aceite Virgen Extra'!$A$6:$A$257,"&gt;="&amp;$A265,'Aceite Virgen Extra'!$B$6:$B$257,"&lt;="&amp;$B265)</f>
        <v>2.7100000000000004</v>
      </c>
      <c r="TE265" s="4">
        <f>SUMIFS('Aceite Virgen Extra'!TE$6:TE$257,'Aceite Virgen Extra'!$A$6:$A$257,"&gt;="&amp;$A265,'Aceite Virgen Extra'!$B$6:$B$257,"&lt;="&amp;$B265)</f>
        <v>0</v>
      </c>
      <c r="TI265" s="69">
        <f>SUMIFS('Aceite Virgen Extra'!TI$6:TI$257,'Aceite Virgen Extra'!$A$6:$A$257,"&gt;="&amp;$A265,'Aceite Virgen Extra'!$B$6:$B$257,"&lt;="&amp;$B265)</f>
        <v>0.44</v>
      </c>
      <c r="TJ265" s="4">
        <f>SUMIFS('Aceite Virgen Extra'!TJ$6:TJ$257,'Aceite Virgen Extra'!$A$6:$A$257,"&gt;="&amp;$A265,'Aceite Virgen Extra'!$B$6:$B$257,"&lt;="&amp;$B265)</f>
        <v>0.34</v>
      </c>
      <c r="TK265" s="4">
        <f>SUMIFS('Aceite Virgen Extra'!TK$6:TK$257,'Aceite Virgen Extra'!$A$6:$A$257,"&gt;="&amp;$A265,'Aceite Virgen Extra'!$B$6:$B$257,"&lt;="&amp;$B265)</f>
        <v>0.43000000000000005</v>
      </c>
      <c r="TL265" s="4">
        <f>SUMIFS('Aceite Virgen Extra'!TL$6:TL$257,'Aceite Virgen Extra'!$A$6:$A$257,"&gt;="&amp;$A265,'Aceite Virgen Extra'!$B$6:$B$257,"&lt;="&amp;$B265)</f>
        <v>1.34</v>
      </c>
      <c r="TP265" s="69">
        <f>SUMIFS('Aceite Virgen Extra'!TP$6:TP$257,'Aceite Virgen Extra'!$A$6:$A$257,"&gt;="&amp;$A265,'Aceite Virgen Extra'!$B$6:$B$257,"&lt;="&amp;$B265)</f>
        <v>0.69000000000000006</v>
      </c>
      <c r="TQ265" s="4">
        <f>SUMIFS('Aceite Virgen Extra'!TQ$6:TQ$257,'Aceite Virgen Extra'!$A$6:$A$257,"&gt;="&amp;$A265,'Aceite Virgen Extra'!$B$6:$B$257,"&lt;="&amp;$B265)</f>
        <v>0.43</v>
      </c>
      <c r="TR265" s="4">
        <f>SUMIFS('Aceite Virgen Extra'!TR$6:TR$257,'Aceite Virgen Extra'!$A$6:$A$257,"&gt;="&amp;$A265,'Aceite Virgen Extra'!$B$6:$B$257,"&lt;="&amp;$B265)</f>
        <v>0.53</v>
      </c>
      <c r="TS265" s="4">
        <f>SUMIFS('Aceite Virgen Extra'!TS$6:TS$257,'Aceite Virgen Extra'!$A$6:$A$257,"&gt;="&amp;$A265,'Aceite Virgen Extra'!$B$6:$B$257,"&lt;="&amp;$B265)</f>
        <v>0</v>
      </c>
      <c r="TW265" s="69">
        <f>SUMIFS('Aceite Virgen Extra'!TW$6:TW$257,'Aceite Virgen Extra'!$A$6:$A$257,"&gt;="&amp;$A265,'Aceite Virgen Extra'!$B$6:$B$257,"&lt;="&amp;$B265)</f>
        <v>1.4100000000000001</v>
      </c>
      <c r="TX265" s="4">
        <f>SUMIFS('Aceite Virgen Extra'!TX$6:TX$257,'Aceite Virgen Extra'!$A$6:$A$257,"&gt;="&amp;$A265,'Aceite Virgen Extra'!$B$6:$B$257,"&lt;="&amp;$B265)</f>
        <v>0.71</v>
      </c>
      <c r="TY265" s="4">
        <f>SUMIFS('Aceite Virgen Extra'!TY$6:TY$257,'Aceite Virgen Extra'!$A$6:$A$257,"&gt;="&amp;$A265,'Aceite Virgen Extra'!$B$6:$B$257,"&lt;="&amp;$B265)</f>
        <v>1.33</v>
      </c>
      <c r="TZ265" s="4">
        <f>SUMIFS('Aceite Virgen Extra'!TZ$6:TZ$257,'Aceite Virgen Extra'!$A$6:$A$257,"&gt;="&amp;$A265,'Aceite Virgen Extra'!$B$6:$B$257,"&lt;="&amp;$B265)</f>
        <v>1.63</v>
      </c>
      <c r="UD265" s="69">
        <f>SUMIFS('Aceite Virgen Extra'!UD$6:UD$257,'Aceite Virgen Extra'!$A$6:$A$257,"&gt;="&amp;$A265,'Aceite Virgen Extra'!$B$6:$B$257,"&lt;="&amp;$B265)</f>
        <v>1.07</v>
      </c>
      <c r="UE265" s="4">
        <f>SUMIFS('Aceite Virgen Extra'!UE$6:UE$257,'Aceite Virgen Extra'!$A$6:$A$257,"&gt;="&amp;$A265,'Aceite Virgen Extra'!$B$6:$B$257,"&lt;="&amp;$B265)</f>
        <v>1.7000000000000002</v>
      </c>
      <c r="UF265" s="4">
        <f>SUMIFS('Aceite Virgen Extra'!UF$6:UF$257,'Aceite Virgen Extra'!$A$6:$A$257,"&gt;="&amp;$A265,'Aceite Virgen Extra'!$B$6:$B$257,"&lt;="&amp;$B265)</f>
        <v>0.65</v>
      </c>
      <c r="UG265" s="4">
        <f>SUMIFS('Aceite Virgen Extra'!UG$6:UG$257,'Aceite Virgen Extra'!$A$6:$A$257,"&gt;="&amp;$A265,'Aceite Virgen Extra'!$B$6:$B$257,"&lt;="&amp;$B265)</f>
        <v>1.2</v>
      </c>
      <c r="UK265" s="69">
        <f>SUMIFS('Aceite Virgen Extra'!UK$6:UK$257,'Aceite Virgen Extra'!$A$6:$A$257,"&gt;="&amp;$A265,'Aceite Virgen Extra'!$B$6:$B$257,"&lt;="&amp;$B265)</f>
        <v>0.45</v>
      </c>
      <c r="UL265" s="4">
        <f>SUMIFS('Aceite Virgen Extra'!UL$6:UL$257,'Aceite Virgen Extra'!$A$6:$A$257,"&gt;="&amp;$A265,'Aceite Virgen Extra'!$B$6:$B$257,"&lt;="&amp;$B265)</f>
        <v>0.42</v>
      </c>
      <c r="UM265" s="4">
        <f>SUMIFS('Aceite Virgen Extra'!UM$6:UM$257,'Aceite Virgen Extra'!$A$6:$A$257,"&gt;="&amp;$A265,'Aceite Virgen Extra'!$B$6:$B$257,"&lt;="&amp;$B265)</f>
        <v>0.60000000000000009</v>
      </c>
      <c r="UN265" s="4">
        <f>SUMIFS('Aceite Virgen Extra'!UN$6:UN$257,'Aceite Virgen Extra'!$A$6:$A$257,"&gt;="&amp;$A265,'Aceite Virgen Extra'!$B$6:$B$257,"&lt;="&amp;$B265)</f>
        <v>0</v>
      </c>
      <c r="UR265" s="69">
        <f>SUMIFS('Aceite Virgen Extra'!UR$6:UR$257,'Aceite Virgen Extra'!$A$6:$A$257,"&gt;="&amp;$A265,'Aceite Virgen Extra'!$B$6:$B$257,"&lt;="&amp;$B265)</f>
        <v>0.76</v>
      </c>
      <c r="US265" s="4">
        <f>SUMIFS('Aceite Virgen Extra'!US$6:US$257,'Aceite Virgen Extra'!$A$6:$A$257,"&gt;="&amp;$A265,'Aceite Virgen Extra'!$B$6:$B$257,"&lt;="&amp;$B265)</f>
        <v>1.04</v>
      </c>
      <c r="UT265" s="4">
        <f>SUMIFS('Aceite Virgen Extra'!UT$6:UT$257,'Aceite Virgen Extra'!$A$6:$A$257,"&gt;="&amp;$A265,'Aceite Virgen Extra'!$B$6:$B$257,"&lt;="&amp;$B265)</f>
        <v>0.45999999999999996</v>
      </c>
      <c r="UU265" s="4">
        <f>SUMIFS('Aceite Virgen Extra'!UU$6:UU$257,'Aceite Virgen Extra'!$A$6:$A$257,"&gt;="&amp;$A265,'Aceite Virgen Extra'!$B$6:$B$257,"&lt;="&amp;$B265)</f>
        <v>0</v>
      </c>
      <c r="UY265" s="69">
        <f>SUMIFS('Aceite Virgen Extra'!UY$6:UY$257,'Aceite Virgen Extra'!$A$6:$A$257,"&gt;="&amp;$A265,'Aceite Virgen Extra'!$B$6:$B$257,"&lt;="&amp;$B265)</f>
        <v>0.56000000000000005</v>
      </c>
      <c r="UZ265" s="4">
        <f>SUMIFS('Aceite Virgen Extra'!UZ$6:UZ$257,'Aceite Virgen Extra'!$A$6:$A$257,"&gt;="&amp;$A265,'Aceite Virgen Extra'!$B$6:$B$257,"&lt;="&amp;$B265)</f>
        <v>0</v>
      </c>
      <c r="VA265" s="4">
        <f>SUMIFS('Aceite Virgen Extra'!VA$6:VA$257,'Aceite Virgen Extra'!$A$6:$A$257,"&gt;="&amp;$A265,'Aceite Virgen Extra'!$B$6:$B$257,"&lt;="&amp;$B265)</f>
        <v>0.71</v>
      </c>
      <c r="VB265" s="4">
        <f>SUMIFS('Aceite Virgen Extra'!VB$6:VB$257,'Aceite Virgen Extra'!$A$6:$A$257,"&gt;="&amp;$A265,'Aceite Virgen Extra'!$B$6:$B$257,"&lt;="&amp;$B265)</f>
        <v>0</v>
      </c>
      <c r="VF265" s="69">
        <f>SUMIFS('Aceite Virgen Extra'!VF$6:VF$257,'Aceite Virgen Extra'!$A$6:$A$257,"&gt;="&amp;$A265,'Aceite Virgen Extra'!$B$6:$B$257,"&lt;="&amp;$B265)</f>
        <v>1.84</v>
      </c>
      <c r="VG265" s="4">
        <f>SUMIFS('Aceite Virgen Extra'!VG$6:VG$257,'Aceite Virgen Extra'!$A$6:$A$257,"&gt;="&amp;$A265,'Aceite Virgen Extra'!$B$6:$B$257,"&lt;="&amp;$B265)</f>
        <v>2.35</v>
      </c>
      <c r="VH265" s="4">
        <f>SUMIFS('Aceite Virgen Extra'!VH$6:VH$257,'Aceite Virgen Extra'!$A$6:$A$257,"&gt;="&amp;$A265,'Aceite Virgen Extra'!$B$6:$B$257,"&lt;="&amp;$B265)</f>
        <v>1.72</v>
      </c>
      <c r="VI265" s="4">
        <f>SUMIFS('Aceite Virgen Extra'!VI$6:VI$257,'Aceite Virgen Extra'!$A$6:$A$257,"&gt;="&amp;$A265,'Aceite Virgen Extra'!$B$6:$B$257,"&lt;="&amp;$B265)</f>
        <v>0</v>
      </c>
      <c r="VM265" s="69">
        <f>SUMIFS('Aceite Virgen Extra'!VM$6:VM$257,'Aceite Virgen Extra'!$A$6:$A$257,"&gt;="&amp;$A265,'Aceite Virgen Extra'!$B$6:$B$257,"&lt;="&amp;$B265)</f>
        <v>0.9900000000000001</v>
      </c>
      <c r="VN265" s="4">
        <f>SUMIFS('Aceite Virgen Extra'!VN$6:VN$257,'Aceite Virgen Extra'!$A$6:$A$257,"&gt;="&amp;$A265,'Aceite Virgen Extra'!$B$6:$B$257,"&lt;="&amp;$B265)</f>
        <v>0.35</v>
      </c>
      <c r="VO265" s="4">
        <f>SUMIFS('Aceite Virgen Extra'!VO$6:VO$257,'Aceite Virgen Extra'!$A$6:$A$257,"&gt;="&amp;$A265,'Aceite Virgen Extra'!$B$6:$B$257,"&lt;="&amp;$B265)</f>
        <v>1.5100000000000002</v>
      </c>
      <c r="VP265" s="4">
        <f>SUMIFS('Aceite Virgen Extra'!VP$6:VP$257,'Aceite Virgen Extra'!$A$6:$A$257,"&gt;="&amp;$A265,'Aceite Virgen Extra'!$B$6:$B$257,"&lt;="&amp;$B265)</f>
        <v>0</v>
      </c>
      <c r="VT265" s="69">
        <f>SUMIFS('Aceite Virgen Extra'!VT$6:VT$257,'Aceite Virgen Extra'!$A$6:$A$257,"&gt;="&amp;$A265,'Aceite Virgen Extra'!$B$6:$B$257,"&lt;="&amp;$B265)</f>
        <v>0.45</v>
      </c>
      <c r="VU265" s="4">
        <f>SUMIFS('Aceite Virgen Extra'!VU$6:VU$257,'Aceite Virgen Extra'!$A$6:$A$257,"&gt;="&amp;$A265,'Aceite Virgen Extra'!$B$6:$B$257,"&lt;="&amp;$B265)</f>
        <v>0.5</v>
      </c>
      <c r="VV265" s="4">
        <f>SUMIFS('Aceite Virgen Extra'!VV$6:VV$257,'Aceite Virgen Extra'!$A$6:$A$257,"&gt;="&amp;$A265,'Aceite Virgen Extra'!$B$6:$B$257,"&lt;="&amp;$B265)</f>
        <v>0.4</v>
      </c>
      <c r="VW265" s="4">
        <f>SUMIFS('Aceite Virgen Extra'!VW$6:VW$257,'Aceite Virgen Extra'!$A$6:$A$257,"&gt;="&amp;$A265,'Aceite Virgen Extra'!$B$6:$B$257,"&lt;="&amp;$B265)</f>
        <v>0</v>
      </c>
      <c r="WA265" s="69">
        <f>SUMIFS('Aceite Virgen Extra'!WA$6:WA$257,'Aceite Virgen Extra'!$A$6:$A$257,"&gt;="&amp;$A265,'Aceite Virgen Extra'!$B$6:$B$257,"&lt;="&amp;$B265)</f>
        <v>1.1099999999999999</v>
      </c>
      <c r="WB265" s="4">
        <f>SUMIFS('Aceite Virgen Extra'!WB$6:WB$257,'Aceite Virgen Extra'!$A$6:$A$257,"&gt;="&amp;$A265,'Aceite Virgen Extra'!$B$6:$B$257,"&lt;="&amp;$B265)</f>
        <v>0.62</v>
      </c>
      <c r="WC265" s="4">
        <f>SUMIFS('Aceite Virgen Extra'!WC$6:WC$257,'Aceite Virgen Extra'!$A$6:$A$257,"&gt;="&amp;$A265,'Aceite Virgen Extra'!$B$6:$B$257,"&lt;="&amp;$B265)</f>
        <v>1.5</v>
      </c>
      <c r="WD265" s="4">
        <f>SUMIFS('Aceite Virgen Extra'!WD$6:WD$257,'Aceite Virgen Extra'!$A$6:$A$257,"&gt;="&amp;$A265,'Aceite Virgen Extra'!$B$6:$B$257,"&lt;="&amp;$B265)</f>
        <v>0</v>
      </c>
      <c r="WH265" s="69">
        <f>SUMIFS('Aceite Virgen Extra'!WH$6:WH$257,'Aceite Virgen Extra'!$A$6:$A$257,"&gt;="&amp;$A265,'Aceite Virgen Extra'!$B$6:$B$257,"&lt;="&amp;$B265)</f>
        <v>0.49</v>
      </c>
      <c r="WI265" s="4">
        <f>SUMIFS('Aceite Virgen Extra'!WI$6:WI$257,'Aceite Virgen Extra'!$A$6:$A$257,"&gt;="&amp;$A265,'Aceite Virgen Extra'!$B$6:$B$257,"&lt;="&amp;$B265)</f>
        <v>0</v>
      </c>
      <c r="WJ265" s="4">
        <f>SUMIFS('Aceite Virgen Extra'!WJ$6:WJ$257,'Aceite Virgen Extra'!$A$6:$A$257,"&gt;="&amp;$A265,'Aceite Virgen Extra'!$B$6:$B$257,"&lt;="&amp;$B265)</f>
        <v>0.61</v>
      </c>
      <c r="WK265" s="4">
        <f>SUMIFS('Aceite Virgen Extra'!WK$6:WK$257,'Aceite Virgen Extra'!$A$6:$A$257,"&gt;="&amp;$A265,'Aceite Virgen Extra'!$B$6:$B$257,"&lt;="&amp;$B265)</f>
        <v>0</v>
      </c>
      <c r="WO265" s="69">
        <f>SUMIFS('Aceite Virgen Extra'!WO$6:WO$257,'Aceite Virgen Extra'!$A$6:$A$257,"&gt;="&amp;$A265,'Aceite Virgen Extra'!$B$6:$B$257,"&lt;="&amp;$B265)</f>
        <v>0.71</v>
      </c>
      <c r="WP265" s="4">
        <f>SUMIFS('Aceite Virgen Extra'!WP$6:WP$257,'Aceite Virgen Extra'!$A$6:$A$257,"&gt;="&amp;$A265,'Aceite Virgen Extra'!$B$6:$B$257,"&lt;="&amp;$B265)</f>
        <v>1.31</v>
      </c>
      <c r="WQ265" s="4">
        <f>SUMIFS('Aceite Virgen Extra'!WQ$6:WQ$257,'Aceite Virgen Extra'!$A$6:$A$257,"&gt;="&amp;$A265,'Aceite Virgen Extra'!$B$6:$B$257,"&lt;="&amp;$B265)</f>
        <v>0.57000000000000006</v>
      </c>
      <c r="WR265" s="4">
        <f>SUMIFS('Aceite Virgen Extra'!WR$6:WR$257,'Aceite Virgen Extra'!$A$6:$A$257,"&gt;="&amp;$A265,'Aceite Virgen Extra'!$B$6:$B$257,"&lt;="&amp;$B265)</f>
        <v>0</v>
      </c>
      <c r="WV265" s="69">
        <f>SUMIFS('Aceite Virgen Extra'!WV$6:WV$257,'Aceite Virgen Extra'!$A$6:$A$257,"&gt;="&amp;$A265,'Aceite Virgen Extra'!$B$6:$B$257,"&lt;="&amp;$B265)</f>
        <v>0.95000000000000007</v>
      </c>
      <c r="WW265" s="4">
        <f>SUMIFS('Aceite Virgen Extra'!WW$6:WW$257,'Aceite Virgen Extra'!$A$6:$A$257,"&gt;="&amp;$A265,'Aceite Virgen Extra'!$B$6:$B$257,"&lt;="&amp;$B265)</f>
        <v>0.32</v>
      </c>
      <c r="WX265" s="4">
        <f>SUMIFS('Aceite Virgen Extra'!WX$6:WX$257,'Aceite Virgen Extra'!$A$6:$A$257,"&gt;="&amp;$A265,'Aceite Virgen Extra'!$B$6:$B$257,"&lt;="&amp;$B265)</f>
        <v>1.35</v>
      </c>
      <c r="WY265" s="4">
        <f>SUMIFS('Aceite Virgen Extra'!WY$6:WY$257,'Aceite Virgen Extra'!$A$6:$A$257,"&gt;="&amp;$A265,'Aceite Virgen Extra'!$B$6:$B$257,"&lt;="&amp;$B265)</f>
        <v>0</v>
      </c>
      <c r="XC265" s="69">
        <f>SUMIFS('Aceite Virgen Extra'!XC$6:XC$257,'Aceite Virgen Extra'!$A$6:$A$257,"&gt;="&amp;$A265,'Aceite Virgen Extra'!$B$6:$B$257,"&lt;="&amp;$B265)</f>
        <v>0.63</v>
      </c>
      <c r="XD265" s="4">
        <f>SUMIFS('Aceite Virgen Extra'!XD$6:XD$257,'Aceite Virgen Extra'!$A$6:$A$257,"&gt;="&amp;$A265,'Aceite Virgen Extra'!$B$6:$B$257,"&lt;="&amp;$B265)</f>
        <v>0.59</v>
      </c>
      <c r="XE265" s="4">
        <f>SUMIFS('Aceite Virgen Extra'!XE$6:XE$257,'Aceite Virgen Extra'!$A$6:$A$257,"&gt;="&amp;$A265,'Aceite Virgen Extra'!$B$6:$B$257,"&lt;="&amp;$B265)</f>
        <v>0.44</v>
      </c>
      <c r="XF265" s="4">
        <f>SUMIFS('Aceite Virgen Extra'!XF$6:XF$257,'Aceite Virgen Extra'!$A$6:$A$257,"&gt;="&amp;$A265,'Aceite Virgen Extra'!$B$6:$B$257,"&lt;="&amp;$B265)</f>
        <v>0</v>
      </c>
      <c r="XJ265" s="69">
        <f>SUMIFS('Aceite Virgen Extra'!XJ$6:XJ$257,'Aceite Virgen Extra'!$A$6:$A$257,"&gt;="&amp;$A265,'Aceite Virgen Extra'!$B$6:$B$257,"&lt;="&amp;$B265)</f>
        <v>2.98</v>
      </c>
      <c r="XK265" s="4">
        <f>SUMIFS('Aceite Virgen Extra'!XK$6:XK$257,'Aceite Virgen Extra'!$A$6:$A$257,"&gt;="&amp;$A265,'Aceite Virgen Extra'!$B$6:$B$257,"&lt;="&amp;$B265)</f>
        <v>4.21</v>
      </c>
      <c r="XL265" s="4">
        <f>SUMIFS('Aceite Virgen Extra'!XL$6:XL$257,'Aceite Virgen Extra'!$A$6:$A$257,"&gt;="&amp;$A265,'Aceite Virgen Extra'!$B$6:$B$257,"&lt;="&amp;$B265)</f>
        <v>2.2800000000000002</v>
      </c>
      <c r="XM265" s="4">
        <f>SUMIFS('Aceite Virgen Extra'!XM$6:XM$257,'Aceite Virgen Extra'!$A$6:$A$257,"&gt;="&amp;$A265,'Aceite Virgen Extra'!$B$6:$B$257,"&lt;="&amp;$B265)</f>
        <v>0.38</v>
      </c>
      <c r="XQ265" s="69">
        <f>SUMIFS('Aceite Virgen Extra'!XQ$6:XQ$257,'Aceite Virgen Extra'!$A$6:$A$257,"&gt;="&amp;$A265,'Aceite Virgen Extra'!$B$6:$B$257,"&lt;="&amp;$B265)</f>
        <v>19.560000000000002</v>
      </c>
      <c r="XR265" s="4">
        <f>SUMIFS('Aceite Virgen Extra'!XR$6:XR$257,'Aceite Virgen Extra'!$A$6:$A$257,"&gt;="&amp;$A265,'Aceite Virgen Extra'!$B$6:$B$257,"&lt;="&amp;$B265)</f>
        <v>5.92</v>
      </c>
      <c r="XS265" s="4">
        <f>SUMIFS('Aceite Virgen Extra'!XS$6:XS$257,'Aceite Virgen Extra'!$A$6:$A$257,"&gt;="&amp;$A265,'Aceite Virgen Extra'!$B$6:$B$257,"&lt;="&amp;$B265)</f>
        <v>23.58</v>
      </c>
      <c r="XT265" s="4">
        <f>SUMIFS('Aceite Virgen Extra'!XT$6:XT$257,'Aceite Virgen Extra'!$A$6:$A$257,"&gt;="&amp;$A265,'Aceite Virgen Extra'!$B$6:$B$257,"&lt;="&amp;$B265)</f>
        <v>39.19</v>
      </c>
      <c r="XX265" s="69">
        <f>SUMIFS('Aceite Virgen Extra'!XX$6:XX$257,'Aceite Virgen Extra'!$A$6:$A$257,"&gt;="&amp;$A265,'Aceite Virgen Extra'!$B$6:$B$257,"&lt;="&amp;$B265)</f>
        <v>18.299999999999997</v>
      </c>
      <c r="XY265" s="4">
        <f>SUMIFS('Aceite Virgen Extra'!XY$6:XY$257,'Aceite Virgen Extra'!$A$6:$A$257,"&gt;="&amp;$A265,'Aceite Virgen Extra'!$B$6:$B$257,"&lt;="&amp;$B265)</f>
        <v>8.67</v>
      </c>
      <c r="XZ265" s="4">
        <f>SUMIFS('Aceite Virgen Extra'!XZ$6:XZ$257,'Aceite Virgen Extra'!$A$6:$A$257,"&gt;="&amp;$A265,'Aceite Virgen Extra'!$B$6:$B$257,"&lt;="&amp;$B265)</f>
        <v>24.13</v>
      </c>
      <c r="YA265" s="4">
        <f>SUMIFS('Aceite Virgen Extra'!YA$6:YA$257,'Aceite Virgen Extra'!$A$6:$A$257,"&gt;="&amp;$A265,'Aceite Virgen Extra'!$B$6:$B$257,"&lt;="&amp;$B265)</f>
        <v>29.12</v>
      </c>
      <c r="YE265" s="69">
        <f>SUMIFS('Aceite Virgen Extra'!YE$6:YE$257,'Aceite Virgen Extra'!$A$6:$A$257,"&gt;="&amp;$A265,'Aceite Virgen Extra'!$B$6:$B$257,"&lt;="&amp;$B265)</f>
        <v>5.09</v>
      </c>
      <c r="YF265" s="4">
        <f>SUMIFS('Aceite Virgen Extra'!YF$6:YF$257,'Aceite Virgen Extra'!$A$6:$A$257,"&gt;="&amp;$A265,'Aceite Virgen Extra'!$B$6:$B$257,"&lt;="&amp;$B265)</f>
        <v>4.3900000000000006</v>
      </c>
      <c r="YG265" s="4">
        <f>SUMIFS('Aceite Virgen Extra'!YG$6:YG$257,'Aceite Virgen Extra'!$A$6:$A$257,"&gt;="&amp;$A265,'Aceite Virgen Extra'!$B$6:$B$257,"&lt;="&amp;$B265)</f>
        <v>6.4</v>
      </c>
      <c r="YH265" s="4">
        <f>SUMIFS('Aceite Virgen Extra'!YH$6:YH$257,'Aceite Virgen Extra'!$A$6:$A$257,"&gt;="&amp;$A265,'Aceite Virgen Extra'!$B$6:$B$257,"&lt;="&amp;$B265)</f>
        <v>1.27</v>
      </c>
    </row>
    <row r="266" spans="1:658" x14ac:dyDescent="0.25">
      <c r="A266" s="9">
        <f>'TAM Aceite Virgen Extra'!B14</f>
        <v>6.4</v>
      </c>
      <c r="B266" s="9">
        <f>'TAM Aceite Virgen Extra'!C14</f>
        <v>6.7</v>
      </c>
      <c r="C266" s="9"/>
      <c r="D266" s="4">
        <f>SUMIFS('Aceite Virgen Extra'!D$6:D$257,'Aceite Virgen Extra'!$A$6:$A$257,"&gt;="&amp;$A266,'Aceite Virgen Extra'!$B$6:$B$257,"&lt;="&amp;$B266)</f>
        <v>1.44</v>
      </c>
      <c r="E266" s="4">
        <f>SUMIFS('Aceite Virgen Extra'!E$6:E$257,'Aceite Virgen Extra'!$A$6:$A$257,"&gt;="&amp;$A266,'Aceite Virgen Extra'!$B$6:$B$257,"&lt;="&amp;$B266)</f>
        <v>2.36</v>
      </c>
      <c r="F266" s="4">
        <f>SUMIFS('Aceite Virgen Extra'!F$6:F$257,'Aceite Virgen Extra'!$A$6:$A$257,"&gt;="&amp;$A266,'Aceite Virgen Extra'!$B$6:$B$257,"&lt;="&amp;$B266)</f>
        <v>1.2</v>
      </c>
      <c r="G266" s="4">
        <f>SUMIFS('Aceite Virgen Extra'!G$6:G$257,'Aceite Virgen Extra'!$A$6:$A$257,"&gt;="&amp;$A266,'Aceite Virgen Extra'!$B$6:$B$257,"&lt;="&amp;$B266)</f>
        <v>0.28999999999999998</v>
      </c>
      <c r="H266" s="9"/>
      <c r="I266" s="9"/>
      <c r="J266" s="9"/>
      <c r="K266" s="4">
        <f>SUMIFS('Aceite Virgen Extra'!K$6:K$257,'Aceite Virgen Extra'!$A$6:$A$257,"&gt;="&amp;$A266,'Aceite Virgen Extra'!$B$6:$B$257,"&lt;="&amp;$B266)</f>
        <v>1.92</v>
      </c>
      <c r="L266" s="4">
        <f>SUMIFS('Aceite Virgen Extra'!L$6:L$257,'Aceite Virgen Extra'!$A$6:$A$257,"&gt;="&amp;$A266,'Aceite Virgen Extra'!$B$6:$B$257,"&lt;="&amp;$B266)</f>
        <v>0.93</v>
      </c>
      <c r="M266" s="4">
        <f>SUMIFS('Aceite Virgen Extra'!M$6:M$257,'Aceite Virgen Extra'!$A$6:$A$257,"&gt;="&amp;$A266,'Aceite Virgen Extra'!$B$6:$B$257,"&lt;="&amp;$B266)</f>
        <v>2.21</v>
      </c>
      <c r="N266" s="4">
        <f>SUMIFS('Aceite Virgen Extra'!N$6:N$257,'Aceite Virgen Extra'!$A$6:$A$257,"&gt;="&amp;$A266,'Aceite Virgen Extra'!$B$6:$B$257,"&lt;="&amp;$B266)</f>
        <v>2.1799999999999997</v>
      </c>
      <c r="O266" s="9"/>
      <c r="P266" s="9"/>
      <c r="Q266" s="9"/>
      <c r="R266" s="4">
        <f>SUMIFS('Aceite Virgen Extra'!R$6:R$257,'Aceite Virgen Extra'!$A$6:$A$257,"&gt;="&amp;$A266,'Aceite Virgen Extra'!$B$6:$B$257,"&lt;="&amp;$B266)</f>
        <v>1.2400000000000002</v>
      </c>
      <c r="S266" s="4">
        <f>SUMIFS('Aceite Virgen Extra'!S$6:S$257,'Aceite Virgen Extra'!$A$6:$A$257,"&gt;="&amp;$A266,'Aceite Virgen Extra'!$B$6:$B$257,"&lt;="&amp;$B266)</f>
        <v>3.37</v>
      </c>
      <c r="T266" s="4">
        <f>SUMIFS('Aceite Virgen Extra'!T$6:T$257,'Aceite Virgen Extra'!$A$6:$A$257,"&gt;="&amp;$A266,'Aceite Virgen Extra'!$B$6:$B$257,"&lt;="&amp;$B266)</f>
        <v>0.43</v>
      </c>
      <c r="U266" s="4">
        <f>SUMIFS('Aceite Virgen Extra'!U$6:U$257,'Aceite Virgen Extra'!$A$6:$A$257,"&gt;="&amp;$A266,'Aceite Virgen Extra'!$B$6:$B$257,"&lt;="&amp;$B266)</f>
        <v>0.81</v>
      </c>
      <c r="V266" s="9"/>
      <c r="W266" s="9"/>
      <c r="X266" s="9"/>
      <c r="Y266" s="4">
        <f>SUMIFS('Aceite Virgen Extra'!Y$6:Y$257,'Aceite Virgen Extra'!$A$6:$A$257,"&gt;="&amp;$A266,'Aceite Virgen Extra'!$B$6:$B$257,"&lt;="&amp;$B266)</f>
        <v>1.34</v>
      </c>
      <c r="Z266" s="4">
        <f>SUMIFS('Aceite Virgen Extra'!Z$6:Z$257,'Aceite Virgen Extra'!$A$6:$A$257,"&gt;="&amp;$A266,'Aceite Virgen Extra'!$B$6:$B$257,"&lt;="&amp;$B266)</f>
        <v>1.45</v>
      </c>
      <c r="AA266" s="4">
        <f>SUMIFS('Aceite Virgen Extra'!AA$6:AA$257,'Aceite Virgen Extra'!$A$6:$A$257,"&gt;="&amp;$A266,'Aceite Virgen Extra'!$B$6:$B$257,"&lt;="&amp;$B266)</f>
        <v>1.5899999999999999</v>
      </c>
      <c r="AB266" s="4">
        <f>SUMIFS('Aceite Virgen Extra'!AB$6:AB$257,'Aceite Virgen Extra'!$A$6:$A$257,"&gt;="&amp;$A266,'Aceite Virgen Extra'!$B$6:$B$257,"&lt;="&amp;$B266)</f>
        <v>0.39</v>
      </c>
      <c r="AC266" s="9"/>
      <c r="AD266" s="9"/>
      <c r="AE266" s="9"/>
      <c r="AF266" s="4">
        <f>SUMIFS('Aceite Virgen Extra'!AF$6:AF$257,'Aceite Virgen Extra'!$A$6:$A$257,"&gt;="&amp;$A266,'Aceite Virgen Extra'!$B$6:$B$257,"&lt;="&amp;$B266)</f>
        <v>1.3</v>
      </c>
      <c r="AG266" s="4">
        <f>SUMIFS('Aceite Virgen Extra'!AG$6:AG$257,'Aceite Virgen Extra'!$A$6:$A$257,"&gt;="&amp;$A266,'Aceite Virgen Extra'!$B$6:$B$257,"&lt;="&amp;$B266)</f>
        <v>2.02</v>
      </c>
      <c r="AH266" s="4">
        <f>SUMIFS('Aceite Virgen Extra'!AH$6:AH$257,'Aceite Virgen Extra'!$A$6:$A$257,"&gt;="&amp;$A266,'Aceite Virgen Extra'!$B$6:$B$257,"&lt;="&amp;$B266)</f>
        <v>1.51</v>
      </c>
      <c r="AI266" s="4">
        <f>SUMIFS('Aceite Virgen Extra'!AI$6:AI$257,'Aceite Virgen Extra'!$A$6:$A$257,"&gt;="&amp;$A266,'Aceite Virgen Extra'!$B$6:$B$257,"&lt;="&amp;$B266)</f>
        <v>0</v>
      </c>
      <c r="AJ266" s="9"/>
      <c r="AK266" s="9"/>
      <c r="AL266" s="9"/>
      <c r="AM266" s="4">
        <f>SUMIFS('Aceite Virgen Extra'!AM$6:AM$257,'Aceite Virgen Extra'!$A$6:$A$257,"&gt;="&amp;$A266,'Aceite Virgen Extra'!$B$6:$B$257,"&lt;="&amp;$B266)</f>
        <v>2.72</v>
      </c>
      <c r="AN266" s="4">
        <f>SUMIFS('Aceite Virgen Extra'!AN$6:AN$257,'Aceite Virgen Extra'!$A$6:$A$257,"&gt;="&amp;$A266,'Aceite Virgen Extra'!$B$6:$B$257,"&lt;="&amp;$B266)</f>
        <v>2.7199999999999998</v>
      </c>
      <c r="AO266" s="4">
        <f>SUMIFS('Aceite Virgen Extra'!AO$6:AO$257,'Aceite Virgen Extra'!$A$6:$A$257,"&gt;="&amp;$A266,'Aceite Virgen Extra'!$B$6:$B$257,"&lt;="&amp;$B266)</f>
        <v>3.43</v>
      </c>
      <c r="AP266" s="4">
        <f>SUMIFS('Aceite Virgen Extra'!AP$6:AP$257,'Aceite Virgen Extra'!$A$6:$A$257,"&gt;="&amp;$A266,'Aceite Virgen Extra'!$B$6:$B$257,"&lt;="&amp;$B266)</f>
        <v>1.1199999999999999</v>
      </c>
      <c r="AQ266" s="9"/>
      <c r="AR266" s="9"/>
      <c r="AT266" s="4">
        <f>SUMIFS('Aceite Virgen Extra'!AT$6:AT$257,'Aceite Virgen Extra'!$A$6:$A$257,"&gt;="&amp;$A266,'Aceite Virgen Extra'!$B$6:$B$257,"&lt;="&amp;$B266)</f>
        <v>1.7400000000000002</v>
      </c>
      <c r="AU266" s="4">
        <f>SUMIFS('Aceite Virgen Extra'!AU$6:AU$257,'Aceite Virgen Extra'!$A$6:$A$257,"&gt;="&amp;$A266,'Aceite Virgen Extra'!$B$6:$B$257,"&lt;="&amp;$B266)</f>
        <v>0.77</v>
      </c>
      <c r="AV266" s="4">
        <f>SUMIFS('Aceite Virgen Extra'!AV$6:AV$257,'Aceite Virgen Extra'!$A$6:$A$257,"&gt;="&amp;$A266,'Aceite Virgen Extra'!$B$6:$B$257,"&lt;="&amp;$B266)</f>
        <v>1.42</v>
      </c>
      <c r="AW266" s="4">
        <f>SUMIFS('Aceite Virgen Extra'!AW$6:AW$257,'Aceite Virgen Extra'!$A$6:$A$257,"&gt;="&amp;$A266,'Aceite Virgen Extra'!$B$6:$B$257,"&lt;="&amp;$B266)</f>
        <v>4.22</v>
      </c>
      <c r="BA266" s="4">
        <f>SUMIFS('Aceite Virgen Extra'!BA$6:BA$257,'Aceite Virgen Extra'!$A$6:$A$257,"&gt;="&amp;A266,'Aceite Virgen Extra'!$B$6:$B$257,"&lt;="&amp;B266)</f>
        <v>1.76</v>
      </c>
      <c r="BB266" s="4">
        <f>SUMIFS('Aceite Virgen Extra'!BB$6:BB$257,'Aceite Virgen Extra'!$A$6:$A$257,"&gt;="&amp;$A266,'Aceite Virgen Extra'!$B$6:$B$257,"&lt;="&amp;$B266)</f>
        <v>1.81</v>
      </c>
      <c r="BC266" s="4">
        <f>SUMIFS('Aceite Virgen Extra'!BC$6:BC$257,'Aceite Virgen Extra'!$A$6:$A$257,"&gt;="&amp;$A266,'Aceite Virgen Extra'!$B$6:$B$257,"&lt;="&amp;$B266)</f>
        <v>1.84</v>
      </c>
      <c r="BD266" s="4">
        <f>SUMIFS('Aceite Virgen Extra'!BD$6:BD$257,'Aceite Virgen Extra'!$A$6:$A$257,"&gt;="&amp;$A266,'Aceite Virgen Extra'!$B$6:$B$257,"&lt;="&amp;$B266)</f>
        <v>1.63</v>
      </c>
      <c r="BH266" s="4">
        <f>SUMIFS('Aceite Virgen Extra'!BH$6:BH$257,'Aceite Virgen Extra'!$A$6:$A$257,"&gt;="&amp;$A266,'Aceite Virgen Extra'!$B$6:$B$257,"&lt;="&amp;$B266)</f>
        <v>2.21</v>
      </c>
      <c r="BI266" s="4">
        <f>SUMIFS('Aceite Virgen Extra'!BI$6:BI$257,'Aceite Virgen Extra'!$A$6:$A$257,"&gt;="&amp;$A266,'Aceite Virgen Extra'!$B$6:$B$257,"&lt;="&amp;$B266)</f>
        <v>0.28999999999999998</v>
      </c>
      <c r="BJ266" s="4">
        <f>SUMIFS('Aceite Virgen Extra'!BJ$6:BJ$257,'Aceite Virgen Extra'!$A$6:$A$257,"&gt;="&amp;$A266,'Aceite Virgen Extra'!$B$6:$B$257,"&lt;="&amp;$B266)</f>
        <v>2.1800000000000002</v>
      </c>
      <c r="BK266" s="4">
        <f>SUMIFS('Aceite Virgen Extra'!BK$6:BK$257,'Aceite Virgen Extra'!$A$6:$A$257,"&gt;="&amp;$A266,'Aceite Virgen Extra'!$B$6:$B$257,"&lt;="&amp;$B266)</f>
        <v>4.9700000000000006</v>
      </c>
      <c r="BO266" s="4">
        <f>SUMIFS('Aceite Virgen Extra'!BO$6:BO$257,'Aceite Virgen Extra'!$A$6:$A$257,"&gt;="&amp;$A266,'Aceite Virgen Extra'!$B$6:$B$257,"&lt;="&amp;$B266)</f>
        <v>1.8500000000000003</v>
      </c>
      <c r="BP266" s="4">
        <f>SUMIFS('Aceite Virgen Extra'!BP$6:BP$257,'Aceite Virgen Extra'!$A$6:$A$257,"&gt;="&amp;$A266,'Aceite Virgen Extra'!$B$6:$B$257,"&lt;="&amp;$B266)</f>
        <v>0.64</v>
      </c>
      <c r="BQ266" s="4">
        <f>SUMIFS('Aceite Virgen Extra'!BQ$6:BQ$257,'Aceite Virgen Extra'!$A$6:$A$257,"&gt;="&amp;$A266,'Aceite Virgen Extra'!$B$6:$B$257,"&lt;="&amp;$B266)</f>
        <v>2.58</v>
      </c>
      <c r="BR266" s="4">
        <f>SUMIFS('Aceite Virgen Extra'!BR$6:BR$257,'Aceite Virgen Extra'!$A$6:$A$257,"&gt;="&amp;$A266,'Aceite Virgen Extra'!$B$6:$B$257,"&lt;="&amp;$B266)</f>
        <v>1.62</v>
      </c>
      <c r="BV266" s="4">
        <f>SUMIFS('Aceite Virgen Extra'!BV$6:BV$257,'Aceite Virgen Extra'!$A$6:$A$257,"&gt;="&amp;$A266,'Aceite Virgen Extra'!$B$6:$B$257,"&lt;="&amp;$B266)</f>
        <v>2.3899999999999997</v>
      </c>
      <c r="BW266" s="4">
        <f>SUMIFS('Aceite Virgen Extra'!BW$6:BW$257,'Aceite Virgen Extra'!$A$6:$A$257,"&gt;="&amp;$A266,'Aceite Virgen Extra'!$B$6:$B$257,"&lt;="&amp;$B266)</f>
        <v>2.36</v>
      </c>
      <c r="BX266" s="4">
        <f>SUMIFS('Aceite Virgen Extra'!BX$6:BX$257,'Aceite Virgen Extra'!$A$6:$A$257,"&gt;="&amp;$A266,'Aceite Virgen Extra'!$B$6:$B$257,"&lt;="&amp;$B266)</f>
        <v>1.62</v>
      </c>
      <c r="BY266" s="4">
        <f>SUMIFS('Aceite Virgen Extra'!BY$6:BY$257,'Aceite Virgen Extra'!$A$6:$A$257,"&gt;="&amp;$A266,'Aceite Virgen Extra'!$B$6:$B$257,"&lt;="&amp;$B266)</f>
        <v>4.6899999999999995</v>
      </c>
      <c r="CC266" s="4">
        <f>SUMIFS('Aceite Virgen Extra'!CC$6:CC$257,'Aceite Virgen Extra'!$A$6:$A$257,"&gt;="&amp;$A266,'Aceite Virgen Extra'!$B$6:$B$257,"&lt;="&amp;$B266)</f>
        <v>1.33</v>
      </c>
      <c r="CD266" s="4">
        <f>SUMIFS('Aceite Virgen Extra'!CD$6:CD$257,'Aceite Virgen Extra'!$A$6:$A$257,"&gt;="&amp;$A266,'Aceite Virgen Extra'!$B$6:$B$257,"&lt;="&amp;$B266)</f>
        <v>0.79</v>
      </c>
      <c r="CE266" s="4">
        <f>SUMIFS('Aceite Virgen Extra'!CE$6:CE$257,'Aceite Virgen Extra'!$A$6:$A$257,"&gt;="&amp;$A266,'Aceite Virgen Extra'!$B$6:$B$257,"&lt;="&amp;$B266)</f>
        <v>1.1199999999999999</v>
      </c>
      <c r="CF266" s="4">
        <f>SUMIFS('Aceite Virgen Extra'!CF$6:CF$257,'Aceite Virgen Extra'!$A$6:$A$257,"&gt;="&amp;$A266,'Aceite Virgen Extra'!$B$6:$B$257,"&lt;="&amp;$B266)</f>
        <v>2.19</v>
      </c>
      <c r="CJ266" s="4">
        <f>SUMIFS('Aceite Virgen Extra'!CJ$6:CJ$257,'Aceite Virgen Extra'!$A$6:$A$257,"&gt;="&amp;$A266,'Aceite Virgen Extra'!$B$6:$B$257,"&lt;="&amp;$B266)</f>
        <v>1.03</v>
      </c>
      <c r="CK266" s="4">
        <f>SUMIFS('Aceite Virgen Extra'!CK$6:CK$257,'Aceite Virgen Extra'!$A$6:$A$257,"&gt;="&amp;$A266,'Aceite Virgen Extra'!$B$6:$B$257,"&lt;="&amp;$B266)</f>
        <v>0.51</v>
      </c>
      <c r="CL266" s="4">
        <f>SUMIFS('Aceite Virgen Extra'!CL$6:CL$257,'Aceite Virgen Extra'!$A$6:$A$257,"&gt;="&amp;$A266,'Aceite Virgen Extra'!$B$6:$B$257,"&lt;="&amp;$B266)</f>
        <v>0.72000000000000008</v>
      </c>
      <c r="CM266" s="4">
        <f>SUMIFS('Aceite Virgen Extra'!CM$6:CM$257,'Aceite Virgen Extra'!$A$6:$A$257,"&gt;="&amp;$A266,'Aceite Virgen Extra'!$B$6:$B$257,"&lt;="&amp;$B266)</f>
        <v>2.83</v>
      </c>
      <c r="CQ266" s="4">
        <f>SUMIFS('Aceite Virgen Extra'!CQ$6:CQ$257,'Aceite Virgen Extra'!$A$6:$A$257,"&gt;="&amp;$A266,'Aceite Virgen Extra'!$B$6:$B$257,"&lt;="&amp;$B266)</f>
        <v>0.99</v>
      </c>
      <c r="CR266" s="4">
        <f>SUMIFS('Aceite Virgen Extra'!CR$6:CR$257,'Aceite Virgen Extra'!$A$6:$A$257,"&gt;="&amp;$A266,'Aceite Virgen Extra'!$B$6:$B$257,"&lt;="&amp;$B266)</f>
        <v>1.82</v>
      </c>
      <c r="CS266" s="4">
        <f>SUMIFS('Aceite Virgen Extra'!CS$6:CS$257,'Aceite Virgen Extra'!$A$6:$A$257,"&gt;="&amp;$A266,'Aceite Virgen Extra'!$B$6:$B$257,"&lt;="&amp;$B266)</f>
        <v>0.86</v>
      </c>
      <c r="CT266" s="4">
        <f>SUMIFS('Aceite Virgen Extra'!CT$6:CT$257,'Aceite Virgen Extra'!$A$6:$A$257,"&gt;="&amp;$A266,'Aceite Virgen Extra'!$B$6:$B$257,"&lt;="&amp;$B266)</f>
        <v>0.28999999999999998</v>
      </c>
      <c r="CX266" s="4">
        <f>SUMIFS('Aceite Virgen Extra'!CX$6:CX$257,'Aceite Virgen Extra'!$A$6:$A$257,"&gt;="&amp;$A266,'Aceite Virgen Extra'!$B$6:$B$257,"&lt;="&amp;$B266)</f>
        <v>0.89</v>
      </c>
      <c r="CY266" s="4">
        <f>SUMIFS('Aceite Virgen Extra'!CY$6:CY$257,'Aceite Virgen Extra'!$A$6:$A$257,"&gt;="&amp;$A266,'Aceite Virgen Extra'!$B$6:$B$257,"&lt;="&amp;$B266)</f>
        <v>1.54</v>
      </c>
      <c r="CZ266" s="4">
        <f>SUMIFS('Aceite Virgen Extra'!CZ$6:CZ$257,'Aceite Virgen Extra'!$A$6:$A$257,"&gt;="&amp;$A266,'Aceite Virgen Extra'!$B$6:$B$257,"&lt;="&amp;$B266)</f>
        <v>0.59</v>
      </c>
      <c r="DA266" s="4">
        <f>SUMIFS('Aceite Virgen Extra'!DA$6:DA$257,'Aceite Virgen Extra'!$A$6:$A$257,"&gt;="&amp;$A266,'Aceite Virgen Extra'!$B$6:$B$257,"&lt;="&amp;$B266)</f>
        <v>1.03</v>
      </c>
      <c r="DE266" s="4">
        <f>SUMIFS('Aceite Virgen Extra'!DE$6:DE$257,'Aceite Virgen Extra'!$A$6:$A$257,"&gt;="&amp;$A266,'Aceite Virgen Extra'!$B$6:$B$257,"&lt;="&amp;$B266)</f>
        <v>0.96</v>
      </c>
      <c r="DF266" s="4">
        <f>SUMIFS('Aceite Virgen Extra'!DF$6:DF$257,'Aceite Virgen Extra'!$A$6:$A$257,"&gt;="&amp;$A266,'Aceite Virgen Extra'!$B$6:$B$257,"&lt;="&amp;$B266)</f>
        <v>1.4899999999999998</v>
      </c>
      <c r="DG266" s="4">
        <f>SUMIFS('Aceite Virgen Extra'!DG$6:DG$257,'Aceite Virgen Extra'!$A$6:$A$257,"&gt;="&amp;$A266,'Aceite Virgen Extra'!$B$6:$B$257,"&lt;="&amp;$B266)</f>
        <v>0.75</v>
      </c>
      <c r="DH266" s="4">
        <f>SUMIFS('Aceite Virgen Extra'!DH$6:DH$257,'Aceite Virgen Extra'!$A$6:$A$257,"&gt;="&amp;$A266,'Aceite Virgen Extra'!$B$6:$B$257,"&lt;="&amp;$B266)</f>
        <v>0.78</v>
      </c>
      <c r="DL266" s="4">
        <f>SUMIFS('Aceite Virgen Extra'!DL$6:DL$257,'Aceite Virgen Extra'!$A$6:$A$257,"&gt;="&amp;$A266,'Aceite Virgen Extra'!$B$6:$B$257,"&lt;="&amp;$B266)</f>
        <v>1.2000000000000002</v>
      </c>
      <c r="DM266" s="4">
        <f>SUMIFS('Aceite Virgen Extra'!DM$6:DM$257,'Aceite Virgen Extra'!$A$6:$A$257,"&gt;="&amp;$A266,'Aceite Virgen Extra'!$B$6:$B$257,"&lt;="&amp;$B266)</f>
        <v>1.21</v>
      </c>
      <c r="DN266" s="4">
        <f>SUMIFS('Aceite Virgen Extra'!DN$6:DN$257,'Aceite Virgen Extra'!$A$6:$A$257,"&gt;="&amp;$A266,'Aceite Virgen Extra'!$B$6:$B$257,"&lt;="&amp;$B266)</f>
        <v>1.22</v>
      </c>
      <c r="DO266" s="4">
        <f>SUMIFS('Aceite Virgen Extra'!DO$6:DO$257,'Aceite Virgen Extra'!$A$6:$A$257,"&gt;="&amp;$A266,'Aceite Virgen Extra'!$B$6:$B$257,"&lt;="&amp;$B266)</f>
        <v>0.55000000000000004</v>
      </c>
      <c r="DS266" s="4">
        <f>SUMIFS('Aceite Virgen Extra'!DS$6:DS$257,'Aceite Virgen Extra'!$A$6:$A$257,"&gt;="&amp;$A266,'Aceite Virgen Extra'!$B$6:$B$257,"&lt;="&amp;$B266)</f>
        <v>0.73</v>
      </c>
      <c r="DT266" s="4">
        <f>SUMIFS('Aceite Virgen Extra'!DT$6:DT$257,'Aceite Virgen Extra'!$A$6:$A$257,"&gt;="&amp;$A266,'Aceite Virgen Extra'!$B$6:$B$257,"&lt;="&amp;$B266)</f>
        <v>0.49</v>
      </c>
      <c r="DU266" s="4">
        <f>SUMIFS('Aceite Virgen Extra'!DU$6:DU$257,'Aceite Virgen Extra'!$A$6:$A$257,"&gt;="&amp;$A266,'Aceite Virgen Extra'!$B$6:$B$257,"&lt;="&amp;$B266)</f>
        <v>1</v>
      </c>
      <c r="DV266" s="4">
        <f>SUMIFS('Aceite Virgen Extra'!DV$6:DV$257,'Aceite Virgen Extra'!$A$6:$A$257,"&gt;="&amp;$A266,'Aceite Virgen Extra'!$B$6:$B$257,"&lt;="&amp;$B266)</f>
        <v>0.53</v>
      </c>
      <c r="DZ266" s="4">
        <f>SUMIFS('Aceite Virgen Extra'!DZ$6:DZ$257,'Aceite Virgen Extra'!$A$6:$A$257,"&gt;="&amp;$A266,'Aceite Virgen Extra'!$B$6:$B$257,"&lt;="&amp;$B266)</f>
        <v>0.65999999999999992</v>
      </c>
      <c r="EA266" s="4">
        <f>SUMIFS('Aceite Virgen Extra'!EA$6:EA$257,'Aceite Virgen Extra'!$A$6:$A$257,"&gt;="&amp;$A266,'Aceite Virgen Extra'!$B$6:$B$257,"&lt;="&amp;$B266)</f>
        <v>1.33</v>
      </c>
      <c r="EB266" s="4">
        <f>SUMIFS('Aceite Virgen Extra'!EB$6:EB$257,'Aceite Virgen Extra'!$A$6:$A$257,"&gt;="&amp;$A266,'Aceite Virgen Extra'!$B$6:$B$257,"&lt;="&amp;$B266)</f>
        <v>0.3</v>
      </c>
      <c r="EC266" s="4">
        <f>SUMIFS('Aceite Virgen Extra'!EC$6:EC$257,'Aceite Virgen Extra'!$A$6:$A$257,"&gt;="&amp;$A266,'Aceite Virgen Extra'!$B$6:$B$257,"&lt;="&amp;$B266)</f>
        <v>0</v>
      </c>
      <c r="EG266" s="4">
        <f>SUMIFS('Aceite Virgen Extra'!EG$6:EG$257,'Aceite Virgen Extra'!$A$6:$A$257,"&gt;="&amp;$A266,'Aceite Virgen Extra'!$B$6:$B$257,"&lt;="&amp;$B266)</f>
        <v>0.65000000000000013</v>
      </c>
      <c r="EH266" s="4">
        <f>SUMIFS('Aceite Virgen Extra'!EH$6:EH$257,'Aceite Virgen Extra'!$A$6:$A$257,"&gt;="&amp;$A266,'Aceite Virgen Extra'!$B$6:$B$257,"&lt;="&amp;$B266)</f>
        <v>0.24</v>
      </c>
      <c r="EI266" s="4">
        <f>SUMIFS('Aceite Virgen Extra'!EI$6:EI$257,'Aceite Virgen Extra'!$A$6:$A$257,"&gt;="&amp;$A266,'Aceite Virgen Extra'!$B$6:$B$257,"&lt;="&amp;$B266)</f>
        <v>0.9</v>
      </c>
      <c r="EJ266" s="4">
        <f>SUMIFS('Aceite Virgen Extra'!EJ$6:EJ$257,'Aceite Virgen Extra'!$A$6:$A$257,"&gt;="&amp;$A266,'Aceite Virgen Extra'!$B$6:$B$257,"&lt;="&amp;$B266)</f>
        <v>1.19</v>
      </c>
      <c r="EN266" s="4">
        <f>SUMIFS('Aceite Virgen Extra'!EN$6:EN$257,'Aceite Virgen Extra'!$A$6:$A$257,"&gt;="&amp;$A266,'Aceite Virgen Extra'!$B$6:$B$257,"&lt;="&amp;$B266)</f>
        <v>1.0900000000000001</v>
      </c>
      <c r="EO266" s="4">
        <f>SUMIFS('Aceite Virgen Extra'!EO$6:EO$257,'Aceite Virgen Extra'!$A$6:$A$257,"&gt;="&amp;$A266,'Aceite Virgen Extra'!$B$6:$B$257,"&lt;="&amp;$B266)</f>
        <v>0.73</v>
      </c>
      <c r="EP266" s="4">
        <f>SUMIFS('Aceite Virgen Extra'!EP$6:EP$257,'Aceite Virgen Extra'!$A$6:$A$257,"&gt;="&amp;$A266,'Aceite Virgen Extra'!$B$6:$B$257,"&lt;="&amp;$B266)</f>
        <v>1.33</v>
      </c>
      <c r="EQ266" s="4">
        <f>SUMIFS('Aceite Virgen Extra'!EQ$6:EQ$257,'Aceite Virgen Extra'!$A$6:$A$257,"&gt;="&amp;$A266,'Aceite Virgen Extra'!$B$6:$B$257,"&lt;="&amp;$B266)</f>
        <v>1.39</v>
      </c>
      <c r="EU266" s="4">
        <f>SUMIFS('Aceite Virgen Extra'!EU$6:EU$257,'Aceite Virgen Extra'!$A$6:$A$257,"&gt;="&amp;$A266,'Aceite Virgen Extra'!$B$6:$B$257,"&lt;="&amp;$B266)</f>
        <v>0.6100000000000001</v>
      </c>
      <c r="EV266" s="4">
        <f>SUMIFS('Aceite Virgen Extra'!EV$6:EV$257,'Aceite Virgen Extra'!$A$6:$A$257,"&gt;="&amp;$A266,'Aceite Virgen Extra'!$B$6:$B$257,"&lt;="&amp;$B266)</f>
        <v>1.5</v>
      </c>
      <c r="EW266" s="4">
        <f>SUMIFS('Aceite Virgen Extra'!EW$6:EW$257,'Aceite Virgen Extra'!$A$6:$A$257,"&gt;="&amp;$A266,'Aceite Virgen Extra'!$B$6:$B$257,"&lt;="&amp;$B266)</f>
        <v>0.17</v>
      </c>
      <c r="EX266" s="4">
        <f>SUMIFS('Aceite Virgen Extra'!EX$6:EX$257,'Aceite Virgen Extra'!$A$6:$A$257,"&gt;="&amp;$A266,'Aceite Virgen Extra'!$B$6:$B$257,"&lt;="&amp;$B266)</f>
        <v>0</v>
      </c>
      <c r="FB266" s="4">
        <f>SUMIFS('Aceite Virgen Extra'!FB$6:FB$257,'Aceite Virgen Extra'!$A$6:$A$257,"&gt;="&amp;$A266,'Aceite Virgen Extra'!$B$6:$B$257,"&lt;="&amp;$B266)</f>
        <v>0.85</v>
      </c>
      <c r="FC266" s="4">
        <f>SUMIFS('Aceite Virgen Extra'!FC$6:FC$257,'Aceite Virgen Extra'!$A$6:$A$257,"&gt;="&amp;$A266,'Aceite Virgen Extra'!$B$6:$B$257,"&lt;="&amp;$B266)</f>
        <v>1.3599999999999999</v>
      </c>
      <c r="FD266" s="4">
        <f>SUMIFS('Aceite Virgen Extra'!FD$6:FD$257,'Aceite Virgen Extra'!$A$6:$A$257,"&gt;="&amp;$A266,'Aceite Virgen Extra'!$B$6:$B$257,"&lt;="&amp;$B266)</f>
        <v>0.78</v>
      </c>
      <c r="FE266" s="4">
        <f>SUMIFS('Aceite Virgen Extra'!FE$6:FE$257,'Aceite Virgen Extra'!$A$6:$A$257,"&gt;="&amp;$A266,'Aceite Virgen Extra'!$B$6:$B$257,"&lt;="&amp;$B266)</f>
        <v>0</v>
      </c>
      <c r="FI266" s="4">
        <f>SUMIFS('Aceite Virgen Extra'!FI$6:FI$257,'Aceite Virgen Extra'!$A$6:$A$257,"&gt;="&amp;$A266,'Aceite Virgen Extra'!$B$6:$B$257,"&lt;="&amp;$B266)</f>
        <v>1.1200000000000001</v>
      </c>
      <c r="FJ266" s="4">
        <f>SUMIFS('Aceite Virgen Extra'!FJ$6:FJ$257,'Aceite Virgen Extra'!$A$6:$A$257,"&gt;="&amp;$A266,'Aceite Virgen Extra'!$B$6:$B$257,"&lt;="&amp;$B266)</f>
        <v>2.1100000000000003</v>
      </c>
      <c r="FK266" s="4">
        <f>SUMIFS('Aceite Virgen Extra'!FK$6:FK$257,'Aceite Virgen Extra'!$A$6:$A$257,"&gt;="&amp;$A266,'Aceite Virgen Extra'!$B$6:$B$257,"&lt;="&amp;$B266)</f>
        <v>0.64</v>
      </c>
      <c r="FL266" s="4">
        <f>SUMIFS('Aceite Virgen Extra'!FL$6:FL$257,'Aceite Virgen Extra'!$A$6:$A$257,"&gt;="&amp;$A266,'Aceite Virgen Extra'!$B$6:$B$257,"&lt;="&amp;$B266)</f>
        <v>0.78</v>
      </c>
      <c r="FP266" s="4">
        <f>SUMIFS('Aceite Virgen Extra'!FP$6:FP$257,'Aceite Virgen Extra'!$A$6:$A$257,"&gt;="&amp;$A266,'Aceite Virgen Extra'!$B$6:$B$257,"&lt;="&amp;$B266)</f>
        <v>0.96</v>
      </c>
      <c r="FQ266" s="4">
        <f>SUMIFS('Aceite Virgen Extra'!FQ$6:FQ$257,'Aceite Virgen Extra'!$A$6:$A$257,"&gt;="&amp;$A266,'Aceite Virgen Extra'!$B$6:$B$257,"&lt;="&amp;$B266)</f>
        <v>0.97</v>
      </c>
      <c r="FR266" s="4">
        <f>SUMIFS('Aceite Virgen Extra'!FR$6:FR$257,'Aceite Virgen Extra'!$A$6:$A$257,"&gt;="&amp;$A266,'Aceite Virgen Extra'!$B$6:$B$257,"&lt;="&amp;$B266)</f>
        <v>1.31</v>
      </c>
      <c r="FS266" s="4">
        <f>SUMIFS('Aceite Virgen Extra'!FS$6:FS$257,'Aceite Virgen Extra'!$A$6:$A$257,"&gt;="&amp;$A266,'Aceite Virgen Extra'!$B$6:$B$257,"&lt;="&amp;$B266)</f>
        <v>0</v>
      </c>
      <c r="FW266" s="4">
        <f>SUMIFS('Aceite Virgen Extra'!FW$6:FW$257,'Aceite Virgen Extra'!$A$6:$A$257,"&gt;="&amp;$A266,'Aceite Virgen Extra'!$B$6:$B$257,"&lt;="&amp;$B266)</f>
        <v>1.37</v>
      </c>
      <c r="FX266" s="4">
        <f>SUMIFS('Aceite Virgen Extra'!FX$6:FX$257,'Aceite Virgen Extra'!$A$6:$A$257,"&gt;="&amp;$A266,'Aceite Virgen Extra'!$B$6:$B$257,"&lt;="&amp;$B266)</f>
        <v>1.5</v>
      </c>
      <c r="FY266" s="4">
        <f>SUMIFS('Aceite Virgen Extra'!FY$6:FY$257,'Aceite Virgen Extra'!$A$6:$A$257,"&gt;="&amp;$A266,'Aceite Virgen Extra'!$B$6:$B$257,"&lt;="&amp;$B266)</f>
        <v>1.18</v>
      </c>
      <c r="FZ266" s="4">
        <f>SUMIFS('Aceite Virgen Extra'!FZ$6:FZ$257,'Aceite Virgen Extra'!$A$6:$A$257,"&gt;="&amp;$A266,'Aceite Virgen Extra'!$B$6:$B$257,"&lt;="&amp;$B266)</f>
        <v>2.37</v>
      </c>
      <c r="GD266" s="4">
        <f>SUMIFS('Aceite Virgen Extra'!GD$6:GD$257,'Aceite Virgen Extra'!$A$6:$A$257,"&gt;="&amp;$A266,'Aceite Virgen Extra'!$B$6:$B$257,"&lt;="&amp;$B266)</f>
        <v>1.07</v>
      </c>
      <c r="GE266" s="4">
        <f>SUMIFS('Aceite Virgen Extra'!GE$6:GE$257,'Aceite Virgen Extra'!$A$6:$A$257,"&gt;="&amp;$A266,'Aceite Virgen Extra'!$B$6:$B$257,"&lt;="&amp;$B266)</f>
        <v>2.17</v>
      </c>
      <c r="GF266" s="4">
        <f>SUMIFS('Aceite Virgen Extra'!GF$6:GF$257,'Aceite Virgen Extra'!$A$6:$A$257,"&gt;="&amp;$A266,'Aceite Virgen Extra'!$B$6:$B$257,"&lt;="&amp;$B266)</f>
        <v>0.80999999999999994</v>
      </c>
      <c r="GG266" s="4">
        <f>SUMIFS('Aceite Virgen Extra'!GG$6:GG$257,'Aceite Virgen Extra'!$A$6:$A$257,"&gt;="&amp;$A266,'Aceite Virgen Extra'!$B$6:$B$257,"&lt;="&amp;$B266)</f>
        <v>0.63</v>
      </c>
      <c r="GK266" s="4">
        <f>SUMIFS('Aceite Virgen Extra'!GK$6:GK$257,'Aceite Virgen Extra'!$A$6:$A$257,"&gt;="&amp;$A266,'Aceite Virgen Extra'!$B$6:$B$257,"&lt;="&amp;$B266)</f>
        <v>0.39999999999999997</v>
      </c>
      <c r="GL266" s="4">
        <f>SUMIFS('Aceite Virgen Extra'!GL$6:GL$257,'Aceite Virgen Extra'!$A$6:$A$257,"&gt;="&amp;$A266,'Aceite Virgen Extra'!$B$6:$B$257,"&lt;="&amp;$B266)</f>
        <v>0.91</v>
      </c>
      <c r="GM266" s="4">
        <f>SUMIFS('Aceite Virgen Extra'!GM$6:GM$257,'Aceite Virgen Extra'!$A$6:$A$257,"&gt;="&amp;$A266,'Aceite Virgen Extra'!$B$6:$B$257,"&lt;="&amp;$B266)</f>
        <v>0.08</v>
      </c>
      <c r="GN266" s="4">
        <f>SUMIFS('Aceite Virgen Extra'!GN$6:GN$257,'Aceite Virgen Extra'!$A$6:$A$257,"&gt;="&amp;$A266,'Aceite Virgen Extra'!$B$6:$B$257,"&lt;="&amp;$B266)</f>
        <v>0</v>
      </c>
      <c r="GR266" s="4">
        <f>SUMIFS('Aceite Virgen Extra'!GR$6:GR$257,'Aceite Virgen Extra'!$A$6:$A$257,"&gt;="&amp;$A266,'Aceite Virgen Extra'!$B$6:$B$257,"&lt;="&amp;$B266)</f>
        <v>0.8</v>
      </c>
      <c r="GS266" s="4">
        <f>SUMIFS('Aceite Virgen Extra'!GS$6:GS$257,'Aceite Virgen Extra'!$A$6:$A$257,"&gt;="&amp;$A266,'Aceite Virgen Extra'!$B$6:$B$257,"&lt;="&amp;$B266)</f>
        <v>1.74</v>
      </c>
      <c r="GT266" s="4">
        <f>SUMIFS('Aceite Virgen Extra'!GT$6:GT$257,'Aceite Virgen Extra'!$A$6:$A$257,"&gt;="&amp;$A266,'Aceite Virgen Extra'!$B$6:$B$257,"&lt;="&amp;$B266)</f>
        <v>0.55000000000000004</v>
      </c>
      <c r="GU266" s="4">
        <f>SUMIFS('Aceite Virgen Extra'!GU$6:GU$257,'Aceite Virgen Extra'!$A$6:$A$257,"&gt;="&amp;$A266,'Aceite Virgen Extra'!$B$6:$B$257,"&lt;="&amp;$B266)</f>
        <v>0</v>
      </c>
      <c r="GY266" s="4">
        <f>SUMIFS('Aceite Virgen Extra'!GY$6:GY$257,'Aceite Virgen Extra'!$A$6:$A$257,"&gt;="&amp;$A266,'Aceite Virgen Extra'!$B$6:$B$257,"&lt;="&amp;$B266)</f>
        <v>1.29</v>
      </c>
      <c r="GZ266" s="4">
        <f>SUMIFS('Aceite Virgen Extra'!GZ$6:GZ$257,'Aceite Virgen Extra'!$A$6:$A$257,"&gt;="&amp;$A266,'Aceite Virgen Extra'!$B$6:$B$257,"&lt;="&amp;$B266)</f>
        <v>3.58</v>
      </c>
      <c r="HA266" s="4">
        <f>SUMIFS('Aceite Virgen Extra'!HA$6:HA$257,'Aceite Virgen Extra'!$A$6:$A$257,"&gt;="&amp;$A266,'Aceite Virgen Extra'!$B$6:$B$257,"&lt;="&amp;$B266)</f>
        <v>0.32</v>
      </c>
      <c r="HB266" s="4">
        <f>SUMIFS('Aceite Virgen Extra'!HB$6:HB$257,'Aceite Virgen Extra'!$A$6:$A$257,"&gt;="&amp;$A266,'Aceite Virgen Extra'!$B$6:$B$257,"&lt;="&amp;$B266)</f>
        <v>0</v>
      </c>
      <c r="HF266" s="4">
        <f>SUMIFS('Aceite Virgen Extra'!HF$6:HF$257,'Aceite Virgen Extra'!$A$6:$A$257,"&gt;="&amp;$A266,'Aceite Virgen Extra'!$B$6:$B$257,"&lt;="&amp;$B266)</f>
        <v>1.2000000000000002</v>
      </c>
      <c r="HG266" s="4">
        <f>SUMIFS('Aceite Virgen Extra'!HG$6:HG$257,'Aceite Virgen Extra'!$A$6:$A$257,"&gt;="&amp;$A266,'Aceite Virgen Extra'!$B$6:$B$257,"&lt;="&amp;$B266)</f>
        <v>1.51</v>
      </c>
      <c r="HH266" s="4">
        <f>SUMIFS('Aceite Virgen Extra'!HH$6:HH$257,'Aceite Virgen Extra'!$A$6:$A$257,"&gt;="&amp;$A266,'Aceite Virgen Extra'!$B$6:$B$257,"&lt;="&amp;$B266)</f>
        <v>0.66</v>
      </c>
      <c r="HI266" s="4">
        <f>SUMIFS('Aceite Virgen Extra'!HI$6:HI$257,'Aceite Virgen Extra'!$A$6:$A$257,"&gt;="&amp;$A266,'Aceite Virgen Extra'!$B$6:$B$257,"&lt;="&amp;$B266)</f>
        <v>2.06</v>
      </c>
      <c r="HM266" s="4">
        <f>SUMIFS('Aceite Virgen Extra'!HM$6:HM$257,'Aceite Virgen Extra'!$A$6:$A$257,"&gt;="&amp;$A266,'Aceite Virgen Extra'!$B$6:$B$257,"&lt;="&amp;$B266)</f>
        <v>0.84</v>
      </c>
      <c r="HN266" s="4">
        <f>SUMIFS('Aceite Virgen Extra'!HN$6:HN$257,'Aceite Virgen Extra'!$A$6:$A$257,"&gt;="&amp;$A266,'Aceite Virgen Extra'!$B$6:$B$257,"&lt;="&amp;$B266)</f>
        <v>0.9</v>
      </c>
      <c r="HO266" s="4">
        <f>SUMIFS('Aceite Virgen Extra'!HO$6:HO$257,'Aceite Virgen Extra'!$A$6:$A$257,"&gt;="&amp;$A266,'Aceite Virgen Extra'!$B$6:$B$257,"&lt;="&amp;$B266)</f>
        <v>0.66</v>
      </c>
      <c r="HP266" s="4">
        <f>SUMIFS('Aceite Virgen Extra'!HP$6:HP$257,'Aceite Virgen Extra'!$A$6:$A$257,"&gt;="&amp;$A266,'Aceite Virgen Extra'!$B$6:$B$257,"&lt;="&amp;$B266)</f>
        <v>0.38</v>
      </c>
      <c r="HT266" s="4">
        <f>SUMIFS('Aceite Virgen Extra'!HT$6:HT$257,'Aceite Virgen Extra'!$A$6:$A$257,"&gt;="&amp;$A266,'Aceite Virgen Extra'!$B$6:$B$257,"&lt;="&amp;$B266)</f>
        <v>1.41</v>
      </c>
      <c r="HU266" s="4">
        <f>SUMIFS('Aceite Virgen Extra'!HU$6:HU$257,'Aceite Virgen Extra'!$A$6:$A$257,"&gt;="&amp;$A266,'Aceite Virgen Extra'!$B$6:$B$257,"&lt;="&amp;$B266)</f>
        <v>2.13</v>
      </c>
      <c r="HV266" s="4">
        <f>SUMIFS('Aceite Virgen Extra'!HV$6:HV$257,'Aceite Virgen Extra'!$A$6:$A$257,"&gt;="&amp;$A266,'Aceite Virgen Extra'!$B$6:$B$257,"&lt;="&amp;$B266)</f>
        <v>1.3599999999999999</v>
      </c>
      <c r="HW266" s="4">
        <f>SUMIFS('Aceite Virgen Extra'!HW$6:HW$257,'Aceite Virgen Extra'!$A$6:$A$257,"&gt;="&amp;$A266,'Aceite Virgen Extra'!$B$6:$B$257,"&lt;="&amp;$B266)</f>
        <v>0</v>
      </c>
      <c r="HZ266"/>
      <c r="IA266" s="4">
        <f>SUMIFS('Aceite Virgen Extra'!IA$6:IA$257,'Aceite Virgen Extra'!$A$6:$A$257,"&gt;="&amp;$A266,'Aceite Virgen Extra'!$B$6:$B$257,"&lt;="&amp;$B266)</f>
        <v>0.81</v>
      </c>
      <c r="IB266" s="4">
        <f>SUMIFS('Aceite Virgen Extra'!IB$6:IB$257,'Aceite Virgen Extra'!$A$6:$A$257,"&gt;="&amp;$A266,'Aceite Virgen Extra'!$B$6:$B$257,"&lt;="&amp;$B266)</f>
        <v>2.2999999999999998</v>
      </c>
      <c r="IC266" s="4">
        <f>SUMIFS('Aceite Virgen Extra'!IC$6:IC$257,'Aceite Virgen Extra'!$A$6:$A$257,"&gt;="&amp;$A266,'Aceite Virgen Extra'!$B$6:$B$257,"&lt;="&amp;$B266)</f>
        <v>0.26</v>
      </c>
      <c r="ID266" s="4">
        <f>SUMIFS('Aceite Virgen Extra'!ID$6:ID$257,'Aceite Virgen Extra'!$A$6:$A$257,"&gt;="&amp;$A266,'Aceite Virgen Extra'!$B$6:$B$257,"&lt;="&amp;$B266)</f>
        <v>0.54</v>
      </c>
      <c r="IH266" s="4">
        <f>SUMIFS('Aceite Virgen Extra'!IH$6:IH$257,'Aceite Virgen Extra'!$A$6:$A$257,"&gt;="&amp;$A266,'Aceite Virgen Extra'!$B$6:$B$257,"&lt;="&amp;$B266)</f>
        <v>0.44</v>
      </c>
      <c r="II266" s="4">
        <f>SUMIFS('Aceite Virgen Extra'!II$6:II$257,'Aceite Virgen Extra'!$A$6:$A$257,"&gt;="&amp;$A266,'Aceite Virgen Extra'!$B$6:$B$257,"&lt;="&amp;$B266)</f>
        <v>1.03</v>
      </c>
      <c r="IJ266" s="4">
        <f>SUMIFS('Aceite Virgen Extra'!IJ$6:IJ$257,'Aceite Virgen Extra'!$A$6:$A$257,"&gt;="&amp;$A266,'Aceite Virgen Extra'!$B$6:$B$257,"&lt;="&amp;$B266)</f>
        <v>0.16</v>
      </c>
      <c r="IK266" s="4">
        <f>SUMIFS('Aceite Virgen Extra'!IK$6:IK$257,'Aceite Virgen Extra'!$A$6:$A$257,"&gt;="&amp;$A266,'Aceite Virgen Extra'!$B$6:$B$257,"&lt;="&amp;$B266)</f>
        <v>0.56000000000000005</v>
      </c>
      <c r="IO266" s="4">
        <f>SUMIFS('Aceite Virgen Extra'!IO$6:IO$257,'Aceite Virgen Extra'!$A$6:$A$257,"&gt;="&amp;$A266,'Aceite Virgen Extra'!$B$6:$B$257,"&lt;="&amp;$B266)</f>
        <v>0.26</v>
      </c>
      <c r="IP266" s="4">
        <f>SUMIFS('Aceite Virgen Extra'!IP$6:IP$257,'Aceite Virgen Extra'!$A$6:$A$257,"&gt;="&amp;$A266,'Aceite Virgen Extra'!$B$6:$B$257,"&lt;="&amp;$B266)</f>
        <v>0.47000000000000003</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0.42</v>
      </c>
      <c r="IW266" s="4">
        <f>SUMIFS('Aceite Virgen Extra'!IW$6:IW$257,'Aceite Virgen Extra'!$A$6:$A$257,"&gt;="&amp;$A266,'Aceite Virgen Extra'!$B$6:$B$257,"&lt;="&amp;$B266)</f>
        <v>0.78999999999999992</v>
      </c>
      <c r="IX266" s="4">
        <f>SUMIFS('Aceite Virgen Extra'!IX$6:IX$257,'Aceite Virgen Extra'!$A$6:$A$257,"&gt;="&amp;$A266,'Aceite Virgen Extra'!$B$6:$B$257,"&lt;="&amp;$B266)</f>
        <v>0.04</v>
      </c>
      <c r="IY266" s="4">
        <f>SUMIFS('Aceite Virgen Extra'!IY$6:IY$257,'Aceite Virgen Extra'!$A$6:$A$257,"&gt;="&amp;$A266,'Aceite Virgen Extra'!$B$6:$B$257,"&lt;="&amp;$B266)</f>
        <v>1.4</v>
      </c>
      <c r="JB266"/>
      <c r="JC266" s="4">
        <f>SUMIFS('Aceite Virgen Extra'!JC$6:JC$257,'Aceite Virgen Extra'!$A$6:$A$257,"&gt;="&amp;$A266,'Aceite Virgen Extra'!$B$6:$B$257,"&lt;="&amp;$B266)</f>
        <v>1.1400000000000001</v>
      </c>
      <c r="JD266" s="4">
        <f>SUMIFS('Aceite Virgen Extra'!JD$6:JD$257,'Aceite Virgen Extra'!$A$6:$A$257,"&gt;="&amp;$A266,'Aceite Virgen Extra'!$B$6:$B$257,"&lt;="&amp;$B266)</f>
        <v>1.8499999999999999</v>
      </c>
      <c r="JE266" s="4">
        <f>SUMIFS('Aceite Virgen Extra'!JE$6:JE$257,'Aceite Virgen Extra'!$A$6:$A$257,"&gt;="&amp;$A266,'Aceite Virgen Extra'!$B$6:$B$257,"&lt;="&amp;$B266)</f>
        <v>0.31</v>
      </c>
      <c r="JF266" s="4">
        <f>SUMIFS('Aceite Virgen Extra'!JF$6:JF$257,'Aceite Virgen Extra'!$A$6:$A$257,"&gt;="&amp;$A266,'Aceite Virgen Extra'!$B$6:$B$257,"&lt;="&amp;$B266)</f>
        <v>3.05</v>
      </c>
      <c r="JJ266" s="4">
        <f>SUMIFS('Aceite Virgen Extra'!JJ$6:JJ$257,'Aceite Virgen Extra'!$A$6:$A$257,"&gt;="&amp;$A266,'Aceite Virgen Extra'!$B$6:$B$257,"&lt;="&amp;$B266)</f>
        <v>0.77</v>
      </c>
      <c r="JK266" s="4">
        <f>SUMIFS('Aceite Virgen Extra'!JK$6:JK$257,'Aceite Virgen Extra'!$A$6:$A$257,"&gt;="&amp;$A266,'Aceite Virgen Extra'!$B$6:$B$257,"&lt;="&amp;$B266)</f>
        <v>1.4</v>
      </c>
      <c r="JL266" s="4">
        <f>SUMIFS('Aceite Virgen Extra'!JL$6:JL$257,'Aceite Virgen Extra'!$A$6:$A$257,"&gt;="&amp;$A266,'Aceite Virgen Extra'!$B$6:$B$257,"&lt;="&amp;$B266)</f>
        <v>0.36</v>
      </c>
      <c r="JM266" s="4">
        <f>SUMIFS('Aceite Virgen Extra'!JM$6:JM$257,'Aceite Virgen Extra'!$A$6:$A$257,"&gt;="&amp;$A266,'Aceite Virgen Extra'!$B$6:$B$257,"&lt;="&amp;$B266)</f>
        <v>1.85</v>
      </c>
      <c r="JQ266" s="4">
        <f>SUMIFS('Aceite Virgen Extra'!JQ$6:JQ$257,'Aceite Virgen Extra'!$A$6:$A$257,"&gt;="&amp;$A266,'Aceite Virgen Extra'!$B$6:$B$257,"&lt;="&amp;$B266)</f>
        <v>0.49</v>
      </c>
      <c r="JR266" s="4">
        <f>SUMIFS('Aceite Virgen Extra'!JR$6:JR$257,'Aceite Virgen Extra'!$A$6:$A$257,"&gt;="&amp;$A266,'Aceite Virgen Extra'!$B$6:$B$257,"&lt;="&amp;$B266)</f>
        <v>0.54</v>
      </c>
      <c r="JS266" s="4">
        <f>SUMIFS('Aceite Virgen Extra'!JS$6:JS$257,'Aceite Virgen Extra'!$A$6:$A$257,"&gt;="&amp;$A266,'Aceite Virgen Extra'!$B$6:$B$257,"&lt;="&amp;$B266)</f>
        <v>0.43</v>
      </c>
      <c r="JT266" s="4">
        <f>SUMIFS('Aceite Virgen Extra'!JT$6:JT$257,'Aceite Virgen Extra'!$A$6:$A$257,"&gt;="&amp;$A266,'Aceite Virgen Extra'!$B$6:$B$257,"&lt;="&amp;$B266)</f>
        <v>0.2</v>
      </c>
      <c r="JX266" s="4">
        <f>SUMIFS('Aceite Virgen Extra'!JX$6:JX$257,'Aceite Virgen Extra'!$A$6:$A$257,"&gt;="&amp;$A266,'Aceite Virgen Extra'!$B$6:$B$257,"&lt;="&amp;$B266)</f>
        <v>0.47000000000000003</v>
      </c>
      <c r="JY266" s="4">
        <f>SUMIFS('Aceite Virgen Extra'!JY$6:JY$257,'Aceite Virgen Extra'!$A$6:$A$257,"&gt;="&amp;$A266,'Aceite Virgen Extra'!$B$6:$B$257,"&lt;="&amp;$B266)</f>
        <v>0.87</v>
      </c>
      <c r="JZ266" s="4">
        <f>SUMIFS('Aceite Virgen Extra'!JZ$6:JZ$257,'Aceite Virgen Extra'!$A$6:$A$257,"&gt;="&amp;$A266,'Aceite Virgen Extra'!$B$6:$B$257,"&lt;="&amp;$B266)</f>
        <v>0.4</v>
      </c>
      <c r="KA266" s="4">
        <f>SUMIFS('Aceite Virgen Extra'!KA$6:KA$257,'Aceite Virgen Extra'!$A$6:$A$257,"&gt;="&amp;$A266,'Aceite Virgen Extra'!$B$6:$B$257,"&lt;="&amp;$B266)</f>
        <v>0.26</v>
      </c>
      <c r="KE266" s="4">
        <f>SUMIFS('Aceite Virgen Extra'!KE$6:KE$257,'Aceite Virgen Extra'!$A$6:$A$257,"&gt;="&amp;$A266,'Aceite Virgen Extra'!$B$6:$B$257,"&lt;="&amp;$B266)</f>
        <v>0.43</v>
      </c>
      <c r="KF266" s="4">
        <f>SUMIFS('Aceite Virgen Extra'!KF$6:KF$257,'Aceite Virgen Extra'!$A$6:$A$257,"&gt;="&amp;$A266,'Aceite Virgen Extra'!$B$6:$B$257,"&lt;="&amp;$B266)</f>
        <v>0.4</v>
      </c>
      <c r="KG266" s="4">
        <f>SUMIFS('Aceite Virgen Extra'!KG$6:KG$257,'Aceite Virgen Extra'!$A$6:$A$257,"&gt;="&amp;$A266,'Aceite Virgen Extra'!$B$6:$B$257,"&lt;="&amp;$B266)</f>
        <v>0.06</v>
      </c>
      <c r="KH266" s="4">
        <f>SUMIFS('Aceite Virgen Extra'!KH$6:KH$257,'Aceite Virgen Extra'!$A$6:$A$257,"&gt;="&amp;$A266,'Aceite Virgen Extra'!$B$6:$B$257,"&lt;="&amp;$B266)</f>
        <v>1.91</v>
      </c>
      <c r="KL266" s="4">
        <f>SUMIFS('Aceite Virgen Extra'!KL$6:KL$257,'Aceite Virgen Extra'!$A$6:$A$257,"&gt;="&amp;$A266,'Aceite Virgen Extra'!$B$6:$B$257,"&lt;="&amp;$B266)</f>
        <v>0.8</v>
      </c>
      <c r="KM266" s="4">
        <f>SUMIFS('Aceite Virgen Extra'!KM$6:KM$257,'Aceite Virgen Extra'!$A$6:$A$257,"&gt;="&amp;$A266,'Aceite Virgen Extra'!$B$6:$B$257,"&lt;="&amp;$B266)</f>
        <v>0.98</v>
      </c>
      <c r="KN266" s="4">
        <f>SUMIFS('Aceite Virgen Extra'!KN$6:KN$257,'Aceite Virgen Extra'!$A$6:$A$257,"&gt;="&amp;$A266,'Aceite Virgen Extra'!$B$6:$B$257,"&lt;="&amp;$B266)</f>
        <v>0.18</v>
      </c>
      <c r="KO266" s="4">
        <f>SUMIFS('Aceite Virgen Extra'!KO$6:KO$257,'Aceite Virgen Extra'!$A$6:$A$257,"&gt;="&amp;$A266,'Aceite Virgen Extra'!$B$6:$B$257,"&lt;="&amp;$B266)</f>
        <v>1.19</v>
      </c>
      <c r="KS266" s="4">
        <f>SUMIFS('Aceite Virgen Extra'!KS$6:KS$257,'Aceite Virgen Extra'!$A$6:$A$257,"&gt;="&amp;$A266,'Aceite Virgen Extra'!$B$6:$B$257,"&lt;="&amp;$B266)</f>
        <v>0.47</v>
      </c>
      <c r="KT266" s="4">
        <f>SUMIFS('Aceite Virgen Extra'!KT$6:KT$257,'Aceite Virgen Extra'!$A$6:$A$257,"&gt;="&amp;$A266,'Aceite Virgen Extra'!$B$6:$B$257,"&lt;="&amp;$B266)</f>
        <v>0.62</v>
      </c>
      <c r="KU266" s="4">
        <f>SUMIFS('Aceite Virgen Extra'!KU$6:KU$257,'Aceite Virgen Extra'!$A$6:$A$257,"&gt;="&amp;$A266,'Aceite Virgen Extra'!$B$6:$B$257,"&lt;="&amp;$B266)</f>
        <v>0.61</v>
      </c>
      <c r="KV266" s="4">
        <f>SUMIFS('Aceite Virgen Extra'!KV$6:KV$257,'Aceite Virgen Extra'!$A$6:$A$257,"&gt;="&amp;$A266,'Aceite Virgen Extra'!$B$6:$B$257,"&lt;="&amp;$B266)</f>
        <v>0</v>
      </c>
      <c r="KZ266" s="4">
        <f>SUMIFS('Aceite Virgen Extra'!KZ$6:KZ$257,'Aceite Virgen Extra'!$A$6:$A$257,"&gt;="&amp;$A266,'Aceite Virgen Extra'!$B$6:$B$257,"&lt;="&amp;$B266)</f>
        <v>0.44999999999999996</v>
      </c>
      <c r="LA266" s="4">
        <f>SUMIFS('Aceite Virgen Extra'!LA$6:LA$257,'Aceite Virgen Extra'!$A$6:$A$257,"&gt;="&amp;$A266,'Aceite Virgen Extra'!$B$6:$B$257,"&lt;="&amp;$B266)</f>
        <v>0.45</v>
      </c>
      <c r="LB266" s="4">
        <f>SUMIFS('Aceite Virgen Extra'!LB$6:LB$257,'Aceite Virgen Extra'!$A$6:$A$257,"&gt;="&amp;$A266,'Aceite Virgen Extra'!$B$6:$B$257,"&lt;="&amp;$B266)</f>
        <v>0.38</v>
      </c>
      <c r="LC266" s="4">
        <f>SUMIFS('Aceite Virgen Extra'!LC$6:LC$257,'Aceite Virgen Extra'!$A$6:$A$257,"&gt;="&amp;$A266,'Aceite Virgen Extra'!$B$6:$B$257,"&lt;="&amp;$B266)</f>
        <v>0</v>
      </c>
      <c r="LG266" s="4">
        <f>SUMIFS('Aceite Virgen Extra'!LG$6:LG$257,'Aceite Virgen Extra'!$A$6:$A$257,"&gt;="&amp;$A266,'Aceite Virgen Extra'!$B$6:$B$257,"&lt;="&amp;$B266)</f>
        <v>1.19</v>
      </c>
      <c r="LH266" s="4">
        <f>SUMIFS('Aceite Virgen Extra'!LH$6:LH$257,'Aceite Virgen Extra'!$A$6:$A$257,"&gt;="&amp;$A266,'Aceite Virgen Extra'!$B$6:$B$257,"&lt;="&amp;$B266)</f>
        <v>0.67</v>
      </c>
      <c r="LI266" s="4">
        <f>SUMIFS('Aceite Virgen Extra'!LI$6:LI$257,'Aceite Virgen Extra'!$A$6:$A$257,"&gt;="&amp;$A266,'Aceite Virgen Extra'!$B$6:$B$257,"&lt;="&amp;$B266)</f>
        <v>1.08</v>
      </c>
      <c r="LJ266" s="4">
        <f>SUMIFS('Aceite Virgen Extra'!LJ$6:LJ$257,'Aceite Virgen Extra'!$A$6:$A$257,"&gt;="&amp;$A266,'Aceite Virgen Extra'!$B$6:$B$257,"&lt;="&amp;$B266)</f>
        <v>1.63</v>
      </c>
      <c r="LN266" s="4">
        <f>SUMIFS('Aceite Virgen Extra'!LN$6:LN$257,'Aceite Virgen Extra'!$A$6:$A$257,"&gt;="&amp;$A266,'Aceite Virgen Extra'!$B$6:$B$257,"&lt;="&amp;$B266)</f>
        <v>0.56999999999999995</v>
      </c>
      <c r="LO266" s="4">
        <f>SUMIFS('Aceite Virgen Extra'!LO$6:LO$257,'Aceite Virgen Extra'!$A$6:$A$257,"&gt;="&amp;$A266,'Aceite Virgen Extra'!$B$6:$B$257,"&lt;="&amp;$B266)</f>
        <v>0.78</v>
      </c>
      <c r="LP266" s="4">
        <f>SUMIFS('Aceite Virgen Extra'!LP$6:LP$257,'Aceite Virgen Extra'!$A$6:$A$257,"&gt;="&amp;$A266,'Aceite Virgen Extra'!$B$6:$B$257,"&lt;="&amp;$B266)</f>
        <v>0.7</v>
      </c>
      <c r="LQ266" s="4">
        <f>SUMIFS('Aceite Virgen Extra'!LQ$6:LQ$257,'Aceite Virgen Extra'!$A$6:$A$257,"&gt;="&amp;$A266,'Aceite Virgen Extra'!$B$6:$B$257,"&lt;="&amp;$B266)</f>
        <v>0</v>
      </c>
      <c r="LU266" s="4">
        <f>SUMIFS('Aceite Virgen Extra'!LU$6:LU$257,'Aceite Virgen Extra'!$A$6:$A$257,"&gt;="&amp;$A266,'Aceite Virgen Extra'!$B$6:$B$257,"&lt;="&amp;$B266)</f>
        <v>1.1200000000000001</v>
      </c>
      <c r="LV266" s="4">
        <f>SUMIFS('Aceite Virgen Extra'!LV$6:LV$257,'Aceite Virgen Extra'!$A$6:$A$257,"&gt;="&amp;$A266,'Aceite Virgen Extra'!$B$6:$B$257,"&lt;="&amp;$B266)</f>
        <v>1.4</v>
      </c>
      <c r="LW266" s="4">
        <f>SUMIFS('Aceite Virgen Extra'!LW$6:LW$257,'Aceite Virgen Extra'!$A$6:$A$257,"&gt;="&amp;$A266,'Aceite Virgen Extra'!$B$6:$B$257,"&lt;="&amp;$B266)</f>
        <v>1.1000000000000001</v>
      </c>
      <c r="LX266" s="4">
        <f>SUMIFS('Aceite Virgen Extra'!LX$6:LX$257,'Aceite Virgen Extra'!$A$6:$A$257,"&gt;="&amp;$A266,'Aceite Virgen Extra'!$B$6:$B$257,"&lt;="&amp;$B266)</f>
        <v>0</v>
      </c>
      <c r="MB266" s="4">
        <f>SUMIFS('Aceite Virgen Extra'!MB$6:MB$257,'Aceite Virgen Extra'!$A$6:$A$257,"&gt;="&amp;$A266,'Aceite Virgen Extra'!$B$6:$B$257,"&lt;="&amp;$B266)</f>
        <v>1.2200000000000002</v>
      </c>
      <c r="MC266" s="4">
        <f>SUMIFS('Aceite Virgen Extra'!MC$6:MC$257,'Aceite Virgen Extra'!$A$6:$A$257,"&gt;="&amp;$A266,'Aceite Virgen Extra'!$B$6:$B$257,"&lt;="&amp;$B266)</f>
        <v>0.37</v>
      </c>
      <c r="MD266" s="4">
        <f>SUMIFS('Aceite Virgen Extra'!MD$6:MD$257,'Aceite Virgen Extra'!$A$6:$A$257,"&gt;="&amp;$A266,'Aceite Virgen Extra'!$B$6:$B$257,"&lt;="&amp;$B266)</f>
        <v>2.1</v>
      </c>
      <c r="ME266" s="4">
        <f>SUMIFS('Aceite Virgen Extra'!ME$6:ME$257,'Aceite Virgen Extra'!$A$6:$A$257,"&gt;="&amp;$A266,'Aceite Virgen Extra'!$B$6:$B$257,"&lt;="&amp;$B266)</f>
        <v>0.34</v>
      </c>
      <c r="MI266" s="4">
        <f>SUMIFS('Aceite Virgen Extra'!MI$6:MI$257,'Aceite Virgen Extra'!$A$6:$A$257,"&gt;="&amp;$A266,'Aceite Virgen Extra'!$B$6:$B$257,"&lt;="&amp;$B266)</f>
        <v>0.57999999999999996</v>
      </c>
      <c r="MJ266" s="4">
        <f>SUMIFS('Aceite Virgen Extra'!MJ$6:MJ$257,'Aceite Virgen Extra'!$A$6:$A$257,"&gt;="&amp;$A266,'Aceite Virgen Extra'!$B$6:$B$257,"&lt;="&amp;$B266)</f>
        <v>0.28999999999999998</v>
      </c>
      <c r="MK266" s="4">
        <f>SUMIFS('Aceite Virgen Extra'!MK$6:MK$257,'Aceite Virgen Extra'!$A$6:$A$257,"&gt;="&amp;$A266,'Aceite Virgen Extra'!$B$6:$B$257,"&lt;="&amp;$B266)</f>
        <v>0.86999999999999988</v>
      </c>
      <c r="ML266" s="4">
        <f>SUMIFS('Aceite Virgen Extra'!ML$6:ML$257,'Aceite Virgen Extra'!$A$6:$A$257,"&gt;="&amp;$A266,'Aceite Virgen Extra'!$B$6:$B$257,"&lt;="&amp;$B266)</f>
        <v>0</v>
      </c>
      <c r="MP266" s="4">
        <f>SUMIFS('Aceite Virgen Extra'!MP$6:MP$257,'Aceite Virgen Extra'!$A$6:$A$257,"&gt;="&amp;$A266,'Aceite Virgen Extra'!$B$6:$B$257,"&lt;="&amp;$B266)</f>
        <v>0.29000000000000004</v>
      </c>
      <c r="MQ266" s="4">
        <f>SUMIFS('Aceite Virgen Extra'!MQ$6:MQ$257,'Aceite Virgen Extra'!$A$6:$A$257,"&gt;="&amp;$A266,'Aceite Virgen Extra'!$B$6:$B$257,"&lt;="&amp;$B266)</f>
        <v>0.27</v>
      </c>
      <c r="MR266" s="4">
        <f>SUMIFS('Aceite Virgen Extra'!MR$6:MR$257,'Aceite Virgen Extra'!$A$6:$A$257,"&gt;="&amp;$A266,'Aceite Virgen Extra'!$B$6:$B$257,"&lt;="&amp;$B266)</f>
        <v>0.27</v>
      </c>
      <c r="MS266" s="4">
        <f>SUMIFS('Aceite Virgen Extra'!MS$6:MS$257,'Aceite Virgen Extra'!$A$6:$A$257,"&gt;="&amp;$A266,'Aceite Virgen Extra'!$B$6:$B$257,"&lt;="&amp;$B266)</f>
        <v>0</v>
      </c>
      <c r="MW266" s="4">
        <f>SUMIFS('Aceite Virgen Extra'!MW$6:MW$257,'Aceite Virgen Extra'!$A$6:$A$257,"&gt;="&amp;$A266,'Aceite Virgen Extra'!$B$6:$B$257,"&lt;="&amp;$B266)</f>
        <v>1.1200000000000001</v>
      </c>
      <c r="MX266" s="4">
        <f>SUMIFS('Aceite Virgen Extra'!MX$6:MX$257,'Aceite Virgen Extra'!$A$6:$A$257,"&gt;="&amp;$A266,'Aceite Virgen Extra'!$B$6:$B$257,"&lt;="&amp;$B266)</f>
        <v>1.96</v>
      </c>
      <c r="MY266" s="4">
        <f>SUMIFS('Aceite Virgen Extra'!MY$6:MY$257,'Aceite Virgen Extra'!$A$6:$A$257,"&gt;="&amp;$A266,'Aceite Virgen Extra'!$B$6:$B$257,"&lt;="&amp;$B266)</f>
        <v>0.98</v>
      </c>
      <c r="MZ266" s="4">
        <f>SUMIFS('Aceite Virgen Extra'!MZ$6:MZ$257,'Aceite Virgen Extra'!$A$6:$A$257,"&gt;="&amp;$A266,'Aceite Virgen Extra'!$B$6:$B$257,"&lt;="&amp;$B266)</f>
        <v>0</v>
      </c>
      <c r="ND266" s="4">
        <f>SUMIFS('Aceite Virgen Extra'!ND$6:ND$257,'Aceite Virgen Extra'!$A$6:$A$257,"&gt;="&amp;$A266,'Aceite Virgen Extra'!$B$6:$B$257,"&lt;="&amp;$B266)</f>
        <v>1.08</v>
      </c>
      <c r="NE266" s="4">
        <f>SUMIFS('Aceite Virgen Extra'!NE$6:NE$257,'Aceite Virgen Extra'!$A$6:$A$257,"&gt;="&amp;$A266,'Aceite Virgen Extra'!$B$6:$B$257,"&lt;="&amp;$B266)</f>
        <v>0.98</v>
      </c>
      <c r="NF266" s="4">
        <f>SUMIFS('Aceite Virgen Extra'!NF$6:NF$257,'Aceite Virgen Extra'!$A$6:$A$257,"&gt;="&amp;$A266,'Aceite Virgen Extra'!$B$6:$B$257,"&lt;="&amp;$B266)</f>
        <v>1.23</v>
      </c>
      <c r="NG266" s="4">
        <f>SUMIFS('Aceite Virgen Extra'!NG$6:NG$257,'Aceite Virgen Extra'!$A$6:$A$257,"&gt;="&amp;$A266,'Aceite Virgen Extra'!$B$6:$B$257,"&lt;="&amp;$B266)</f>
        <v>0.84</v>
      </c>
      <c r="NK266" s="4">
        <f>SUMIFS('Aceite Virgen Extra'!NK$6:NK$257,'Aceite Virgen Extra'!$A$6:$A$257,"&gt;="&amp;$A266,'Aceite Virgen Extra'!$B$6:$B$257,"&lt;="&amp;$B266)</f>
        <v>1.21</v>
      </c>
      <c r="NL266" s="4">
        <f>SUMIFS('Aceite Virgen Extra'!NL$6:NL$257,'Aceite Virgen Extra'!$A$6:$A$257,"&gt;="&amp;$A266,'Aceite Virgen Extra'!$B$6:$B$257,"&lt;="&amp;$B266)</f>
        <v>0.46</v>
      </c>
      <c r="NM266" s="4">
        <f>SUMIFS('Aceite Virgen Extra'!NM$6:NM$257,'Aceite Virgen Extra'!$A$6:$A$257,"&gt;="&amp;$A266,'Aceite Virgen Extra'!$B$6:$B$257,"&lt;="&amp;$B266)</f>
        <v>1.8900000000000001</v>
      </c>
      <c r="NN266" s="4">
        <f>SUMIFS('Aceite Virgen Extra'!NN$6:NN$257,'Aceite Virgen Extra'!$A$6:$A$257,"&gt;="&amp;$A266,'Aceite Virgen Extra'!$B$6:$B$257,"&lt;="&amp;$B266)</f>
        <v>0</v>
      </c>
      <c r="NR266" s="4">
        <f>SUMIFS('Aceite Virgen Extra'!NR$6:NR$257,'Aceite Virgen Extra'!$A$6:$A$257,"&gt;="&amp;$A266,'Aceite Virgen Extra'!$B$6:$B$257,"&lt;="&amp;$B266)</f>
        <v>1.06</v>
      </c>
      <c r="NS266" s="4">
        <f>SUMIFS('Aceite Virgen Extra'!NS$6:NS$257,'Aceite Virgen Extra'!$A$6:$A$257,"&gt;="&amp;$A266,'Aceite Virgen Extra'!$B$6:$B$257,"&lt;="&amp;$B266)</f>
        <v>2.0099999999999998</v>
      </c>
      <c r="NT266" s="4">
        <f>SUMIFS('Aceite Virgen Extra'!NT$6:NT$257,'Aceite Virgen Extra'!$A$6:$A$257,"&gt;="&amp;$A266,'Aceite Virgen Extra'!$B$6:$B$257,"&lt;="&amp;$B266)</f>
        <v>0.6</v>
      </c>
      <c r="NU266" s="4">
        <f>SUMIFS('Aceite Virgen Extra'!NU$6:NU$257,'Aceite Virgen Extra'!$A$6:$A$257,"&gt;="&amp;$A266,'Aceite Virgen Extra'!$B$6:$B$257,"&lt;="&amp;$B266)</f>
        <v>0</v>
      </c>
      <c r="NY266" s="4">
        <f>SUMIFS('Aceite Virgen Extra'!NY$6:NY$257,'Aceite Virgen Extra'!$A$6:$A$257,"&gt;="&amp;$A266,'Aceite Virgen Extra'!$B$6:$B$257,"&lt;="&amp;$B266)</f>
        <v>1.34</v>
      </c>
      <c r="NZ266" s="4">
        <f>SUMIFS('Aceite Virgen Extra'!NZ$6:NZ$257,'Aceite Virgen Extra'!$A$6:$A$257,"&gt;="&amp;$A266,'Aceite Virgen Extra'!$B$6:$B$257,"&lt;="&amp;$B266)</f>
        <v>0.33999999999999997</v>
      </c>
      <c r="OA266" s="4">
        <f>SUMIFS('Aceite Virgen Extra'!OA$6:OA$257,'Aceite Virgen Extra'!$A$6:$A$257,"&gt;="&amp;$A266,'Aceite Virgen Extra'!$B$6:$B$257,"&lt;="&amp;$B266)</f>
        <v>1.45</v>
      </c>
      <c r="OB266" s="4">
        <f>SUMIFS('Aceite Virgen Extra'!OB$6:OB$257,'Aceite Virgen Extra'!$A$6:$A$257,"&gt;="&amp;$A266,'Aceite Virgen Extra'!$B$6:$B$257,"&lt;="&amp;$B266)</f>
        <v>3.92</v>
      </c>
      <c r="OF266" s="4">
        <f>SUMIFS('Aceite Virgen Extra'!OF$6:OF$257,'Aceite Virgen Extra'!$A$6:$A$257,"&gt;="&amp;$A266,'Aceite Virgen Extra'!$B$6:$B$257,"&lt;="&amp;$B266)</f>
        <v>0.72</v>
      </c>
      <c r="OG266" s="4">
        <f>SUMIFS('Aceite Virgen Extra'!OG$6:OG$257,'Aceite Virgen Extra'!$A$6:$A$257,"&gt;="&amp;$A266,'Aceite Virgen Extra'!$B$6:$B$257,"&lt;="&amp;$B266)</f>
        <v>0.53</v>
      </c>
      <c r="OH266" s="4">
        <f>SUMIFS('Aceite Virgen Extra'!OH$6:OH$257,'Aceite Virgen Extra'!$A$6:$A$257,"&gt;="&amp;$A266,'Aceite Virgen Extra'!$B$6:$B$257,"&lt;="&amp;$B266)</f>
        <v>0.88000000000000012</v>
      </c>
      <c r="OI266" s="4">
        <f>SUMIFS('Aceite Virgen Extra'!OI$6:OI$257,'Aceite Virgen Extra'!$A$6:$A$257,"&gt;="&amp;$A266,'Aceite Virgen Extra'!$B$6:$B$257,"&lt;="&amp;$B266)</f>
        <v>0</v>
      </c>
      <c r="OM266" s="4">
        <f>SUMIFS('Aceite Virgen Extra'!OM$6:OM$257,'Aceite Virgen Extra'!$A$6:$A$257,"&gt;="&amp;$A266,'Aceite Virgen Extra'!$B$6:$B$257,"&lt;="&amp;$B266)</f>
        <v>1.19</v>
      </c>
      <c r="ON266" s="4">
        <f>SUMIFS('Aceite Virgen Extra'!ON$6:ON$257,'Aceite Virgen Extra'!$A$6:$A$257,"&gt;="&amp;$A266,'Aceite Virgen Extra'!$B$6:$B$257,"&lt;="&amp;$B266)</f>
        <v>0.99</v>
      </c>
      <c r="OO266" s="4">
        <f>SUMIFS('Aceite Virgen Extra'!OO$6:OO$257,'Aceite Virgen Extra'!$A$6:$A$257,"&gt;="&amp;$A266,'Aceite Virgen Extra'!$B$6:$B$257,"&lt;="&amp;$B266)</f>
        <v>0.98</v>
      </c>
      <c r="OP266" s="4">
        <f>SUMIFS('Aceite Virgen Extra'!OP$6:OP$257,'Aceite Virgen Extra'!$A$6:$A$257,"&gt;="&amp;$A266,'Aceite Virgen Extra'!$B$6:$B$257,"&lt;="&amp;$B266)</f>
        <v>1.67</v>
      </c>
      <c r="OT266" s="4">
        <f>SUMIFS('Aceite Virgen Extra'!OT$6:OT$257,'Aceite Virgen Extra'!$A$6:$A$257,"&gt;="&amp;$A266,'Aceite Virgen Extra'!$B$6:$B$257,"&lt;="&amp;$B266)</f>
        <v>0.41</v>
      </c>
      <c r="OU266" s="4">
        <f>SUMIFS('Aceite Virgen Extra'!OU$6:OU$257,'Aceite Virgen Extra'!$A$6:$A$257,"&gt;="&amp;$A266,'Aceite Virgen Extra'!$B$6:$B$257,"&lt;="&amp;$B266)</f>
        <v>0.23</v>
      </c>
      <c r="OV266" s="4">
        <f>SUMIFS('Aceite Virgen Extra'!OV$6:OV$257,'Aceite Virgen Extra'!$A$6:$A$257,"&gt;="&amp;$A266,'Aceite Virgen Extra'!$B$6:$B$257,"&lt;="&amp;$B266)</f>
        <v>0.53</v>
      </c>
      <c r="OW266" s="4">
        <f>SUMIFS('Aceite Virgen Extra'!OW$6:OW$257,'Aceite Virgen Extra'!$A$6:$A$257,"&gt;="&amp;$A266,'Aceite Virgen Extra'!$B$6:$B$257,"&lt;="&amp;$B266)</f>
        <v>0</v>
      </c>
      <c r="PA266" s="4">
        <f>SUMIFS('Aceite Virgen Extra'!PA$6:PA$257,'Aceite Virgen Extra'!$A$6:$A$257,"&gt;="&amp;$A266,'Aceite Virgen Extra'!$B$6:$B$257,"&lt;="&amp;$B266)</f>
        <v>1.1000000000000001</v>
      </c>
      <c r="PB266" s="4">
        <f>SUMIFS('Aceite Virgen Extra'!PB$6:PB$257,'Aceite Virgen Extra'!$A$6:$A$257,"&gt;="&amp;$A266,'Aceite Virgen Extra'!$B$6:$B$257,"&lt;="&amp;$B266)</f>
        <v>1.56</v>
      </c>
      <c r="PC266" s="4">
        <f>SUMIFS('Aceite Virgen Extra'!PC$6:PC$257,'Aceite Virgen Extra'!$A$6:$A$257,"&gt;="&amp;$A266,'Aceite Virgen Extra'!$B$6:$B$257,"&lt;="&amp;$B266)</f>
        <v>0.96</v>
      </c>
      <c r="PD266" s="4">
        <f>SUMIFS('Aceite Virgen Extra'!PD$6:PD$257,'Aceite Virgen Extra'!$A$6:$A$257,"&gt;="&amp;$A266,'Aceite Virgen Extra'!$B$6:$B$257,"&lt;="&amp;$B266)</f>
        <v>0</v>
      </c>
      <c r="PH266" s="4">
        <f>SUMIFS('Aceite Virgen Extra'!PH$6:PH$257,'Aceite Virgen Extra'!$A$6:$A$257,"&gt;="&amp;$A266,'Aceite Virgen Extra'!$B$6:$B$257,"&lt;="&amp;$B266)</f>
        <v>2.5499999999999998</v>
      </c>
      <c r="PI266" s="4">
        <f>SUMIFS('Aceite Virgen Extra'!PI$6:PI$257,'Aceite Virgen Extra'!$A$6:$A$257,"&gt;="&amp;$A266,'Aceite Virgen Extra'!$B$6:$B$257,"&lt;="&amp;$B266)</f>
        <v>2.44</v>
      </c>
      <c r="PJ266" s="4">
        <f>SUMIFS('Aceite Virgen Extra'!PJ$6:PJ$257,'Aceite Virgen Extra'!$A$6:$A$257,"&gt;="&amp;$A266,'Aceite Virgen Extra'!$B$6:$B$257,"&lt;="&amp;$B266)</f>
        <v>2.85</v>
      </c>
      <c r="PK266" s="4">
        <f>SUMIFS('Aceite Virgen Extra'!PK$6:PK$257,'Aceite Virgen Extra'!$A$6:$A$257,"&gt;="&amp;$A266,'Aceite Virgen Extra'!$B$6:$B$257,"&lt;="&amp;$B266)</f>
        <v>2.31</v>
      </c>
      <c r="PO266" s="4">
        <f>SUMIFS('Aceite Virgen Extra'!PO$6:PO$257,'Aceite Virgen Extra'!$A$6:$A$257,"&gt;="&amp;$A266,'Aceite Virgen Extra'!$B$6:$B$257,"&lt;="&amp;$B266)</f>
        <v>2.4699999999999998</v>
      </c>
      <c r="PP266" s="4">
        <f>SUMIFS('Aceite Virgen Extra'!PP$6:PP$257,'Aceite Virgen Extra'!$A$6:$A$257,"&gt;="&amp;$A266,'Aceite Virgen Extra'!$B$6:$B$257,"&lt;="&amp;$B266)</f>
        <v>3.65</v>
      </c>
      <c r="PQ266" s="4">
        <f>SUMIFS('Aceite Virgen Extra'!PQ$6:PQ$257,'Aceite Virgen Extra'!$A$6:$A$257,"&gt;="&amp;$A266,'Aceite Virgen Extra'!$B$6:$B$257,"&lt;="&amp;$B266)</f>
        <v>2.4200000000000004</v>
      </c>
      <c r="PR266" s="4">
        <f>SUMIFS('Aceite Virgen Extra'!PR$6:PR$257,'Aceite Virgen Extra'!$A$6:$A$257,"&gt;="&amp;$A266,'Aceite Virgen Extra'!$B$6:$B$257,"&lt;="&amp;$B266)</f>
        <v>0.56000000000000005</v>
      </c>
      <c r="PV266" s="4">
        <f>SUMIFS('Aceite Virgen Extra'!PV$6:PV$257,'Aceite Virgen Extra'!$A$6:$A$257,"&gt;="&amp;$A266,'Aceite Virgen Extra'!$B$6:$B$257,"&lt;="&amp;$B266)</f>
        <v>3.7300000000000004</v>
      </c>
      <c r="PW266" s="4">
        <f>SUMIFS('Aceite Virgen Extra'!PW$6:PW$257,'Aceite Virgen Extra'!$A$6:$A$257,"&gt;="&amp;$A266,'Aceite Virgen Extra'!$B$6:$B$257,"&lt;="&amp;$B266)</f>
        <v>7.35</v>
      </c>
      <c r="PX266" s="4">
        <f>SUMIFS('Aceite Virgen Extra'!PX$6:PX$257,'Aceite Virgen Extra'!$A$6:$A$257,"&gt;="&amp;$A266,'Aceite Virgen Extra'!$B$6:$B$257,"&lt;="&amp;$B266)</f>
        <v>2.87</v>
      </c>
      <c r="PY266" s="4">
        <f>SUMIFS('Aceite Virgen Extra'!PY$6:PY$257,'Aceite Virgen Extra'!$A$6:$A$257,"&gt;="&amp;$A266,'Aceite Virgen Extra'!$B$6:$B$257,"&lt;="&amp;$B266)</f>
        <v>0</v>
      </c>
      <c r="QC266" s="4">
        <f>SUMIFS('Aceite Virgen Extra'!QC$6:QC$257,'Aceite Virgen Extra'!$A$6:$A$257,"&gt;="&amp;$A266,'Aceite Virgen Extra'!$B$6:$B$257,"&lt;="&amp;$B266)</f>
        <v>4.3899999999999997</v>
      </c>
      <c r="QD266" s="4">
        <f>SUMIFS('Aceite Virgen Extra'!QD$6:QD$257,'Aceite Virgen Extra'!$A$6:$A$257,"&gt;="&amp;$A266,'Aceite Virgen Extra'!$B$6:$B$257,"&lt;="&amp;$B266)</f>
        <v>9.56</v>
      </c>
      <c r="QE266" s="4">
        <f>SUMIFS('Aceite Virgen Extra'!QE$6:QE$257,'Aceite Virgen Extra'!$A$6:$A$257,"&gt;="&amp;$A266,'Aceite Virgen Extra'!$B$6:$B$257,"&lt;="&amp;$B266)</f>
        <v>2.58</v>
      </c>
      <c r="QF266" s="4">
        <f>SUMIFS('Aceite Virgen Extra'!QF$6:QF$257,'Aceite Virgen Extra'!$A$6:$A$257,"&gt;="&amp;$A266,'Aceite Virgen Extra'!$B$6:$B$257,"&lt;="&amp;$B266)</f>
        <v>2.66</v>
      </c>
      <c r="QJ266" s="4">
        <f>SUMIFS('Aceite Virgen Extra'!QJ$6:QJ$257,'Aceite Virgen Extra'!$A$6:$A$257,"&gt;="&amp;$A266,'Aceite Virgen Extra'!$B$6:$B$257,"&lt;="&amp;$B266)</f>
        <v>1.61</v>
      </c>
      <c r="QK266" s="4">
        <f>SUMIFS('Aceite Virgen Extra'!QK$6:QK$257,'Aceite Virgen Extra'!$A$6:$A$257,"&gt;="&amp;$A266,'Aceite Virgen Extra'!$B$6:$B$257,"&lt;="&amp;$B266)</f>
        <v>2.69</v>
      </c>
      <c r="QL266" s="4">
        <f>SUMIFS('Aceite Virgen Extra'!QL$6:QL$257,'Aceite Virgen Extra'!$A$6:$A$257,"&gt;="&amp;$A266,'Aceite Virgen Extra'!$B$6:$B$257,"&lt;="&amp;$B266)</f>
        <v>0.84000000000000008</v>
      </c>
      <c r="QM266" s="4">
        <f>SUMIFS('Aceite Virgen Extra'!QM$6:QM$257,'Aceite Virgen Extra'!$A$6:$A$257,"&gt;="&amp;$A266,'Aceite Virgen Extra'!$B$6:$B$257,"&lt;="&amp;$B266)</f>
        <v>3.52</v>
      </c>
      <c r="QQ266" s="4">
        <f>SUMIFS('Aceite Virgen Extra'!QQ$6:QQ$257,'Aceite Virgen Extra'!$A$6:$A$257,"&gt;="&amp;$A266,'Aceite Virgen Extra'!$B$6:$B$257,"&lt;="&amp;$B266)</f>
        <v>1.43</v>
      </c>
      <c r="QR266" s="4">
        <f>SUMIFS('Aceite Virgen Extra'!QR$6:QR$257,'Aceite Virgen Extra'!$A$6:$A$257,"&gt;="&amp;$A266,'Aceite Virgen Extra'!$B$6:$B$257,"&lt;="&amp;$B266)</f>
        <v>1.92</v>
      </c>
      <c r="QS266" s="4">
        <f>SUMIFS('Aceite Virgen Extra'!QS$6:QS$257,'Aceite Virgen Extra'!$A$6:$A$257,"&gt;="&amp;$A266,'Aceite Virgen Extra'!$B$6:$B$257,"&lt;="&amp;$B266)</f>
        <v>1</v>
      </c>
      <c r="QT266" s="4">
        <f>SUMIFS('Aceite Virgen Extra'!QT$6:QT$257,'Aceite Virgen Extra'!$A$6:$A$257,"&gt;="&amp;$A266,'Aceite Virgen Extra'!$B$6:$B$257,"&lt;="&amp;$B266)</f>
        <v>3.23</v>
      </c>
      <c r="QX266" s="4">
        <f>SUMIFS('Aceite Virgen Extra'!QX$6:QX$257,'Aceite Virgen Extra'!$A$6:$A$257,"&gt;="&amp;$A266,'Aceite Virgen Extra'!$B$6:$B$257,"&lt;="&amp;$B266)</f>
        <v>1.97</v>
      </c>
      <c r="QY266" s="4">
        <f>SUMIFS('Aceite Virgen Extra'!QY$6:QY$257,'Aceite Virgen Extra'!$A$6:$A$257,"&gt;="&amp;$A266,'Aceite Virgen Extra'!$B$6:$B$257,"&lt;="&amp;$B266)</f>
        <v>2</v>
      </c>
      <c r="QZ266" s="4">
        <f>SUMIFS('Aceite Virgen Extra'!QZ$6:QZ$257,'Aceite Virgen Extra'!$A$6:$A$257,"&gt;="&amp;$A266,'Aceite Virgen Extra'!$B$6:$B$257,"&lt;="&amp;$B266)</f>
        <v>1.08</v>
      </c>
      <c r="RA266" s="4">
        <f>SUMIFS('Aceite Virgen Extra'!RA$6:RA$257,'Aceite Virgen Extra'!$A$6:$A$257,"&gt;="&amp;$A266,'Aceite Virgen Extra'!$B$6:$B$257,"&lt;="&amp;$B266)</f>
        <v>3.3600000000000003</v>
      </c>
      <c r="RE266" s="4">
        <f>SUMIFS('Aceite Virgen Extra'!RE$6:RE$257,'Aceite Virgen Extra'!$A$6:$A$257,"&gt;="&amp;$A266,'Aceite Virgen Extra'!$B$6:$B$257,"&lt;="&amp;$B266)</f>
        <v>3.08</v>
      </c>
      <c r="RF266" s="4">
        <f>SUMIFS('Aceite Virgen Extra'!RF$6:RF$257,'Aceite Virgen Extra'!$A$6:$A$257,"&gt;="&amp;$A266,'Aceite Virgen Extra'!$B$6:$B$257,"&lt;="&amp;$B266)</f>
        <v>2.7</v>
      </c>
      <c r="RG266" s="4">
        <f>SUMIFS('Aceite Virgen Extra'!RG$6:RG$257,'Aceite Virgen Extra'!$A$6:$A$257,"&gt;="&amp;$A266,'Aceite Virgen Extra'!$B$6:$B$257,"&lt;="&amp;$B266)</f>
        <v>2.5999999999999996</v>
      </c>
      <c r="RH266" s="4">
        <f>SUMIFS('Aceite Virgen Extra'!RH$6:RH$257,'Aceite Virgen Extra'!$A$6:$A$257,"&gt;="&amp;$A266,'Aceite Virgen Extra'!$B$6:$B$257,"&lt;="&amp;$B266)</f>
        <v>3.1900000000000004</v>
      </c>
      <c r="RL266" s="4">
        <f>SUMIFS('Aceite Virgen Extra'!RL$6:RL$257,'Aceite Virgen Extra'!$A$6:$A$257,"&gt;="&amp;$A266,'Aceite Virgen Extra'!$B$6:$B$257,"&lt;="&amp;$B266)</f>
        <v>4.4000000000000004</v>
      </c>
      <c r="RM266" s="4">
        <f>SUMIFS('Aceite Virgen Extra'!RM$6:RM$257,'Aceite Virgen Extra'!$A$6:$A$257,"&gt;="&amp;$A266,'Aceite Virgen Extra'!$B$6:$B$257,"&lt;="&amp;$B266)</f>
        <v>2.33</v>
      </c>
      <c r="RN266" s="4">
        <f>SUMIFS('Aceite Virgen Extra'!RN$6:RN$257,'Aceite Virgen Extra'!$A$6:$A$257,"&gt;="&amp;$A266,'Aceite Virgen Extra'!$B$6:$B$257,"&lt;="&amp;$B266)</f>
        <v>4.59</v>
      </c>
      <c r="RO266" s="4">
        <f>SUMIFS('Aceite Virgen Extra'!RO$6:RO$257,'Aceite Virgen Extra'!$A$6:$A$257,"&gt;="&amp;$A266,'Aceite Virgen Extra'!$B$6:$B$257,"&lt;="&amp;$B266)</f>
        <v>13.24</v>
      </c>
      <c r="RS266" s="69">
        <f>SUMIFS('Aceite Virgen Extra'!RS$6:RS$257,'Aceite Virgen Extra'!$A$6:$A$257,"&gt;="&amp;$A266,'Aceite Virgen Extra'!$B$6:$B$257,"&lt;="&amp;$B266)</f>
        <v>4.9399999999999995</v>
      </c>
      <c r="RT266" s="4">
        <f>SUMIFS('Aceite Virgen Extra'!RT$6:RT$257,'Aceite Virgen Extra'!$A$6:$A$257,"&gt;="&amp;$A266,'Aceite Virgen Extra'!$B$6:$B$257,"&lt;="&amp;$B266)</f>
        <v>5.92</v>
      </c>
      <c r="RU266" s="4">
        <f>SUMIFS('Aceite Virgen Extra'!RU$6:RU$257,'Aceite Virgen Extra'!$A$6:$A$257,"&gt;="&amp;$A266,'Aceite Virgen Extra'!$B$6:$B$257,"&lt;="&amp;$B266)</f>
        <v>3.3699999999999997</v>
      </c>
      <c r="RV266" s="4">
        <f>SUMIFS('Aceite Virgen Extra'!RV$6:RV$257,'Aceite Virgen Extra'!$A$6:$A$257,"&gt;="&amp;$A266,'Aceite Virgen Extra'!$B$6:$B$257,"&lt;="&amp;$B266)</f>
        <v>11.61</v>
      </c>
      <c r="RZ266" s="69">
        <f>SUMIFS('Aceite Virgen Extra'!RZ$6:RZ$257,'Aceite Virgen Extra'!$A$6:$A$257,"&gt;="&amp;$A266,'Aceite Virgen Extra'!$B$6:$B$257,"&lt;="&amp;$B266)</f>
        <v>4.9400000000000004</v>
      </c>
      <c r="SA266" s="4">
        <f>SUMIFS('Aceite Virgen Extra'!SA$6:SA$257,'Aceite Virgen Extra'!$A$6:$A$257,"&gt;="&amp;$A266,'Aceite Virgen Extra'!$B$6:$B$257,"&lt;="&amp;$B266)</f>
        <v>5.57</v>
      </c>
      <c r="SB266" s="4">
        <f>SUMIFS('Aceite Virgen Extra'!SB$6:SB$257,'Aceite Virgen Extra'!$A$6:$A$257,"&gt;="&amp;$A266,'Aceite Virgen Extra'!$B$6:$B$257,"&lt;="&amp;$B266)</f>
        <v>4.5199999999999996</v>
      </c>
      <c r="SC266" s="4">
        <f>SUMIFS('Aceite Virgen Extra'!SC$6:SC$257,'Aceite Virgen Extra'!$A$6:$A$257,"&gt;="&amp;$A266,'Aceite Virgen Extra'!$B$6:$B$257,"&lt;="&amp;$B266)</f>
        <v>6.6700000000000008</v>
      </c>
      <c r="SG266" s="69">
        <f>SUMIFS('Aceite Virgen Extra'!SG$6:SG$257,'Aceite Virgen Extra'!$A$6:$A$257,"&gt;="&amp;$A266,'Aceite Virgen Extra'!$B$6:$B$257,"&lt;="&amp;$B266)</f>
        <v>9.76</v>
      </c>
      <c r="SH266" s="4">
        <f>SUMIFS('Aceite Virgen Extra'!SH$6:SH$257,'Aceite Virgen Extra'!$A$6:$A$257,"&gt;="&amp;$A266,'Aceite Virgen Extra'!$B$6:$B$257,"&lt;="&amp;$B266)</f>
        <v>3.92</v>
      </c>
      <c r="SI266" s="4">
        <f>SUMIFS('Aceite Virgen Extra'!SI$6:SI$257,'Aceite Virgen Extra'!$A$6:$A$257,"&gt;="&amp;$A266,'Aceite Virgen Extra'!$B$6:$B$257,"&lt;="&amp;$B266)</f>
        <v>13.22</v>
      </c>
      <c r="SJ266" s="4">
        <f>SUMIFS('Aceite Virgen Extra'!SJ$6:SJ$257,'Aceite Virgen Extra'!$A$6:$A$257,"&gt;="&amp;$A266,'Aceite Virgen Extra'!$B$6:$B$257,"&lt;="&amp;$B266)</f>
        <v>10.78</v>
      </c>
      <c r="SN266" s="69">
        <f>SUMIFS('Aceite Virgen Extra'!SN$6:SN$257,'Aceite Virgen Extra'!$A$6:$A$257,"&gt;="&amp;$A266,'Aceite Virgen Extra'!$B$6:$B$257,"&lt;="&amp;$B266)</f>
        <v>17.259999999999998</v>
      </c>
      <c r="SO266" s="4">
        <f>SUMIFS('Aceite Virgen Extra'!SO$6:SO$257,'Aceite Virgen Extra'!$A$6:$A$257,"&gt;="&amp;$A266,'Aceite Virgen Extra'!$B$6:$B$257,"&lt;="&amp;$B266)</f>
        <v>5.7</v>
      </c>
      <c r="SP266" s="4">
        <f>SUMIFS('Aceite Virgen Extra'!SP$6:SP$257,'Aceite Virgen Extra'!$A$6:$A$257,"&gt;="&amp;$A266,'Aceite Virgen Extra'!$B$6:$B$257,"&lt;="&amp;$B266)</f>
        <v>21.36</v>
      </c>
      <c r="SQ266" s="4">
        <f>SUMIFS('Aceite Virgen Extra'!SQ$6:SQ$257,'Aceite Virgen Extra'!$A$6:$A$257,"&gt;="&amp;$A266,'Aceite Virgen Extra'!$B$6:$B$257,"&lt;="&amp;$B266)</f>
        <v>34.04</v>
      </c>
      <c r="SU266" s="69">
        <f>SUMIFS('Aceite Virgen Extra'!SU$6:SU$257,'Aceite Virgen Extra'!$A$6:$A$257,"&gt;="&amp;$A266,'Aceite Virgen Extra'!$B$6:$B$257,"&lt;="&amp;$B266)</f>
        <v>13.58</v>
      </c>
      <c r="SV266" s="4">
        <f>SUMIFS('Aceite Virgen Extra'!SV$6:SV$257,'Aceite Virgen Extra'!$A$6:$A$257,"&gt;="&amp;$A266,'Aceite Virgen Extra'!$B$6:$B$257,"&lt;="&amp;$B266)</f>
        <v>10.77</v>
      </c>
      <c r="SW266" s="4">
        <f>SUMIFS('Aceite Virgen Extra'!SW$6:SW$257,'Aceite Virgen Extra'!$A$6:$A$257,"&gt;="&amp;$A266,'Aceite Virgen Extra'!$B$6:$B$257,"&lt;="&amp;$B266)</f>
        <v>13.59</v>
      </c>
      <c r="SX266" s="4">
        <f>SUMIFS('Aceite Virgen Extra'!SX$6:SX$257,'Aceite Virgen Extra'!$A$6:$A$257,"&gt;="&amp;$A266,'Aceite Virgen Extra'!$B$6:$B$257,"&lt;="&amp;$B266)</f>
        <v>24.54</v>
      </c>
      <c r="TB266" s="69">
        <f>SUMIFS('Aceite Virgen Extra'!TB$6:TB$257,'Aceite Virgen Extra'!$A$6:$A$257,"&gt;="&amp;$A266,'Aceite Virgen Extra'!$B$6:$B$257,"&lt;="&amp;$B266)</f>
        <v>8.11</v>
      </c>
      <c r="TC266" s="4">
        <f>SUMIFS('Aceite Virgen Extra'!TC$6:TC$257,'Aceite Virgen Extra'!$A$6:$A$257,"&gt;="&amp;$A266,'Aceite Virgen Extra'!$B$6:$B$257,"&lt;="&amp;$B266)</f>
        <v>6.1800000000000006</v>
      </c>
      <c r="TD266" s="4">
        <f>SUMIFS('Aceite Virgen Extra'!TD$6:TD$257,'Aceite Virgen Extra'!$A$6:$A$257,"&gt;="&amp;$A266,'Aceite Virgen Extra'!$B$6:$B$257,"&lt;="&amp;$B266)</f>
        <v>8.6199999999999992</v>
      </c>
      <c r="TE266" s="4">
        <f>SUMIFS('Aceite Virgen Extra'!TE$6:TE$257,'Aceite Virgen Extra'!$A$6:$A$257,"&gt;="&amp;$A266,'Aceite Virgen Extra'!$B$6:$B$257,"&lt;="&amp;$B266)</f>
        <v>14.739999999999998</v>
      </c>
      <c r="TI266" s="69">
        <f>SUMIFS('Aceite Virgen Extra'!TI$6:TI$257,'Aceite Virgen Extra'!$A$6:$A$257,"&gt;="&amp;$A266,'Aceite Virgen Extra'!$B$6:$B$257,"&lt;="&amp;$B266)</f>
        <v>7.0900000000000007</v>
      </c>
      <c r="TJ266" s="4">
        <f>SUMIFS('Aceite Virgen Extra'!TJ$6:TJ$257,'Aceite Virgen Extra'!$A$6:$A$257,"&gt;="&amp;$A266,'Aceite Virgen Extra'!$B$6:$B$257,"&lt;="&amp;$B266)</f>
        <v>5.1099999999999994</v>
      </c>
      <c r="TK266" s="4">
        <f>SUMIFS('Aceite Virgen Extra'!TK$6:TK$257,'Aceite Virgen Extra'!$A$6:$A$257,"&gt;="&amp;$A266,'Aceite Virgen Extra'!$B$6:$B$257,"&lt;="&amp;$B266)</f>
        <v>8.9499999999999993</v>
      </c>
      <c r="TL266" s="4">
        <f>SUMIFS('Aceite Virgen Extra'!TL$6:TL$257,'Aceite Virgen Extra'!$A$6:$A$257,"&gt;="&amp;$A266,'Aceite Virgen Extra'!$B$6:$B$257,"&lt;="&amp;$B266)</f>
        <v>5.51</v>
      </c>
      <c r="TP266" s="69">
        <f>SUMIFS('Aceite Virgen Extra'!TP$6:TP$257,'Aceite Virgen Extra'!$A$6:$A$257,"&gt;="&amp;$A266,'Aceite Virgen Extra'!$B$6:$B$257,"&lt;="&amp;$B266)</f>
        <v>6.8299999999999992</v>
      </c>
      <c r="TQ266" s="4">
        <f>SUMIFS('Aceite Virgen Extra'!TQ$6:TQ$257,'Aceite Virgen Extra'!$A$6:$A$257,"&gt;="&amp;$A266,'Aceite Virgen Extra'!$B$6:$B$257,"&lt;="&amp;$B266)</f>
        <v>5.59</v>
      </c>
      <c r="TR266" s="4">
        <f>SUMIFS('Aceite Virgen Extra'!TR$6:TR$257,'Aceite Virgen Extra'!$A$6:$A$257,"&gt;="&amp;$A266,'Aceite Virgen Extra'!$B$6:$B$257,"&lt;="&amp;$B266)</f>
        <v>8.89</v>
      </c>
      <c r="TS266" s="4">
        <f>SUMIFS('Aceite Virgen Extra'!TS$6:TS$257,'Aceite Virgen Extra'!$A$6:$A$257,"&gt;="&amp;$A266,'Aceite Virgen Extra'!$B$6:$B$257,"&lt;="&amp;$B266)</f>
        <v>2.6500000000000004</v>
      </c>
      <c r="TW266" s="69">
        <f>SUMIFS('Aceite Virgen Extra'!TW$6:TW$257,'Aceite Virgen Extra'!$A$6:$A$257,"&gt;="&amp;$A266,'Aceite Virgen Extra'!$B$6:$B$257,"&lt;="&amp;$B266)</f>
        <v>3.3</v>
      </c>
      <c r="TX266" s="4">
        <f>SUMIFS('Aceite Virgen Extra'!TX$6:TX$257,'Aceite Virgen Extra'!$A$6:$A$257,"&gt;="&amp;$A266,'Aceite Virgen Extra'!$B$6:$B$257,"&lt;="&amp;$B266)</f>
        <v>5.09</v>
      </c>
      <c r="TY266" s="4">
        <f>SUMIFS('Aceite Virgen Extra'!TY$6:TY$257,'Aceite Virgen Extra'!$A$6:$A$257,"&gt;="&amp;$A266,'Aceite Virgen Extra'!$B$6:$B$257,"&lt;="&amp;$B266)</f>
        <v>2.79</v>
      </c>
      <c r="TZ266" s="4">
        <f>SUMIFS('Aceite Virgen Extra'!TZ$6:TZ$257,'Aceite Virgen Extra'!$A$6:$A$257,"&gt;="&amp;$A266,'Aceite Virgen Extra'!$B$6:$B$257,"&lt;="&amp;$B266)</f>
        <v>4.3</v>
      </c>
      <c r="UD266" s="69">
        <f>SUMIFS('Aceite Virgen Extra'!UD$6:UD$257,'Aceite Virgen Extra'!$A$6:$A$257,"&gt;="&amp;$A266,'Aceite Virgen Extra'!$B$6:$B$257,"&lt;="&amp;$B266)</f>
        <v>3.4099999999999997</v>
      </c>
      <c r="UE266" s="4">
        <f>SUMIFS('Aceite Virgen Extra'!UE$6:UE$257,'Aceite Virgen Extra'!$A$6:$A$257,"&gt;="&amp;$A266,'Aceite Virgen Extra'!$B$6:$B$257,"&lt;="&amp;$B266)</f>
        <v>5.37</v>
      </c>
      <c r="UF266" s="4">
        <f>SUMIFS('Aceite Virgen Extra'!UF$6:UF$257,'Aceite Virgen Extra'!$A$6:$A$257,"&gt;="&amp;$A266,'Aceite Virgen Extra'!$B$6:$B$257,"&lt;="&amp;$B266)</f>
        <v>2.92</v>
      </c>
      <c r="UG266" s="4">
        <f>SUMIFS('Aceite Virgen Extra'!UG$6:UG$257,'Aceite Virgen Extra'!$A$6:$A$257,"&gt;="&amp;$A266,'Aceite Virgen Extra'!$B$6:$B$257,"&lt;="&amp;$B266)</f>
        <v>5.0299999999999994</v>
      </c>
      <c r="UK266" s="69">
        <f>SUMIFS('Aceite Virgen Extra'!UK$6:UK$257,'Aceite Virgen Extra'!$A$6:$A$257,"&gt;="&amp;$A266,'Aceite Virgen Extra'!$B$6:$B$257,"&lt;="&amp;$B266)</f>
        <v>2.5300000000000002</v>
      </c>
      <c r="UL266" s="4">
        <f>SUMIFS('Aceite Virgen Extra'!UL$6:UL$257,'Aceite Virgen Extra'!$A$6:$A$257,"&gt;="&amp;$A266,'Aceite Virgen Extra'!$B$6:$B$257,"&lt;="&amp;$B266)</f>
        <v>2.75</v>
      </c>
      <c r="UM266" s="4">
        <f>SUMIFS('Aceite Virgen Extra'!UM$6:UM$257,'Aceite Virgen Extra'!$A$6:$A$257,"&gt;="&amp;$A266,'Aceite Virgen Extra'!$B$6:$B$257,"&lt;="&amp;$B266)</f>
        <v>1.83</v>
      </c>
      <c r="UN266" s="4">
        <f>SUMIFS('Aceite Virgen Extra'!UN$6:UN$257,'Aceite Virgen Extra'!$A$6:$A$257,"&gt;="&amp;$A266,'Aceite Virgen Extra'!$B$6:$B$257,"&lt;="&amp;$B266)</f>
        <v>3.3</v>
      </c>
      <c r="UR266" s="69">
        <f>SUMIFS('Aceite Virgen Extra'!UR$6:UR$257,'Aceite Virgen Extra'!$A$6:$A$257,"&gt;="&amp;$A266,'Aceite Virgen Extra'!$B$6:$B$257,"&lt;="&amp;$B266)</f>
        <v>2.2800000000000002</v>
      </c>
      <c r="US266" s="4">
        <f>SUMIFS('Aceite Virgen Extra'!US$6:US$257,'Aceite Virgen Extra'!$A$6:$A$257,"&gt;="&amp;$A266,'Aceite Virgen Extra'!$B$6:$B$257,"&lt;="&amp;$B266)</f>
        <v>1.23</v>
      </c>
      <c r="UT266" s="4">
        <f>SUMIFS('Aceite Virgen Extra'!UT$6:UT$257,'Aceite Virgen Extra'!$A$6:$A$257,"&gt;="&amp;$A266,'Aceite Virgen Extra'!$B$6:$B$257,"&lt;="&amp;$B266)</f>
        <v>2.1500000000000004</v>
      </c>
      <c r="UU266" s="4">
        <f>SUMIFS('Aceite Virgen Extra'!UU$6:UU$257,'Aceite Virgen Extra'!$A$6:$A$257,"&gt;="&amp;$A266,'Aceite Virgen Extra'!$B$6:$B$257,"&lt;="&amp;$B266)</f>
        <v>6.62</v>
      </c>
      <c r="UY266" s="69">
        <f>SUMIFS('Aceite Virgen Extra'!UY$6:UY$257,'Aceite Virgen Extra'!$A$6:$A$257,"&gt;="&amp;$A266,'Aceite Virgen Extra'!$B$6:$B$257,"&lt;="&amp;$B266)</f>
        <v>1.68</v>
      </c>
      <c r="UZ266" s="4">
        <f>SUMIFS('Aceite Virgen Extra'!UZ$6:UZ$257,'Aceite Virgen Extra'!$A$6:$A$257,"&gt;="&amp;$A266,'Aceite Virgen Extra'!$B$6:$B$257,"&lt;="&amp;$B266)</f>
        <v>1.1499999999999999</v>
      </c>
      <c r="VA266" s="4">
        <f>SUMIFS('Aceite Virgen Extra'!VA$6:VA$257,'Aceite Virgen Extra'!$A$6:$A$257,"&gt;="&amp;$A266,'Aceite Virgen Extra'!$B$6:$B$257,"&lt;="&amp;$B266)</f>
        <v>1.8399999999999999</v>
      </c>
      <c r="VB266" s="4">
        <f>SUMIFS('Aceite Virgen Extra'!VB$6:VB$257,'Aceite Virgen Extra'!$A$6:$A$257,"&gt;="&amp;$A266,'Aceite Virgen Extra'!$B$6:$B$257,"&lt;="&amp;$B266)</f>
        <v>0.56000000000000005</v>
      </c>
      <c r="VF266" s="69">
        <f>SUMIFS('Aceite Virgen Extra'!VF$6:VF$257,'Aceite Virgen Extra'!$A$6:$A$257,"&gt;="&amp;$A266,'Aceite Virgen Extra'!$B$6:$B$257,"&lt;="&amp;$B266)</f>
        <v>1.58</v>
      </c>
      <c r="VG266" s="4">
        <f>SUMIFS('Aceite Virgen Extra'!VG$6:VG$257,'Aceite Virgen Extra'!$A$6:$A$257,"&gt;="&amp;$A266,'Aceite Virgen Extra'!$B$6:$B$257,"&lt;="&amp;$B266)</f>
        <v>2.4900000000000002</v>
      </c>
      <c r="VH266" s="4">
        <f>SUMIFS('Aceite Virgen Extra'!VH$6:VH$257,'Aceite Virgen Extra'!$A$6:$A$257,"&gt;="&amp;$A266,'Aceite Virgen Extra'!$B$6:$B$257,"&lt;="&amp;$B266)</f>
        <v>1.01</v>
      </c>
      <c r="VI266" s="4">
        <f>SUMIFS('Aceite Virgen Extra'!VI$6:VI$257,'Aceite Virgen Extra'!$A$6:$A$257,"&gt;="&amp;$A266,'Aceite Virgen Extra'!$B$6:$B$257,"&lt;="&amp;$B266)</f>
        <v>3.05</v>
      </c>
      <c r="VM266" s="69">
        <f>SUMIFS('Aceite Virgen Extra'!VM$6:VM$257,'Aceite Virgen Extra'!$A$6:$A$257,"&gt;="&amp;$A266,'Aceite Virgen Extra'!$B$6:$B$257,"&lt;="&amp;$B266)</f>
        <v>2.09</v>
      </c>
      <c r="VN266" s="4">
        <f>SUMIFS('Aceite Virgen Extra'!VN$6:VN$257,'Aceite Virgen Extra'!$A$6:$A$257,"&gt;="&amp;$A266,'Aceite Virgen Extra'!$B$6:$B$257,"&lt;="&amp;$B266)</f>
        <v>3.59</v>
      </c>
      <c r="VO266" s="4">
        <f>SUMIFS('Aceite Virgen Extra'!VO$6:VO$257,'Aceite Virgen Extra'!$A$6:$A$257,"&gt;="&amp;$A266,'Aceite Virgen Extra'!$B$6:$B$257,"&lt;="&amp;$B266)</f>
        <v>1.03</v>
      </c>
      <c r="VP266" s="4">
        <f>SUMIFS('Aceite Virgen Extra'!VP$6:VP$257,'Aceite Virgen Extra'!$A$6:$A$257,"&gt;="&amp;$A266,'Aceite Virgen Extra'!$B$6:$B$257,"&lt;="&amp;$B266)</f>
        <v>5.86</v>
      </c>
      <c r="VT266" s="69">
        <f>SUMIFS('Aceite Virgen Extra'!VT$6:VT$257,'Aceite Virgen Extra'!$A$6:$A$257,"&gt;="&amp;$A266,'Aceite Virgen Extra'!$B$6:$B$257,"&lt;="&amp;$B266)</f>
        <v>2.16</v>
      </c>
      <c r="VU266" s="4">
        <f>SUMIFS('Aceite Virgen Extra'!VU$6:VU$257,'Aceite Virgen Extra'!$A$6:$A$257,"&gt;="&amp;$A266,'Aceite Virgen Extra'!$B$6:$B$257,"&lt;="&amp;$B266)</f>
        <v>0.49</v>
      </c>
      <c r="VV266" s="4">
        <f>SUMIFS('Aceite Virgen Extra'!VV$6:VV$257,'Aceite Virgen Extra'!$A$6:$A$257,"&gt;="&amp;$A266,'Aceite Virgen Extra'!$B$6:$B$257,"&lt;="&amp;$B266)</f>
        <v>2.29</v>
      </c>
      <c r="VW266" s="4">
        <f>SUMIFS('Aceite Virgen Extra'!VW$6:VW$257,'Aceite Virgen Extra'!$A$6:$A$257,"&gt;="&amp;$A266,'Aceite Virgen Extra'!$B$6:$B$257,"&lt;="&amp;$B266)</f>
        <v>4.9800000000000004</v>
      </c>
      <c r="WA266" s="69">
        <f>SUMIFS('Aceite Virgen Extra'!WA$6:WA$257,'Aceite Virgen Extra'!$A$6:$A$257,"&gt;="&amp;$A266,'Aceite Virgen Extra'!$B$6:$B$257,"&lt;="&amp;$B266)</f>
        <v>1.5099999999999998</v>
      </c>
      <c r="WB266" s="4">
        <f>SUMIFS('Aceite Virgen Extra'!WB$6:WB$257,'Aceite Virgen Extra'!$A$6:$A$257,"&gt;="&amp;$A266,'Aceite Virgen Extra'!$B$6:$B$257,"&lt;="&amp;$B266)</f>
        <v>1.26</v>
      </c>
      <c r="WC266" s="4">
        <f>SUMIFS('Aceite Virgen Extra'!WC$6:WC$257,'Aceite Virgen Extra'!$A$6:$A$257,"&gt;="&amp;$A266,'Aceite Virgen Extra'!$B$6:$B$257,"&lt;="&amp;$B266)</f>
        <v>1.67</v>
      </c>
      <c r="WD266" s="4">
        <f>SUMIFS('Aceite Virgen Extra'!WD$6:WD$257,'Aceite Virgen Extra'!$A$6:$A$257,"&gt;="&amp;$A266,'Aceite Virgen Extra'!$B$6:$B$257,"&lt;="&amp;$B266)</f>
        <v>0.79</v>
      </c>
      <c r="WH266" s="69">
        <f>SUMIFS('Aceite Virgen Extra'!WH$6:WH$257,'Aceite Virgen Extra'!$A$6:$A$257,"&gt;="&amp;$A266,'Aceite Virgen Extra'!$B$6:$B$257,"&lt;="&amp;$B266)</f>
        <v>0.42000000000000004</v>
      </c>
      <c r="WI266" s="4">
        <f>SUMIFS('Aceite Virgen Extra'!WI$6:WI$257,'Aceite Virgen Extra'!$A$6:$A$257,"&gt;="&amp;$A266,'Aceite Virgen Extra'!$B$6:$B$257,"&lt;="&amp;$B266)</f>
        <v>0.6</v>
      </c>
      <c r="WJ266" s="4">
        <f>SUMIFS('Aceite Virgen Extra'!WJ$6:WJ$257,'Aceite Virgen Extra'!$A$6:$A$257,"&gt;="&amp;$A266,'Aceite Virgen Extra'!$B$6:$B$257,"&lt;="&amp;$B266)</f>
        <v>0.32</v>
      </c>
      <c r="WK266" s="4">
        <f>SUMIFS('Aceite Virgen Extra'!WK$6:WK$257,'Aceite Virgen Extra'!$A$6:$A$257,"&gt;="&amp;$A266,'Aceite Virgen Extra'!$B$6:$B$257,"&lt;="&amp;$B266)</f>
        <v>0.41</v>
      </c>
      <c r="WO266" s="69">
        <f>SUMIFS('Aceite Virgen Extra'!WO$6:WO$257,'Aceite Virgen Extra'!$A$6:$A$257,"&gt;="&amp;$A266,'Aceite Virgen Extra'!$B$6:$B$257,"&lt;="&amp;$B266)</f>
        <v>2.33</v>
      </c>
      <c r="WP266" s="4">
        <f>SUMIFS('Aceite Virgen Extra'!WP$6:WP$257,'Aceite Virgen Extra'!$A$6:$A$257,"&gt;="&amp;$A266,'Aceite Virgen Extra'!$B$6:$B$257,"&lt;="&amp;$B266)</f>
        <v>5.07</v>
      </c>
      <c r="WQ266" s="4">
        <f>SUMIFS('Aceite Virgen Extra'!WQ$6:WQ$257,'Aceite Virgen Extra'!$A$6:$A$257,"&gt;="&amp;$A266,'Aceite Virgen Extra'!$B$6:$B$257,"&lt;="&amp;$B266)</f>
        <v>1.07</v>
      </c>
      <c r="WR266" s="4">
        <f>SUMIFS('Aceite Virgen Extra'!WR$6:WR$257,'Aceite Virgen Extra'!$A$6:$A$257,"&gt;="&amp;$A266,'Aceite Virgen Extra'!$B$6:$B$257,"&lt;="&amp;$B266)</f>
        <v>0.88</v>
      </c>
      <c r="WV266" s="69">
        <f>SUMIFS('Aceite Virgen Extra'!WV$6:WV$257,'Aceite Virgen Extra'!$A$6:$A$257,"&gt;="&amp;$A266,'Aceite Virgen Extra'!$B$6:$B$257,"&lt;="&amp;$B266)</f>
        <v>1.2600000000000002</v>
      </c>
      <c r="WW266" s="4">
        <f>SUMIFS('Aceite Virgen Extra'!WW$6:WW$257,'Aceite Virgen Extra'!$A$6:$A$257,"&gt;="&amp;$A266,'Aceite Virgen Extra'!$B$6:$B$257,"&lt;="&amp;$B266)</f>
        <v>2.91</v>
      </c>
      <c r="WX266" s="4">
        <f>SUMIFS('Aceite Virgen Extra'!WX$6:WX$257,'Aceite Virgen Extra'!$A$6:$A$257,"&gt;="&amp;$A266,'Aceite Virgen Extra'!$B$6:$B$257,"&lt;="&amp;$B266)</f>
        <v>0.49</v>
      </c>
      <c r="WY266" s="4">
        <f>SUMIFS('Aceite Virgen Extra'!WY$6:WY$257,'Aceite Virgen Extra'!$A$6:$A$257,"&gt;="&amp;$A266,'Aceite Virgen Extra'!$B$6:$B$257,"&lt;="&amp;$B266)</f>
        <v>1.1000000000000001</v>
      </c>
      <c r="XC266" s="69">
        <f>SUMIFS('Aceite Virgen Extra'!XC$6:XC$257,'Aceite Virgen Extra'!$A$6:$A$257,"&gt;="&amp;$A266,'Aceite Virgen Extra'!$B$6:$B$257,"&lt;="&amp;$B266)</f>
        <v>7.2000000000000011</v>
      </c>
      <c r="XD266" s="4">
        <f>SUMIFS('Aceite Virgen Extra'!XD$6:XD$257,'Aceite Virgen Extra'!$A$6:$A$257,"&gt;="&amp;$A266,'Aceite Virgen Extra'!$B$6:$B$257,"&lt;="&amp;$B266)</f>
        <v>4.72</v>
      </c>
      <c r="XE266" s="4">
        <f>SUMIFS('Aceite Virgen Extra'!XE$6:XE$257,'Aceite Virgen Extra'!$A$6:$A$257,"&gt;="&amp;$A266,'Aceite Virgen Extra'!$B$6:$B$257,"&lt;="&amp;$B266)</f>
        <v>9.06</v>
      </c>
      <c r="XF266" s="4">
        <f>SUMIFS('Aceite Virgen Extra'!XF$6:XF$257,'Aceite Virgen Extra'!$A$6:$A$257,"&gt;="&amp;$A266,'Aceite Virgen Extra'!$B$6:$B$257,"&lt;="&amp;$B266)</f>
        <v>0.72</v>
      </c>
      <c r="XJ266" s="69">
        <f>SUMIFS('Aceite Virgen Extra'!XJ$6:XJ$257,'Aceite Virgen Extra'!$A$6:$A$257,"&gt;="&amp;$A266,'Aceite Virgen Extra'!$B$6:$B$257,"&lt;="&amp;$B266)</f>
        <v>9.870000000000001</v>
      </c>
      <c r="XK266" s="4">
        <f>SUMIFS('Aceite Virgen Extra'!XK$6:XK$257,'Aceite Virgen Extra'!$A$6:$A$257,"&gt;="&amp;$A266,'Aceite Virgen Extra'!$B$6:$B$257,"&lt;="&amp;$B266)</f>
        <v>6.4099999999999993</v>
      </c>
      <c r="XL266" s="4">
        <f>SUMIFS('Aceite Virgen Extra'!XL$6:XL$257,'Aceite Virgen Extra'!$A$6:$A$257,"&gt;="&amp;$A266,'Aceite Virgen Extra'!$B$6:$B$257,"&lt;="&amp;$B266)</f>
        <v>12.760000000000002</v>
      </c>
      <c r="XM266" s="4">
        <f>SUMIFS('Aceite Virgen Extra'!XM$6:XM$257,'Aceite Virgen Extra'!$A$6:$A$257,"&gt;="&amp;$A266,'Aceite Virgen Extra'!$B$6:$B$257,"&lt;="&amp;$B266)</f>
        <v>8.3699999999999992</v>
      </c>
      <c r="XQ266" s="69">
        <f>SUMIFS('Aceite Virgen Extra'!XQ$6:XQ$257,'Aceite Virgen Extra'!$A$6:$A$257,"&gt;="&amp;$A266,'Aceite Virgen Extra'!$B$6:$B$257,"&lt;="&amp;$B266)</f>
        <v>5</v>
      </c>
      <c r="XR266" s="4">
        <f>SUMIFS('Aceite Virgen Extra'!XR$6:XR$257,'Aceite Virgen Extra'!$A$6:$A$257,"&gt;="&amp;$A266,'Aceite Virgen Extra'!$B$6:$B$257,"&lt;="&amp;$B266)</f>
        <v>2.73</v>
      </c>
      <c r="XS266" s="4">
        <f>SUMIFS('Aceite Virgen Extra'!XS$6:XS$257,'Aceite Virgen Extra'!$A$6:$A$257,"&gt;="&amp;$A266,'Aceite Virgen Extra'!$B$6:$B$257,"&lt;="&amp;$B266)</f>
        <v>4.1500000000000004</v>
      </c>
      <c r="XT266" s="4">
        <f>SUMIFS('Aceite Virgen Extra'!XT$6:XT$257,'Aceite Virgen Extra'!$A$6:$A$257,"&gt;="&amp;$A266,'Aceite Virgen Extra'!$B$6:$B$257,"&lt;="&amp;$B266)</f>
        <v>14.47</v>
      </c>
      <c r="XX266" s="69">
        <f>SUMIFS('Aceite Virgen Extra'!XX$6:XX$257,'Aceite Virgen Extra'!$A$6:$A$257,"&gt;="&amp;$A266,'Aceite Virgen Extra'!$B$6:$B$257,"&lt;="&amp;$B266)</f>
        <v>4.68</v>
      </c>
      <c r="XY266" s="4">
        <f>SUMIFS('Aceite Virgen Extra'!XY$6:XY$257,'Aceite Virgen Extra'!$A$6:$A$257,"&gt;="&amp;$A266,'Aceite Virgen Extra'!$B$6:$B$257,"&lt;="&amp;$B266)</f>
        <v>3.81</v>
      </c>
      <c r="XZ266" s="4">
        <f>SUMIFS('Aceite Virgen Extra'!XZ$6:XZ$257,'Aceite Virgen Extra'!$A$6:$A$257,"&gt;="&amp;$A266,'Aceite Virgen Extra'!$B$6:$B$257,"&lt;="&amp;$B266)</f>
        <v>5.6400000000000006</v>
      </c>
      <c r="YA266" s="4">
        <f>SUMIFS('Aceite Virgen Extra'!YA$6:YA$257,'Aceite Virgen Extra'!$A$6:$A$257,"&gt;="&amp;$A266,'Aceite Virgen Extra'!$B$6:$B$257,"&lt;="&amp;$B266)</f>
        <v>1.08</v>
      </c>
      <c r="YE266" s="69">
        <f>SUMIFS('Aceite Virgen Extra'!YE$6:YE$257,'Aceite Virgen Extra'!$A$6:$A$257,"&gt;="&amp;$A266,'Aceite Virgen Extra'!$B$6:$B$257,"&lt;="&amp;$B266)</f>
        <v>1.89</v>
      </c>
      <c r="YF266" s="4">
        <f>SUMIFS('Aceite Virgen Extra'!YF$6:YF$257,'Aceite Virgen Extra'!$A$6:$A$257,"&gt;="&amp;$A266,'Aceite Virgen Extra'!$B$6:$B$257,"&lt;="&amp;$B266)</f>
        <v>1.46</v>
      </c>
      <c r="YG266" s="4">
        <f>SUMIFS('Aceite Virgen Extra'!YG$6:YG$257,'Aceite Virgen Extra'!$A$6:$A$257,"&gt;="&amp;$A266,'Aceite Virgen Extra'!$B$6:$B$257,"&lt;="&amp;$B266)</f>
        <v>2.08</v>
      </c>
      <c r="YH266" s="4">
        <f>SUMIFS('Aceite Virgen Extra'!YH$6:YH$257,'Aceite Virgen Extra'!$A$6:$A$257,"&gt;="&amp;$A266,'Aceite Virgen Extra'!$B$6:$B$257,"&lt;="&amp;$B266)</f>
        <v>2.12</v>
      </c>
    </row>
    <row r="267" spans="1:658" x14ac:dyDescent="0.25">
      <c r="A267" s="9">
        <f>'TAM Aceite Virgen Extra'!B15</f>
        <v>6.7</v>
      </c>
      <c r="B267" s="9">
        <f>'TAM Aceite Virgen Extra'!C15</f>
        <v>7</v>
      </c>
      <c r="C267" s="9"/>
      <c r="D267" s="4">
        <f>SUMIFS('Aceite Virgen Extra'!D$6:D$257,'Aceite Virgen Extra'!$A$6:$A$257,"&gt;="&amp;$A267,'Aceite Virgen Extra'!$B$6:$B$257,"&lt;="&amp;$B267)</f>
        <v>0.14000000000000001</v>
      </c>
      <c r="E267" s="4">
        <f>SUMIFS('Aceite Virgen Extra'!E$6:E$257,'Aceite Virgen Extra'!$A$6:$A$257,"&gt;="&amp;$A267,'Aceite Virgen Extra'!$B$6:$B$257,"&lt;="&amp;$B267)</f>
        <v>0.25</v>
      </c>
      <c r="F267" s="4">
        <f>SUMIFS('Aceite Virgen Extra'!F$6:F$257,'Aceite Virgen Extra'!$A$6:$A$257,"&gt;="&amp;$A267,'Aceite Virgen Extra'!$B$6:$B$257,"&lt;="&amp;$B267)</f>
        <v>0.09</v>
      </c>
      <c r="G267" s="4">
        <f>SUMIFS('Aceite Virgen Extra'!G$6:G$257,'Aceite Virgen Extra'!$A$6:$A$257,"&gt;="&amp;$A267,'Aceite Virgen Extra'!$B$6:$B$257,"&lt;="&amp;$B267)</f>
        <v>0</v>
      </c>
      <c r="H267" s="9"/>
      <c r="I267" s="9"/>
      <c r="J267" s="9"/>
      <c r="K267" s="4">
        <f>SUMIFS('Aceite Virgen Extra'!K$6:K$257,'Aceite Virgen Extra'!$A$6:$A$257,"&gt;="&amp;$A267,'Aceite Virgen Extra'!$B$6:$B$257,"&lt;="&amp;$B267)</f>
        <v>0.26</v>
      </c>
      <c r="L267" s="4">
        <f>SUMIFS('Aceite Virgen Extra'!L$6:L$257,'Aceite Virgen Extra'!$A$6:$A$257,"&gt;="&amp;$A267,'Aceite Virgen Extra'!$B$6:$B$257,"&lt;="&amp;$B267)</f>
        <v>0.7</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0.31999999999999995</v>
      </c>
      <c r="S267" s="4">
        <f>SUMIFS('Aceite Virgen Extra'!S$6:S$257,'Aceite Virgen Extra'!$A$6:$A$257,"&gt;="&amp;$A267,'Aceite Virgen Extra'!$B$6:$B$257,"&lt;="&amp;$B267)</f>
        <v>0.32999999999999996</v>
      </c>
      <c r="T267" s="4">
        <f>SUMIFS('Aceite Virgen Extra'!T$6:T$257,'Aceite Virgen Extra'!$A$6:$A$257,"&gt;="&amp;$A267,'Aceite Virgen Extra'!$B$6:$B$257,"&lt;="&amp;$B267)</f>
        <v>0.05</v>
      </c>
      <c r="U267" s="4">
        <f>SUMIFS('Aceite Virgen Extra'!U$6:U$257,'Aceite Virgen Extra'!$A$6:$A$257,"&gt;="&amp;$A267,'Aceite Virgen Extra'!$B$6:$B$257,"&lt;="&amp;$B267)</f>
        <v>0</v>
      </c>
      <c r="V267" s="9"/>
      <c r="W267" s="9"/>
      <c r="X267" s="9"/>
      <c r="Y267" s="4">
        <f>SUMIFS('Aceite Virgen Extra'!Y$6:Y$257,'Aceite Virgen Extra'!$A$6:$A$257,"&gt;="&amp;$A267,'Aceite Virgen Extra'!$B$6:$B$257,"&lt;="&amp;$B267)</f>
        <v>0.59000000000000008</v>
      </c>
      <c r="Z267" s="4">
        <f>SUMIFS('Aceite Virgen Extra'!Z$6:Z$257,'Aceite Virgen Extra'!$A$6:$A$257,"&gt;="&amp;$A267,'Aceite Virgen Extra'!$B$6:$B$257,"&lt;="&amp;$B267)</f>
        <v>1.06</v>
      </c>
      <c r="AA267" s="4">
        <f>SUMIFS('Aceite Virgen Extra'!AA$6:AA$257,'Aceite Virgen Extra'!$A$6:$A$257,"&gt;="&amp;$A267,'Aceite Virgen Extra'!$B$6:$B$257,"&lt;="&amp;$B267)</f>
        <v>0.21</v>
      </c>
      <c r="AB267" s="4">
        <f>SUMIFS('Aceite Virgen Extra'!AB$6:AB$257,'Aceite Virgen Extra'!$A$6:$A$257,"&gt;="&amp;$A267,'Aceite Virgen Extra'!$B$6:$B$257,"&lt;="&amp;$B267)</f>
        <v>0.8</v>
      </c>
      <c r="AC267" s="9"/>
      <c r="AD267" s="9"/>
      <c r="AE267" s="9"/>
      <c r="AF267" s="4">
        <f>SUMIFS('Aceite Virgen Extra'!AF$6:AF$257,'Aceite Virgen Extra'!$A$6:$A$257,"&gt;="&amp;$A267,'Aceite Virgen Extra'!$B$6:$B$257,"&lt;="&amp;$B267)</f>
        <v>0.6</v>
      </c>
      <c r="AG267" s="4">
        <f>SUMIFS('Aceite Virgen Extra'!AG$6:AG$257,'Aceite Virgen Extra'!$A$6:$A$257,"&gt;="&amp;$A267,'Aceite Virgen Extra'!$B$6:$B$257,"&lt;="&amp;$B267)</f>
        <v>0.79</v>
      </c>
      <c r="AH267" s="4">
        <f>SUMIFS('Aceite Virgen Extra'!AH$6:AH$257,'Aceite Virgen Extra'!$A$6:$A$257,"&gt;="&amp;$A267,'Aceite Virgen Extra'!$B$6:$B$257,"&lt;="&amp;$B267)</f>
        <v>0.56000000000000005</v>
      </c>
      <c r="AI267" s="4">
        <f>SUMIFS('Aceite Virgen Extra'!AI$6:AI$257,'Aceite Virgen Extra'!$A$6:$A$257,"&gt;="&amp;$A267,'Aceite Virgen Extra'!$B$6:$B$257,"&lt;="&amp;$B267)</f>
        <v>0.63</v>
      </c>
      <c r="AJ267" s="9"/>
      <c r="AK267" s="9"/>
      <c r="AL267" s="9"/>
      <c r="AM267" s="4">
        <f>SUMIFS('Aceite Virgen Extra'!AM$6:AM$257,'Aceite Virgen Extra'!$A$6:$A$257,"&gt;="&amp;$A267,'Aceite Virgen Extra'!$B$6:$B$257,"&lt;="&amp;$B267)</f>
        <v>0.03</v>
      </c>
      <c r="AN267" s="4">
        <f>SUMIFS('Aceite Virgen Extra'!AN$6:AN$257,'Aceite Virgen Extra'!$A$6:$A$257,"&gt;="&amp;$A267,'Aceite Virgen Extra'!$B$6:$B$257,"&lt;="&amp;$B267)</f>
        <v>0.14000000000000001</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0.52</v>
      </c>
      <c r="AU267" s="4">
        <f>SUMIFS('Aceite Virgen Extra'!AU$6:AU$257,'Aceite Virgen Extra'!$A$6:$A$257,"&gt;="&amp;$A267,'Aceite Virgen Extra'!$B$6:$B$257,"&lt;="&amp;$B267)</f>
        <v>0.5</v>
      </c>
      <c r="AV267" s="4">
        <f>SUMIFS('Aceite Virgen Extra'!AV$6:AV$257,'Aceite Virgen Extra'!$A$6:$A$257,"&gt;="&amp;$A267,'Aceite Virgen Extra'!$B$6:$B$257,"&lt;="&amp;$B267)</f>
        <v>0</v>
      </c>
      <c r="AW267" s="4">
        <f>SUMIFS('Aceite Virgen Extra'!AW$6:AW$257,'Aceite Virgen Extra'!$A$6:$A$257,"&gt;="&amp;$A267,'Aceite Virgen Extra'!$B$6:$B$257,"&lt;="&amp;$B267)</f>
        <v>1.78</v>
      </c>
      <c r="BA267" s="4">
        <f>SUMIFS('Aceite Virgen Extra'!BA$6:BA$257,'Aceite Virgen Extra'!$A$6:$A$257,"&gt;="&amp;A267,'Aceite Virgen Extra'!$B$6:$B$257,"&lt;="&amp;B267)</f>
        <v>0.4</v>
      </c>
      <c r="BB267" s="4">
        <f>SUMIFS('Aceite Virgen Extra'!BB$6:BB$257,'Aceite Virgen Extra'!$A$6:$A$257,"&gt;="&amp;$A267,'Aceite Virgen Extra'!$B$6:$B$257,"&lt;="&amp;$B267)</f>
        <v>0.51</v>
      </c>
      <c r="BC267" s="4">
        <f>SUMIFS('Aceite Virgen Extra'!BC$6:BC$257,'Aceite Virgen Extra'!$A$6:$A$257,"&gt;="&amp;$A267,'Aceite Virgen Extra'!$B$6:$B$257,"&lt;="&amp;$B267)</f>
        <v>0.36</v>
      </c>
      <c r="BD267" s="4">
        <f>SUMIFS('Aceite Virgen Extra'!BD$6:BD$257,'Aceite Virgen Extra'!$A$6:$A$257,"&gt;="&amp;$A267,'Aceite Virgen Extra'!$B$6:$B$257,"&lt;="&amp;$B267)</f>
        <v>0.56999999999999995</v>
      </c>
      <c r="BH267" s="4">
        <f>SUMIFS('Aceite Virgen Extra'!BH$6:BH$257,'Aceite Virgen Extra'!$A$6:$A$257,"&gt;="&amp;$A267,'Aceite Virgen Extra'!$B$6:$B$257,"&lt;="&amp;$B267)</f>
        <v>0.04</v>
      </c>
      <c r="BI267" s="4">
        <f>SUMIFS('Aceite Virgen Extra'!BI$6:BI$257,'Aceite Virgen Extra'!$A$6:$A$257,"&gt;="&amp;$A267,'Aceite Virgen Extra'!$B$6:$B$257,"&lt;="&amp;$B267)</f>
        <v>0.16</v>
      </c>
      <c r="BJ267" s="4">
        <f>SUMIFS('Aceite Virgen Extra'!BJ$6:BJ$257,'Aceite Virgen Extra'!$A$6:$A$257,"&gt;="&amp;$A267,'Aceite Virgen Extra'!$B$6:$B$257,"&lt;="&amp;$B267)</f>
        <v>0</v>
      </c>
      <c r="BK267" s="4">
        <f>SUMIFS('Aceite Virgen Extra'!BK$6:BK$257,'Aceite Virgen Extra'!$A$6:$A$257,"&gt;="&amp;$A267,'Aceite Virgen Extra'!$B$6:$B$257,"&lt;="&amp;$B267)</f>
        <v>0</v>
      </c>
      <c r="BO267" s="4">
        <f>SUMIFS('Aceite Virgen Extra'!BO$6:BO$257,'Aceite Virgen Extra'!$A$6:$A$257,"&gt;="&amp;$A267,'Aceite Virgen Extra'!$B$6:$B$257,"&lt;="&amp;$B267)</f>
        <v>0.55000000000000004</v>
      </c>
      <c r="BP267" s="4">
        <f>SUMIFS('Aceite Virgen Extra'!BP$6:BP$257,'Aceite Virgen Extra'!$A$6:$A$257,"&gt;="&amp;$A267,'Aceite Virgen Extra'!$B$6:$B$257,"&lt;="&amp;$B267)</f>
        <v>0.57999999999999996</v>
      </c>
      <c r="BQ267" s="4">
        <f>SUMIFS('Aceite Virgen Extra'!BQ$6:BQ$257,'Aceite Virgen Extra'!$A$6:$A$257,"&gt;="&amp;$A267,'Aceite Virgen Extra'!$B$6:$B$257,"&lt;="&amp;$B267)</f>
        <v>0.11</v>
      </c>
      <c r="BR267" s="4">
        <f>SUMIFS('Aceite Virgen Extra'!BR$6:BR$257,'Aceite Virgen Extra'!$A$6:$A$257,"&gt;="&amp;$A267,'Aceite Virgen Extra'!$B$6:$B$257,"&lt;="&amp;$B267)</f>
        <v>1.72</v>
      </c>
      <c r="BV267" s="4">
        <f>SUMIFS('Aceite Virgen Extra'!BV$6:BV$257,'Aceite Virgen Extra'!$A$6:$A$257,"&gt;="&amp;$A267,'Aceite Virgen Extra'!$B$6:$B$257,"&lt;="&amp;$B267)</f>
        <v>0.65</v>
      </c>
      <c r="BW267" s="4">
        <f>SUMIFS('Aceite Virgen Extra'!BW$6:BW$257,'Aceite Virgen Extra'!$A$6:$A$257,"&gt;="&amp;$A267,'Aceite Virgen Extra'!$B$6:$B$257,"&lt;="&amp;$B267)</f>
        <v>0.94</v>
      </c>
      <c r="BX267" s="4">
        <f>SUMIFS('Aceite Virgen Extra'!BX$6:BX$257,'Aceite Virgen Extra'!$A$6:$A$257,"&gt;="&amp;$A267,'Aceite Virgen Extra'!$B$6:$B$257,"&lt;="&amp;$B267)</f>
        <v>0.77</v>
      </c>
      <c r="BY267" s="4">
        <f>SUMIFS('Aceite Virgen Extra'!BY$6:BY$257,'Aceite Virgen Extra'!$A$6:$A$257,"&gt;="&amp;$A267,'Aceite Virgen Extra'!$B$6:$B$257,"&lt;="&amp;$B267)</f>
        <v>0</v>
      </c>
      <c r="CC267" s="4">
        <f>SUMIFS('Aceite Virgen Extra'!CC$6:CC$257,'Aceite Virgen Extra'!$A$6:$A$257,"&gt;="&amp;$A267,'Aceite Virgen Extra'!$B$6:$B$257,"&lt;="&amp;$B267)</f>
        <v>0.38</v>
      </c>
      <c r="CD267" s="4">
        <f>SUMIFS('Aceite Virgen Extra'!CD$6:CD$257,'Aceite Virgen Extra'!$A$6:$A$257,"&gt;="&amp;$A267,'Aceite Virgen Extra'!$B$6:$B$257,"&lt;="&amp;$B267)</f>
        <v>0.23</v>
      </c>
      <c r="CE267" s="4">
        <f>SUMIFS('Aceite Virgen Extra'!CE$6:CE$257,'Aceite Virgen Extra'!$A$6:$A$257,"&gt;="&amp;$A267,'Aceite Virgen Extra'!$B$6:$B$257,"&lt;="&amp;$B267)</f>
        <v>0.09</v>
      </c>
      <c r="CF267" s="4">
        <f>SUMIFS('Aceite Virgen Extra'!CF$6:CF$257,'Aceite Virgen Extra'!$A$6:$A$257,"&gt;="&amp;$A267,'Aceite Virgen Extra'!$B$6:$B$257,"&lt;="&amp;$B267)</f>
        <v>1.62</v>
      </c>
      <c r="CJ267" s="4">
        <f>SUMIFS('Aceite Virgen Extra'!CJ$6:CJ$257,'Aceite Virgen Extra'!$A$6:$A$257,"&gt;="&amp;$A267,'Aceite Virgen Extra'!$B$6:$B$257,"&lt;="&amp;$B267)</f>
        <v>0.19</v>
      </c>
      <c r="CK267" s="4">
        <f>SUMIFS('Aceite Virgen Extra'!CK$6:CK$257,'Aceite Virgen Extra'!$A$6:$A$257,"&gt;="&amp;$A267,'Aceite Virgen Extra'!$B$6:$B$257,"&lt;="&amp;$B267)</f>
        <v>0</v>
      </c>
      <c r="CL267" s="4">
        <f>SUMIFS('Aceite Virgen Extra'!CL$6:CL$257,'Aceite Virgen Extra'!$A$6:$A$257,"&gt;="&amp;$A267,'Aceite Virgen Extra'!$B$6:$B$257,"&lt;="&amp;$B267)</f>
        <v>0.06</v>
      </c>
      <c r="CM267" s="4">
        <f>SUMIFS('Aceite Virgen Extra'!CM$6:CM$257,'Aceite Virgen Extra'!$A$6:$A$257,"&gt;="&amp;$A267,'Aceite Virgen Extra'!$B$6:$B$257,"&lt;="&amp;$B267)</f>
        <v>0.67999999999999994</v>
      </c>
      <c r="CQ267" s="4">
        <f>SUMIFS('Aceite Virgen Extra'!CQ$6:CQ$257,'Aceite Virgen Extra'!$A$6:$A$257,"&gt;="&amp;$A267,'Aceite Virgen Extra'!$B$6:$B$257,"&lt;="&amp;$B267)</f>
        <v>0.3</v>
      </c>
      <c r="CR267" s="4">
        <f>SUMIFS('Aceite Virgen Extra'!CR$6:CR$257,'Aceite Virgen Extra'!$A$6:$A$257,"&gt;="&amp;$A267,'Aceite Virgen Extra'!$B$6:$B$257,"&lt;="&amp;$B267)</f>
        <v>0.49</v>
      </c>
      <c r="CS267" s="4">
        <f>SUMIFS('Aceite Virgen Extra'!CS$6:CS$257,'Aceite Virgen Extra'!$A$6:$A$257,"&gt;="&amp;$A267,'Aceite Virgen Extra'!$B$6:$B$257,"&lt;="&amp;$B267)</f>
        <v>0.18</v>
      </c>
      <c r="CT267" s="4">
        <f>SUMIFS('Aceite Virgen Extra'!CT$6:CT$257,'Aceite Virgen Extra'!$A$6:$A$257,"&gt;="&amp;$A267,'Aceite Virgen Extra'!$B$6:$B$257,"&lt;="&amp;$B267)</f>
        <v>0.49</v>
      </c>
      <c r="CX267" s="4">
        <f>SUMIFS('Aceite Virgen Extra'!CX$6:CX$257,'Aceite Virgen Extra'!$A$6:$A$257,"&gt;="&amp;$A267,'Aceite Virgen Extra'!$B$6:$B$257,"&lt;="&amp;$B267)</f>
        <v>0.26</v>
      </c>
      <c r="CY267" s="4">
        <f>SUMIFS('Aceite Virgen Extra'!CY$6:CY$257,'Aceite Virgen Extra'!$A$6:$A$257,"&gt;="&amp;$A267,'Aceite Virgen Extra'!$B$6:$B$257,"&lt;="&amp;$B267)</f>
        <v>0.23</v>
      </c>
      <c r="CZ267" s="4">
        <f>SUMIFS('Aceite Virgen Extra'!CZ$6:CZ$257,'Aceite Virgen Extra'!$A$6:$A$257,"&gt;="&amp;$A267,'Aceite Virgen Extra'!$B$6:$B$257,"&lt;="&amp;$B267)</f>
        <v>0.14000000000000001</v>
      </c>
      <c r="DA267" s="4">
        <f>SUMIFS('Aceite Virgen Extra'!DA$6:DA$257,'Aceite Virgen Extra'!$A$6:$A$257,"&gt;="&amp;$A267,'Aceite Virgen Extra'!$B$6:$B$257,"&lt;="&amp;$B267)</f>
        <v>0.85</v>
      </c>
      <c r="DE267" s="4">
        <f>SUMIFS('Aceite Virgen Extra'!DE$6:DE$257,'Aceite Virgen Extra'!$A$6:$A$257,"&gt;="&amp;$A267,'Aceite Virgen Extra'!$B$6:$B$257,"&lt;="&amp;$B267)</f>
        <v>0.27</v>
      </c>
      <c r="DF267" s="4">
        <f>SUMIFS('Aceite Virgen Extra'!DF$6:DF$257,'Aceite Virgen Extra'!$A$6:$A$257,"&gt;="&amp;$A267,'Aceite Virgen Extra'!$B$6:$B$257,"&lt;="&amp;$B267)</f>
        <v>0.16</v>
      </c>
      <c r="DG267" s="4">
        <f>SUMIFS('Aceite Virgen Extra'!DG$6:DG$257,'Aceite Virgen Extra'!$A$6:$A$257,"&gt;="&amp;$A267,'Aceite Virgen Extra'!$B$6:$B$257,"&lt;="&amp;$B267)</f>
        <v>0.1</v>
      </c>
      <c r="DH267" s="4">
        <f>SUMIFS('Aceite Virgen Extra'!DH$6:DH$257,'Aceite Virgen Extra'!$A$6:$A$257,"&gt;="&amp;$A267,'Aceite Virgen Extra'!$B$6:$B$257,"&lt;="&amp;$B267)</f>
        <v>1.23</v>
      </c>
      <c r="DL267" s="4">
        <f>SUMIFS('Aceite Virgen Extra'!DL$6:DL$257,'Aceite Virgen Extra'!$A$6:$A$257,"&gt;="&amp;$A267,'Aceite Virgen Extra'!$B$6:$B$257,"&lt;="&amp;$B267)</f>
        <v>0.25</v>
      </c>
      <c r="DM267" s="4">
        <f>SUMIFS('Aceite Virgen Extra'!DM$6:DM$257,'Aceite Virgen Extra'!$A$6:$A$257,"&gt;="&amp;$A267,'Aceite Virgen Extra'!$B$6:$B$257,"&lt;="&amp;$B267)</f>
        <v>0.25</v>
      </c>
      <c r="DN267" s="4">
        <f>SUMIFS('Aceite Virgen Extra'!DN$6:DN$257,'Aceite Virgen Extra'!$A$6:$A$257,"&gt;="&amp;$A267,'Aceite Virgen Extra'!$B$6:$B$257,"&lt;="&amp;$B267)</f>
        <v>0.33</v>
      </c>
      <c r="DO267" s="4">
        <f>SUMIFS('Aceite Virgen Extra'!DO$6:DO$257,'Aceite Virgen Extra'!$A$6:$A$257,"&gt;="&amp;$A267,'Aceite Virgen Extra'!$B$6:$B$257,"&lt;="&amp;$B267)</f>
        <v>0</v>
      </c>
      <c r="DS267" s="4">
        <f>SUMIFS('Aceite Virgen Extra'!DS$6:DS$257,'Aceite Virgen Extra'!$A$6:$A$257,"&gt;="&amp;$A267,'Aceite Virgen Extra'!$B$6:$B$257,"&lt;="&amp;$B267)</f>
        <v>0.31000000000000005</v>
      </c>
      <c r="DT267" s="4">
        <f>SUMIFS('Aceite Virgen Extra'!DT$6:DT$257,'Aceite Virgen Extra'!$A$6:$A$257,"&gt;="&amp;$A267,'Aceite Virgen Extra'!$B$6:$B$257,"&lt;="&amp;$B267)</f>
        <v>0.77</v>
      </c>
      <c r="DU267" s="4">
        <f>SUMIFS('Aceite Virgen Extra'!DU$6:DU$257,'Aceite Virgen Extra'!$A$6:$A$257,"&gt;="&amp;$A267,'Aceite Virgen Extra'!$B$6:$B$257,"&lt;="&amp;$B267)</f>
        <v>0.19</v>
      </c>
      <c r="DV267" s="4">
        <f>SUMIFS('Aceite Virgen Extra'!DV$6:DV$257,'Aceite Virgen Extra'!$A$6:$A$257,"&gt;="&amp;$A267,'Aceite Virgen Extra'!$B$6:$B$257,"&lt;="&amp;$B267)</f>
        <v>0</v>
      </c>
      <c r="DZ267" s="4">
        <f>SUMIFS('Aceite Virgen Extra'!DZ$6:DZ$257,'Aceite Virgen Extra'!$A$6:$A$257,"&gt;="&amp;$A267,'Aceite Virgen Extra'!$B$6:$B$257,"&lt;="&amp;$B267)</f>
        <v>0.3</v>
      </c>
      <c r="EA267" s="4">
        <f>SUMIFS('Aceite Virgen Extra'!EA$6:EA$257,'Aceite Virgen Extra'!$A$6:$A$257,"&gt;="&amp;$A267,'Aceite Virgen Extra'!$B$6:$B$257,"&lt;="&amp;$B267)</f>
        <v>0.57000000000000006</v>
      </c>
      <c r="EB267" s="4">
        <f>SUMIFS('Aceite Virgen Extra'!EB$6:EB$257,'Aceite Virgen Extra'!$A$6:$A$257,"&gt;="&amp;$A267,'Aceite Virgen Extra'!$B$6:$B$257,"&lt;="&amp;$B267)</f>
        <v>0.18</v>
      </c>
      <c r="EC267" s="4">
        <f>SUMIFS('Aceite Virgen Extra'!EC$6:EC$257,'Aceite Virgen Extra'!$A$6:$A$257,"&gt;="&amp;$A267,'Aceite Virgen Extra'!$B$6:$B$257,"&lt;="&amp;$B267)</f>
        <v>0.21</v>
      </c>
      <c r="EG267" s="4">
        <f>SUMIFS('Aceite Virgen Extra'!EG$6:EG$257,'Aceite Virgen Extra'!$A$6:$A$257,"&gt;="&amp;$A267,'Aceite Virgen Extra'!$B$6:$B$257,"&lt;="&amp;$B267)</f>
        <v>0.4</v>
      </c>
      <c r="EH267" s="4">
        <f>SUMIFS('Aceite Virgen Extra'!EH$6:EH$257,'Aceite Virgen Extra'!$A$6:$A$257,"&gt;="&amp;$A267,'Aceite Virgen Extra'!$B$6:$B$257,"&lt;="&amp;$B267)</f>
        <v>0.87</v>
      </c>
      <c r="EI267" s="4">
        <f>SUMIFS('Aceite Virgen Extra'!EI$6:EI$257,'Aceite Virgen Extra'!$A$6:$A$257,"&gt;="&amp;$A267,'Aceite Virgen Extra'!$B$6:$B$257,"&lt;="&amp;$B267)</f>
        <v>0.22</v>
      </c>
      <c r="EJ267" s="4">
        <f>SUMIFS('Aceite Virgen Extra'!EJ$6:EJ$257,'Aceite Virgen Extra'!$A$6:$A$257,"&gt;="&amp;$A267,'Aceite Virgen Extra'!$B$6:$B$257,"&lt;="&amp;$B267)</f>
        <v>0</v>
      </c>
      <c r="EN267" s="4">
        <f>SUMIFS('Aceite Virgen Extra'!EN$6:EN$257,'Aceite Virgen Extra'!$A$6:$A$257,"&gt;="&amp;$A267,'Aceite Virgen Extra'!$B$6:$B$257,"&lt;="&amp;$B267)</f>
        <v>0.42999999999999994</v>
      </c>
      <c r="EO267" s="4">
        <f>SUMIFS('Aceite Virgen Extra'!EO$6:EO$257,'Aceite Virgen Extra'!$A$6:$A$257,"&gt;="&amp;$A267,'Aceite Virgen Extra'!$B$6:$B$257,"&lt;="&amp;$B267)</f>
        <v>0.34</v>
      </c>
      <c r="EP267" s="4">
        <f>SUMIFS('Aceite Virgen Extra'!EP$6:EP$257,'Aceite Virgen Extra'!$A$6:$A$257,"&gt;="&amp;$A267,'Aceite Virgen Extra'!$B$6:$B$257,"&lt;="&amp;$B267)</f>
        <v>0.6100000000000001</v>
      </c>
      <c r="EQ267" s="4">
        <f>SUMIFS('Aceite Virgen Extra'!EQ$6:EQ$257,'Aceite Virgen Extra'!$A$6:$A$257,"&gt;="&amp;$A267,'Aceite Virgen Extra'!$B$6:$B$257,"&lt;="&amp;$B267)</f>
        <v>0</v>
      </c>
      <c r="EU267" s="4">
        <f>SUMIFS('Aceite Virgen Extra'!EU$6:EU$257,'Aceite Virgen Extra'!$A$6:$A$257,"&gt;="&amp;$A267,'Aceite Virgen Extra'!$B$6:$B$257,"&lt;="&amp;$B267)</f>
        <v>0.35</v>
      </c>
      <c r="EV267" s="4">
        <f>SUMIFS('Aceite Virgen Extra'!EV$6:EV$257,'Aceite Virgen Extra'!$A$6:$A$257,"&gt;="&amp;$A267,'Aceite Virgen Extra'!$B$6:$B$257,"&lt;="&amp;$B267)</f>
        <v>0.90000000000000013</v>
      </c>
      <c r="EW267" s="4">
        <f>SUMIFS('Aceite Virgen Extra'!EW$6:EW$257,'Aceite Virgen Extra'!$A$6:$A$257,"&gt;="&amp;$A267,'Aceite Virgen Extra'!$B$6:$B$257,"&lt;="&amp;$B267)</f>
        <v>0.17</v>
      </c>
      <c r="EX267" s="4">
        <f>SUMIFS('Aceite Virgen Extra'!EX$6:EX$257,'Aceite Virgen Extra'!$A$6:$A$257,"&gt;="&amp;$A267,'Aceite Virgen Extra'!$B$6:$B$257,"&lt;="&amp;$B267)</f>
        <v>0</v>
      </c>
      <c r="FB267" s="4">
        <f>SUMIFS('Aceite Virgen Extra'!FB$6:FB$257,'Aceite Virgen Extra'!$A$6:$A$257,"&gt;="&amp;$A267,'Aceite Virgen Extra'!$B$6:$B$257,"&lt;="&amp;$B267)</f>
        <v>0.26</v>
      </c>
      <c r="FC267" s="4">
        <f>SUMIFS('Aceite Virgen Extra'!FC$6:FC$257,'Aceite Virgen Extra'!$A$6:$A$257,"&gt;="&amp;$A267,'Aceite Virgen Extra'!$B$6:$B$257,"&lt;="&amp;$B267)</f>
        <v>0.54</v>
      </c>
      <c r="FD267" s="4">
        <f>SUMIFS('Aceite Virgen Extra'!FD$6:FD$257,'Aceite Virgen Extra'!$A$6:$A$257,"&gt;="&amp;$A267,'Aceite Virgen Extra'!$B$6:$B$257,"&lt;="&amp;$B267)</f>
        <v>0.05</v>
      </c>
      <c r="FE267" s="4">
        <f>SUMIFS('Aceite Virgen Extra'!FE$6:FE$257,'Aceite Virgen Extra'!$A$6:$A$257,"&gt;="&amp;$A267,'Aceite Virgen Extra'!$B$6:$B$257,"&lt;="&amp;$B267)</f>
        <v>0.5</v>
      </c>
      <c r="FI267" s="4">
        <f>SUMIFS('Aceite Virgen Extra'!FI$6:FI$257,'Aceite Virgen Extra'!$A$6:$A$257,"&gt;="&amp;$A267,'Aceite Virgen Extra'!$B$6:$B$257,"&lt;="&amp;$B267)</f>
        <v>0.48</v>
      </c>
      <c r="FJ267" s="4">
        <f>SUMIFS('Aceite Virgen Extra'!FJ$6:FJ$257,'Aceite Virgen Extra'!$A$6:$A$257,"&gt;="&amp;$A267,'Aceite Virgen Extra'!$B$6:$B$257,"&lt;="&amp;$B267)</f>
        <v>0.39</v>
      </c>
      <c r="FK267" s="4">
        <f>SUMIFS('Aceite Virgen Extra'!FK$6:FK$257,'Aceite Virgen Extra'!$A$6:$A$257,"&gt;="&amp;$A267,'Aceite Virgen Extra'!$B$6:$B$257,"&lt;="&amp;$B267)</f>
        <v>0.61</v>
      </c>
      <c r="FL267" s="4">
        <f>SUMIFS('Aceite Virgen Extra'!FL$6:FL$257,'Aceite Virgen Extra'!$A$6:$A$257,"&gt;="&amp;$A267,'Aceite Virgen Extra'!$B$6:$B$257,"&lt;="&amp;$B267)</f>
        <v>0</v>
      </c>
      <c r="FP267" s="4">
        <f>SUMIFS('Aceite Virgen Extra'!FP$6:FP$257,'Aceite Virgen Extra'!$A$6:$A$257,"&gt;="&amp;$A267,'Aceite Virgen Extra'!$B$6:$B$257,"&lt;="&amp;$B267)</f>
        <v>0.60000000000000009</v>
      </c>
      <c r="FQ267" s="4">
        <f>SUMIFS('Aceite Virgen Extra'!FQ$6:FQ$257,'Aceite Virgen Extra'!$A$6:$A$257,"&gt;="&amp;$A267,'Aceite Virgen Extra'!$B$6:$B$257,"&lt;="&amp;$B267)</f>
        <v>1.36</v>
      </c>
      <c r="FR267" s="4">
        <f>SUMIFS('Aceite Virgen Extra'!FR$6:FR$257,'Aceite Virgen Extra'!$A$6:$A$257,"&gt;="&amp;$A267,'Aceite Virgen Extra'!$B$6:$B$257,"&lt;="&amp;$B267)</f>
        <v>0.49</v>
      </c>
      <c r="FS267" s="4">
        <f>SUMIFS('Aceite Virgen Extra'!FS$6:FS$257,'Aceite Virgen Extra'!$A$6:$A$257,"&gt;="&amp;$A267,'Aceite Virgen Extra'!$B$6:$B$257,"&lt;="&amp;$B267)</f>
        <v>0</v>
      </c>
      <c r="FW267" s="4">
        <f>SUMIFS('Aceite Virgen Extra'!FW$6:FW$257,'Aceite Virgen Extra'!$A$6:$A$257,"&gt;="&amp;$A267,'Aceite Virgen Extra'!$B$6:$B$257,"&lt;="&amp;$B267)</f>
        <v>0.15000000000000002</v>
      </c>
      <c r="FX267" s="4">
        <f>SUMIFS('Aceite Virgen Extra'!FX$6:FX$257,'Aceite Virgen Extra'!$A$6:$A$257,"&gt;="&amp;$A267,'Aceite Virgen Extra'!$B$6:$B$257,"&lt;="&amp;$B267)</f>
        <v>0.22</v>
      </c>
      <c r="FY267" s="4">
        <f>SUMIFS('Aceite Virgen Extra'!FY$6:FY$257,'Aceite Virgen Extra'!$A$6:$A$257,"&gt;="&amp;$A267,'Aceite Virgen Extra'!$B$6:$B$257,"&lt;="&amp;$B267)</f>
        <v>0.15000000000000002</v>
      </c>
      <c r="FZ267" s="4">
        <f>SUMIFS('Aceite Virgen Extra'!FZ$6:FZ$257,'Aceite Virgen Extra'!$A$6:$A$257,"&gt;="&amp;$A267,'Aceite Virgen Extra'!$B$6:$B$257,"&lt;="&amp;$B267)</f>
        <v>0</v>
      </c>
      <c r="GD267" s="4">
        <f>SUMIFS('Aceite Virgen Extra'!GD$6:GD$257,'Aceite Virgen Extra'!$A$6:$A$257,"&gt;="&amp;$A267,'Aceite Virgen Extra'!$B$6:$B$257,"&lt;="&amp;$B267)</f>
        <v>0.03</v>
      </c>
      <c r="GE267" s="4">
        <f>SUMIFS('Aceite Virgen Extra'!GE$6:GE$257,'Aceite Virgen Extra'!$A$6:$A$257,"&gt;="&amp;$A267,'Aceite Virgen Extra'!$B$6:$B$257,"&lt;="&amp;$B267)</f>
        <v>0.14000000000000001</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0.14000000000000001</v>
      </c>
      <c r="GS267" s="4">
        <f>SUMIFS('Aceite Virgen Extra'!GS$6:GS$257,'Aceite Virgen Extra'!$A$6:$A$257,"&gt;="&amp;$A267,'Aceite Virgen Extra'!$B$6:$B$257,"&lt;="&amp;$B267)</f>
        <v>0.22</v>
      </c>
      <c r="GT267" s="4">
        <f>SUMIFS('Aceite Virgen Extra'!GT$6:GT$257,'Aceite Virgen Extra'!$A$6:$A$257,"&gt;="&amp;$A267,'Aceite Virgen Extra'!$B$6:$B$257,"&lt;="&amp;$B267)</f>
        <v>0.15</v>
      </c>
      <c r="GU267" s="4">
        <f>SUMIFS('Aceite Virgen Extra'!GU$6:GU$257,'Aceite Virgen Extra'!$A$6:$A$257,"&gt;="&amp;$A267,'Aceite Virgen Extra'!$B$6:$B$257,"&lt;="&amp;$B267)</f>
        <v>0</v>
      </c>
      <c r="GY267" s="4">
        <f>SUMIFS('Aceite Virgen Extra'!GY$6:GY$257,'Aceite Virgen Extra'!$A$6:$A$257,"&gt;="&amp;$A267,'Aceite Virgen Extra'!$B$6:$B$257,"&lt;="&amp;$B267)</f>
        <v>0.27</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3.45</v>
      </c>
      <c r="HF267" s="4">
        <f>SUMIFS('Aceite Virgen Extra'!HF$6:HF$257,'Aceite Virgen Extra'!$A$6:$A$257,"&gt;="&amp;$A267,'Aceite Virgen Extra'!$B$6:$B$257,"&lt;="&amp;$B267)</f>
        <v>0.32</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2.33</v>
      </c>
      <c r="HM267" s="4">
        <f>SUMIFS('Aceite Virgen Extra'!HM$6:HM$257,'Aceite Virgen Extra'!$A$6:$A$257,"&gt;="&amp;$A267,'Aceite Virgen Extra'!$B$6:$B$257,"&lt;="&amp;$B267)</f>
        <v>7.0000000000000007E-2</v>
      </c>
      <c r="HN267" s="4">
        <f>SUMIFS('Aceite Virgen Extra'!HN$6:HN$257,'Aceite Virgen Extra'!$A$6:$A$257,"&gt;="&amp;$A267,'Aceite Virgen Extra'!$B$6:$B$257,"&lt;="&amp;$B267)</f>
        <v>0</v>
      </c>
      <c r="HO267" s="4">
        <f>SUMIFS('Aceite Virgen Extra'!HO$6:HO$257,'Aceite Virgen Extra'!$A$6:$A$257,"&gt;="&amp;$A267,'Aceite Virgen Extra'!$B$6:$B$257,"&lt;="&amp;$B267)</f>
        <v>0.15</v>
      </c>
      <c r="HP267" s="4">
        <f>SUMIFS('Aceite Virgen Extra'!HP$6:HP$257,'Aceite Virgen Extra'!$A$6:$A$257,"&gt;="&amp;$A267,'Aceite Virgen Extra'!$B$6:$B$257,"&lt;="&amp;$B267)</f>
        <v>0</v>
      </c>
      <c r="HT267" s="4">
        <f>SUMIFS('Aceite Virgen Extra'!HT$6:HT$257,'Aceite Virgen Extra'!$A$6:$A$257,"&gt;="&amp;$A267,'Aceite Virgen Extra'!$B$6:$B$257,"&lt;="&amp;$B267)</f>
        <v>0.05</v>
      </c>
      <c r="HU267" s="4">
        <f>SUMIFS('Aceite Virgen Extra'!HU$6:HU$257,'Aceite Virgen Extra'!$A$6:$A$257,"&gt;="&amp;$A267,'Aceite Virgen Extra'!$B$6:$B$257,"&lt;="&amp;$B267)</f>
        <v>0.08</v>
      </c>
      <c r="HV267" s="4">
        <f>SUMIFS('Aceite Virgen Extra'!HV$6:HV$257,'Aceite Virgen Extra'!$A$6:$A$257,"&gt;="&amp;$A267,'Aceite Virgen Extra'!$B$6:$B$257,"&lt;="&amp;$B267)</f>
        <v>0.06</v>
      </c>
      <c r="HW267" s="4">
        <f>SUMIFS('Aceite Virgen Extra'!HW$6:HW$257,'Aceite Virgen Extra'!$A$6:$A$257,"&gt;="&amp;$A267,'Aceite Virgen Extra'!$B$6:$B$257,"&lt;="&amp;$B267)</f>
        <v>0</v>
      </c>
      <c r="HZ267"/>
      <c r="IA267" s="4">
        <f>SUMIFS('Aceite Virgen Extra'!IA$6:IA$257,'Aceite Virgen Extra'!$A$6:$A$257,"&gt;="&amp;$A267,'Aceite Virgen Extra'!$B$6:$B$257,"&lt;="&amp;$B267)</f>
        <v>0.19</v>
      </c>
      <c r="IB267" s="4">
        <f>SUMIFS('Aceite Virgen Extra'!IB$6:IB$257,'Aceite Virgen Extra'!$A$6:$A$257,"&gt;="&amp;$A267,'Aceite Virgen Extra'!$B$6:$B$257,"&lt;="&amp;$B267)</f>
        <v>0.48</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0.03</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0.3</v>
      </c>
      <c r="IO267" s="4">
        <f>SUMIFS('Aceite Virgen Extra'!IO$6:IO$257,'Aceite Virgen Extra'!$A$6:$A$257,"&gt;="&amp;$A267,'Aceite Virgen Extra'!$B$6:$B$257,"&lt;="&amp;$B267)</f>
        <v>0.04</v>
      </c>
      <c r="IP267" s="4">
        <f>SUMIFS('Aceite Virgen Extra'!IP$6:IP$257,'Aceite Virgen Extra'!$A$6:$A$257,"&gt;="&amp;$A267,'Aceite Virgen Extra'!$B$6:$B$257,"&lt;="&amp;$B267)</f>
        <v>0</v>
      </c>
      <c r="IQ267" s="4">
        <f>SUMIFS('Aceite Virgen Extra'!IQ$6:IQ$257,'Aceite Virgen Extra'!$A$6:$A$257,"&gt;="&amp;$A267,'Aceite Virgen Extra'!$B$6:$B$257,"&lt;="&amp;$B267)</f>
        <v>0.08</v>
      </c>
      <c r="IR267" s="4">
        <f>SUMIFS('Aceite Virgen Extra'!IR$6:IR$257,'Aceite Virgen Extra'!$A$6:$A$257,"&gt;="&amp;$A267,'Aceite Virgen Extra'!$B$6:$B$257,"&lt;="&amp;$B267)</f>
        <v>0</v>
      </c>
      <c r="IV267" s="4">
        <f>SUMIFS('Aceite Virgen Extra'!IV$6:IV$257,'Aceite Virgen Extra'!$A$6:$A$257,"&gt;="&amp;$A267,'Aceite Virgen Extra'!$B$6:$B$257,"&lt;="&amp;$B267)</f>
        <v>0.32999999999999996</v>
      </c>
      <c r="IW267" s="4">
        <f>SUMIFS('Aceite Virgen Extra'!IW$6:IW$257,'Aceite Virgen Extra'!$A$6:$A$257,"&gt;="&amp;$A267,'Aceite Virgen Extra'!$B$6:$B$257,"&lt;="&amp;$B267)</f>
        <v>0.35</v>
      </c>
      <c r="IX267" s="4">
        <f>SUMIFS('Aceite Virgen Extra'!IX$6:IX$257,'Aceite Virgen Extra'!$A$6:$A$257,"&gt;="&amp;$A267,'Aceite Virgen Extra'!$B$6:$B$257,"&lt;="&amp;$B267)</f>
        <v>0.27</v>
      </c>
      <c r="IY267" s="4">
        <f>SUMIFS('Aceite Virgen Extra'!IY$6:IY$257,'Aceite Virgen Extra'!$A$6:$A$257,"&gt;="&amp;$A267,'Aceite Virgen Extra'!$B$6:$B$257,"&lt;="&amp;$B267)</f>
        <v>1</v>
      </c>
      <c r="JB267"/>
      <c r="JC267" s="4">
        <f>SUMIFS('Aceite Virgen Extra'!JC$6:JC$257,'Aceite Virgen Extra'!$A$6:$A$257,"&gt;="&amp;$A267,'Aceite Virgen Extra'!$B$6:$B$257,"&lt;="&amp;$B267)</f>
        <v>1.2200000000000002</v>
      </c>
      <c r="JD267" s="4">
        <f>SUMIFS('Aceite Virgen Extra'!JD$6:JD$257,'Aceite Virgen Extra'!$A$6:$A$257,"&gt;="&amp;$A267,'Aceite Virgen Extra'!$B$6:$B$257,"&lt;="&amp;$B267)</f>
        <v>1.85</v>
      </c>
      <c r="JE267" s="4">
        <f>SUMIFS('Aceite Virgen Extra'!JE$6:JE$257,'Aceite Virgen Extra'!$A$6:$A$257,"&gt;="&amp;$A267,'Aceite Virgen Extra'!$B$6:$B$257,"&lt;="&amp;$B267)</f>
        <v>0</v>
      </c>
      <c r="JF267" s="4">
        <f>SUMIFS('Aceite Virgen Extra'!JF$6:JF$257,'Aceite Virgen Extra'!$A$6:$A$257,"&gt;="&amp;$A267,'Aceite Virgen Extra'!$B$6:$B$257,"&lt;="&amp;$B267)</f>
        <v>5.52</v>
      </c>
      <c r="JJ267" s="4">
        <f>SUMIFS('Aceite Virgen Extra'!JJ$6:JJ$257,'Aceite Virgen Extra'!$A$6:$A$257,"&gt;="&amp;$A267,'Aceite Virgen Extra'!$B$6:$B$257,"&lt;="&amp;$B267)</f>
        <v>0.16</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0.28999999999999998</v>
      </c>
      <c r="JR267" s="4">
        <f>SUMIFS('Aceite Virgen Extra'!JR$6:JR$257,'Aceite Virgen Extra'!$A$6:$A$257,"&gt;="&amp;$A267,'Aceite Virgen Extra'!$B$6:$B$257,"&lt;="&amp;$B267)</f>
        <v>0.14000000000000001</v>
      </c>
      <c r="JS267" s="4">
        <f>SUMIFS('Aceite Virgen Extra'!JS$6:JS$257,'Aceite Virgen Extra'!$A$6:$A$257,"&gt;="&amp;$A267,'Aceite Virgen Extra'!$B$6:$B$257,"&lt;="&amp;$B267)</f>
        <v>0.4</v>
      </c>
      <c r="JT267" s="4">
        <f>SUMIFS('Aceite Virgen Extra'!JT$6:JT$257,'Aceite Virgen Extra'!$A$6:$A$257,"&gt;="&amp;$A267,'Aceite Virgen Extra'!$B$6:$B$257,"&lt;="&amp;$B267)</f>
        <v>0</v>
      </c>
      <c r="JX267" s="4">
        <f>SUMIFS('Aceite Virgen Extra'!JX$6:JX$257,'Aceite Virgen Extra'!$A$6:$A$257,"&gt;="&amp;$A267,'Aceite Virgen Extra'!$B$6:$B$257,"&lt;="&amp;$B267)</f>
        <v>0.42000000000000004</v>
      </c>
      <c r="JY267" s="4">
        <f>SUMIFS('Aceite Virgen Extra'!JY$6:JY$257,'Aceite Virgen Extra'!$A$6:$A$257,"&gt;="&amp;$A267,'Aceite Virgen Extra'!$B$6:$B$257,"&lt;="&amp;$B267)</f>
        <v>1.1599999999999999</v>
      </c>
      <c r="JZ267" s="4">
        <f>SUMIFS('Aceite Virgen Extra'!JZ$6:JZ$257,'Aceite Virgen Extra'!$A$6:$A$257,"&gt;="&amp;$A267,'Aceite Virgen Extra'!$B$6:$B$257,"&lt;="&amp;$B267)</f>
        <v>0</v>
      </c>
      <c r="KA267" s="4">
        <f>SUMIFS('Aceite Virgen Extra'!KA$6:KA$257,'Aceite Virgen Extra'!$A$6:$A$257,"&gt;="&amp;$A267,'Aceite Virgen Extra'!$B$6:$B$257,"&lt;="&amp;$B267)</f>
        <v>0.71</v>
      </c>
      <c r="KE267" s="4">
        <f>SUMIFS('Aceite Virgen Extra'!KE$6:KE$257,'Aceite Virgen Extra'!$A$6:$A$257,"&gt;="&amp;$A267,'Aceite Virgen Extra'!$B$6:$B$257,"&lt;="&amp;$B267)</f>
        <v>0.16000000000000003</v>
      </c>
      <c r="KF267" s="4">
        <f>SUMIFS('Aceite Virgen Extra'!KF$6:KF$257,'Aceite Virgen Extra'!$A$6:$A$257,"&gt;="&amp;$A267,'Aceite Virgen Extra'!$B$6:$B$257,"&lt;="&amp;$B267)</f>
        <v>0.13</v>
      </c>
      <c r="KG267" s="4">
        <f>SUMIFS('Aceite Virgen Extra'!KG$6:KG$257,'Aceite Virgen Extra'!$A$6:$A$257,"&gt;="&amp;$A267,'Aceite Virgen Extra'!$B$6:$B$257,"&lt;="&amp;$B267)</f>
        <v>0</v>
      </c>
      <c r="KH267" s="4">
        <f>SUMIFS('Aceite Virgen Extra'!KH$6:KH$257,'Aceite Virgen Extra'!$A$6:$A$257,"&gt;="&amp;$A267,'Aceite Virgen Extra'!$B$6:$B$257,"&lt;="&amp;$B267)</f>
        <v>0.43</v>
      </c>
      <c r="KL267" s="4">
        <f>SUMIFS('Aceite Virgen Extra'!KL$6:KL$257,'Aceite Virgen Extra'!$A$6:$A$257,"&gt;="&amp;$A267,'Aceite Virgen Extra'!$B$6:$B$257,"&lt;="&amp;$B267)</f>
        <v>0.1</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0.4</v>
      </c>
      <c r="KS267" s="4">
        <f>SUMIFS('Aceite Virgen Extra'!KS$6:KS$257,'Aceite Virgen Extra'!$A$6:$A$257,"&gt;="&amp;$A267,'Aceite Virgen Extra'!$B$6:$B$257,"&lt;="&amp;$B267)</f>
        <v>0.37</v>
      </c>
      <c r="KT267" s="4">
        <f>SUMIFS('Aceite Virgen Extra'!KT$6:KT$257,'Aceite Virgen Extra'!$A$6:$A$257,"&gt;="&amp;$A267,'Aceite Virgen Extra'!$B$6:$B$257,"&lt;="&amp;$B267)</f>
        <v>0.37</v>
      </c>
      <c r="KU267" s="4">
        <f>SUMIFS('Aceite Virgen Extra'!KU$6:KU$257,'Aceite Virgen Extra'!$A$6:$A$257,"&gt;="&amp;$A267,'Aceite Virgen Extra'!$B$6:$B$257,"&lt;="&amp;$B267)</f>
        <v>0.22999999999999998</v>
      </c>
      <c r="KV267" s="4">
        <f>SUMIFS('Aceite Virgen Extra'!KV$6:KV$257,'Aceite Virgen Extra'!$A$6:$A$257,"&gt;="&amp;$A267,'Aceite Virgen Extra'!$B$6:$B$257,"&lt;="&amp;$B267)</f>
        <v>1.03</v>
      </c>
      <c r="KZ267" s="4">
        <f>SUMIFS('Aceite Virgen Extra'!KZ$6:KZ$257,'Aceite Virgen Extra'!$A$6:$A$257,"&gt;="&amp;$A267,'Aceite Virgen Extra'!$B$6:$B$257,"&lt;="&amp;$B267)</f>
        <v>1.04</v>
      </c>
      <c r="LA267" s="4">
        <f>SUMIFS('Aceite Virgen Extra'!LA$6:LA$257,'Aceite Virgen Extra'!$A$6:$A$257,"&gt;="&amp;$A267,'Aceite Virgen Extra'!$B$6:$B$257,"&lt;="&amp;$B267)</f>
        <v>0.41</v>
      </c>
      <c r="LB267" s="4">
        <f>SUMIFS('Aceite Virgen Extra'!LB$6:LB$257,'Aceite Virgen Extra'!$A$6:$A$257,"&gt;="&amp;$A267,'Aceite Virgen Extra'!$B$6:$B$257,"&lt;="&amp;$B267)</f>
        <v>0</v>
      </c>
      <c r="LC267" s="4">
        <f>SUMIFS('Aceite Virgen Extra'!LC$6:LC$257,'Aceite Virgen Extra'!$A$6:$A$257,"&gt;="&amp;$A267,'Aceite Virgen Extra'!$B$6:$B$257,"&lt;="&amp;$B267)</f>
        <v>6.67</v>
      </c>
      <c r="LG267" s="4">
        <f>SUMIFS('Aceite Virgen Extra'!LG$6:LG$257,'Aceite Virgen Extra'!$A$6:$A$257,"&gt;="&amp;$A267,'Aceite Virgen Extra'!$B$6:$B$257,"&lt;="&amp;$B267)</f>
        <v>0.19</v>
      </c>
      <c r="LH267" s="4">
        <f>SUMIFS('Aceite Virgen Extra'!LH$6:LH$257,'Aceite Virgen Extra'!$A$6:$A$257,"&gt;="&amp;$A267,'Aceite Virgen Extra'!$B$6:$B$257,"&lt;="&amp;$B267)</f>
        <v>0.21</v>
      </c>
      <c r="LI267" s="4">
        <f>SUMIFS('Aceite Virgen Extra'!LI$6:LI$257,'Aceite Virgen Extra'!$A$6:$A$257,"&gt;="&amp;$A267,'Aceite Virgen Extra'!$B$6:$B$257,"&lt;="&amp;$B267)</f>
        <v>0</v>
      </c>
      <c r="LJ267" s="4">
        <f>SUMIFS('Aceite Virgen Extra'!LJ$6:LJ$257,'Aceite Virgen Extra'!$A$6:$A$257,"&gt;="&amp;$A267,'Aceite Virgen Extra'!$B$6:$B$257,"&lt;="&amp;$B267)</f>
        <v>0.99</v>
      </c>
      <c r="LN267" s="4">
        <f>SUMIFS('Aceite Virgen Extra'!LN$6:LN$257,'Aceite Virgen Extra'!$A$6:$A$257,"&gt;="&amp;$A267,'Aceite Virgen Extra'!$B$6:$B$257,"&lt;="&amp;$B267)</f>
        <v>0.19</v>
      </c>
      <c r="LO267" s="4">
        <f>SUMIFS('Aceite Virgen Extra'!LO$6:LO$257,'Aceite Virgen Extra'!$A$6:$A$257,"&gt;="&amp;$A267,'Aceite Virgen Extra'!$B$6:$B$257,"&lt;="&amp;$B267)</f>
        <v>0.54</v>
      </c>
      <c r="LP267" s="4">
        <f>SUMIFS('Aceite Virgen Extra'!LP$6:LP$257,'Aceite Virgen Extra'!$A$6:$A$257,"&gt;="&amp;$A267,'Aceite Virgen Extra'!$B$6:$B$257,"&lt;="&amp;$B267)</f>
        <v>0</v>
      </c>
      <c r="LQ267" s="4">
        <f>SUMIFS('Aceite Virgen Extra'!LQ$6:LQ$257,'Aceite Virgen Extra'!$A$6:$A$257,"&gt;="&amp;$A267,'Aceite Virgen Extra'!$B$6:$B$257,"&lt;="&amp;$B267)</f>
        <v>0.44</v>
      </c>
      <c r="LU267" s="4">
        <f>SUMIFS('Aceite Virgen Extra'!LU$6:LU$257,'Aceite Virgen Extra'!$A$6:$A$257,"&gt;="&amp;$A267,'Aceite Virgen Extra'!$B$6:$B$257,"&lt;="&amp;$B267)</f>
        <v>0.51</v>
      </c>
      <c r="LV267" s="4">
        <f>SUMIFS('Aceite Virgen Extra'!LV$6:LV$257,'Aceite Virgen Extra'!$A$6:$A$257,"&gt;="&amp;$A267,'Aceite Virgen Extra'!$B$6:$B$257,"&lt;="&amp;$B267)</f>
        <v>0.83</v>
      </c>
      <c r="LW267" s="4">
        <f>SUMIFS('Aceite Virgen Extra'!LW$6:LW$257,'Aceite Virgen Extra'!$A$6:$A$257,"&gt;="&amp;$A267,'Aceite Virgen Extra'!$B$6:$B$257,"&lt;="&amp;$B267)</f>
        <v>0</v>
      </c>
      <c r="LX267" s="4">
        <f>SUMIFS('Aceite Virgen Extra'!LX$6:LX$257,'Aceite Virgen Extra'!$A$6:$A$257,"&gt;="&amp;$A267,'Aceite Virgen Extra'!$B$6:$B$257,"&lt;="&amp;$B267)</f>
        <v>1.89</v>
      </c>
      <c r="MB267" s="4">
        <f>SUMIFS('Aceite Virgen Extra'!MB$6:MB$257,'Aceite Virgen Extra'!$A$6:$A$257,"&gt;="&amp;$A267,'Aceite Virgen Extra'!$B$6:$B$257,"&lt;="&amp;$B267)</f>
        <v>0.6100000000000001</v>
      </c>
      <c r="MC267" s="4">
        <f>SUMIFS('Aceite Virgen Extra'!MC$6:MC$257,'Aceite Virgen Extra'!$A$6:$A$257,"&gt;="&amp;$A267,'Aceite Virgen Extra'!$B$6:$B$257,"&lt;="&amp;$B267)</f>
        <v>0.57999999999999996</v>
      </c>
      <c r="MD267" s="4">
        <f>SUMIFS('Aceite Virgen Extra'!MD$6:MD$257,'Aceite Virgen Extra'!$A$6:$A$257,"&gt;="&amp;$A267,'Aceite Virgen Extra'!$B$6:$B$257,"&lt;="&amp;$B267)</f>
        <v>0.36</v>
      </c>
      <c r="ME267" s="4">
        <f>SUMIFS('Aceite Virgen Extra'!ME$6:ME$257,'Aceite Virgen Extra'!$A$6:$A$257,"&gt;="&amp;$A267,'Aceite Virgen Extra'!$B$6:$B$257,"&lt;="&amp;$B267)</f>
        <v>1.98</v>
      </c>
      <c r="MI267" s="4">
        <f>SUMIFS('Aceite Virgen Extra'!MI$6:MI$257,'Aceite Virgen Extra'!$A$6:$A$257,"&gt;="&amp;$A267,'Aceite Virgen Extra'!$B$6:$B$257,"&lt;="&amp;$B267)</f>
        <v>1.1100000000000001</v>
      </c>
      <c r="MJ267" s="4">
        <f>SUMIFS('Aceite Virgen Extra'!MJ$6:MJ$257,'Aceite Virgen Extra'!$A$6:$A$257,"&gt;="&amp;$A267,'Aceite Virgen Extra'!$B$6:$B$257,"&lt;="&amp;$B267)</f>
        <v>1.31</v>
      </c>
      <c r="MK267" s="4">
        <f>SUMIFS('Aceite Virgen Extra'!MK$6:MK$257,'Aceite Virgen Extra'!$A$6:$A$257,"&gt;="&amp;$A267,'Aceite Virgen Extra'!$B$6:$B$257,"&lt;="&amp;$B267)</f>
        <v>0.31000000000000005</v>
      </c>
      <c r="ML267" s="4">
        <f>SUMIFS('Aceite Virgen Extra'!ML$6:ML$257,'Aceite Virgen Extra'!$A$6:$A$257,"&gt;="&amp;$A267,'Aceite Virgen Extra'!$B$6:$B$257,"&lt;="&amp;$B267)</f>
        <v>3.9</v>
      </c>
      <c r="MP267" s="4">
        <f>SUMIFS('Aceite Virgen Extra'!MP$6:MP$257,'Aceite Virgen Extra'!$A$6:$A$257,"&gt;="&amp;$A267,'Aceite Virgen Extra'!$B$6:$B$257,"&lt;="&amp;$B267)</f>
        <v>0.31</v>
      </c>
      <c r="MQ267" s="4">
        <f>SUMIFS('Aceite Virgen Extra'!MQ$6:MQ$257,'Aceite Virgen Extra'!$A$6:$A$257,"&gt;="&amp;$A267,'Aceite Virgen Extra'!$B$6:$B$257,"&lt;="&amp;$B267)</f>
        <v>0.22</v>
      </c>
      <c r="MR267" s="4">
        <f>SUMIFS('Aceite Virgen Extra'!MR$6:MR$257,'Aceite Virgen Extra'!$A$6:$A$257,"&gt;="&amp;$A267,'Aceite Virgen Extra'!$B$6:$B$257,"&lt;="&amp;$B267)</f>
        <v>0.34</v>
      </c>
      <c r="MS267" s="4">
        <f>SUMIFS('Aceite Virgen Extra'!MS$6:MS$257,'Aceite Virgen Extra'!$A$6:$A$257,"&gt;="&amp;$A267,'Aceite Virgen Extra'!$B$6:$B$257,"&lt;="&amp;$B267)</f>
        <v>0</v>
      </c>
      <c r="MW267" s="4">
        <f>SUMIFS('Aceite Virgen Extra'!MW$6:MW$257,'Aceite Virgen Extra'!$A$6:$A$257,"&gt;="&amp;$A267,'Aceite Virgen Extra'!$B$6:$B$257,"&lt;="&amp;$B267)</f>
        <v>0.04</v>
      </c>
      <c r="MX267" s="4">
        <f>SUMIFS('Aceite Virgen Extra'!MX$6:MX$257,'Aceite Virgen Extra'!$A$6:$A$257,"&gt;="&amp;$A267,'Aceite Virgen Extra'!$B$6:$B$257,"&lt;="&amp;$B267)</f>
        <v>0.14000000000000001</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0.27</v>
      </c>
      <c r="NE267" s="4">
        <f>SUMIFS('Aceite Virgen Extra'!NE$6:NE$257,'Aceite Virgen Extra'!$A$6:$A$257,"&gt;="&amp;$A267,'Aceite Virgen Extra'!$B$6:$B$257,"&lt;="&amp;$B267)</f>
        <v>0.97</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0.42</v>
      </c>
      <c r="NL267" s="4">
        <f>SUMIFS('Aceite Virgen Extra'!NL$6:NL$257,'Aceite Virgen Extra'!$A$6:$A$257,"&gt;="&amp;$A267,'Aceite Virgen Extra'!$B$6:$B$257,"&lt;="&amp;$B267)</f>
        <v>0.73</v>
      </c>
      <c r="NM267" s="4">
        <f>SUMIFS('Aceite Virgen Extra'!NM$6:NM$257,'Aceite Virgen Extra'!$A$6:$A$257,"&gt;="&amp;$A267,'Aceite Virgen Extra'!$B$6:$B$257,"&lt;="&amp;$B267)</f>
        <v>0.33</v>
      </c>
      <c r="NN267" s="4">
        <f>SUMIFS('Aceite Virgen Extra'!NN$6:NN$257,'Aceite Virgen Extra'!$A$6:$A$257,"&gt;="&amp;$A267,'Aceite Virgen Extra'!$B$6:$B$257,"&lt;="&amp;$B267)</f>
        <v>0.51</v>
      </c>
      <c r="NR267" s="4">
        <f>SUMIFS('Aceite Virgen Extra'!NR$6:NR$257,'Aceite Virgen Extra'!$A$6:$A$257,"&gt;="&amp;$A267,'Aceite Virgen Extra'!$B$6:$B$257,"&lt;="&amp;$B267)</f>
        <v>2.23</v>
      </c>
      <c r="NS267" s="4">
        <f>SUMIFS('Aceite Virgen Extra'!NS$6:NS$257,'Aceite Virgen Extra'!$A$6:$A$257,"&gt;="&amp;$A267,'Aceite Virgen Extra'!$B$6:$B$257,"&lt;="&amp;$B267)</f>
        <v>0.39</v>
      </c>
      <c r="NT267" s="4">
        <f>SUMIFS('Aceite Virgen Extra'!NT$6:NT$257,'Aceite Virgen Extra'!$A$6:$A$257,"&gt;="&amp;$A267,'Aceite Virgen Extra'!$B$6:$B$257,"&lt;="&amp;$B267)</f>
        <v>0.8</v>
      </c>
      <c r="NU267" s="4">
        <f>SUMIFS('Aceite Virgen Extra'!NU$6:NU$257,'Aceite Virgen Extra'!$A$6:$A$257,"&gt;="&amp;$A267,'Aceite Virgen Extra'!$B$6:$B$257,"&lt;="&amp;$B267)</f>
        <v>1.1599999999999999</v>
      </c>
      <c r="NY267" s="4">
        <f>SUMIFS('Aceite Virgen Extra'!NY$6:NY$257,'Aceite Virgen Extra'!$A$6:$A$257,"&gt;="&amp;$A267,'Aceite Virgen Extra'!$B$6:$B$257,"&lt;="&amp;$B267)</f>
        <v>0.52</v>
      </c>
      <c r="NZ267" s="4">
        <f>SUMIFS('Aceite Virgen Extra'!NZ$6:NZ$257,'Aceite Virgen Extra'!$A$6:$A$257,"&gt;="&amp;$A267,'Aceite Virgen Extra'!$B$6:$B$257,"&lt;="&amp;$B267)</f>
        <v>0.22</v>
      </c>
      <c r="OA267" s="4">
        <f>SUMIFS('Aceite Virgen Extra'!OA$6:OA$257,'Aceite Virgen Extra'!$A$6:$A$257,"&gt;="&amp;$A267,'Aceite Virgen Extra'!$B$6:$B$257,"&lt;="&amp;$B267)</f>
        <v>0.2</v>
      </c>
      <c r="OB267" s="4">
        <f>SUMIFS('Aceite Virgen Extra'!OB$6:OB$257,'Aceite Virgen Extra'!$A$6:$A$257,"&gt;="&amp;$A267,'Aceite Virgen Extra'!$B$6:$B$257,"&lt;="&amp;$B267)</f>
        <v>3.54</v>
      </c>
      <c r="OF267" s="4">
        <f>SUMIFS('Aceite Virgen Extra'!OF$6:OF$257,'Aceite Virgen Extra'!$A$6:$A$257,"&gt;="&amp;$A267,'Aceite Virgen Extra'!$B$6:$B$257,"&lt;="&amp;$B267)</f>
        <v>1.1299999999999999</v>
      </c>
      <c r="OG267" s="4">
        <f>SUMIFS('Aceite Virgen Extra'!OG$6:OG$257,'Aceite Virgen Extra'!$A$6:$A$257,"&gt;="&amp;$A267,'Aceite Virgen Extra'!$B$6:$B$257,"&lt;="&amp;$B267)</f>
        <v>0.95</v>
      </c>
      <c r="OH267" s="4">
        <f>SUMIFS('Aceite Virgen Extra'!OH$6:OH$257,'Aceite Virgen Extra'!$A$6:$A$257,"&gt;="&amp;$A267,'Aceite Virgen Extra'!$B$6:$B$257,"&lt;="&amp;$B267)</f>
        <v>0.72</v>
      </c>
      <c r="OI267" s="4">
        <f>SUMIFS('Aceite Virgen Extra'!OI$6:OI$257,'Aceite Virgen Extra'!$A$6:$A$257,"&gt;="&amp;$A267,'Aceite Virgen Extra'!$B$6:$B$257,"&lt;="&amp;$B267)</f>
        <v>2.72</v>
      </c>
      <c r="OM267" s="4">
        <f>SUMIFS('Aceite Virgen Extra'!OM$6:OM$257,'Aceite Virgen Extra'!$A$6:$A$257,"&gt;="&amp;$A267,'Aceite Virgen Extra'!$B$6:$B$257,"&lt;="&amp;$B267)</f>
        <v>0.38</v>
      </c>
      <c r="ON267" s="4">
        <f>SUMIFS('Aceite Virgen Extra'!ON$6:ON$257,'Aceite Virgen Extra'!$A$6:$A$257,"&gt;="&amp;$A267,'Aceite Virgen Extra'!$B$6:$B$257,"&lt;="&amp;$B267)</f>
        <v>0.14000000000000001</v>
      </c>
      <c r="OO267" s="4">
        <f>SUMIFS('Aceite Virgen Extra'!OO$6:OO$257,'Aceite Virgen Extra'!$A$6:$A$257,"&gt;="&amp;$A267,'Aceite Virgen Extra'!$B$6:$B$257,"&lt;="&amp;$B267)</f>
        <v>7.0000000000000007E-2</v>
      </c>
      <c r="OP267" s="4">
        <f>SUMIFS('Aceite Virgen Extra'!OP$6:OP$257,'Aceite Virgen Extra'!$A$6:$A$257,"&gt;="&amp;$A267,'Aceite Virgen Extra'!$B$6:$B$257,"&lt;="&amp;$B267)</f>
        <v>0.5</v>
      </c>
      <c r="OT267" s="4">
        <f>SUMIFS('Aceite Virgen Extra'!OT$6:OT$257,'Aceite Virgen Extra'!$A$6:$A$257,"&gt;="&amp;$A267,'Aceite Virgen Extra'!$B$6:$B$257,"&lt;="&amp;$B267)</f>
        <v>0.86999999999999988</v>
      </c>
      <c r="OU267" s="4">
        <f>SUMIFS('Aceite Virgen Extra'!OU$6:OU$257,'Aceite Virgen Extra'!$A$6:$A$257,"&gt;="&amp;$A267,'Aceite Virgen Extra'!$B$6:$B$257,"&lt;="&amp;$B267)</f>
        <v>1.5799999999999998</v>
      </c>
      <c r="OV267" s="4">
        <f>SUMIFS('Aceite Virgen Extra'!OV$6:OV$257,'Aceite Virgen Extra'!$A$6:$A$257,"&gt;="&amp;$A267,'Aceite Virgen Extra'!$B$6:$B$257,"&lt;="&amp;$B267)</f>
        <v>0.60000000000000009</v>
      </c>
      <c r="OW267" s="4">
        <f>SUMIFS('Aceite Virgen Extra'!OW$6:OW$257,'Aceite Virgen Extra'!$A$6:$A$257,"&gt;="&amp;$A267,'Aceite Virgen Extra'!$B$6:$B$257,"&lt;="&amp;$B267)</f>
        <v>0.56999999999999995</v>
      </c>
      <c r="PA267" s="4">
        <f>SUMIFS('Aceite Virgen Extra'!PA$6:PA$257,'Aceite Virgen Extra'!$A$6:$A$257,"&gt;="&amp;$A267,'Aceite Virgen Extra'!$B$6:$B$257,"&lt;="&amp;$B267)</f>
        <v>6.76</v>
      </c>
      <c r="PB267" s="4">
        <f>SUMIFS('Aceite Virgen Extra'!PB$6:PB$257,'Aceite Virgen Extra'!$A$6:$A$257,"&gt;="&amp;$A267,'Aceite Virgen Extra'!$B$6:$B$257,"&lt;="&amp;$B267)</f>
        <v>20.34</v>
      </c>
      <c r="PC267" s="4">
        <f>SUMIFS('Aceite Virgen Extra'!PC$6:PC$257,'Aceite Virgen Extra'!$A$6:$A$257,"&gt;="&amp;$A267,'Aceite Virgen Extra'!$B$6:$B$257,"&lt;="&amp;$B267)</f>
        <v>2.25</v>
      </c>
      <c r="PD267" s="4">
        <f>SUMIFS('Aceite Virgen Extra'!PD$6:PD$257,'Aceite Virgen Extra'!$A$6:$A$257,"&gt;="&amp;$A267,'Aceite Virgen Extra'!$B$6:$B$257,"&lt;="&amp;$B267)</f>
        <v>0</v>
      </c>
      <c r="PH267" s="4">
        <f>SUMIFS('Aceite Virgen Extra'!PH$6:PH$257,'Aceite Virgen Extra'!$A$6:$A$257,"&gt;="&amp;$A267,'Aceite Virgen Extra'!$B$6:$B$257,"&lt;="&amp;$B267)</f>
        <v>7.0200000000000005</v>
      </c>
      <c r="PI267" s="4">
        <f>SUMIFS('Aceite Virgen Extra'!PI$6:PI$257,'Aceite Virgen Extra'!$A$6:$A$257,"&gt;="&amp;$A267,'Aceite Virgen Extra'!$B$6:$B$257,"&lt;="&amp;$B267)</f>
        <v>17.96</v>
      </c>
      <c r="PJ267" s="4">
        <f>SUMIFS('Aceite Virgen Extra'!PJ$6:PJ$257,'Aceite Virgen Extra'!$A$6:$A$257,"&gt;="&amp;$A267,'Aceite Virgen Extra'!$B$6:$B$257,"&lt;="&amp;$B267)</f>
        <v>2.2999999999999998</v>
      </c>
      <c r="PK267" s="4">
        <f>SUMIFS('Aceite Virgen Extra'!PK$6:PK$257,'Aceite Virgen Extra'!$A$6:$A$257,"&gt;="&amp;$A267,'Aceite Virgen Extra'!$B$6:$B$257,"&lt;="&amp;$B267)</f>
        <v>2.6799999999999997</v>
      </c>
      <c r="PO267" s="4">
        <f>SUMIFS('Aceite Virgen Extra'!PO$6:PO$257,'Aceite Virgen Extra'!$A$6:$A$257,"&gt;="&amp;$A267,'Aceite Virgen Extra'!$B$6:$B$257,"&lt;="&amp;$B267)</f>
        <v>4.53</v>
      </c>
      <c r="PP267" s="4">
        <f>SUMIFS('Aceite Virgen Extra'!PP$6:PP$257,'Aceite Virgen Extra'!$A$6:$A$257,"&gt;="&amp;$A267,'Aceite Virgen Extra'!$B$6:$B$257,"&lt;="&amp;$B267)</f>
        <v>11.16</v>
      </c>
      <c r="PQ267" s="4">
        <f>SUMIFS('Aceite Virgen Extra'!PQ$6:PQ$257,'Aceite Virgen Extra'!$A$6:$A$257,"&gt;="&amp;$A267,'Aceite Virgen Extra'!$B$6:$B$257,"&lt;="&amp;$B267)</f>
        <v>1.65</v>
      </c>
      <c r="PR267" s="4">
        <f>SUMIFS('Aceite Virgen Extra'!PR$6:PR$257,'Aceite Virgen Extra'!$A$6:$A$257,"&gt;="&amp;$A267,'Aceite Virgen Extra'!$B$6:$B$257,"&lt;="&amp;$B267)</f>
        <v>4.4800000000000004</v>
      </c>
      <c r="PV267" s="4">
        <f>SUMIFS('Aceite Virgen Extra'!PV$6:PV$257,'Aceite Virgen Extra'!$A$6:$A$257,"&gt;="&amp;$A267,'Aceite Virgen Extra'!$B$6:$B$257,"&lt;="&amp;$B267)</f>
        <v>4.2200000000000006</v>
      </c>
      <c r="PW267" s="4">
        <f>SUMIFS('Aceite Virgen Extra'!PW$6:PW$257,'Aceite Virgen Extra'!$A$6:$A$257,"&gt;="&amp;$A267,'Aceite Virgen Extra'!$B$6:$B$257,"&lt;="&amp;$B267)</f>
        <v>9.4499999999999993</v>
      </c>
      <c r="PX267" s="4">
        <f>SUMIFS('Aceite Virgen Extra'!PX$6:PX$257,'Aceite Virgen Extra'!$A$6:$A$257,"&gt;="&amp;$A267,'Aceite Virgen Extra'!$B$6:$B$257,"&lt;="&amp;$B267)</f>
        <v>1.4</v>
      </c>
      <c r="PY267" s="4">
        <f>SUMIFS('Aceite Virgen Extra'!PY$6:PY$257,'Aceite Virgen Extra'!$A$6:$A$257,"&gt;="&amp;$A267,'Aceite Virgen Extra'!$B$6:$B$257,"&lt;="&amp;$B267)</f>
        <v>4.67</v>
      </c>
      <c r="QC267" s="4">
        <f>SUMIFS('Aceite Virgen Extra'!QC$6:QC$257,'Aceite Virgen Extra'!$A$6:$A$257,"&gt;="&amp;$A267,'Aceite Virgen Extra'!$B$6:$B$257,"&lt;="&amp;$B267)</f>
        <v>4.5999999999999996</v>
      </c>
      <c r="QD267" s="4">
        <f>SUMIFS('Aceite Virgen Extra'!QD$6:QD$257,'Aceite Virgen Extra'!$A$6:$A$257,"&gt;="&amp;$A267,'Aceite Virgen Extra'!$B$6:$B$257,"&lt;="&amp;$B267)</f>
        <v>13.23</v>
      </c>
      <c r="QE267" s="4">
        <f>SUMIFS('Aceite Virgen Extra'!QE$6:QE$257,'Aceite Virgen Extra'!$A$6:$A$257,"&gt;="&amp;$A267,'Aceite Virgen Extra'!$B$6:$B$257,"&lt;="&amp;$B267)</f>
        <v>1.46</v>
      </c>
      <c r="QF267" s="4">
        <f>SUMIFS('Aceite Virgen Extra'!QF$6:QF$257,'Aceite Virgen Extra'!$A$6:$A$257,"&gt;="&amp;$A267,'Aceite Virgen Extra'!$B$6:$B$257,"&lt;="&amp;$B267)</f>
        <v>1.8</v>
      </c>
      <c r="QJ267" s="4">
        <f>SUMIFS('Aceite Virgen Extra'!QJ$6:QJ$257,'Aceite Virgen Extra'!$A$6:$A$257,"&gt;="&amp;$A267,'Aceite Virgen Extra'!$B$6:$B$257,"&lt;="&amp;$B267)</f>
        <v>7.68</v>
      </c>
      <c r="QK267" s="4">
        <f>SUMIFS('Aceite Virgen Extra'!QK$6:QK$257,'Aceite Virgen Extra'!$A$6:$A$257,"&gt;="&amp;$A267,'Aceite Virgen Extra'!$B$6:$B$257,"&lt;="&amp;$B267)</f>
        <v>24.18</v>
      </c>
      <c r="QL267" s="4">
        <f>SUMIFS('Aceite Virgen Extra'!QL$6:QL$257,'Aceite Virgen Extra'!$A$6:$A$257,"&gt;="&amp;$A267,'Aceite Virgen Extra'!$B$6:$B$257,"&lt;="&amp;$B267)</f>
        <v>2.4699999999999998</v>
      </c>
      <c r="QM267" s="4">
        <f>SUMIFS('Aceite Virgen Extra'!QM$6:QM$257,'Aceite Virgen Extra'!$A$6:$A$257,"&gt;="&amp;$A267,'Aceite Virgen Extra'!$B$6:$B$257,"&lt;="&amp;$B267)</f>
        <v>1.79</v>
      </c>
      <c r="QQ267" s="4">
        <f>SUMIFS('Aceite Virgen Extra'!QQ$6:QQ$257,'Aceite Virgen Extra'!$A$6:$A$257,"&gt;="&amp;$A267,'Aceite Virgen Extra'!$B$6:$B$257,"&lt;="&amp;$B267)</f>
        <v>13.51</v>
      </c>
      <c r="QR267" s="4">
        <f>SUMIFS('Aceite Virgen Extra'!QR$6:QR$257,'Aceite Virgen Extra'!$A$6:$A$257,"&gt;="&amp;$A267,'Aceite Virgen Extra'!$B$6:$B$257,"&lt;="&amp;$B267)</f>
        <v>27</v>
      </c>
      <c r="QS267" s="4">
        <f>SUMIFS('Aceite Virgen Extra'!QS$6:QS$257,'Aceite Virgen Extra'!$A$6:$A$257,"&gt;="&amp;$A267,'Aceite Virgen Extra'!$B$6:$B$257,"&lt;="&amp;$B267)</f>
        <v>9.08</v>
      </c>
      <c r="QT267" s="4">
        <f>SUMIFS('Aceite Virgen Extra'!QT$6:QT$257,'Aceite Virgen Extra'!$A$6:$A$257,"&gt;="&amp;$A267,'Aceite Virgen Extra'!$B$6:$B$257,"&lt;="&amp;$B267)</f>
        <v>5.33</v>
      </c>
      <c r="QX267" s="4">
        <f>SUMIFS('Aceite Virgen Extra'!QX$6:QX$257,'Aceite Virgen Extra'!$A$6:$A$257,"&gt;="&amp;$A267,'Aceite Virgen Extra'!$B$6:$B$257,"&lt;="&amp;$B267)</f>
        <v>3.7</v>
      </c>
      <c r="QY267" s="4">
        <f>SUMIFS('Aceite Virgen Extra'!QY$6:QY$257,'Aceite Virgen Extra'!$A$6:$A$257,"&gt;="&amp;$A267,'Aceite Virgen Extra'!$B$6:$B$257,"&lt;="&amp;$B267)</f>
        <v>8.0500000000000007</v>
      </c>
      <c r="QZ267" s="4">
        <f>SUMIFS('Aceite Virgen Extra'!QZ$6:QZ$257,'Aceite Virgen Extra'!$A$6:$A$257,"&gt;="&amp;$A267,'Aceite Virgen Extra'!$B$6:$B$257,"&lt;="&amp;$B267)</f>
        <v>1.6</v>
      </c>
      <c r="RA267" s="4">
        <f>SUMIFS('Aceite Virgen Extra'!RA$6:RA$257,'Aceite Virgen Extra'!$A$6:$A$257,"&gt;="&amp;$A267,'Aceite Virgen Extra'!$B$6:$B$257,"&lt;="&amp;$B267)</f>
        <v>8.17</v>
      </c>
      <c r="RE267" s="4">
        <f>SUMIFS('Aceite Virgen Extra'!RE$6:RE$257,'Aceite Virgen Extra'!$A$6:$A$257,"&gt;="&amp;$A267,'Aceite Virgen Extra'!$B$6:$B$257,"&lt;="&amp;$B267)</f>
        <v>3.5600000000000005</v>
      </c>
      <c r="RF267" s="4">
        <f>SUMIFS('Aceite Virgen Extra'!RF$6:RF$257,'Aceite Virgen Extra'!$A$6:$A$257,"&gt;="&amp;$A267,'Aceite Virgen Extra'!$B$6:$B$257,"&lt;="&amp;$B267)</f>
        <v>1.43</v>
      </c>
      <c r="RG267" s="4">
        <f>SUMIFS('Aceite Virgen Extra'!RG$6:RG$257,'Aceite Virgen Extra'!$A$6:$A$257,"&gt;="&amp;$A267,'Aceite Virgen Extra'!$B$6:$B$257,"&lt;="&amp;$B267)</f>
        <v>4.8499999999999996</v>
      </c>
      <c r="RH267" s="4">
        <f>SUMIFS('Aceite Virgen Extra'!RH$6:RH$257,'Aceite Virgen Extra'!$A$6:$A$257,"&gt;="&amp;$A267,'Aceite Virgen Extra'!$B$6:$B$257,"&lt;="&amp;$B267)</f>
        <v>2.8</v>
      </c>
      <c r="RL267" s="4">
        <f>SUMIFS('Aceite Virgen Extra'!RL$6:RL$257,'Aceite Virgen Extra'!$A$6:$A$257,"&gt;="&amp;$A267,'Aceite Virgen Extra'!$B$6:$B$257,"&lt;="&amp;$B267)</f>
        <v>2.67</v>
      </c>
      <c r="RM267" s="4">
        <f>SUMIFS('Aceite Virgen Extra'!RM$6:RM$257,'Aceite Virgen Extra'!$A$6:$A$257,"&gt;="&amp;$A267,'Aceite Virgen Extra'!$B$6:$B$257,"&lt;="&amp;$B267)</f>
        <v>2.0699999999999998</v>
      </c>
      <c r="RN267" s="4">
        <f>SUMIFS('Aceite Virgen Extra'!RN$6:RN$257,'Aceite Virgen Extra'!$A$6:$A$257,"&gt;="&amp;$A267,'Aceite Virgen Extra'!$B$6:$B$257,"&lt;="&amp;$B267)</f>
        <v>3.4099999999999997</v>
      </c>
      <c r="RO267" s="4">
        <f>SUMIFS('Aceite Virgen Extra'!RO$6:RO$257,'Aceite Virgen Extra'!$A$6:$A$257,"&gt;="&amp;$A267,'Aceite Virgen Extra'!$B$6:$B$257,"&lt;="&amp;$B267)</f>
        <v>1.1399999999999999</v>
      </c>
      <c r="RS267" s="69">
        <f>SUMIFS('Aceite Virgen Extra'!RS$6:RS$257,'Aceite Virgen Extra'!$A$6:$A$257,"&gt;="&amp;$A267,'Aceite Virgen Extra'!$B$6:$B$257,"&lt;="&amp;$B267)</f>
        <v>2.5300000000000002</v>
      </c>
      <c r="RT267" s="4">
        <f>SUMIFS('Aceite Virgen Extra'!RT$6:RT$257,'Aceite Virgen Extra'!$A$6:$A$257,"&gt;="&amp;$A267,'Aceite Virgen Extra'!$B$6:$B$257,"&lt;="&amp;$B267)</f>
        <v>1.65</v>
      </c>
      <c r="RU267" s="4">
        <f>SUMIFS('Aceite Virgen Extra'!RU$6:RU$257,'Aceite Virgen Extra'!$A$6:$A$257,"&gt;="&amp;$A267,'Aceite Virgen Extra'!$B$6:$B$257,"&lt;="&amp;$B267)</f>
        <v>3.74</v>
      </c>
      <c r="RV267" s="4">
        <f>SUMIFS('Aceite Virgen Extra'!RV$6:RV$257,'Aceite Virgen Extra'!$A$6:$A$257,"&gt;="&amp;$A267,'Aceite Virgen Extra'!$B$6:$B$257,"&lt;="&amp;$B267)</f>
        <v>0</v>
      </c>
      <c r="RZ267" s="69">
        <f>SUMIFS('Aceite Virgen Extra'!RZ$6:RZ$257,'Aceite Virgen Extra'!$A$6:$A$257,"&gt;="&amp;$A267,'Aceite Virgen Extra'!$B$6:$B$257,"&lt;="&amp;$B267)</f>
        <v>4.59</v>
      </c>
      <c r="SA267" s="4">
        <f>SUMIFS('Aceite Virgen Extra'!SA$6:SA$257,'Aceite Virgen Extra'!$A$6:$A$257,"&gt;="&amp;$A267,'Aceite Virgen Extra'!$B$6:$B$257,"&lt;="&amp;$B267)</f>
        <v>4.08</v>
      </c>
      <c r="SB267" s="4">
        <f>SUMIFS('Aceite Virgen Extra'!SB$6:SB$257,'Aceite Virgen Extra'!$A$6:$A$257,"&gt;="&amp;$A267,'Aceite Virgen Extra'!$B$6:$B$257,"&lt;="&amp;$B267)</f>
        <v>5.9399999999999995</v>
      </c>
      <c r="SC267" s="4">
        <f>SUMIFS('Aceite Virgen Extra'!SC$6:SC$257,'Aceite Virgen Extra'!$A$6:$A$257,"&gt;="&amp;$A267,'Aceite Virgen Extra'!$B$6:$B$257,"&lt;="&amp;$B267)</f>
        <v>0.66</v>
      </c>
      <c r="SG267" s="69">
        <f>SUMIFS('Aceite Virgen Extra'!SG$6:SG$257,'Aceite Virgen Extra'!$A$6:$A$257,"&gt;="&amp;$A267,'Aceite Virgen Extra'!$B$6:$B$257,"&lt;="&amp;$B267)</f>
        <v>3.85</v>
      </c>
      <c r="SH267" s="4">
        <f>SUMIFS('Aceite Virgen Extra'!SH$6:SH$257,'Aceite Virgen Extra'!$A$6:$A$257,"&gt;="&amp;$A267,'Aceite Virgen Extra'!$B$6:$B$257,"&lt;="&amp;$B267)</f>
        <v>3.5900000000000003</v>
      </c>
      <c r="SI267" s="4">
        <f>SUMIFS('Aceite Virgen Extra'!SI$6:SI$257,'Aceite Virgen Extra'!$A$6:$A$257,"&gt;="&amp;$A267,'Aceite Virgen Extra'!$B$6:$B$257,"&lt;="&amp;$B267)</f>
        <v>3.94</v>
      </c>
      <c r="SJ267" s="4">
        <f>SUMIFS('Aceite Virgen Extra'!SJ$6:SJ$257,'Aceite Virgen Extra'!$A$6:$A$257,"&gt;="&amp;$A267,'Aceite Virgen Extra'!$B$6:$B$257,"&lt;="&amp;$B267)</f>
        <v>4.21</v>
      </c>
      <c r="SN267" s="69">
        <f>SUMIFS('Aceite Virgen Extra'!SN$6:SN$257,'Aceite Virgen Extra'!$A$6:$A$257,"&gt;="&amp;$A267,'Aceite Virgen Extra'!$B$6:$B$257,"&lt;="&amp;$B267)</f>
        <v>3.26</v>
      </c>
      <c r="SO267" s="4">
        <f>SUMIFS('Aceite Virgen Extra'!SO$6:SO$257,'Aceite Virgen Extra'!$A$6:$A$257,"&gt;="&amp;$A267,'Aceite Virgen Extra'!$B$6:$B$257,"&lt;="&amp;$B267)</f>
        <v>4.49</v>
      </c>
      <c r="SP267" s="4">
        <f>SUMIFS('Aceite Virgen Extra'!SP$6:SP$257,'Aceite Virgen Extra'!$A$6:$A$257,"&gt;="&amp;$A267,'Aceite Virgen Extra'!$B$6:$B$257,"&lt;="&amp;$B267)</f>
        <v>2.56</v>
      </c>
      <c r="SQ267" s="4">
        <f>SUMIFS('Aceite Virgen Extra'!SQ$6:SQ$257,'Aceite Virgen Extra'!$A$6:$A$257,"&gt;="&amp;$A267,'Aceite Virgen Extra'!$B$6:$B$257,"&lt;="&amp;$B267)</f>
        <v>0</v>
      </c>
      <c r="SU267" s="69">
        <f>SUMIFS('Aceite Virgen Extra'!SU$6:SU$257,'Aceite Virgen Extra'!$A$6:$A$257,"&gt;="&amp;$A267,'Aceite Virgen Extra'!$B$6:$B$257,"&lt;="&amp;$B267)</f>
        <v>20.590000000000003</v>
      </c>
      <c r="SV267" s="4">
        <f>SUMIFS('Aceite Virgen Extra'!SV$6:SV$257,'Aceite Virgen Extra'!$A$6:$A$257,"&gt;="&amp;$A267,'Aceite Virgen Extra'!$B$6:$B$257,"&lt;="&amp;$B267)</f>
        <v>10.030000000000001</v>
      </c>
      <c r="SW267" s="4">
        <f>SUMIFS('Aceite Virgen Extra'!SW$6:SW$257,'Aceite Virgen Extra'!$A$6:$A$257,"&gt;="&amp;$A267,'Aceite Virgen Extra'!$B$6:$B$257,"&lt;="&amp;$B267)</f>
        <v>25.02</v>
      </c>
      <c r="SX267" s="4">
        <f>SUMIFS('Aceite Virgen Extra'!SX$6:SX$257,'Aceite Virgen Extra'!$A$6:$A$257,"&gt;="&amp;$A267,'Aceite Virgen Extra'!$B$6:$B$257,"&lt;="&amp;$B267)</f>
        <v>28.860000000000003</v>
      </c>
      <c r="TB267" s="69">
        <f>SUMIFS('Aceite Virgen Extra'!TB$6:TB$257,'Aceite Virgen Extra'!$A$6:$A$257,"&gt;="&amp;$A267,'Aceite Virgen Extra'!$B$6:$B$257,"&lt;="&amp;$B267)</f>
        <v>11.379999999999999</v>
      </c>
      <c r="TC267" s="4">
        <f>SUMIFS('Aceite Virgen Extra'!TC$6:TC$257,'Aceite Virgen Extra'!$A$6:$A$257,"&gt;="&amp;$A267,'Aceite Virgen Extra'!$B$6:$B$257,"&lt;="&amp;$B267)</f>
        <v>5.0600000000000005</v>
      </c>
      <c r="TD267" s="4">
        <f>SUMIFS('Aceite Virgen Extra'!TD$6:TD$257,'Aceite Virgen Extra'!$A$6:$A$257,"&gt;="&amp;$A267,'Aceite Virgen Extra'!$B$6:$B$257,"&lt;="&amp;$B267)</f>
        <v>13.27</v>
      </c>
      <c r="TE267" s="4">
        <f>SUMIFS('Aceite Virgen Extra'!TE$6:TE$257,'Aceite Virgen Extra'!$A$6:$A$257,"&gt;="&amp;$A267,'Aceite Virgen Extra'!$B$6:$B$257,"&lt;="&amp;$B267)</f>
        <v>21.830000000000002</v>
      </c>
      <c r="TI267" s="69">
        <f>SUMIFS('Aceite Virgen Extra'!TI$6:TI$257,'Aceite Virgen Extra'!$A$6:$A$257,"&gt;="&amp;$A267,'Aceite Virgen Extra'!$B$6:$B$257,"&lt;="&amp;$B267)</f>
        <v>1.87</v>
      </c>
      <c r="TJ267" s="4">
        <f>SUMIFS('Aceite Virgen Extra'!TJ$6:TJ$257,'Aceite Virgen Extra'!$A$6:$A$257,"&gt;="&amp;$A267,'Aceite Virgen Extra'!$B$6:$B$257,"&lt;="&amp;$B267)</f>
        <v>1.38</v>
      </c>
      <c r="TK267" s="4">
        <f>SUMIFS('Aceite Virgen Extra'!TK$6:TK$257,'Aceite Virgen Extra'!$A$6:$A$257,"&gt;="&amp;$A267,'Aceite Virgen Extra'!$B$6:$B$257,"&lt;="&amp;$B267)</f>
        <v>1.4700000000000002</v>
      </c>
      <c r="TL267" s="4">
        <f>SUMIFS('Aceite Virgen Extra'!TL$6:TL$257,'Aceite Virgen Extra'!$A$6:$A$257,"&gt;="&amp;$A267,'Aceite Virgen Extra'!$B$6:$B$257,"&lt;="&amp;$B267)</f>
        <v>5.66</v>
      </c>
      <c r="TP267" s="69">
        <f>SUMIFS('Aceite Virgen Extra'!TP$6:TP$257,'Aceite Virgen Extra'!$A$6:$A$257,"&gt;="&amp;$A267,'Aceite Virgen Extra'!$B$6:$B$257,"&lt;="&amp;$B267)</f>
        <v>2.13</v>
      </c>
      <c r="TQ267" s="4">
        <f>SUMIFS('Aceite Virgen Extra'!TQ$6:TQ$257,'Aceite Virgen Extra'!$A$6:$A$257,"&gt;="&amp;$A267,'Aceite Virgen Extra'!$B$6:$B$257,"&lt;="&amp;$B267)</f>
        <v>1.22</v>
      </c>
      <c r="TR267" s="4">
        <f>SUMIFS('Aceite Virgen Extra'!TR$6:TR$257,'Aceite Virgen Extra'!$A$6:$A$257,"&gt;="&amp;$A267,'Aceite Virgen Extra'!$B$6:$B$257,"&lt;="&amp;$B267)</f>
        <v>1.19</v>
      </c>
      <c r="TS267" s="4">
        <f>SUMIFS('Aceite Virgen Extra'!TS$6:TS$257,'Aceite Virgen Extra'!$A$6:$A$257,"&gt;="&amp;$A267,'Aceite Virgen Extra'!$B$6:$B$257,"&lt;="&amp;$B267)</f>
        <v>7.6499999999999995</v>
      </c>
      <c r="TW267" s="69">
        <f>SUMIFS('Aceite Virgen Extra'!TW$6:TW$257,'Aceite Virgen Extra'!$A$6:$A$257,"&gt;="&amp;$A267,'Aceite Virgen Extra'!$B$6:$B$257,"&lt;="&amp;$B267)</f>
        <v>3.17</v>
      </c>
      <c r="TX267" s="4">
        <f>SUMIFS('Aceite Virgen Extra'!TX$6:TX$257,'Aceite Virgen Extra'!$A$6:$A$257,"&gt;="&amp;$A267,'Aceite Virgen Extra'!$B$6:$B$257,"&lt;="&amp;$B267)</f>
        <v>2.7</v>
      </c>
      <c r="TY267" s="4">
        <f>SUMIFS('Aceite Virgen Extra'!TY$6:TY$257,'Aceite Virgen Extra'!$A$6:$A$257,"&gt;="&amp;$A267,'Aceite Virgen Extra'!$B$6:$B$257,"&lt;="&amp;$B267)</f>
        <v>3.56</v>
      </c>
      <c r="TZ267" s="4">
        <f>SUMIFS('Aceite Virgen Extra'!TZ$6:TZ$257,'Aceite Virgen Extra'!$A$6:$A$257,"&gt;="&amp;$A267,'Aceite Virgen Extra'!$B$6:$B$257,"&lt;="&amp;$B267)</f>
        <v>1.47</v>
      </c>
      <c r="UD267" s="69">
        <f>SUMIFS('Aceite Virgen Extra'!UD$6:UD$257,'Aceite Virgen Extra'!$A$6:$A$257,"&gt;="&amp;$A267,'Aceite Virgen Extra'!$B$6:$B$257,"&lt;="&amp;$B267)</f>
        <v>1.1400000000000001</v>
      </c>
      <c r="UE267" s="4">
        <f>SUMIFS('Aceite Virgen Extra'!UE$6:UE$257,'Aceite Virgen Extra'!$A$6:$A$257,"&gt;="&amp;$A267,'Aceite Virgen Extra'!$B$6:$B$257,"&lt;="&amp;$B267)</f>
        <v>1.1399999999999999</v>
      </c>
      <c r="UF267" s="4">
        <f>SUMIFS('Aceite Virgen Extra'!UF$6:UF$257,'Aceite Virgen Extra'!$A$6:$A$257,"&gt;="&amp;$A267,'Aceite Virgen Extra'!$B$6:$B$257,"&lt;="&amp;$B267)</f>
        <v>0.70000000000000007</v>
      </c>
      <c r="UG267" s="4">
        <f>SUMIFS('Aceite Virgen Extra'!UG$6:UG$257,'Aceite Virgen Extra'!$A$6:$A$257,"&gt;="&amp;$A267,'Aceite Virgen Extra'!$B$6:$B$257,"&lt;="&amp;$B267)</f>
        <v>3.06</v>
      </c>
      <c r="UK267" s="69">
        <f>SUMIFS('Aceite Virgen Extra'!UK$6:UK$257,'Aceite Virgen Extra'!$A$6:$A$257,"&gt;="&amp;$A267,'Aceite Virgen Extra'!$B$6:$B$257,"&lt;="&amp;$B267)</f>
        <v>1.56</v>
      </c>
      <c r="UL267" s="4">
        <f>SUMIFS('Aceite Virgen Extra'!UL$6:UL$257,'Aceite Virgen Extra'!$A$6:$A$257,"&gt;="&amp;$A267,'Aceite Virgen Extra'!$B$6:$B$257,"&lt;="&amp;$B267)</f>
        <v>3.1100000000000003</v>
      </c>
      <c r="UM267" s="4">
        <f>SUMIFS('Aceite Virgen Extra'!UM$6:UM$257,'Aceite Virgen Extra'!$A$6:$A$257,"&gt;="&amp;$A267,'Aceite Virgen Extra'!$B$6:$B$257,"&lt;="&amp;$B267)</f>
        <v>0.75</v>
      </c>
      <c r="UN267" s="4">
        <f>SUMIFS('Aceite Virgen Extra'!UN$6:UN$257,'Aceite Virgen Extra'!$A$6:$A$257,"&gt;="&amp;$A267,'Aceite Virgen Extra'!$B$6:$B$257,"&lt;="&amp;$B267)</f>
        <v>1.46</v>
      </c>
      <c r="UR267" s="69">
        <f>SUMIFS('Aceite Virgen Extra'!UR$6:UR$257,'Aceite Virgen Extra'!$A$6:$A$257,"&gt;="&amp;$A267,'Aceite Virgen Extra'!$B$6:$B$257,"&lt;="&amp;$B267)</f>
        <v>1.04</v>
      </c>
      <c r="US267" s="4">
        <f>SUMIFS('Aceite Virgen Extra'!US$6:US$257,'Aceite Virgen Extra'!$A$6:$A$257,"&gt;="&amp;$A267,'Aceite Virgen Extra'!$B$6:$B$257,"&lt;="&amp;$B267)</f>
        <v>2.5700000000000003</v>
      </c>
      <c r="UT267" s="4">
        <f>SUMIFS('Aceite Virgen Extra'!UT$6:UT$257,'Aceite Virgen Extra'!$A$6:$A$257,"&gt;="&amp;$A267,'Aceite Virgen Extra'!$B$6:$B$257,"&lt;="&amp;$B267)</f>
        <v>0.61</v>
      </c>
      <c r="UU267" s="4">
        <f>SUMIFS('Aceite Virgen Extra'!UU$6:UU$257,'Aceite Virgen Extra'!$A$6:$A$257,"&gt;="&amp;$A267,'Aceite Virgen Extra'!$B$6:$B$257,"&lt;="&amp;$B267)</f>
        <v>0</v>
      </c>
      <c r="UY267" s="69">
        <f>SUMIFS('Aceite Virgen Extra'!UY$6:UY$257,'Aceite Virgen Extra'!$A$6:$A$257,"&gt;="&amp;$A267,'Aceite Virgen Extra'!$B$6:$B$257,"&lt;="&amp;$B267)</f>
        <v>1.04</v>
      </c>
      <c r="UZ267" s="4">
        <f>SUMIFS('Aceite Virgen Extra'!UZ$6:UZ$257,'Aceite Virgen Extra'!$A$6:$A$257,"&gt;="&amp;$A267,'Aceite Virgen Extra'!$B$6:$B$257,"&lt;="&amp;$B267)</f>
        <v>1.96</v>
      </c>
      <c r="VA267" s="4">
        <f>SUMIFS('Aceite Virgen Extra'!VA$6:VA$257,'Aceite Virgen Extra'!$A$6:$A$257,"&gt;="&amp;$A267,'Aceite Virgen Extra'!$B$6:$B$257,"&lt;="&amp;$B267)</f>
        <v>0.31</v>
      </c>
      <c r="VB267" s="4">
        <f>SUMIFS('Aceite Virgen Extra'!VB$6:VB$257,'Aceite Virgen Extra'!$A$6:$A$257,"&gt;="&amp;$A267,'Aceite Virgen Extra'!$B$6:$B$257,"&lt;="&amp;$B267)</f>
        <v>3.21</v>
      </c>
      <c r="VF267" s="69">
        <f>SUMIFS('Aceite Virgen Extra'!VF$6:VF$257,'Aceite Virgen Extra'!$A$6:$A$257,"&gt;="&amp;$A267,'Aceite Virgen Extra'!$B$6:$B$257,"&lt;="&amp;$B267)</f>
        <v>0.92000000000000015</v>
      </c>
      <c r="VG267" s="4">
        <f>SUMIFS('Aceite Virgen Extra'!VG$6:VG$257,'Aceite Virgen Extra'!$A$6:$A$257,"&gt;="&amp;$A267,'Aceite Virgen Extra'!$B$6:$B$257,"&lt;="&amp;$B267)</f>
        <v>1.65</v>
      </c>
      <c r="VH267" s="4">
        <f>SUMIFS('Aceite Virgen Extra'!VH$6:VH$257,'Aceite Virgen Extra'!$A$6:$A$257,"&gt;="&amp;$A267,'Aceite Virgen Extra'!$B$6:$B$257,"&lt;="&amp;$B267)</f>
        <v>0.36</v>
      </c>
      <c r="VI267" s="4">
        <f>SUMIFS('Aceite Virgen Extra'!VI$6:VI$257,'Aceite Virgen Extra'!$A$6:$A$257,"&gt;="&amp;$A267,'Aceite Virgen Extra'!$B$6:$B$257,"&lt;="&amp;$B267)</f>
        <v>2.3199999999999998</v>
      </c>
      <c r="VM267" s="69">
        <f>SUMIFS('Aceite Virgen Extra'!VM$6:VM$257,'Aceite Virgen Extra'!$A$6:$A$257,"&gt;="&amp;$A267,'Aceite Virgen Extra'!$B$6:$B$257,"&lt;="&amp;$B267)</f>
        <v>0.35</v>
      </c>
      <c r="VN267" s="4">
        <f>SUMIFS('Aceite Virgen Extra'!VN$6:VN$257,'Aceite Virgen Extra'!$A$6:$A$257,"&gt;="&amp;$A267,'Aceite Virgen Extra'!$B$6:$B$257,"&lt;="&amp;$B267)</f>
        <v>0.57000000000000006</v>
      </c>
      <c r="VO267" s="4">
        <f>SUMIFS('Aceite Virgen Extra'!VO$6:VO$257,'Aceite Virgen Extra'!$A$6:$A$257,"&gt;="&amp;$A267,'Aceite Virgen Extra'!$B$6:$B$257,"&lt;="&amp;$B267)</f>
        <v>0.34</v>
      </c>
      <c r="VP267" s="4">
        <f>SUMIFS('Aceite Virgen Extra'!VP$6:VP$257,'Aceite Virgen Extra'!$A$6:$A$257,"&gt;="&amp;$A267,'Aceite Virgen Extra'!$B$6:$B$257,"&lt;="&amp;$B267)</f>
        <v>0</v>
      </c>
      <c r="VT267" s="69">
        <f>SUMIFS('Aceite Virgen Extra'!VT$6:VT$257,'Aceite Virgen Extra'!$A$6:$A$257,"&gt;="&amp;$A267,'Aceite Virgen Extra'!$B$6:$B$257,"&lt;="&amp;$B267)</f>
        <v>0.56000000000000005</v>
      </c>
      <c r="VU267" s="4">
        <f>SUMIFS('Aceite Virgen Extra'!VU$6:VU$257,'Aceite Virgen Extra'!$A$6:$A$257,"&gt;="&amp;$A267,'Aceite Virgen Extra'!$B$6:$B$257,"&lt;="&amp;$B267)</f>
        <v>1.91</v>
      </c>
      <c r="VV267" s="4">
        <f>SUMIFS('Aceite Virgen Extra'!VV$6:VV$257,'Aceite Virgen Extra'!$A$6:$A$257,"&gt;="&amp;$A267,'Aceite Virgen Extra'!$B$6:$B$257,"&lt;="&amp;$B267)</f>
        <v>0</v>
      </c>
      <c r="VW267" s="4">
        <f>SUMIFS('Aceite Virgen Extra'!VW$6:VW$257,'Aceite Virgen Extra'!$A$6:$A$257,"&gt;="&amp;$A267,'Aceite Virgen Extra'!$B$6:$B$257,"&lt;="&amp;$B267)</f>
        <v>0</v>
      </c>
      <c r="WA267" s="69">
        <f>SUMIFS('Aceite Virgen Extra'!WA$6:WA$257,'Aceite Virgen Extra'!$A$6:$A$257,"&gt;="&amp;$A267,'Aceite Virgen Extra'!$B$6:$B$257,"&lt;="&amp;$B267)</f>
        <v>1.0900000000000001</v>
      </c>
      <c r="WB267" s="4">
        <f>SUMIFS('Aceite Virgen Extra'!WB$6:WB$257,'Aceite Virgen Extra'!$A$6:$A$257,"&gt;="&amp;$A267,'Aceite Virgen Extra'!$B$6:$B$257,"&lt;="&amp;$B267)</f>
        <v>2.0500000000000003</v>
      </c>
      <c r="WC267" s="4">
        <f>SUMIFS('Aceite Virgen Extra'!WC$6:WC$257,'Aceite Virgen Extra'!$A$6:$A$257,"&gt;="&amp;$A267,'Aceite Virgen Extra'!$B$6:$B$257,"&lt;="&amp;$B267)</f>
        <v>0.83000000000000007</v>
      </c>
      <c r="WD267" s="4">
        <f>SUMIFS('Aceite Virgen Extra'!WD$6:WD$257,'Aceite Virgen Extra'!$A$6:$A$257,"&gt;="&amp;$A267,'Aceite Virgen Extra'!$B$6:$B$257,"&lt;="&amp;$B267)</f>
        <v>0</v>
      </c>
      <c r="WH267" s="69">
        <f>SUMIFS('Aceite Virgen Extra'!WH$6:WH$257,'Aceite Virgen Extra'!$A$6:$A$257,"&gt;="&amp;$A267,'Aceite Virgen Extra'!$B$6:$B$257,"&lt;="&amp;$B267)</f>
        <v>0.96000000000000008</v>
      </c>
      <c r="WI267" s="4">
        <f>SUMIFS('Aceite Virgen Extra'!WI$6:WI$257,'Aceite Virgen Extra'!$A$6:$A$257,"&gt;="&amp;$A267,'Aceite Virgen Extra'!$B$6:$B$257,"&lt;="&amp;$B267)</f>
        <v>1.8800000000000001</v>
      </c>
      <c r="WJ267" s="4">
        <f>SUMIFS('Aceite Virgen Extra'!WJ$6:WJ$257,'Aceite Virgen Extra'!$A$6:$A$257,"&gt;="&amp;$A267,'Aceite Virgen Extra'!$B$6:$B$257,"&lt;="&amp;$B267)</f>
        <v>0.65999999999999992</v>
      </c>
      <c r="WK267" s="4">
        <f>SUMIFS('Aceite Virgen Extra'!WK$6:WK$257,'Aceite Virgen Extra'!$A$6:$A$257,"&gt;="&amp;$A267,'Aceite Virgen Extra'!$B$6:$B$257,"&lt;="&amp;$B267)</f>
        <v>0</v>
      </c>
      <c r="WO267" s="69">
        <f>SUMIFS('Aceite Virgen Extra'!WO$6:WO$257,'Aceite Virgen Extra'!$A$6:$A$257,"&gt;="&amp;$A267,'Aceite Virgen Extra'!$B$6:$B$257,"&lt;="&amp;$B267)</f>
        <v>1.94</v>
      </c>
      <c r="WP267" s="4">
        <f>SUMIFS('Aceite Virgen Extra'!WP$6:WP$257,'Aceite Virgen Extra'!$A$6:$A$257,"&gt;="&amp;$A267,'Aceite Virgen Extra'!$B$6:$B$257,"&lt;="&amp;$B267)</f>
        <v>2.8600000000000003</v>
      </c>
      <c r="WQ267" s="4">
        <f>SUMIFS('Aceite Virgen Extra'!WQ$6:WQ$257,'Aceite Virgen Extra'!$A$6:$A$257,"&gt;="&amp;$A267,'Aceite Virgen Extra'!$B$6:$B$257,"&lt;="&amp;$B267)</f>
        <v>1.51</v>
      </c>
      <c r="WR267" s="4">
        <f>SUMIFS('Aceite Virgen Extra'!WR$6:WR$257,'Aceite Virgen Extra'!$A$6:$A$257,"&gt;="&amp;$A267,'Aceite Virgen Extra'!$B$6:$B$257,"&lt;="&amp;$B267)</f>
        <v>0</v>
      </c>
      <c r="WV267" s="69">
        <f>SUMIFS('Aceite Virgen Extra'!WV$6:WV$257,'Aceite Virgen Extra'!$A$6:$A$257,"&gt;="&amp;$A267,'Aceite Virgen Extra'!$B$6:$B$257,"&lt;="&amp;$B267)</f>
        <v>0.82</v>
      </c>
      <c r="WW267" s="4">
        <f>SUMIFS('Aceite Virgen Extra'!WW$6:WW$257,'Aceite Virgen Extra'!$A$6:$A$257,"&gt;="&amp;$A267,'Aceite Virgen Extra'!$B$6:$B$257,"&lt;="&amp;$B267)</f>
        <v>0.99</v>
      </c>
      <c r="WX267" s="4">
        <f>SUMIFS('Aceite Virgen Extra'!WX$6:WX$257,'Aceite Virgen Extra'!$A$6:$A$257,"&gt;="&amp;$A267,'Aceite Virgen Extra'!$B$6:$B$257,"&lt;="&amp;$B267)</f>
        <v>0.77</v>
      </c>
      <c r="WY267" s="4">
        <f>SUMIFS('Aceite Virgen Extra'!WY$6:WY$257,'Aceite Virgen Extra'!$A$6:$A$257,"&gt;="&amp;$A267,'Aceite Virgen Extra'!$B$6:$B$257,"&lt;="&amp;$B267)</f>
        <v>0.47</v>
      </c>
      <c r="XC267" s="69">
        <f>SUMIFS('Aceite Virgen Extra'!XC$6:XC$257,'Aceite Virgen Extra'!$A$6:$A$257,"&gt;="&amp;$A267,'Aceite Virgen Extra'!$B$6:$B$257,"&lt;="&amp;$B267)</f>
        <v>13.899999999999999</v>
      </c>
      <c r="XD267" s="4">
        <f>SUMIFS('Aceite Virgen Extra'!XD$6:XD$257,'Aceite Virgen Extra'!$A$6:$A$257,"&gt;="&amp;$A267,'Aceite Virgen Extra'!$B$6:$B$257,"&lt;="&amp;$B267)</f>
        <v>20.02</v>
      </c>
      <c r="XE267" s="4">
        <f>SUMIFS('Aceite Virgen Extra'!XE$6:XE$257,'Aceite Virgen Extra'!$A$6:$A$257,"&gt;="&amp;$A267,'Aceite Virgen Extra'!$B$6:$B$257,"&lt;="&amp;$B267)</f>
        <v>12.24</v>
      </c>
      <c r="XF267" s="4">
        <f>SUMIFS('Aceite Virgen Extra'!XF$6:XF$257,'Aceite Virgen Extra'!$A$6:$A$257,"&gt;="&amp;$A267,'Aceite Virgen Extra'!$B$6:$B$257,"&lt;="&amp;$B267)</f>
        <v>11.89</v>
      </c>
      <c r="XJ267" s="69">
        <f>SUMIFS('Aceite Virgen Extra'!XJ$6:XJ$257,'Aceite Virgen Extra'!$A$6:$A$257,"&gt;="&amp;$A267,'Aceite Virgen Extra'!$B$6:$B$257,"&lt;="&amp;$B267)</f>
        <v>35.96</v>
      </c>
      <c r="XK267" s="4">
        <f>SUMIFS('Aceite Virgen Extra'!XK$6:XK$257,'Aceite Virgen Extra'!$A$6:$A$257,"&gt;="&amp;$A267,'Aceite Virgen Extra'!$B$6:$B$257,"&lt;="&amp;$B267)</f>
        <v>31.78</v>
      </c>
      <c r="XL267" s="4">
        <f>SUMIFS('Aceite Virgen Extra'!XL$6:XL$257,'Aceite Virgen Extra'!$A$6:$A$257,"&gt;="&amp;$A267,'Aceite Virgen Extra'!$B$6:$B$257,"&lt;="&amp;$B267)</f>
        <v>36.89</v>
      </c>
      <c r="XM267" s="4">
        <f>SUMIFS('Aceite Virgen Extra'!XM$6:XM$257,'Aceite Virgen Extra'!$A$6:$A$257,"&gt;="&amp;$A267,'Aceite Virgen Extra'!$B$6:$B$257,"&lt;="&amp;$B267)</f>
        <v>66.92</v>
      </c>
      <c r="XQ267" s="69">
        <f>SUMIFS('Aceite Virgen Extra'!XQ$6:XQ$257,'Aceite Virgen Extra'!$A$6:$A$257,"&gt;="&amp;$A267,'Aceite Virgen Extra'!$B$6:$B$257,"&lt;="&amp;$B267)</f>
        <v>9.9700000000000006</v>
      </c>
      <c r="XR267" s="4">
        <f>SUMIFS('Aceite Virgen Extra'!XR$6:XR$257,'Aceite Virgen Extra'!$A$6:$A$257,"&gt;="&amp;$A267,'Aceite Virgen Extra'!$B$6:$B$257,"&lt;="&amp;$B267)</f>
        <v>8.6000000000000014</v>
      </c>
      <c r="XS267" s="4">
        <f>SUMIFS('Aceite Virgen Extra'!XS$6:XS$257,'Aceite Virgen Extra'!$A$6:$A$257,"&gt;="&amp;$A267,'Aceite Virgen Extra'!$B$6:$B$257,"&lt;="&amp;$B267)</f>
        <v>11.79</v>
      </c>
      <c r="XT267" s="4">
        <f>SUMIFS('Aceite Virgen Extra'!XT$6:XT$257,'Aceite Virgen Extra'!$A$6:$A$257,"&gt;="&amp;$A267,'Aceite Virgen Extra'!$B$6:$B$257,"&lt;="&amp;$B267)</f>
        <v>10.41</v>
      </c>
      <c r="XX267" s="69">
        <f>SUMIFS('Aceite Virgen Extra'!XX$6:XX$257,'Aceite Virgen Extra'!$A$6:$A$257,"&gt;="&amp;$A267,'Aceite Virgen Extra'!$B$6:$B$257,"&lt;="&amp;$B267)</f>
        <v>3.45</v>
      </c>
      <c r="XY267" s="4">
        <f>SUMIFS('Aceite Virgen Extra'!XY$6:XY$257,'Aceite Virgen Extra'!$A$6:$A$257,"&gt;="&amp;$A267,'Aceite Virgen Extra'!$B$6:$B$257,"&lt;="&amp;$B267)</f>
        <v>2.2000000000000002</v>
      </c>
      <c r="XZ267" s="4">
        <f>SUMIFS('Aceite Virgen Extra'!XZ$6:XZ$257,'Aceite Virgen Extra'!$A$6:$A$257,"&gt;="&amp;$A267,'Aceite Virgen Extra'!$B$6:$B$257,"&lt;="&amp;$B267)</f>
        <v>2.8899999999999997</v>
      </c>
      <c r="YA267" s="4">
        <f>SUMIFS('Aceite Virgen Extra'!YA$6:YA$257,'Aceite Virgen Extra'!$A$6:$A$257,"&gt;="&amp;$A267,'Aceite Virgen Extra'!$B$6:$B$257,"&lt;="&amp;$B267)</f>
        <v>12.870000000000001</v>
      </c>
      <c r="YE267" s="69">
        <f>SUMIFS('Aceite Virgen Extra'!YE$6:YE$257,'Aceite Virgen Extra'!$A$6:$A$257,"&gt;="&amp;$A267,'Aceite Virgen Extra'!$B$6:$B$257,"&lt;="&amp;$B267)</f>
        <v>1.47</v>
      </c>
      <c r="YF267" s="4">
        <f>SUMIFS('Aceite Virgen Extra'!YF$6:YF$257,'Aceite Virgen Extra'!$A$6:$A$257,"&gt;="&amp;$A267,'Aceite Virgen Extra'!$B$6:$B$257,"&lt;="&amp;$B267)</f>
        <v>0.92</v>
      </c>
      <c r="YG267" s="4">
        <f>SUMIFS('Aceite Virgen Extra'!YG$6:YG$257,'Aceite Virgen Extra'!$A$6:$A$257,"&gt;="&amp;$A267,'Aceite Virgen Extra'!$B$6:$B$257,"&lt;="&amp;$B267)</f>
        <v>1.9100000000000001</v>
      </c>
      <c r="YH267" s="4">
        <f>SUMIFS('Aceite Virgen Extra'!YH$6:YH$257,'Aceite Virgen Extra'!$A$6:$A$257,"&gt;="&amp;$A267,'Aceite Virgen Extra'!$B$6:$B$257,"&lt;="&amp;$B267)</f>
        <v>0</v>
      </c>
    </row>
    <row r="268" spans="1:658" x14ac:dyDescent="0.25">
      <c r="A268" s="9">
        <f>'TAM Aceite Virgen Extra'!B16</f>
        <v>7</v>
      </c>
      <c r="B268" s="9">
        <f>'TAM Aceite Virgen Extra'!C16</f>
        <v>7.3</v>
      </c>
      <c r="C268" s="9"/>
      <c r="D268" s="4">
        <f>SUMIFS('Aceite Virgen Extra'!D$6:D$257,'Aceite Virgen Extra'!$A$6:$A$257,"&gt;="&amp;$A268,'Aceite Virgen Extra'!$B$6:$B$257,"&lt;="&amp;$B268)</f>
        <v>0.96000000000000008</v>
      </c>
      <c r="E268" s="4">
        <f>SUMIFS('Aceite Virgen Extra'!E$6:E$257,'Aceite Virgen Extra'!$A$6:$A$257,"&gt;="&amp;$A268,'Aceite Virgen Extra'!$B$6:$B$257,"&lt;="&amp;$B268)</f>
        <v>0.27</v>
      </c>
      <c r="F268" s="4">
        <f>SUMIFS('Aceite Virgen Extra'!F$6:F$257,'Aceite Virgen Extra'!$A$6:$A$257,"&gt;="&amp;$A268,'Aceite Virgen Extra'!$B$6:$B$257,"&lt;="&amp;$B268)</f>
        <v>1.27</v>
      </c>
      <c r="G268" s="4">
        <f>SUMIFS('Aceite Virgen Extra'!G$6:G$257,'Aceite Virgen Extra'!$A$6:$A$257,"&gt;="&amp;$A268,'Aceite Virgen Extra'!$B$6:$B$257,"&lt;="&amp;$B268)</f>
        <v>0.4</v>
      </c>
      <c r="H268" s="9"/>
      <c r="I268" s="9"/>
      <c r="J268" s="9"/>
      <c r="K268" s="4">
        <f>SUMIFS('Aceite Virgen Extra'!K$6:K$257,'Aceite Virgen Extra'!$A$6:$A$257,"&gt;="&amp;$A268,'Aceite Virgen Extra'!$B$6:$B$257,"&lt;="&amp;$B268)</f>
        <v>1.06</v>
      </c>
      <c r="L268" s="4">
        <f>SUMIFS('Aceite Virgen Extra'!L$6:L$257,'Aceite Virgen Extra'!$A$6:$A$257,"&gt;="&amp;$A268,'Aceite Virgen Extra'!$B$6:$B$257,"&lt;="&amp;$B268)</f>
        <v>0.59</v>
      </c>
      <c r="M268" s="4">
        <f>SUMIFS('Aceite Virgen Extra'!M$6:M$257,'Aceite Virgen Extra'!$A$6:$A$257,"&gt;="&amp;$A268,'Aceite Virgen Extra'!$B$6:$B$257,"&lt;="&amp;$B268)</f>
        <v>1.82</v>
      </c>
      <c r="N268" s="4">
        <f>SUMIFS('Aceite Virgen Extra'!N$6:N$257,'Aceite Virgen Extra'!$A$6:$A$257,"&gt;="&amp;$A268,'Aceite Virgen Extra'!$B$6:$B$257,"&lt;="&amp;$B268)</f>
        <v>0</v>
      </c>
      <c r="O268" s="9"/>
      <c r="P268" s="9"/>
      <c r="Q268" s="9"/>
      <c r="R268" s="4">
        <f>SUMIFS('Aceite Virgen Extra'!R$6:R$257,'Aceite Virgen Extra'!$A$6:$A$257,"&gt;="&amp;$A268,'Aceite Virgen Extra'!$B$6:$B$257,"&lt;="&amp;$B268)</f>
        <v>1.07</v>
      </c>
      <c r="S268" s="4">
        <f>SUMIFS('Aceite Virgen Extra'!S$6:S$257,'Aceite Virgen Extra'!$A$6:$A$257,"&gt;="&amp;$A268,'Aceite Virgen Extra'!$B$6:$B$257,"&lt;="&amp;$B268)</f>
        <v>0.64</v>
      </c>
      <c r="T268" s="4">
        <f>SUMIFS('Aceite Virgen Extra'!T$6:T$257,'Aceite Virgen Extra'!$A$6:$A$257,"&gt;="&amp;$A268,'Aceite Virgen Extra'!$B$6:$B$257,"&lt;="&amp;$B268)</f>
        <v>1.76</v>
      </c>
      <c r="U268" s="4">
        <f>SUMIFS('Aceite Virgen Extra'!U$6:U$257,'Aceite Virgen Extra'!$A$6:$A$257,"&gt;="&amp;$A268,'Aceite Virgen Extra'!$B$6:$B$257,"&lt;="&amp;$B268)</f>
        <v>0</v>
      </c>
      <c r="V268" s="9"/>
      <c r="W268" s="9"/>
      <c r="X268" s="9"/>
      <c r="Y268" s="4">
        <f>SUMIFS('Aceite Virgen Extra'!Y$6:Y$257,'Aceite Virgen Extra'!$A$6:$A$257,"&gt;="&amp;$A268,'Aceite Virgen Extra'!$B$6:$B$257,"&lt;="&amp;$B268)</f>
        <v>1.0699999999999998</v>
      </c>
      <c r="Z268" s="4">
        <f>SUMIFS('Aceite Virgen Extra'!Z$6:Z$257,'Aceite Virgen Extra'!$A$6:$A$257,"&gt;="&amp;$A268,'Aceite Virgen Extra'!$B$6:$B$257,"&lt;="&amp;$B268)</f>
        <v>0.70000000000000007</v>
      </c>
      <c r="AA268" s="4">
        <f>SUMIFS('Aceite Virgen Extra'!AA$6:AA$257,'Aceite Virgen Extra'!$A$6:$A$257,"&gt;="&amp;$A268,'Aceite Virgen Extra'!$B$6:$B$257,"&lt;="&amp;$B268)</f>
        <v>0.91</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0.95</v>
      </c>
      <c r="AG268" s="4">
        <f>SUMIFS('Aceite Virgen Extra'!AG$6:AG$257,'Aceite Virgen Extra'!$A$6:$A$257,"&gt;="&amp;$A268,'Aceite Virgen Extra'!$B$6:$B$257,"&lt;="&amp;$B268)</f>
        <v>0</v>
      </c>
      <c r="AH268" s="4">
        <f>SUMIFS('Aceite Virgen Extra'!AH$6:AH$257,'Aceite Virgen Extra'!$A$6:$A$257,"&gt;="&amp;$A268,'Aceite Virgen Extra'!$B$6:$B$257,"&lt;="&amp;$B268)</f>
        <v>1.29</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0.49000000000000005</v>
      </c>
      <c r="AN268" s="4">
        <f>SUMIFS('Aceite Virgen Extra'!AN$6:AN$257,'Aceite Virgen Extra'!$A$6:$A$257,"&gt;="&amp;$A268,'Aceite Virgen Extra'!$B$6:$B$257,"&lt;="&amp;$B268)</f>
        <v>0.27</v>
      </c>
      <c r="AO268" s="4">
        <f>SUMIFS('Aceite Virgen Extra'!AO$6:AO$257,'Aceite Virgen Extra'!$A$6:$A$257,"&gt;="&amp;$A268,'Aceite Virgen Extra'!$B$6:$B$257,"&lt;="&amp;$B268)</f>
        <v>0.63</v>
      </c>
      <c r="AP268" s="4">
        <f>SUMIFS('Aceite Virgen Extra'!AP$6:AP$257,'Aceite Virgen Extra'!$A$6:$A$257,"&gt;="&amp;$A268,'Aceite Virgen Extra'!$B$6:$B$257,"&lt;="&amp;$B268)</f>
        <v>0.37</v>
      </c>
      <c r="AQ268" s="9"/>
      <c r="AR268" s="9"/>
      <c r="AT268" s="4">
        <f>SUMIFS('Aceite Virgen Extra'!AT$6:AT$257,'Aceite Virgen Extra'!$A$6:$A$257,"&gt;="&amp;$A268,'Aceite Virgen Extra'!$B$6:$B$257,"&lt;="&amp;$B268)</f>
        <v>0.72</v>
      </c>
      <c r="AU268" s="4">
        <f>SUMIFS('Aceite Virgen Extra'!AU$6:AU$257,'Aceite Virgen Extra'!$A$6:$A$257,"&gt;="&amp;$A268,'Aceite Virgen Extra'!$B$6:$B$257,"&lt;="&amp;$B268)</f>
        <v>0.47</v>
      </c>
      <c r="AV268" s="4">
        <f>SUMIFS('Aceite Virgen Extra'!AV$6:AV$257,'Aceite Virgen Extra'!$A$6:$A$257,"&gt;="&amp;$A268,'Aceite Virgen Extra'!$B$6:$B$257,"&lt;="&amp;$B268)</f>
        <v>0.70000000000000007</v>
      </c>
      <c r="AW268" s="4">
        <f>SUMIFS('Aceite Virgen Extra'!AW$6:AW$257,'Aceite Virgen Extra'!$A$6:$A$257,"&gt;="&amp;$A268,'Aceite Virgen Extra'!$B$6:$B$257,"&lt;="&amp;$B268)</f>
        <v>0.55000000000000004</v>
      </c>
      <c r="BA268" s="4">
        <f>SUMIFS('Aceite Virgen Extra'!BA$6:BA$257,'Aceite Virgen Extra'!$A$6:$A$257,"&gt;="&amp;A268,'Aceite Virgen Extra'!$B$6:$B$257,"&lt;="&amp;B268)</f>
        <v>0.33</v>
      </c>
      <c r="BB268" s="4">
        <f>SUMIFS('Aceite Virgen Extra'!BB$6:BB$257,'Aceite Virgen Extra'!$A$6:$A$257,"&gt;="&amp;$A268,'Aceite Virgen Extra'!$B$6:$B$257,"&lt;="&amp;$B268)</f>
        <v>0.34</v>
      </c>
      <c r="BC268" s="4">
        <f>SUMIFS('Aceite Virgen Extra'!BC$6:BC$257,'Aceite Virgen Extra'!$A$6:$A$257,"&gt;="&amp;$A268,'Aceite Virgen Extra'!$B$6:$B$257,"&lt;="&amp;$B268)</f>
        <v>0.12000000000000001</v>
      </c>
      <c r="BD268" s="4">
        <f>SUMIFS('Aceite Virgen Extra'!BD$6:BD$257,'Aceite Virgen Extra'!$A$6:$A$257,"&gt;="&amp;$A268,'Aceite Virgen Extra'!$B$6:$B$257,"&lt;="&amp;$B268)</f>
        <v>0</v>
      </c>
      <c r="BH268" s="4">
        <f>SUMIFS('Aceite Virgen Extra'!BH$6:BH$257,'Aceite Virgen Extra'!$A$6:$A$257,"&gt;="&amp;$A268,'Aceite Virgen Extra'!$B$6:$B$257,"&lt;="&amp;$B268)</f>
        <v>1.1599999999999999</v>
      </c>
      <c r="BI268" s="4">
        <f>SUMIFS('Aceite Virgen Extra'!BI$6:BI$257,'Aceite Virgen Extra'!$A$6:$A$257,"&gt;="&amp;$A268,'Aceite Virgen Extra'!$B$6:$B$257,"&lt;="&amp;$B268)</f>
        <v>0.87999999999999989</v>
      </c>
      <c r="BJ268" s="4">
        <f>SUMIFS('Aceite Virgen Extra'!BJ$6:BJ$257,'Aceite Virgen Extra'!$A$6:$A$257,"&gt;="&amp;$A268,'Aceite Virgen Extra'!$B$6:$B$257,"&lt;="&amp;$B268)</f>
        <v>1.61</v>
      </c>
      <c r="BK268" s="4">
        <f>SUMIFS('Aceite Virgen Extra'!BK$6:BK$257,'Aceite Virgen Extra'!$A$6:$A$257,"&gt;="&amp;$A268,'Aceite Virgen Extra'!$B$6:$B$257,"&lt;="&amp;$B268)</f>
        <v>0</v>
      </c>
      <c r="BO268" s="4">
        <f>SUMIFS('Aceite Virgen Extra'!BO$6:BO$257,'Aceite Virgen Extra'!$A$6:$A$257,"&gt;="&amp;$A268,'Aceite Virgen Extra'!$B$6:$B$257,"&lt;="&amp;$B268)</f>
        <v>0.35</v>
      </c>
      <c r="BP268" s="4">
        <f>SUMIFS('Aceite Virgen Extra'!BP$6:BP$257,'Aceite Virgen Extra'!$A$6:$A$257,"&gt;="&amp;$A268,'Aceite Virgen Extra'!$B$6:$B$257,"&lt;="&amp;$B268)</f>
        <v>0.41000000000000003</v>
      </c>
      <c r="BQ268" s="4">
        <f>SUMIFS('Aceite Virgen Extra'!BQ$6:BQ$257,'Aceite Virgen Extra'!$A$6:$A$257,"&gt;="&amp;$A268,'Aceite Virgen Extra'!$B$6:$B$257,"&lt;="&amp;$B268)</f>
        <v>0.47</v>
      </c>
      <c r="BR268" s="4">
        <f>SUMIFS('Aceite Virgen Extra'!BR$6:BR$257,'Aceite Virgen Extra'!$A$6:$A$257,"&gt;="&amp;$A268,'Aceite Virgen Extra'!$B$6:$B$257,"&lt;="&amp;$B268)</f>
        <v>0</v>
      </c>
      <c r="BV268" s="4">
        <f>SUMIFS('Aceite Virgen Extra'!BV$6:BV$257,'Aceite Virgen Extra'!$A$6:$A$257,"&gt;="&amp;$A268,'Aceite Virgen Extra'!$B$6:$B$257,"&lt;="&amp;$B268)</f>
        <v>0.38</v>
      </c>
      <c r="BW268" s="4">
        <f>SUMIFS('Aceite Virgen Extra'!BW$6:BW$257,'Aceite Virgen Extra'!$A$6:$A$257,"&gt;="&amp;$A268,'Aceite Virgen Extra'!$B$6:$B$257,"&lt;="&amp;$B268)</f>
        <v>0.16</v>
      </c>
      <c r="BX268" s="4">
        <f>SUMIFS('Aceite Virgen Extra'!BX$6:BX$257,'Aceite Virgen Extra'!$A$6:$A$257,"&gt;="&amp;$A268,'Aceite Virgen Extra'!$B$6:$B$257,"&lt;="&amp;$B268)</f>
        <v>0.62</v>
      </c>
      <c r="BY268" s="4">
        <f>SUMIFS('Aceite Virgen Extra'!BY$6:BY$257,'Aceite Virgen Extra'!$A$6:$A$257,"&gt;="&amp;$A268,'Aceite Virgen Extra'!$B$6:$B$257,"&lt;="&amp;$B268)</f>
        <v>0</v>
      </c>
      <c r="CC268" s="4">
        <f>SUMIFS('Aceite Virgen Extra'!CC$6:CC$257,'Aceite Virgen Extra'!$A$6:$A$257,"&gt;="&amp;$A268,'Aceite Virgen Extra'!$B$6:$B$257,"&lt;="&amp;$B268)</f>
        <v>0.38</v>
      </c>
      <c r="CD268" s="4">
        <f>SUMIFS('Aceite Virgen Extra'!CD$6:CD$257,'Aceite Virgen Extra'!$A$6:$A$257,"&gt;="&amp;$A268,'Aceite Virgen Extra'!$B$6:$B$257,"&lt;="&amp;$B268)</f>
        <v>0.6</v>
      </c>
      <c r="CE268" s="4">
        <f>SUMIFS('Aceite Virgen Extra'!CE$6:CE$257,'Aceite Virgen Extra'!$A$6:$A$257,"&gt;="&amp;$A268,'Aceite Virgen Extra'!$B$6:$B$257,"&lt;="&amp;$B268)</f>
        <v>0.28999999999999998</v>
      </c>
      <c r="CF268" s="4">
        <f>SUMIFS('Aceite Virgen Extra'!CF$6:CF$257,'Aceite Virgen Extra'!$A$6:$A$257,"&gt;="&amp;$A268,'Aceite Virgen Extra'!$B$6:$B$257,"&lt;="&amp;$B268)</f>
        <v>0</v>
      </c>
      <c r="CJ268" s="4">
        <f>SUMIFS('Aceite Virgen Extra'!CJ$6:CJ$257,'Aceite Virgen Extra'!$A$6:$A$257,"&gt;="&amp;$A268,'Aceite Virgen Extra'!$B$6:$B$257,"&lt;="&amp;$B268)</f>
        <v>0.60000000000000009</v>
      </c>
      <c r="CK268" s="4">
        <f>SUMIFS('Aceite Virgen Extra'!CK$6:CK$257,'Aceite Virgen Extra'!$A$6:$A$257,"&gt;="&amp;$A268,'Aceite Virgen Extra'!$B$6:$B$257,"&lt;="&amp;$B268)</f>
        <v>0.72</v>
      </c>
      <c r="CL268" s="4">
        <f>SUMIFS('Aceite Virgen Extra'!CL$6:CL$257,'Aceite Virgen Extra'!$A$6:$A$257,"&gt;="&amp;$A268,'Aceite Virgen Extra'!$B$6:$B$257,"&lt;="&amp;$B268)</f>
        <v>0.61</v>
      </c>
      <c r="CM268" s="4">
        <f>SUMIFS('Aceite Virgen Extra'!CM$6:CM$257,'Aceite Virgen Extra'!$A$6:$A$257,"&gt;="&amp;$A268,'Aceite Virgen Extra'!$B$6:$B$257,"&lt;="&amp;$B268)</f>
        <v>0</v>
      </c>
      <c r="CQ268" s="4">
        <f>SUMIFS('Aceite Virgen Extra'!CQ$6:CQ$257,'Aceite Virgen Extra'!$A$6:$A$257,"&gt;="&amp;$A268,'Aceite Virgen Extra'!$B$6:$B$257,"&lt;="&amp;$B268)</f>
        <v>0.32</v>
      </c>
      <c r="CR268" s="4">
        <f>SUMIFS('Aceite Virgen Extra'!CR$6:CR$257,'Aceite Virgen Extra'!$A$6:$A$257,"&gt;="&amp;$A268,'Aceite Virgen Extra'!$B$6:$B$257,"&lt;="&amp;$B268)</f>
        <v>0.73</v>
      </c>
      <c r="CS268" s="4">
        <f>SUMIFS('Aceite Virgen Extra'!CS$6:CS$257,'Aceite Virgen Extra'!$A$6:$A$257,"&gt;="&amp;$A268,'Aceite Virgen Extra'!$B$6:$B$257,"&lt;="&amp;$B268)</f>
        <v>0.25</v>
      </c>
      <c r="CT268" s="4">
        <f>SUMIFS('Aceite Virgen Extra'!CT$6:CT$257,'Aceite Virgen Extra'!$A$6:$A$257,"&gt;="&amp;$A268,'Aceite Virgen Extra'!$B$6:$B$257,"&lt;="&amp;$B268)</f>
        <v>0</v>
      </c>
      <c r="CX268" s="4">
        <f>SUMIFS('Aceite Virgen Extra'!CX$6:CX$257,'Aceite Virgen Extra'!$A$6:$A$257,"&gt;="&amp;$A268,'Aceite Virgen Extra'!$B$6:$B$257,"&lt;="&amp;$B268)</f>
        <v>0.42999999999999994</v>
      </c>
      <c r="CY268" s="4">
        <f>SUMIFS('Aceite Virgen Extra'!CY$6:CY$257,'Aceite Virgen Extra'!$A$6:$A$257,"&gt;="&amp;$A268,'Aceite Virgen Extra'!$B$6:$B$257,"&lt;="&amp;$B268)</f>
        <v>0.28999999999999998</v>
      </c>
      <c r="CZ268" s="4">
        <f>SUMIFS('Aceite Virgen Extra'!CZ$6:CZ$257,'Aceite Virgen Extra'!$A$6:$A$257,"&gt;="&amp;$A268,'Aceite Virgen Extra'!$B$6:$B$257,"&lt;="&amp;$B268)</f>
        <v>0.36</v>
      </c>
      <c r="DA268" s="4">
        <f>SUMIFS('Aceite Virgen Extra'!DA$6:DA$257,'Aceite Virgen Extra'!$A$6:$A$257,"&gt;="&amp;$A268,'Aceite Virgen Extra'!$B$6:$B$257,"&lt;="&amp;$B268)</f>
        <v>0.35</v>
      </c>
      <c r="DE268" s="4">
        <f>SUMIFS('Aceite Virgen Extra'!DE$6:DE$257,'Aceite Virgen Extra'!$A$6:$A$257,"&gt;="&amp;$A268,'Aceite Virgen Extra'!$B$6:$B$257,"&lt;="&amp;$B268)</f>
        <v>0.79</v>
      </c>
      <c r="DF268" s="4">
        <f>SUMIFS('Aceite Virgen Extra'!DF$6:DF$257,'Aceite Virgen Extra'!$A$6:$A$257,"&gt;="&amp;$A268,'Aceite Virgen Extra'!$B$6:$B$257,"&lt;="&amp;$B268)</f>
        <v>0.81</v>
      </c>
      <c r="DG268" s="4">
        <f>SUMIFS('Aceite Virgen Extra'!DG$6:DG$257,'Aceite Virgen Extra'!$A$6:$A$257,"&gt;="&amp;$A268,'Aceite Virgen Extra'!$B$6:$B$257,"&lt;="&amp;$B268)</f>
        <v>0.89999999999999991</v>
      </c>
      <c r="DH268" s="4">
        <f>SUMIFS('Aceite Virgen Extra'!DH$6:DH$257,'Aceite Virgen Extra'!$A$6:$A$257,"&gt;="&amp;$A268,'Aceite Virgen Extra'!$B$6:$B$257,"&lt;="&amp;$B268)</f>
        <v>0</v>
      </c>
      <c r="DL268" s="4">
        <f>SUMIFS('Aceite Virgen Extra'!DL$6:DL$257,'Aceite Virgen Extra'!$A$6:$A$257,"&gt;="&amp;$A268,'Aceite Virgen Extra'!$B$6:$B$257,"&lt;="&amp;$B268)</f>
        <v>0.88</v>
      </c>
      <c r="DM268" s="4">
        <f>SUMIFS('Aceite Virgen Extra'!DM$6:DM$257,'Aceite Virgen Extra'!$A$6:$A$257,"&gt;="&amp;$A268,'Aceite Virgen Extra'!$B$6:$B$257,"&lt;="&amp;$B268)</f>
        <v>1.42</v>
      </c>
      <c r="DN268" s="4">
        <f>SUMIFS('Aceite Virgen Extra'!DN$6:DN$257,'Aceite Virgen Extra'!$A$6:$A$257,"&gt;="&amp;$A268,'Aceite Virgen Extra'!$B$6:$B$257,"&lt;="&amp;$B268)</f>
        <v>0.63</v>
      </c>
      <c r="DO268" s="4">
        <f>SUMIFS('Aceite Virgen Extra'!DO$6:DO$257,'Aceite Virgen Extra'!$A$6:$A$257,"&gt;="&amp;$A268,'Aceite Virgen Extra'!$B$6:$B$257,"&lt;="&amp;$B268)</f>
        <v>0.32</v>
      </c>
      <c r="DS268" s="4">
        <f>SUMIFS('Aceite Virgen Extra'!DS$6:DS$257,'Aceite Virgen Extra'!$A$6:$A$257,"&gt;="&amp;$A268,'Aceite Virgen Extra'!$B$6:$B$257,"&lt;="&amp;$B268)</f>
        <v>0.74</v>
      </c>
      <c r="DT268" s="4">
        <f>SUMIFS('Aceite Virgen Extra'!DT$6:DT$257,'Aceite Virgen Extra'!$A$6:$A$257,"&gt;="&amp;$A268,'Aceite Virgen Extra'!$B$6:$B$257,"&lt;="&amp;$B268)</f>
        <v>0.13</v>
      </c>
      <c r="DU268" s="4">
        <f>SUMIFS('Aceite Virgen Extra'!DU$6:DU$257,'Aceite Virgen Extra'!$A$6:$A$257,"&gt;="&amp;$A268,'Aceite Virgen Extra'!$B$6:$B$257,"&lt;="&amp;$B268)</f>
        <v>1.2200000000000002</v>
      </c>
      <c r="DV268" s="4">
        <f>SUMIFS('Aceite Virgen Extra'!DV$6:DV$257,'Aceite Virgen Extra'!$A$6:$A$257,"&gt;="&amp;$A268,'Aceite Virgen Extra'!$B$6:$B$257,"&lt;="&amp;$B268)</f>
        <v>0</v>
      </c>
      <c r="DZ268" s="4">
        <f>SUMIFS('Aceite Virgen Extra'!DZ$6:DZ$257,'Aceite Virgen Extra'!$A$6:$A$257,"&gt;="&amp;$A268,'Aceite Virgen Extra'!$B$6:$B$257,"&lt;="&amp;$B268)</f>
        <v>1.4400000000000002</v>
      </c>
      <c r="EA268" s="4">
        <f>SUMIFS('Aceite Virgen Extra'!EA$6:EA$257,'Aceite Virgen Extra'!$A$6:$A$257,"&gt;="&amp;$A268,'Aceite Virgen Extra'!$B$6:$B$257,"&lt;="&amp;$B268)</f>
        <v>0.13</v>
      </c>
      <c r="EB268" s="4">
        <f>SUMIFS('Aceite Virgen Extra'!EB$6:EB$257,'Aceite Virgen Extra'!$A$6:$A$257,"&gt;="&amp;$A268,'Aceite Virgen Extra'!$B$6:$B$257,"&lt;="&amp;$B268)</f>
        <v>1.1200000000000001</v>
      </c>
      <c r="EC268" s="4">
        <f>SUMIFS('Aceite Virgen Extra'!EC$6:EC$257,'Aceite Virgen Extra'!$A$6:$A$257,"&gt;="&amp;$A268,'Aceite Virgen Extra'!$B$6:$B$257,"&lt;="&amp;$B268)</f>
        <v>0</v>
      </c>
      <c r="EG268" s="4">
        <f>SUMIFS('Aceite Virgen Extra'!EG$6:EG$257,'Aceite Virgen Extra'!$A$6:$A$257,"&gt;="&amp;$A268,'Aceite Virgen Extra'!$B$6:$B$257,"&lt;="&amp;$B268)</f>
        <v>0.96</v>
      </c>
      <c r="EH268" s="4">
        <f>SUMIFS('Aceite Virgen Extra'!EH$6:EH$257,'Aceite Virgen Extra'!$A$6:$A$257,"&gt;="&amp;$A268,'Aceite Virgen Extra'!$B$6:$B$257,"&lt;="&amp;$B268)</f>
        <v>0.73</v>
      </c>
      <c r="EI268" s="4">
        <f>SUMIFS('Aceite Virgen Extra'!EI$6:EI$257,'Aceite Virgen Extra'!$A$6:$A$257,"&gt;="&amp;$A268,'Aceite Virgen Extra'!$B$6:$B$257,"&lt;="&amp;$B268)</f>
        <v>0.84</v>
      </c>
      <c r="EJ268" s="4">
        <f>SUMIFS('Aceite Virgen Extra'!EJ$6:EJ$257,'Aceite Virgen Extra'!$A$6:$A$257,"&gt;="&amp;$A268,'Aceite Virgen Extra'!$B$6:$B$257,"&lt;="&amp;$B268)</f>
        <v>0.76</v>
      </c>
      <c r="EN268" s="4">
        <f>SUMIFS('Aceite Virgen Extra'!EN$6:EN$257,'Aceite Virgen Extra'!$A$6:$A$257,"&gt;="&amp;$A268,'Aceite Virgen Extra'!$B$6:$B$257,"&lt;="&amp;$B268)</f>
        <v>0.92</v>
      </c>
      <c r="EO268" s="4">
        <f>SUMIFS('Aceite Virgen Extra'!EO$6:EO$257,'Aceite Virgen Extra'!$A$6:$A$257,"&gt;="&amp;$A268,'Aceite Virgen Extra'!$B$6:$B$257,"&lt;="&amp;$B268)</f>
        <v>0</v>
      </c>
      <c r="EP268" s="4">
        <f>SUMIFS('Aceite Virgen Extra'!EP$6:EP$257,'Aceite Virgen Extra'!$A$6:$A$257,"&gt;="&amp;$A268,'Aceite Virgen Extra'!$B$6:$B$257,"&lt;="&amp;$B268)</f>
        <v>1.49</v>
      </c>
      <c r="EQ268" s="4">
        <f>SUMIFS('Aceite Virgen Extra'!EQ$6:EQ$257,'Aceite Virgen Extra'!$A$6:$A$257,"&gt;="&amp;$A268,'Aceite Virgen Extra'!$B$6:$B$257,"&lt;="&amp;$B268)</f>
        <v>0.64</v>
      </c>
      <c r="EU268" s="4">
        <f>SUMIFS('Aceite Virgen Extra'!EU$6:EU$257,'Aceite Virgen Extra'!$A$6:$A$257,"&gt;="&amp;$A268,'Aceite Virgen Extra'!$B$6:$B$257,"&lt;="&amp;$B268)</f>
        <v>0.78</v>
      </c>
      <c r="EV268" s="4">
        <f>SUMIFS('Aceite Virgen Extra'!EV$6:EV$257,'Aceite Virgen Extra'!$A$6:$A$257,"&gt;="&amp;$A268,'Aceite Virgen Extra'!$B$6:$B$257,"&lt;="&amp;$B268)</f>
        <v>0.32</v>
      </c>
      <c r="EW268" s="4">
        <f>SUMIFS('Aceite Virgen Extra'!EW$6:EW$257,'Aceite Virgen Extra'!$A$6:$A$257,"&gt;="&amp;$A268,'Aceite Virgen Extra'!$B$6:$B$257,"&lt;="&amp;$B268)</f>
        <v>0.77</v>
      </c>
      <c r="EX268" s="4">
        <f>SUMIFS('Aceite Virgen Extra'!EX$6:EX$257,'Aceite Virgen Extra'!$A$6:$A$257,"&gt;="&amp;$A268,'Aceite Virgen Extra'!$B$6:$B$257,"&lt;="&amp;$B268)</f>
        <v>0</v>
      </c>
      <c r="FB268" s="4">
        <f>SUMIFS('Aceite Virgen Extra'!FB$6:FB$257,'Aceite Virgen Extra'!$A$6:$A$257,"&gt;="&amp;$A268,'Aceite Virgen Extra'!$B$6:$B$257,"&lt;="&amp;$B268)</f>
        <v>0.88</v>
      </c>
      <c r="FC268" s="4">
        <f>SUMIFS('Aceite Virgen Extra'!FC$6:FC$257,'Aceite Virgen Extra'!$A$6:$A$257,"&gt;="&amp;$A268,'Aceite Virgen Extra'!$B$6:$B$257,"&lt;="&amp;$B268)</f>
        <v>0.69</v>
      </c>
      <c r="FD268" s="4">
        <f>SUMIFS('Aceite Virgen Extra'!FD$6:FD$257,'Aceite Virgen Extra'!$A$6:$A$257,"&gt;="&amp;$A268,'Aceite Virgen Extra'!$B$6:$B$257,"&lt;="&amp;$B268)</f>
        <v>0.66</v>
      </c>
      <c r="FE268" s="4">
        <f>SUMIFS('Aceite Virgen Extra'!FE$6:FE$257,'Aceite Virgen Extra'!$A$6:$A$257,"&gt;="&amp;$A268,'Aceite Virgen Extra'!$B$6:$B$257,"&lt;="&amp;$B268)</f>
        <v>1.06</v>
      </c>
      <c r="FI268" s="4">
        <f>SUMIFS('Aceite Virgen Extra'!FI$6:FI$257,'Aceite Virgen Extra'!$A$6:$A$257,"&gt;="&amp;$A268,'Aceite Virgen Extra'!$B$6:$B$257,"&lt;="&amp;$B268)</f>
        <v>0.84</v>
      </c>
      <c r="FJ268" s="4">
        <f>SUMIFS('Aceite Virgen Extra'!FJ$6:FJ$257,'Aceite Virgen Extra'!$A$6:$A$257,"&gt;="&amp;$A268,'Aceite Virgen Extra'!$B$6:$B$257,"&lt;="&amp;$B268)</f>
        <v>1.9700000000000002</v>
      </c>
      <c r="FK268" s="4">
        <f>SUMIFS('Aceite Virgen Extra'!FK$6:FK$257,'Aceite Virgen Extra'!$A$6:$A$257,"&gt;="&amp;$A268,'Aceite Virgen Extra'!$B$6:$B$257,"&lt;="&amp;$B268)</f>
        <v>0.43000000000000005</v>
      </c>
      <c r="FL268" s="4">
        <f>SUMIFS('Aceite Virgen Extra'!FL$6:FL$257,'Aceite Virgen Extra'!$A$6:$A$257,"&gt;="&amp;$A268,'Aceite Virgen Extra'!$B$6:$B$257,"&lt;="&amp;$B268)</f>
        <v>0</v>
      </c>
      <c r="FP268" s="4">
        <f>SUMIFS('Aceite Virgen Extra'!FP$6:FP$257,'Aceite Virgen Extra'!$A$6:$A$257,"&gt;="&amp;$A268,'Aceite Virgen Extra'!$B$6:$B$257,"&lt;="&amp;$B268)</f>
        <v>0.72000000000000008</v>
      </c>
      <c r="FQ268" s="4">
        <f>SUMIFS('Aceite Virgen Extra'!FQ$6:FQ$257,'Aceite Virgen Extra'!$A$6:$A$257,"&gt;="&amp;$A268,'Aceite Virgen Extra'!$B$6:$B$257,"&lt;="&amp;$B268)</f>
        <v>0.74</v>
      </c>
      <c r="FR268" s="4">
        <f>SUMIFS('Aceite Virgen Extra'!FR$6:FR$257,'Aceite Virgen Extra'!$A$6:$A$257,"&gt;="&amp;$A268,'Aceite Virgen Extra'!$B$6:$B$257,"&lt;="&amp;$B268)</f>
        <v>0.9</v>
      </c>
      <c r="FS268" s="4">
        <f>SUMIFS('Aceite Virgen Extra'!FS$6:FS$257,'Aceite Virgen Extra'!$A$6:$A$257,"&gt;="&amp;$A268,'Aceite Virgen Extra'!$B$6:$B$257,"&lt;="&amp;$B268)</f>
        <v>0</v>
      </c>
      <c r="FW268" s="4">
        <f>SUMIFS('Aceite Virgen Extra'!FW$6:FW$257,'Aceite Virgen Extra'!$A$6:$A$257,"&gt;="&amp;$A268,'Aceite Virgen Extra'!$B$6:$B$257,"&lt;="&amp;$B268)</f>
        <v>0.64</v>
      </c>
      <c r="FX268" s="4">
        <f>SUMIFS('Aceite Virgen Extra'!FX$6:FX$257,'Aceite Virgen Extra'!$A$6:$A$257,"&gt;="&amp;$A268,'Aceite Virgen Extra'!$B$6:$B$257,"&lt;="&amp;$B268)</f>
        <v>1.31</v>
      </c>
      <c r="FY268" s="4">
        <f>SUMIFS('Aceite Virgen Extra'!FY$6:FY$257,'Aceite Virgen Extra'!$A$6:$A$257,"&gt;="&amp;$A268,'Aceite Virgen Extra'!$B$6:$B$257,"&lt;="&amp;$B268)</f>
        <v>0.15000000000000002</v>
      </c>
      <c r="FZ268" s="4">
        <f>SUMIFS('Aceite Virgen Extra'!FZ$6:FZ$257,'Aceite Virgen Extra'!$A$6:$A$257,"&gt;="&amp;$A268,'Aceite Virgen Extra'!$B$6:$B$257,"&lt;="&amp;$B268)</f>
        <v>0</v>
      </c>
      <c r="GD268" s="4">
        <f>SUMIFS('Aceite Virgen Extra'!GD$6:GD$257,'Aceite Virgen Extra'!$A$6:$A$257,"&gt;="&amp;$A268,'Aceite Virgen Extra'!$B$6:$B$257,"&lt;="&amp;$B268)</f>
        <v>0.79</v>
      </c>
      <c r="GE268" s="4">
        <f>SUMIFS('Aceite Virgen Extra'!GE$6:GE$257,'Aceite Virgen Extra'!$A$6:$A$257,"&gt;="&amp;$A268,'Aceite Virgen Extra'!$B$6:$B$257,"&lt;="&amp;$B268)</f>
        <v>0.5</v>
      </c>
      <c r="GF268" s="4">
        <f>SUMIFS('Aceite Virgen Extra'!GF$6:GF$257,'Aceite Virgen Extra'!$A$6:$A$257,"&gt;="&amp;$A268,'Aceite Virgen Extra'!$B$6:$B$257,"&lt;="&amp;$B268)</f>
        <v>0.73</v>
      </c>
      <c r="GG268" s="4">
        <f>SUMIFS('Aceite Virgen Extra'!GG$6:GG$257,'Aceite Virgen Extra'!$A$6:$A$257,"&gt;="&amp;$A268,'Aceite Virgen Extra'!$B$6:$B$257,"&lt;="&amp;$B268)</f>
        <v>0</v>
      </c>
      <c r="GK268" s="4">
        <f>SUMIFS('Aceite Virgen Extra'!GK$6:GK$257,'Aceite Virgen Extra'!$A$6:$A$257,"&gt;="&amp;$A268,'Aceite Virgen Extra'!$B$6:$B$257,"&lt;="&amp;$B268)</f>
        <v>0.65999999999999992</v>
      </c>
      <c r="GL268" s="4">
        <f>SUMIFS('Aceite Virgen Extra'!GL$6:GL$257,'Aceite Virgen Extra'!$A$6:$A$257,"&gt;="&amp;$A268,'Aceite Virgen Extra'!$B$6:$B$257,"&lt;="&amp;$B268)</f>
        <v>0.87</v>
      </c>
      <c r="GM268" s="4">
        <f>SUMIFS('Aceite Virgen Extra'!GM$6:GM$257,'Aceite Virgen Extra'!$A$6:$A$257,"&gt;="&amp;$A268,'Aceite Virgen Extra'!$B$6:$B$257,"&lt;="&amp;$B268)</f>
        <v>0.37</v>
      </c>
      <c r="GN268" s="4">
        <f>SUMIFS('Aceite Virgen Extra'!GN$6:GN$257,'Aceite Virgen Extra'!$A$6:$A$257,"&gt;="&amp;$A268,'Aceite Virgen Extra'!$B$6:$B$257,"&lt;="&amp;$B268)</f>
        <v>0</v>
      </c>
      <c r="GR268" s="4">
        <f>SUMIFS('Aceite Virgen Extra'!GR$6:GR$257,'Aceite Virgen Extra'!$A$6:$A$257,"&gt;="&amp;$A268,'Aceite Virgen Extra'!$B$6:$B$257,"&lt;="&amp;$B268)</f>
        <v>0.35</v>
      </c>
      <c r="GS268" s="4">
        <f>SUMIFS('Aceite Virgen Extra'!GS$6:GS$257,'Aceite Virgen Extra'!$A$6:$A$257,"&gt;="&amp;$A268,'Aceite Virgen Extra'!$B$6:$B$257,"&lt;="&amp;$B268)</f>
        <v>0.19</v>
      </c>
      <c r="GT268" s="4">
        <f>SUMIFS('Aceite Virgen Extra'!GT$6:GT$257,'Aceite Virgen Extra'!$A$6:$A$257,"&gt;="&amp;$A268,'Aceite Virgen Extra'!$B$6:$B$257,"&lt;="&amp;$B268)</f>
        <v>0.28000000000000003</v>
      </c>
      <c r="GU268" s="4">
        <f>SUMIFS('Aceite Virgen Extra'!GU$6:GU$257,'Aceite Virgen Extra'!$A$6:$A$257,"&gt;="&amp;$A268,'Aceite Virgen Extra'!$B$6:$B$257,"&lt;="&amp;$B268)</f>
        <v>0</v>
      </c>
      <c r="GY268" s="4">
        <f>SUMIFS('Aceite Virgen Extra'!GY$6:GY$257,'Aceite Virgen Extra'!$A$6:$A$257,"&gt;="&amp;$A268,'Aceite Virgen Extra'!$B$6:$B$257,"&lt;="&amp;$B268)</f>
        <v>0.26</v>
      </c>
      <c r="GZ268" s="4">
        <f>SUMIFS('Aceite Virgen Extra'!GZ$6:GZ$257,'Aceite Virgen Extra'!$A$6:$A$257,"&gt;="&amp;$A268,'Aceite Virgen Extra'!$B$6:$B$257,"&lt;="&amp;$B268)</f>
        <v>0</v>
      </c>
      <c r="HA268" s="4">
        <f>SUMIFS('Aceite Virgen Extra'!HA$6:HA$257,'Aceite Virgen Extra'!$A$6:$A$257,"&gt;="&amp;$A268,'Aceite Virgen Extra'!$B$6:$B$257,"&lt;="&amp;$B268)</f>
        <v>0.17</v>
      </c>
      <c r="HB268" s="4">
        <f>SUMIFS('Aceite Virgen Extra'!HB$6:HB$257,'Aceite Virgen Extra'!$A$6:$A$257,"&gt;="&amp;$A268,'Aceite Virgen Extra'!$B$6:$B$257,"&lt;="&amp;$B268)</f>
        <v>0</v>
      </c>
      <c r="HF268" s="4">
        <f>SUMIFS('Aceite Virgen Extra'!HF$6:HF$257,'Aceite Virgen Extra'!$A$6:$A$257,"&gt;="&amp;$A268,'Aceite Virgen Extra'!$B$6:$B$257,"&lt;="&amp;$B268)</f>
        <v>4.3900000000000006</v>
      </c>
      <c r="HG268" s="4">
        <f>SUMIFS('Aceite Virgen Extra'!HG$6:HG$257,'Aceite Virgen Extra'!$A$6:$A$257,"&gt;="&amp;$A268,'Aceite Virgen Extra'!$B$6:$B$257,"&lt;="&amp;$B268)</f>
        <v>2.65</v>
      </c>
      <c r="HH268" s="4">
        <f>SUMIFS('Aceite Virgen Extra'!HH$6:HH$257,'Aceite Virgen Extra'!$A$6:$A$257,"&gt;="&amp;$A268,'Aceite Virgen Extra'!$B$6:$B$257,"&lt;="&amp;$B268)</f>
        <v>1.1700000000000002</v>
      </c>
      <c r="HI268" s="4">
        <f>SUMIFS('Aceite Virgen Extra'!HI$6:HI$257,'Aceite Virgen Extra'!$A$6:$A$257,"&gt;="&amp;$A268,'Aceite Virgen Extra'!$B$6:$B$257,"&lt;="&amp;$B268)</f>
        <v>0.44</v>
      </c>
      <c r="HM268" s="4">
        <f>SUMIFS('Aceite Virgen Extra'!HM$6:HM$257,'Aceite Virgen Extra'!$A$6:$A$257,"&gt;="&amp;$A268,'Aceite Virgen Extra'!$B$6:$B$257,"&lt;="&amp;$B268)</f>
        <v>0.56000000000000005</v>
      </c>
      <c r="HN268" s="4">
        <f>SUMIFS('Aceite Virgen Extra'!HN$6:HN$257,'Aceite Virgen Extra'!$A$6:$A$257,"&gt;="&amp;$A268,'Aceite Virgen Extra'!$B$6:$B$257,"&lt;="&amp;$B268)</f>
        <v>0.53</v>
      </c>
      <c r="HO268" s="4">
        <f>SUMIFS('Aceite Virgen Extra'!HO$6:HO$257,'Aceite Virgen Extra'!$A$6:$A$257,"&gt;="&amp;$A268,'Aceite Virgen Extra'!$B$6:$B$257,"&lt;="&amp;$B268)</f>
        <v>0.53</v>
      </c>
      <c r="HP268" s="4">
        <f>SUMIFS('Aceite Virgen Extra'!HP$6:HP$257,'Aceite Virgen Extra'!$A$6:$A$257,"&gt;="&amp;$A268,'Aceite Virgen Extra'!$B$6:$B$257,"&lt;="&amp;$B268)</f>
        <v>0</v>
      </c>
      <c r="HT268" s="4">
        <f>SUMIFS('Aceite Virgen Extra'!HT$6:HT$257,'Aceite Virgen Extra'!$A$6:$A$257,"&gt;="&amp;$A268,'Aceite Virgen Extra'!$B$6:$B$257,"&lt;="&amp;$B268)</f>
        <v>0.64</v>
      </c>
      <c r="HU268" s="4">
        <f>SUMIFS('Aceite Virgen Extra'!HU$6:HU$257,'Aceite Virgen Extra'!$A$6:$A$257,"&gt;="&amp;$A268,'Aceite Virgen Extra'!$B$6:$B$257,"&lt;="&amp;$B268)</f>
        <v>0.19</v>
      </c>
      <c r="HV268" s="4">
        <f>SUMIFS('Aceite Virgen Extra'!HV$6:HV$257,'Aceite Virgen Extra'!$A$6:$A$257,"&gt;="&amp;$A268,'Aceite Virgen Extra'!$B$6:$B$257,"&lt;="&amp;$B268)</f>
        <v>0.48</v>
      </c>
      <c r="HW268" s="4">
        <f>SUMIFS('Aceite Virgen Extra'!HW$6:HW$257,'Aceite Virgen Extra'!$A$6:$A$257,"&gt;="&amp;$A268,'Aceite Virgen Extra'!$B$6:$B$257,"&lt;="&amp;$B268)</f>
        <v>0</v>
      </c>
      <c r="HZ268"/>
      <c r="IA268" s="4">
        <f>SUMIFS('Aceite Virgen Extra'!IA$6:IA$257,'Aceite Virgen Extra'!$A$6:$A$257,"&gt;="&amp;$A268,'Aceite Virgen Extra'!$B$6:$B$257,"&lt;="&amp;$B268)</f>
        <v>0.39</v>
      </c>
      <c r="IB268" s="4">
        <f>SUMIFS('Aceite Virgen Extra'!IB$6:IB$257,'Aceite Virgen Extra'!$A$6:$A$257,"&gt;="&amp;$A268,'Aceite Virgen Extra'!$B$6:$B$257,"&lt;="&amp;$B268)</f>
        <v>0.36</v>
      </c>
      <c r="IC268" s="4">
        <f>SUMIFS('Aceite Virgen Extra'!IC$6:IC$257,'Aceite Virgen Extra'!$A$6:$A$257,"&gt;="&amp;$A268,'Aceite Virgen Extra'!$B$6:$B$257,"&lt;="&amp;$B268)</f>
        <v>0.43999999999999995</v>
      </c>
      <c r="ID268" s="4">
        <f>SUMIFS('Aceite Virgen Extra'!ID$6:ID$257,'Aceite Virgen Extra'!$A$6:$A$257,"&gt;="&amp;$A268,'Aceite Virgen Extra'!$B$6:$B$257,"&lt;="&amp;$B268)</f>
        <v>0</v>
      </c>
      <c r="IH268" s="4">
        <f>SUMIFS('Aceite Virgen Extra'!IH$6:IH$257,'Aceite Virgen Extra'!$A$6:$A$257,"&gt;="&amp;$A268,'Aceite Virgen Extra'!$B$6:$B$257,"&lt;="&amp;$B268)</f>
        <v>0.19</v>
      </c>
      <c r="II268" s="4">
        <f>SUMIFS('Aceite Virgen Extra'!II$6:II$257,'Aceite Virgen Extra'!$A$6:$A$257,"&gt;="&amp;$A268,'Aceite Virgen Extra'!$B$6:$B$257,"&lt;="&amp;$B268)</f>
        <v>0</v>
      </c>
      <c r="IJ268" s="4">
        <f>SUMIFS('Aceite Virgen Extra'!IJ$6:IJ$257,'Aceite Virgen Extra'!$A$6:$A$257,"&gt;="&amp;$A268,'Aceite Virgen Extra'!$B$6:$B$257,"&lt;="&amp;$B268)</f>
        <v>0.28000000000000003</v>
      </c>
      <c r="IK268" s="4">
        <f>SUMIFS('Aceite Virgen Extra'!IK$6:IK$257,'Aceite Virgen Extra'!$A$6:$A$257,"&gt;="&amp;$A268,'Aceite Virgen Extra'!$B$6:$B$257,"&lt;="&amp;$B268)</f>
        <v>0.3</v>
      </c>
      <c r="IO268" s="4">
        <f>SUMIFS('Aceite Virgen Extra'!IO$6:IO$257,'Aceite Virgen Extra'!$A$6:$A$257,"&gt;="&amp;$A268,'Aceite Virgen Extra'!$B$6:$B$257,"&lt;="&amp;$B268)</f>
        <v>0.59000000000000008</v>
      </c>
      <c r="IP268" s="4">
        <f>SUMIFS('Aceite Virgen Extra'!IP$6:IP$257,'Aceite Virgen Extra'!$A$6:$A$257,"&gt;="&amp;$A268,'Aceite Virgen Extra'!$B$6:$B$257,"&lt;="&amp;$B268)</f>
        <v>0.31</v>
      </c>
      <c r="IQ268" s="4">
        <f>SUMIFS('Aceite Virgen Extra'!IQ$6:IQ$257,'Aceite Virgen Extra'!$A$6:$A$257,"&gt;="&amp;$A268,'Aceite Virgen Extra'!$B$6:$B$257,"&lt;="&amp;$B268)</f>
        <v>0.67999999999999994</v>
      </c>
      <c r="IR268" s="4">
        <f>SUMIFS('Aceite Virgen Extra'!IR$6:IR$257,'Aceite Virgen Extra'!$A$6:$A$257,"&gt;="&amp;$A268,'Aceite Virgen Extra'!$B$6:$B$257,"&lt;="&amp;$B268)</f>
        <v>0</v>
      </c>
      <c r="IV268" s="4">
        <f>SUMIFS('Aceite Virgen Extra'!IV$6:IV$257,'Aceite Virgen Extra'!$A$6:$A$257,"&gt;="&amp;$A268,'Aceite Virgen Extra'!$B$6:$B$257,"&lt;="&amp;$B268)</f>
        <v>0.55000000000000004</v>
      </c>
      <c r="IW268" s="4">
        <f>SUMIFS('Aceite Virgen Extra'!IW$6:IW$257,'Aceite Virgen Extra'!$A$6:$A$257,"&gt;="&amp;$A268,'Aceite Virgen Extra'!$B$6:$B$257,"&lt;="&amp;$B268)</f>
        <v>0.21</v>
      </c>
      <c r="IX268" s="4">
        <f>SUMIFS('Aceite Virgen Extra'!IX$6:IX$257,'Aceite Virgen Extra'!$A$6:$A$257,"&gt;="&amp;$A268,'Aceite Virgen Extra'!$B$6:$B$257,"&lt;="&amp;$B268)</f>
        <v>0.43000000000000005</v>
      </c>
      <c r="IY268" s="4">
        <f>SUMIFS('Aceite Virgen Extra'!IY$6:IY$257,'Aceite Virgen Extra'!$A$6:$A$257,"&gt;="&amp;$A268,'Aceite Virgen Extra'!$B$6:$B$257,"&lt;="&amp;$B268)</f>
        <v>0</v>
      </c>
      <c r="JB268"/>
      <c r="JC268" s="4">
        <f>SUMIFS('Aceite Virgen Extra'!JC$6:JC$257,'Aceite Virgen Extra'!$A$6:$A$257,"&gt;="&amp;$A268,'Aceite Virgen Extra'!$B$6:$B$257,"&lt;="&amp;$B268)</f>
        <v>0.71000000000000008</v>
      </c>
      <c r="JD268" s="4">
        <f>SUMIFS('Aceite Virgen Extra'!JD$6:JD$257,'Aceite Virgen Extra'!$A$6:$A$257,"&gt;="&amp;$A268,'Aceite Virgen Extra'!$B$6:$B$257,"&lt;="&amp;$B268)</f>
        <v>1.5</v>
      </c>
      <c r="JE268" s="4">
        <f>SUMIFS('Aceite Virgen Extra'!JE$6:JE$257,'Aceite Virgen Extra'!$A$6:$A$257,"&gt;="&amp;$A268,'Aceite Virgen Extra'!$B$6:$B$257,"&lt;="&amp;$B268)</f>
        <v>0.3</v>
      </c>
      <c r="JF268" s="4">
        <f>SUMIFS('Aceite Virgen Extra'!JF$6:JF$257,'Aceite Virgen Extra'!$A$6:$A$257,"&gt;="&amp;$A268,'Aceite Virgen Extra'!$B$6:$B$257,"&lt;="&amp;$B268)</f>
        <v>0</v>
      </c>
      <c r="JJ268" s="4">
        <f>SUMIFS('Aceite Virgen Extra'!JJ$6:JJ$257,'Aceite Virgen Extra'!$A$6:$A$257,"&gt;="&amp;$A268,'Aceite Virgen Extra'!$B$6:$B$257,"&lt;="&amp;$B268)</f>
        <v>0.4</v>
      </c>
      <c r="JK268" s="4">
        <f>SUMIFS('Aceite Virgen Extra'!JK$6:JK$257,'Aceite Virgen Extra'!$A$6:$A$257,"&gt;="&amp;$A268,'Aceite Virgen Extra'!$B$6:$B$257,"&lt;="&amp;$B268)</f>
        <v>0.51</v>
      </c>
      <c r="JL268" s="4">
        <f>SUMIFS('Aceite Virgen Extra'!JL$6:JL$257,'Aceite Virgen Extra'!$A$6:$A$257,"&gt;="&amp;$A268,'Aceite Virgen Extra'!$B$6:$B$257,"&lt;="&amp;$B268)</f>
        <v>0.34</v>
      </c>
      <c r="JM268" s="4">
        <f>SUMIFS('Aceite Virgen Extra'!JM$6:JM$257,'Aceite Virgen Extra'!$A$6:$A$257,"&gt;="&amp;$A268,'Aceite Virgen Extra'!$B$6:$B$257,"&lt;="&amp;$B268)</f>
        <v>0</v>
      </c>
      <c r="JQ268" s="4">
        <f>SUMIFS('Aceite Virgen Extra'!JQ$6:JQ$257,'Aceite Virgen Extra'!$A$6:$A$257,"&gt;="&amp;$A268,'Aceite Virgen Extra'!$B$6:$B$257,"&lt;="&amp;$B268)</f>
        <v>0.41</v>
      </c>
      <c r="JR268" s="4">
        <f>SUMIFS('Aceite Virgen Extra'!JR$6:JR$257,'Aceite Virgen Extra'!$A$6:$A$257,"&gt;="&amp;$A268,'Aceite Virgen Extra'!$B$6:$B$257,"&lt;="&amp;$B268)</f>
        <v>0.2</v>
      </c>
      <c r="JS268" s="4">
        <f>SUMIFS('Aceite Virgen Extra'!JS$6:JS$257,'Aceite Virgen Extra'!$A$6:$A$257,"&gt;="&amp;$A268,'Aceite Virgen Extra'!$B$6:$B$257,"&lt;="&amp;$B268)</f>
        <v>0.71</v>
      </c>
      <c r="JT268" s="4">
        <f>SUMIFS('Aceite Virgen Extra'!JT$6:JT$257,'Aceite Virgen Extra'!$A$6:$A$257,"&gt;="&amp;$A268,'Aceite Virgen Extra'!$B$6:$B$257,"&lt;="&amp;$B268)</f>
        <v>0</v>
      </c>
      <c r="JX268" s="4">
        <f>SUMIFS('Aceite Virgen Extra'!JX$6:JX$257,'Aceite Virgen Extra'!$A$6:$A$257,"&gt;="&amp;$A268,'Aceite Virgen Extra'!$B$6:$B$257,"&lt;="&amp;$B268)</f>
        <v>0.09</v>
      </c>
      <c r="JY268" s="4">
        <f>SUMIFS('Aceite Virgen Extra'!JY$6:JY$257,'Aceite Virgen Extra'!$A$6:$A$257,"&gt;="&amp;$A268,'Aceite Virgen Extra'!$B$6:$B$257,"&lt;="&amp;$B268)</f>
        <v>0.17</v>
      </c>
      <c r="JZ268" s="4">
        <f>SUMIFS('Aceite Virgen Extra'!JZ$6:JZ$257,'Aceite Virgen Extra'!$A$6:$A$257,"&gt;="&amp;$A268,'Aceite Virgen Extra'!$B$6:$B$257,"&lt;="&amp;$B268)</f>
        <v>0.08</v>
      </c>
      <c r="KA268" s="4">
        <f>SUMIFS('Aceite Virgen Extra'!KA$6:KA$257,'Aceite Virgen Extra'!$A$6:$A$257,"&gt;="&amp;$A268,'Aceite Virgen Extra'!$B$6:$B$257,"&lt;="&amp;$B268)</f>
        <v>0</v>
      </c>
      <c r="KE268" s="4">
        <f>SUMIFS('Aceite Virgen Extra'!KE$6:KE$257,'Aceite Virgen Extra'!$A$6:$A$257,"&gt;="&amp;$A268,'Aceite Virgen Extra'!$B$6:$B$257,"&lt;="&amp;$B268)</f>
        <v>0.26</v>
      </c>
      <c r="KF268" s="4">
        <f>SUMIFS('Aceite Virgen Extra'!KF$6:KF$257,'Aceite Virgen Extra'!$A$6:$A$257,"&gt;="&amp;$A268,'Aceite Virgen Extra'!$B$6:$B$257,"&lt;="&amp;$B268)</f>
        <v>0</v>
      </c>
      <c r="KG268" s="4">
        <f>SUMIFS('Aceite Virgen Extra'!KG$6:KG$257,'Aceite Virgen Extra'!$A$6:$A$257,"&gt;="&amp;$A268,'Aceite Virgen Extra'!$B$6:$B$257,"&lt;="&amp;$B268)</f>
        <v>0.3</v>
      </c>
      <c r="KH268" s="4">
        <f>SUMIFS('Aceite Virgen Extra'!KH$6:KH$257,'Aceite Virgen Extra'!$A$6:$A$257,"&gt;="&amp;$A268,'Aceite Virgen Extra'!$B$6:$B$257,"&lt;="&amp;$B268)</f>
        <v>0</v>
      </c>
      <c r="KL268" s="4">
        <f>SUMIFS('Aceite Virgen Extra'!KL$6:KL$257,'Aceite Virgen Extra'!$A$6:$A$257,"&gt;="&amp;$A268,'Aceite Virgen Extra'!$B$6:$B$257,"&lt;="&amp;$B268)</f>
        <v>2.0300000000000002</v>
      </c>
      <c r="KM268" s="4">
        <f>SUMIFS('Aceite Virgen Extra'!KM$6:KM$257,'Aceite Virgen Extra'!$A$6:$A$257,"&gt;="&amp;$A268,'Aceite Virgen Extra'!$B$6:$B$257,"&lt;="&amp;$B268)</f>
        <v>0.64</v>
      </c>
      <c r="KN268" s="4">
        <f>SUMIFS('Aceite Virgen Extra'!KN$6:KN$257,'Aceite Virgen Extra'!$A$6:$A$257,"&gt;="&amp;$A268,'Aceite Virgen Extra'!$B$6:$B$257,"&lt;="&amp;$B268)</f>
        <v>1.3299999999999998</v>
      </c>
      <c r="KO268" s="4">
        <f>SUMIFS('Aceite Virgen Extra'!KO$6:KO$257,'Aceite Virgen Extra'!$A$6:$A$257,"&gt;="&amp;$A268,'Aceite Virgen Extra'!$B$6:$B$257,"&lt;="&amp;$B268)</f>
        <v>0</v>
      </c>
      <c r="KS268" s="4">
        <f>SUMIFS('Aceite Virgen Extra'!KS$6:KS$257,'Aceite Virgen Extra'!$A$6:$A$257,"&gt;="&amp;$A268,'Aceite Virgen Extra'!$B$6:$B$257,"&lt;="&amp;$B268)</f>
        <v>0.22</v>
      </c>
      <c r="KT268" s="4">
        <f>SUMIFS('Aceite Virgen Extra'!KT$6:KT$257,'Aceite Virgen Extra'!$A$6:$A$257,"&gt;="&amp;$A268,'Aceite Virgen Extra'!$B$6:$B$257,"&lt;="&amp;$B268)</f>
        <v>0.06</v>
      </c>
      <c r="KU268" s="4">
        <f>SUMIFS('Aceite Virgen Extra'!KU$6:KU$257,'Aceite Virgen Extra'!$A$6:$A$257,"&gt;="&amp;$A268,'Aceite Virgen Extra'!$B$6:$B$257,"&lt;="&amp;$B268)</f>
        <v>0.41</v>
      </c>
      <c r="KV268" s="4">
        <f>SUMIFS('Aceite Virgen Extra'!KV$6:KV$257,'Aceite Virgen Extra'!$A$6:$A$257,"&gt;="&amp;$A268,'Aceite Virgen Extra'!$B$6:$B$257,"&lt;="&amp;$B268)</f>
        <v>0</v>
      </c>
      <c r="KZ268" s="4">
        <f>SUMIFS('Aceite Virgen Extra'!KZ$6:KZ$257,'Aceite Virgen Extra'!$A$6:$A$257,"&gt;="&amp;$A268,'Aceite Virgen Extra'!$B$6:$B$257,"&lt;="&amp;$B268)</f>
        <v>0.52</v>
      </c>
      <c r="LA268" s="4">
        <f>SUMIFS('Aceite Virgen Extra'!LA$6:LA$257,'Aceite Virgen Extra'!$A$6:$A$257,"&gt;="&amp;$A268,'Aceite Virgen Extra'!$B$6:$B$257,"&lt;="&amp;$B268)</f>
        <v>1.62</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0.33999999999999997</v>
      </c>
      <c r="LH268" s="4">
        <f>SUMIFS('Aceite Virgen Extra'!LH$6:LH$257,'Aceite Virgen Extra'!$A$6:$A$257,"&gt;="&amp;$A268,'Aceite Virgen Extra'!$B$6:$B$257,"&lt;="&amp;$B268)</f>
        <v>1</v>
      </c>
      <c r="LI268" s="4">
        <f>SUMIFS('Aceite Virgen Extra'!LI$6:LI$257,'Aceite Virgen Extra'!$A$6:$A$257,"&gt;="&amp;$A268,'Aceite Virgen Extra'!$B$6:$B$257,"&lt;="&amp;$B268)</f>
        <v>0.16</v>
      </c>
      <c r="LJ268" s="4">
        <f>SUMIFS('Aceite Virgen Extra'!LJ$6:LJ$257,'Aceite Virgen Extra'!$A$6:$A$257,"&gt;="&amp;$A268,'Aceite Virgen Extra'!$B$6:$B$257,"&lt;="&amp;$B268)</f>
        <v>0</v>
      </c>
      <c r="LN268" s="4">
        <f>SUMIFS('Aceite Virgen Extra'!LN$6:LN$257,'Aceite Virgen Extra'!$A$6:$A$257,"&gt;="&amp;$A268,'Aceite Virgen Extra'!$B$6:$B$257,"&lt;="&amp;$B268)</f>
        <v>0.37</v>
      </c>
      <c r="LO268" s="4">
        <f>SUMIFS('Aceite Virgen Extra'!LO$6:LO$257,'Aceite Virgen Extra'!$A$6:$A$257,"&gt;="&amp;$A268,'Aceite Virgen Extra'!$B$6:$B$257,"&lt;="&amp;$B268)</f>
        <v>0</v>
      </c>
      <c r="LP268" s="4">
        <f>SUMIFS('Aceite Virgen Extra'!LP$6:LP$257,'Aceite Virgen Extra'!$A$6:$A$257,"&gt;="&amp;$A268,'Aceite Virgen Extra'!$B$6:$B$257,"&lt;="&amp;$B268)</f>
        <v>0.15</v>
      </c>
      <c r="LQ268" s="4">
        <f>SUMIFS('Aceite Virgen Extra'!LQ$6:LQ$257,'Aceite Virgen Extra'!$A$6:$A$257,"&gt;="&amp;$A268,'Aceite Virgen Extra'!$B$6:$B$257,"&lt;="&amp;$B268)</f>
        <v>0</v>
      </c>
      <c r="LU268" s="4">
        <f>SUMIFS('Aceite Virgen Extra'!LU$6:LU$257,'Aceite Virgen Extra'!$A$6:$A$257,"&gt;="&amp;$A268,'Aceite Virgen Extra'!$B$6:$B$257,"&lt;="&amp;$B268)</f>
        <v>0.21000000000000002</v>
      </c>
      <c r="LV268" s="4">
        <f>SUMIFS('Aceite Virgen Extra'!LV$6:LV$257,'Aceite Virgen Extra'!$A$6:$A$257,"&gt;="&amp;$A268,'Aceite Virgen Extra'!$B$6:$B$257,"&lt;="&amp;$B268)</f>
        <v>0</v>
      </c>
      <c r="LW268" s="4">
        <f>SUMIFS('Aceite Virgen Extra'!LW$6:LW$257,'Aceite Virgen Extra'!$A$6:$A$257,"&gt;="&amp;$A268,'Aceite Virgen Extra'!$B$6:$B$257,"&lt;="&amp;$B268)</f>
        <v>0.43000000000000005</v>
      </c>
      <c r="LX268" s="4">
        <f>SUMIFS('Aceite Virgen Extra'!LX$6:LX$257,'Aceite Virgen Extra'!$A$6:$A$257,"&gt;="&amp;$A268,'Aceite Virgen Extra'!$B$6:$B$257,"&lt;="&amp;$B268)</f>
        <v>0</v>
      </c>
      <c r="MB268" s="4">
        <f>SUMIFS('Aceite Virgen Extra'!MB$6:MB$257,'Aceite Virgen Extra'!$A$6:$A$257,"&gt;="&amp;$A268,'Aceite Virgen Extra'!$B$6:$B$257,"&lt;="&amp;$B268)</f>
        <v>0.83</v>
      </c>
      <c r="MC268" s="4">
        <f>SUMIFS('Aceite Virgen Extra'!MC$6:MC$257,'Aceite Virgen Extra'!$A$6:$A$257,"&gt;="&amp;$A268,'Aceite Virgen Extra'!$B$6:$B$257,"&lt;="&amp;$B268)</f>
        <v>1.91</v>
      </c>
      <c r="MD268" s="4">
        <f>SUMIFS('Aceite Virgen Extra'!MD$6:MD$257,'Aceite Virgen Extra'!$A$6:$A$257,"&gt;="&amp;$A268,'Aceite Virgen Extra'!$B$6:$B$257,"&lt;="&amp;$B268)</f>
        <v>0.53</v>
      </c>
      <c r="ME268" s="4">
        <f>SUMIFS('Aceite Virgen Extra'!ME$6:ME$257,'Aceite Virgen Extra'!$A$6:$A$257,"&gt;="&amp;$A268,'Aceite Virgen Extra'!$B$6:$B$257,"&lt;="&amp;$B268)</f>
        <v>0</v>
      </c>
      <c r="MI268" s="4">
        <f>SUMIFS('Aceite Virgen Extra'!MI$6:MI$257,'Aceite Virgen Extra'!$A$6:$A$257,"&gt;="&amp;$A268,'Aceite Virgen Extra'!$B$6:$B$257,"&lt;="&amp;$B268)</f>
        <v>0.81</v>
      </c>
      <c r="MJ268" s="4">
        <f>SUMIFS('Aceite Virgen Extra'!MJ$6:MJ$257,'Aceite Virgen Extra'!$A$6:$A$257,"&gt;="&amp;$A268,'Aceite Virgen Extra'!$B$6:$B$257,"&lt;="&amp;$B268)</f>
        <v>1.79</v>
      </c>
      <c r="MK268" s="4">
        <f>SUMIFS('Aceite Virgen Extra'!MK$6:MK$257,'Aceite Virgen Extra'!$A$6:$A$257,"&gt;="&amp;$A268,'Aceite Virgen Extra'!$B$6:$B$257,"&lt;="&amp;$B268)</f>
        <v>0.43999999999999995</v>
      </c>
      <c r="ML268" s="4">
        <f>SUMIFS('Aceite Virgen Extra'!ML$6:ML$257,'Aceite Virgen Extra'!$A$6:$A$257,"&gt;="&amp;$A268,'Aceite Virgen Extra'!$B$6:$B$257,"&lt;="&amp;$B268)</f>
        <v>0</v>
      </c>
      <c r="MP268" s="4">
        <f>SUMIFS('Aceite Virgen Extra'!MP$6:MP$257,'Aceite Virgen Extra'!$A$6:$A$257,"&gt;="&amp;$A268,'Aceite Virgen Extra'!$B$6:$B$257,"&lt;="&amp;$B268)</f>
        <v>0.57000000000000006</v>
      </c>
      <c r="MQ268" s="4">
        <f>SUMIFS('Aceite Virgen Extra'!MQ$6:MQ$257,'Aceite Virgen Extra'!$A$6:$A$257,"&gt;="&amp;$A268,'Aceite Virgen Extra'!$B$6:$B$257,"&lt;="&amp;$B268)</f>
        <v>0.37</v>
      </c>
      <c r="MR268" s="4">
        <f>SUMIFS('Aceite Virgen Extra'!MR$6:MR$257,'Aceite Virgen Extra'!$A$6:$A$257,"&gt;="&amp;$A268,'Aceite Virgen Extra'!$B$6:$B$257,"&lt;="&amp;$B268)</f>
        <v>0.83</v>
      </c>
      <c r="MS268" s="4">
        <f>SUMIFS('Aceite Virgen Extra'!MS$6:MS$257,'Aceite Virgen Extra'!$A$6:$A$257,"&gt;="&amp;$A268,'Aceite Virgen Extra'!$B$6:$B$257,"&lt;="&amp;$B268)</f>
        <v>0.36</v>
      </c>
      <c r="MW268" s="4">
        <f>SUMIFS('Aceite Virgen Extra'!MW$6:MW$257,'Aceite Virgen Extra'!$A$6:$A$257,"&gt;="&amp;$A268,'Aceite Virgen Extra'!$B$6:$B$257,"&lt;="&amp;$B268)</f>
        <v>1.1900000000000002</v>
      </c>
      <c r="MX268" s="4">
        <f>SUMIFS('Aceite Virgen Extra'!MX$6:MX$257,'Aceite Virgen Extra'!$A$6:$A$257,"&gt;="&amp;$A268,'Aceite Virgen Extra'!$B$6:$B$257,"&lt;="&amp;$B268)</f>
        <v>0.9</v>
      </c>
      <c r="MY268" s="4">
        <f>SUMIFS('Aceite Virgen Extra'!MY$6:MY$257,'Aceite Virgen Extra'!$A$6:$A$257,"&gt;="&amp;$A268,'Aceite Virgen Extra'!$B$6:$B$257,"&lt;="&amp;$B268)</f>
        <v>0.75</v>
      </c>
      <c r="MZ268" s="4">
        <f>SUMIFS('Aceite Virgen Extra'!MZ$6:MZ$257,'Aceite Virgen Extra'!$A$6:$A$257,"&gt;="&amp;$A268,'Aceite Virgen Extra'!$B$6:$B$257,"&lt;="&amp;$B268)</f>
        <v>3.21</v>
      </c>
      <c r="ND268" s="4">
        <f>SUMIFS('Aceite Virgen Extra'!ND$6:ND$257,'Aceite Virgen Extra'!$A$6:$A$257,"&gt;="&amp;$A268,'Aceite Virgen Extra'!$B$6:$B$257,"&lt;="&amp;$B268)</f>
        <v>0.61</v>
      </c>
      <c r="NE268" s="4">
        <f>SUMIFS('Aceite Virgen Extra'!NE$6:NE$257,'Aceite Virgen Extra'!$A$6:$A$257,"&gt;="&amp;$A268,'Aceite Virgen Extra'!$B$6:$B$257,"&lt;="&amp;$B268)</f>
        <v>0.74</v>
      </c>
      <c r="NF268" s="4">
        <f>SUMIFS('Aceite Virgen Extra'!NF$6:NF$257,'Aceite Virgen Extra'!$A$6:$A$257,"&gt;="&amp;$A268,'Aceite Virgen Extra'!$B$6:$B$257,"&lt;="&amp;$B268)</f>
        <v>0.6</v>
      </c>
      <c r="NG268" s="4">
        <f>SUMIFS('Aceite Virgen Extra'!NG$6:NG$257,'Aceite Virgen Extra'!$A$6:$A$257,"&gt;="&amp;$A268,'Aceite Virgen Extra'!$B$6:$B$257,"&lt;="&amp;$B268)</f>
        <v>0</v>
      </c>
      <c r="NK268" s="4">
        <f>SUMIFS('Aceite Virgen Extra'!NK$6:NK$257,'Aceite Virgen Extra'!$A$6:$A$257,"&gt;="&amp;$A268,'Aceite Virgen Extra'!$B$6:$B$257,"&lt;="&amp;$B268)</f>
        <v>0.9</v>
      </c>
      <c r="NL268" s="4">
        <f>SUMIFS('Aceite Virgen Extra'!NL$6:NL$257,'Aceite Virgen Extra'!$A$6:$A$257,"&gt;="&amp;$A268,'Aceite Virgen Extra'!$B$6:$B$257,"&lt;="&amp;$B268)</f>
        <v>1.29</v>
      </c>
      <c r="NM268" s="4">
        <f>SUMIFS('Aceite Virgen Extra'!NM$6:NM$257,'Aceite Virgen Extra'!$A$6:$A$257,"&gt;="&amp;$A268,'Aceite Virgen Extra'!$B$6:$B$257,"&lt;="&amp;$B268)</f>
        <v>0.76</v>
      </c>
      <c r="NN268" s="4">
        <f>SUMIFS('Aceite Virgen Extra'!NN$6:NN$257,'Aceite Virgen Extra'!$A$6:$A$257,"&gt;="&amp;$A268,'Aceite Virgen Extra'!$B$6:$B$257,"&lt;="&amp;$B268)</f>
        <v>0</v>
      </c>
      <c r="NR268" s="4">
        <f>SUMIFS('Aceite Virgen Extra'!NR$6:NR$257,'Aceite Virgen Extra'!$A$6:$A$257,"&gt;="&amp;$A268,'Aceite Virgen Extra'!$B$6:$B$257,"&lt;="&amp;$B268)</f>
        <v>0.79</v>
      </c>
      <c r="NS268" s="4">
        <f>SUMIFS('Aceite Virgen Extra'!NS$6:NS$257,'Aceite Virgen Extra'!$A$6:$A$257,"&gt;="&amp;$A268,'Aceite Virgen Extra'!$B$6:$B$257,"&lt;="&amp;$B268)</f>
        <v>0.86</v>
      </c>
      <c r="NT268" s="4">
        <f>SUMIFS('Aceite Virgen Extra'!NT$6:NT$257,'Aceite Virgen Extra'!$A$6:$A$257,"&gt;="&amp;$A268,'Aceite Virgen Extra'!$B$6:$B$257,"&lt;="&amp;$B268)</f>
        <v>0.89</v>
      </c>
      <c r="NU268" s="4">
        <f>SUMIFS('Aceite Virgen Extra'!NU$6:NU$257,'Aceite Virgen Extra'!$A$6:$A$257,"&gt;="&amp;$A268,'Aceite Virgen Extra'!$B$6:$B$257,"&lt;="&amp;$B268)</f>
        <v>0</v>
      </c>
      <c r="NY268" s="4">
        <f>SUMIFS('Aceite Virgen Extra'!NY$6:NY$257,'Aceite Virgen Extra'!$A$6:$A$257,"&gt;="&amp;$A268,'Aceite Virgen Extra'!$B$6:$B$257,"&lt;="&amp;$B268)</f>
        <v>0.65999999999999992</v>
      </c>
      <c r="NZ268" s="4">
        <f>SUMIFS('Aceite Virgen Extra'!NZ$6:NZ$257,'Aceite Virgen Extra'!$A$6:$A$257,"&gt;="&amp;$A268,'Aceite Virgen Extra'!$B$6:$B$257,"&lt;="&amp;$B268)</f>
        <v>0</v>
      </c>
      <c r="OA268" s="4">
        <f>SUMIFS('Aceite Virgen Extra'!OA$6:OA$257,'Aceite Virgen Extra'!$A$6:$A$257,"&gt;="&amp;$A268,'Aceite Virgen Extra'!$B$6:$B$257,"&lt;="&amp;$B268)</f>
        <v>1.04</v>
      </c>
      <c r="OB268" s="4">
        <f>SUMIFS('Aceite Virgen Extra'!OB$6:OB$257,'Aceite Virgen Extra'!$A$6:$A$257,"&gt;="&amp;$A268,'Aceite Virgen Extra'!$B$6:$B$257,"&lt;="&amp;$B268)</f>
        <v>0</v>
      </c>
      <c r="OF268" s="4">
        <f>SUMIFS('Aceite Virgen Extra'!OF$6:OF$257,'Aceite Virgen Extra'!$A$6:$A$257,"&gt;="&amp;$A268,'Aceite Virgen Extra'!$B$6:$B$257,"&lt;="&amp;$B268)</f>
        <v>0.31</v>
      </c>
      <c r="OG268" s="4">
        <f>SUMIFS('Aceite Virgen Extra'!OG$6:OG$257,'Aceite Virgen Extra'!$A$6:$A$257,"&gt;="&amp;$A268,'Aceite Virgen Extra'!$B$6:$B$257,"&lt;="&amp;$B268)</f>
        <v>0.19</v>
      </c>
      <c r="OH268" s="4">
        <f>SUMIFS('Aceite Virgen Extra'!OH$6:OH$257,'Aceite Virgen Extra'!$A$6:$A$257,"&gt;="&amp;$A268,'Aceite Virgen Extra'!$B$6:$B$257,"&lt;="&amp;$B268)</f>
        <v>0.52</v>
      </c>
      <c r="OI268" s="4">
        <f>SUMIFS('Aceite Virgen Extra'!OI$6:OI$257,'Aceite Virgen Extra'!$A$6:$A$257,"&gt;="&amp;$A268,'Aceite Virgen Extra'!$B$6:$B$257,"&lt;="&amp;$B268)</f>
        <v>0</v>
      </c>
      <c r="OM268" s="4">
        <f>SUMIFS('Aceite Virgen Extra'!OM$6:OM$257,'Aceite Virgen Extra'!$A$6:$A$257,"&gt;="&amp;$A268,'Aceite Virgen Extra'!$B$6:$B$257,"&lt;="&amp;$B268)</f>
        <v>0.67</v>
      </c>
      <c r="ON268" s="4">
        <f>SUMIFS('Aceite Virgen Extra'!ON$6:ON$257,'Aceite Virgen Extra'!$A$6:$A$257,"&gt;="&amp;$A268,'Aceite Virgen Extra'!$B$6:$B$257,"&lt;="&amp;$B268)</f>
        <v>0</v>
      </c>
      <c r="OO268" s="4">
        <f>SUMIFS('Aceite Virgen Extra'!OO$6:OO$257,'Aceite Virgen Extra'!$A$6:$A$257,"&gt;="&amp;$A268,'Aceite Virgen Extra'!$B$6:$B$257,"&lt;="&amp;$B268)</f>
        <v>0.97000000000000008</v>
      </c>
      <c r="OP268" s="4">
        <f>SUMIFS('Aceite Virgen Extra'!OP$6:OP$257,'Aceite Virgen Extra'!$A$6:$A$257,"&gt;="&amp;$A268,'Aceite Virgen Extra'!$B$6:$B$257,"&lt;="&amp;$B268)</f>
        <v>0.69</v>
      </c>
      <c r="OT268" s="4">
        <f>SUMIFS('Aceite Virgen Extra'!OT$6:OT$257,'Aceite Virgen Extra'!$A$6:$A$257,"&gt;="&amp;$A268,'Aceite Virgen Extra'!$B$6:$B$257,"&lt;="&amp;$B268)</f>
        <v>0.66</v>
      </c>
      <c r="OU268" s="4">
        <f>SUMIFS('Aceite Virgen Extra'!OU$6:OU$257,'Aceite Virgen Extra'!$A$6:$A$257,"&gt;="&amp;$A268,'Aceite Virgen Extra'!$B$6:$B$257,"&lt;="&amp;$B268)</f>
        <v>0.83</v>
      </c>
      <c r="OV268" s="4">
        <f>SUMIFS('Aceite Virgen Extra'!OV$6:OV$257,'Aceite Virgen Extra'!$A$6:$A$257,"&gt;="&amp;$A268,'Aceite Virgen Extra'!$B$6:$B$257,"&lt;="&amp;$B268)</f>
        <v>0.63</v>
      </c>
      <c r="OW268" s="4">
        <f>SUMIFS('Aceite Virgen Extra'!OW$6:OW$257,'Aceite Virgen Extra'!$A$6:$A$257,"&gt;="&amp;$A268,'Aceite Virgen Extra'!$B$6:$B$257,"&lt;="&amp;$B268)</f>
        <v>0</v>
      </c>
      <c r="PA268" s="4">
        <f>SUMIFS('Aceite Virgen Extra'!PA$6:PA$257,'Aceite Virgen Extra'!$A$6:$A$257,"&gt;="&amp;$A268,'Aceite Virgen Extra'!$B$6:$B$257,"&lt;="&amp;$B268)</f>
        <v>0.95000000000000007</v>
      </c>
      <c r="PB268" s="4">
        <f>SUMIFS('Aceite Virgen Extra'!PB$6:PB$257,'Aceite Virgen Extra'!$A$6:$A$257,"&gt;="&amp;$A268,'Aceite Virgen Extra'!$B$6:$B$257,"&lt;="&amp;$B268)</f>
        <v>1.75</v>
      </c>
      <c r="PC268" s="4">
        <f>SUMIFS('Aceite Virgen Extra'!PC$6:PC$257,'Aceite Virgen Extra'!$A$6:$A$257,"&gt;="&amp;$A268,'Aceite Virgen Extra'!$B$6:$B$257,"&lt;="&amp;$B268)</f>
        <v>0.42</v>
      </c>
      <c r="PD268" s="4">
        <f>SUMIFS('Aceite Virgen Extra'!PD$6:PD$257,'Aceite Virgen Extra'!$A$6:$A$257,"&gt;="&amp;$A268,'Aceite Virgen Extra'!$B$6:$B$257,"&lt;="&amp;$B268)</f>
        <v>0.64</v>
      </c>
      <c r="PH268" s="4">
        <f>SUMIFS('Aceite Virgen Extra'!PH$6:PH$257,'Aceite Virgen Extra'!$A$6:$A$257,"&gt;="&amp;$A268,'Aceite Virgen Extra'!$B$6:$B$257,"&lt;="&amp;$B268)</f>
        <v>0.54999999999999993</v>
      </c>
      <c r="PI268" s="4">
        <f>SUMIFS('Aceite Virgen Extra'!PI$6:PI$257,'Aceite Virgen Extra'!$A$6:$A$257,"&gt;="&amp;$A268,'Aceite Virgen Extra'!$B$6:$B$257,"&lt;="&amp;$B268)</f>
        <v>0.28000000000000003</v>
      </c>
      <c r="PJ268" s="4">
        <f>SUMIFS('Aceite Virgen Extra'!PJ$6:PJ$257,'Aceite Virgen Extra'!$A$6:$A$257,"&gt;="&amp;$A268,'Aceite Virgen Extra'!$B$6:$B$257,"&lt;="&amp;$B268)</f>
        <v>0.1</v>
      </c>
      <c r="PK268" s="4">
        <f>SUMIFS('Aceite Virgen Extra'!PK$6:PK$257,'Aceite Virgen Extra'!$A$6:$A$257,"&gt;="&amp;$A268,'Aceite Virgen Extra'!$B$6:$B$257,"&lt;="&amp;$B268)</f>
        <v>0.92</v>
      </c>
      <c r="PO268" s="4">
        <f>SUMIFS('Aceite Virgen Extra'!PO$6:PO$257,'Aceite Virgen Extra'!$A$6:$A$257,"&gt;="&amp;$A268,'Aceite Virgen Extra'!$B$6:$B$257,"&lt;="&amp;$B268)</f>
        <v>0.7599999999999999</v>
      </c>
      <c r="PP268" s="4">
        <f>SUMIFS('Aceite Virgen Extra'!PP$6:PP$257,'Aceite Virgen Extra'!$A$6:$A$257,"&gt;="&amp;$A268,'Aceite Virgen Extra'!$B$6:$B$257,"&lt;="&amp;$B268)</f>
        <v>0.85</v>
      </c>
      <c r="PQ268" s="4">
        <f>SUMIFS('Aceite Virgen Extra'!PQ$6:PQ$257,'Aceite Virgen Extra'!$A$6:$A$257,"&gt;="&amp;$A268,'Aceite Virgen Extra'!$B$6:$B$257,"&lt;="&amp;$B268)</f>
        <v>0.76</v>
      </c>
      <c r="PR268" s="4">
        <f>SUMIFS('Aceite Virgen Extra'!PR$6:PR$257,'Aceite Virgen Extra'!$A$6:$A$257,"&gt;="&amp;$A268,'Aceite Virgen Extra'!$B$6:$B$257,"&lt;="&amp;$B268)</f>
        <v>1.1399999999999999</v>
      </c>
      <c r="PV268" s="4">
        <f>SUMIFS('Aceite Virgen Extra'!PV$6:PV$257,'Aceite Virgen Extra'!$A$6:$A$257,"&gt;="&amp;$A268,'Aceite Virgen Extra'!$B$6:$B$257,"&lt;="&amp;$B268)</f>
        <v>2.16</v>
      </c>
      <c r="PW268" s="4">
        <f>SUMIFS('Aceite Virgen Extra'!PW$6:PW$257,'Aceite Virgen Extra'!$A$6:$A$257,"&gt;="&amp;$A268,'Aceite Virgen Extra'!$B$6:$B$257,"&lt;="&amp;$B268)</f>
        <v>4.6400000000000006</v>
      </c>
      <c r="PX268" s="4">
        <f>SUMIFS('Aceite Virgen Extra'!PX$6:PX$257,'Aceite Virgen Extra'!$A$6:$A$257,"&gt;="&amp;$A268,'Aceite Virgen Extra'!$B$6:$B$257,"&lt;="&amp;$B268)</f>
        <v>1.48</v>
      </c>
      <c r="PY268" s="4">
        <f>SUMIFS('Aceite Virgen Extra'!PY$6:PY$257,'Aceite Virgen Extra'!$A$6:$A$257,"&gt;="&amp;$A268,'Aceite Virgen Extra'!$B$6:$B$257,"&lt;="&amp;$B268)</f>
        <v>0.49</v>
      </c>
      <c r="QC268" s="4">
        <f>SUMIFS('Aceite Virgen Extra'!QC$6:QC$257,'Aceite Virgen Extra'!$A$6:$A$257,"&gt;="&amp;$A268,'Aceite Virgen Extra'!$B$6:$B$257,"&lt;="&amp;$B268)</f>
        <v>0.34</v>
      </c>
      <c r="QD268" s="4">
        <f>SUMIFS('Aceite Virgen Extra'!QD$6:QD$257,'Aceite Virgen Extra'!$A$6:$A$257,"&gt;="&amp;$A268,'Aceite Virgen Extra'!$B$6:$B$257,"&lt;="&amp;$B268)</f>
        <v>0.19</v>
      </c>
      <c r="QE268" s="4">
        <f>SUMIFS('Aceite Virgen Extra'!QE$6:QE$257,'Aceite Virgen Extra'!$A$6:$A$257,"&gt;="&amp;$A268,'Aceite Virgen Extra'!$B$6:$B$257,"&lt;="&amp;$B268)</f>
        <v>0.14000000000000001</v>
      </c>
      <c r="QF268" s="4">
        <f>SUMIFS('Aceite Virgen Extra'!QF$6:QF$257,'Aceite Virgen Extra'!$A$6:$A$257,"&gt;="&amp;$A268,'Aceite Virgen Extra'!$B$6:$B$257,"&lt;="&amp;$B268)</f>
        <v>2</v>
      </c>
      <c r="QJ268" s="4">
        <f>SUMIFS('Aceite Virgen Extra'!QJ$6:QJ$257,'Aceite Virgen Extra'!$A$6:$A$257,"&gt;="&amp;$A268,'Aceite Virgen Extra'!$B$6:$B$257,"&lt;="&amp;$B268)</f>
        <v>0.56999999999999995</v>
      </c>
      <c r="QK268" s="4">
        <f>SUMIFS('Aceite Virgen Extra'!QK$6:QK$257,'Aceite Virgen Extra'!$A$6:$A$257,"&gt;="&amp;$A268,'Aceite Virgen Extra'!$B$6:$B$257,"&lt;="&amp;$B268)</f>
        <v>0</v>
      </c>
      <c r="QL268" s="4">
        <f>SUMIFS('Aceite Virgen Extra'!QL$6:QL$257,'Aceite Virgen Extra'!$A$6:$A$257,"&gt;="&amp;$A268,'Aceite Virgen Extra'!$B$6:$B$257,"&lt;="&amp;$B268)</f>
        <v>0.22</v>
      </c>
      <c r="QM268" s="4">
        <f>SUMIFS('Aceite Virgen Extra'!QM$6:QM$257,'Aceite Virgen Extra'!$A$6:$A$257,"&gt;="&amp;$A268,'Aceite Virgen Extra'!$B$6:$B$257,"&lt;="&amp;$B268)</f>
        <v>3.61</v>
      </c>
      <c r="QQ268" s="4">
        <f>SUMIFS('Aceite Virgen Extra'!QQ$6:QQ$257,'Aceite Virgen Extra'!$A$6:$A$257,"&gt;="&amp;$A268,'Aceite Virgen Extra'!$B$6:$B$257,"&lt;="&amp;$B268)</f>
        <v>0.51</v>
      </c>
      <c r="QR268" s="4">
        <f>SUMIFS('Aceite Virgen Extra'!QR$6:QR$257,'Aceite Virgen Extra'!$A$6:$A$257,"&gt;="&amp;$A268,'Aceite Virgen Extra'!$B$6:$B$257,"&lt;="&amp;$B268)</f>
        <v>0.4</v>
      </c>
      <c r="QS268" s="4">
        <f>SUMIFS('Aceite Virgen Extra'!QS$6:QS$257,'Aceite Virgen Extra'!$A$6:$A$257,"&gt;="&amp;$A268,'Aceite Virgen Extra'!$B$6:$B$257,"&lt;="&amp;$B268)</f>
        <v>0.75</v>
      </c>
      <c r="QT268" s="4">
        <f>SUMIFS('Aceite Virgen Extra'!QT$6:QT$257,'Aceite Virgen Extra'!$A$6:$A$257,"&gt;="&amp;$A268,'Aceite Virgen Extra'!$B$6:$B$257,"&lt;="&amp;$B268)</f>
        <v>0</v>
      </c>
      <c r="QX268" s="4">
        <f>SUMIFS('Aceite Virgen Extra'!QX$6:QX$257,'Aceite Virgen Extra'!$A$6:$A$257,"&gt;="&amp;$A268,'Aceite Virgen Extra'!$B$6:$B$257,"&lt;="&amp;$B268)</f>
        <v>2.1900000000000004</v>
      </c>
      <c r="QY268" s="4">
        <f>SUMIFS('Aceite Virgen Extra'!QY$6:QY$257,'Aceite Virgen Extra'!$A$6:$A$257,"&gt;="&amp;$A268,'Aceite Virgen Extra'!$B$6:$B$257,"&lt;="&amp;$B268)</f>
        <v>0.21</v>
      </c>
      <c r="QZ268" s="4">
        <f>SUMIFS('Aceite Virgen Extra'!QZ$6:QZ$257,'Aceite Virgen Extra'!$A$6:$A$257,"&gt;="&amp;$A268,'Aceite Virgen Extra'!$B$6:$B$257,"&lt;="&amp;$B268)</f>
        <v>2.96</v>
      </c>
      <c r="RA268" s="4">
        <f>SUMIFS('Aceite Virgen Extra'!RA$6:RA$257,'Aceite Virgen Extra'!$A$6:$A$257,"&gt;="&amp;$A268,'Aceite Virgen Extra'!$B$6:$B$257,"&lt;="&amp;$B268)</f>
        <v>1.9700000000000002</v>
      </c>
      <c r="RE268" s="4">
        <f>SUMIFS('Aceite Virgen Extra'!RE$6:RE$257,'Aceite Virgen Extra'!$A$6:$A$257,"&gt;="&amp;$A268,'Aceite Virgen Extra'!$B$6:$B$257,"&lt;="&amp;$B268)</f>
        <v>1.98</v>
      </c>
      <c r="RF268" s="4">
        <f>SUMIFS('Aceite Virgen Extra'!RF$6:RF$257,'Aceite Virgen Extra'!$A$6:$A$257,"&gt;="&amp;$A268,'Aceite Virgen Extra'!$B$6:$B$257,"&lt;="&amp;$B268)</f>
        <v>3.47</v>
      </c>
      <c r="RG268" s="4">
        <f>SUMIFS('Aceite Virgen Extra'!RG$6:RG$257,'Aceite Virgen Extra'!$A$6:$A$257,"&gt;="&amp;$A268,'Aceite Virgen Extra'!$B$6:$B$257,"&lt;="&amp;$B268)</f>
        <v>1.6800000000000002</v>
      </c>
      <c r="RH268" s="4">
        <f>SUMIFS('Aceite Virgen Extra'!RH$6:RH$257,'Aceite Virgen Extra'!$A$6:$A$257,"&gt;="&amp;$A268,'Aceite Virgen Extra'!$B$6:$B$257,"&lt;="&amp;$B268)</f>
        <v>0</v>
      </c>
      <c r="RL268" s="4">
        <f>SUMIFS('Aceite Virgen Extra'!RL$6:RL$257,'Aceite Virgen Extra'!$A$6:$A$257,"&gt;="&amp;$A268,'Aceite Virgen Extra'!$B$6:$B$257,"&lt;="&amp;$B268)</f>
        <v>1.21</v>
      </c>
      <c r="RM268" s="4">
        <f>SUMIFS('Aceite Virgen Extra'!RM$6:RM$257,'Aceite Virgen Extra'!$A$6:$A$257,"&gt;="&amp;$A268,'Aceite Virgen Extra'!$B$6:$B$257,"&lt;="&amp;$B268)</f>
        <v>2.6799999999999997</v>
      </c>
      <c r="RN268" s="4">
        <f>SUMIFS('Aceite Virgen Extra'!RN$6:RN$257,'Aceite Virgen Extra'!$A$6:$A$257,"&gt;="&amp;$A268,'Aceite Virgen Extra'!$B$6:$B$257,"&lt;="&amp;$B268)</f>
        <v>0.88</v>
      </c>
      <c r="RO268" s="4">
        <f>SUMIFS('Aceite Virgen Extra'!RO$6:RO$257,'Aceite Virgen Extra'!$A$6:$A$257,"&gt;="&amp;$A268,'Aceite Virgen Extra'!$B$6:$B$257,"&lt;="&amp;$B268)</f>
        <v>0</v>
      </c>
      <c r="RS268" s="69">
        <f>SUMIFS('Aceite Virgen Extra'!RS$6:RS$257,'Aceite Virgen Extra'!$A$6:$A$257,"&gt;="&amp;$A268,'Aceite Virgen Extra'!$B$6:$B$257,"&lt;="&amp;$B268)</f>
        <v>1.38</v>
      </c>
      <c r="RT268" s="4">
        <f>SUMIFS('Aceite Virgen Extra'!RT$6:RT$257,'Aceite Virgen Extra'!$A$6:$A$257,"&gt;="&amp;$A268,'Aceite Virgen Extra'!$B$6:$B$257,"&lt;="&amp;$B268)</f>
        <v>1.98</v>
      </c>
      <c r="RU268" s="4">
        <f>SUMIFS('Aceite Virgen Extra'!RU$6:RU$257,'Aceite Virgen Extra'!$A$6:$A$257,"&gt;="&amp;$A268,'Aceite Virgen Extra'!$B$6:$B$257,"&lt;="&amp;$B268)</f>
        <v>1.06</v>
      </c>
      <c r="RV268" s="4">
        <f>SUMIFS('Aceite Virgen Extra'!RV$6:RV$257,'Aceite Virgen Extra'!$A$6:$A$257,"&gt;="&amp;$A268,'Aceite Virgen Extra'!$B$6:$B$257,"&lt;="&amp;$B268)</f>
        <v>1.08</v>
      </c>
      <c r="RZ268" s="69">
        <f>SUMIFS('Aceite Virgen Extra'!RZ$6:RZ$257,'Aceite Virgen Extra'!$A$6:$A$257,"&gt;="&amp;$A268,'Aceite Virgen Extra'!$B$6:$B$257,"&lt;="&amp;$B268)</f>
        <v>1</v>
      </c>
      <c r="SA268" s="4">
        <f>SUMIFS('Aceite Virgen Extra'!SA$6:SA$257,'Aceite Virgen Extra'!$A$6:$A$257,"&gt;="&amp;$A268,'Aceite Virgen Extra'!$B$6:$B$257,"&lt;="&amp;$B268)</f>
        <v>1.33</v>
      </c>
      <c r="SB268" s="4">
        <f>SUMIFS('Aceite Virgen Extra'!SB$6:SB$257,'Aceite Virgen Extra'!$A$6:$A$257,"&gt;="&amp;$A268,'Aceite Virgen Extra'!$B$6:$B$257,"&lt;="&amp;$B268)</f>
        <v>0.99</v>
      </c>
      <c r="SC268" s="4">
        <f>SUMIFS('Aceite Virgen Extra'!SC$6:SC$257,'Aceite Virgen Extra'!$A$6:$A$257,"&gt;="&amp;$A268,'Aceite Virgen Extra'!$B$6:$B$257,"&lt;="&amp;$B268)</f>
        <v>0</v>
      </c>
      <c r="SG268" s="69">
        <f>SUMIFS('Aceite Virgen Extra'!SG$6:SG$257,'Aceite Virgen Extra'!$A$6:$A$257,"&gt;="&amp;$A268,'Aceite Virgen Extra'!$B$6:$B$257,"&lt;="&amp;$B268)</f>
        <v>0.5</v>
      </c>
      <c r="SH268" s="4">
        <f>SUMIFS('Aceite Virgen Extra'!SH$6:SH$257,'Aceite Virgen Extra'!$A$6:$A$257,"&gt;="&amp;$A268,'Aceite Virgen Extra'!$B$6:$B$257,"&lt;="&amp;$B268)</f>
        <v>0.67999999999999994</v>
      </c>
      <c r="SI268" s="4">
        <f>SUMIFS('Aceite Virgen Extra'!SI$6:SI$257,'Aceite Virgen Extra'!$A$6:$A$257,"&gt;="&amp;$A268,'Aceite Virgen Extra'!$B$6:$B$257,"&lt;="&amp;$B268)</f>
        <v>0.45</v>
      </c>
      <c r="SJ268" s="4">
        <f>SUMIFS('Aceite Virgen Extra'!SJ$6:SJ$257,'Aceite Virgen Extra'!$A$6:$A$257,"&gt;="&amp;$A268,'Aceite Virgen Extra'!$B$6:$B$257,"&lt;="&amp;$B268)</f>
        <v>0.21</v>
      </c>
      <c r="SN268" s="69">
        <f>SUMIFS('Aceite Virgen Extra'!SN$6:SN$257,'Aceite Virgen Extra'!$A$6:$A$257,"&gt;="&amp;$A268,'Aceite Virgen Extra'!$B$6:$B$257,"&lt;="&amp;$B268)</f>
        <v>1.04</v>
      </c>
      <c r="SO268" s="4">
        <f>SUMIFS('Aceite Virgen Extra'!SO$6:SO$257,'Aceite Virgen Extra'!$A$6:$A$257,"&gt;="&amp;$A268,'Aceite Virgen Extra'!$B$6:$B$257,"&lt;="&amp;$B268)</f>
        <v>1.8099999999999998</v>
      </c>
      <c r="SP268" s="4">
        <f>SUMIFS('Aceite Virgen Extra'!SP$6:SP$257,'Aceite Virgen Extra'!$A$6:$A$257,"&gt;="&amp;$A268,'Aceite Virgen Extra'!$B$6:$B$257,"&lt;="&amp;$B268)</f>
        <v>0.82</v>
      </c>
      <c r="SQ268" s="4">
        <f>SUMIFS('Aceite Virgen Extra'!SQ$6:SQ$257,'Aceite Virgen Extra'!$A$6:$A$257,"&gt;="&amp;$A268,'Aceite Virgen Extra'!$B$6:$B$257,"&lt;="&amp;$B268)</f>
        <v>0</v>
      </c>
      <c r="SU268" s="69">
        <f>SUMIFS('Aceite Virgen Extra'!SU$6:SU$257,'Aceite Virgen Extra'!$A$6:$A$257,"&gt;="&amp;$A268,'Aceite Virgen Extra'!$B$6:$B$257,"&lt;="&amp;$B268)</f>
        <v>2.08</v>
      </c>
      <c r="SV268" s="4">
        <f>SUMIFS('Aceite Virgen Extra'!SV$6:SV$257,'Aceite Virgen Extra'!$A$6:$A$257,"&gt;="&amp;$A268,'Aceite Virgen Extra'!$B$6:$B$257,"&lt;="&amp;$B268)</f>
        <v>4.21</v>
      </c>
      <c r="SW268" s="4">
        <f>SUMIFS('Aceite Virgen Extra'!SW$6:SW$257,'Aceite Virgen Extra'!$A$6:$A$257,"&gt;="&amp;$A268,'Aceite Virgen Extra'!$B$6:$B$257,"&lt;="&amp;$B268)</f>
        <v>1.07</v>
      </c>
      <c r="SX268" s="4">
        <f>SUMIFS('Aceite Virgen Extra'!SX$6:SX$257,'Aceite Virgen Extra'!$A$6:$A$257,"&gt;="&amp;$A268,'Aceite Virgen Extra'!$B$6:$B$257,"&lt;="&amp;$B268)</f>
        <v>0</v>
      </c>
      <c r="TB268" s="69">
        <f>SUMIFS('Aceite Virgen Extra'!TB$6:TB$257,'Aceite Virgen Extra'!$A$6:$A$257,"&gt;="&amp;$A268,'Aceite Virgen Extra'!$B$6:$B$257,"&lt;="&amp;$B268)</f>
        <v>1.8399999999999999</v>
      </c>
      <c r="TC268" s="4">
        <f>SUMIFS('Aceite Virgen Extra'!TC$6:TC$257,'Aceite Virgen Extra'!$A$6:$A$257,"&gt;="&amp;$A268,'Aceite Virgen Extra'!$B$6:$B$257,"&lt;="&amp;$B268)</f>
        <v>0.48</v>
      </c>
      <c r="TD268" s="4">
        <f>SUMIFS('Aceite Virgen Extra'!TD$6:TD$257,'Aceite Virgen Extra'!$A$6:$A$257,"&gt;="&amp;$A268,'Aceite Virgen Extra'!$B$6:$B$257,"&lt;="&amp;$B268)</f>
        <v>1.47</v>
      </c>
      <c r="TE268" s="4">
        <f>SUMIFS('Aceite Virgen Extra'!TE$6:TE$257,'Aceite Virgen Extra'!$A$6:$A$257,"&gt;="&amp;$A268,'Aceite Virgen Extra'!$B$6:$B$257,"&lt;="&amp;$B268)</f>
        <v>0.96</v>
      </c>
      <c r="TI268" s="69">
        <f>SUMIFS('Aceite Virgen Extra'!TI$6:TI$257,'Aceite Virgen Extra'!$A$6:$A$257,"&gt;="&amp;$A268,'Aceite Virgen Extra'!$B$6:$B$257,"&lt;="&amp;$B268)</f>
        <v>3.06</v>
      </c>
      <c r="TJ268" s="4">
        <f>SUMIFS('Aceite Virgen Extra'!TJ$6:TJ$257,'Aceite Virgen Extra'!$A$6:$A$257,"&gt;="&amp;$A268,'Aceite Virgen Extra'!$B$6:$B$257,"&lt;="&amp;$B268)</f>
        <v>3.52</v>
      </c>
      <c r="TK268" s="4">
        <f>SUMIFS('Aceite Virgen Extra'!TK$6:TK$257,'Aceite Virgen Extra'!$A$6:$A$257,"&gt;="&amp;$A268,'Aceite Virgen Extra'!$B$6:$B$257,"&lt;="&amp;$B268)</f>
        <v>2.8600000000000003</v>
      </c>
      <c r="TL268" s="4">
        <f>SUMIFS('Aceite Virgen Extra'!TL$6:TL$257,'Aceite Virgen Extra'!$A$6:$A$257,"&gt;="&amp;$A268,'Aceite Virgen Extra'!$B$6:$B$257,"&lt;="&amp;$B268)</f>
        <v>1.77</v>
      </c>
      <c r="TP268" s="69">
        <f>SUMIFS('Aceite Virgen Extra'!TP$6:TP$257,'Aceite Virgen Extra'!$A$6:$A$257,"&gt;="&amp;$A268,'Aceite Virgen Extra'!$B$6:$B$257,"&lt;="&amp;$B268)</f>
        <v>2.25</v>
      </c>
      <c r="TQ268" s="4">
        <f>SUMIFS('Aceite Virgen Extra'!TQ$6:TQ$257,'Aceite Virgen Extra'!$A$6:$A$257,"&gt;="&amp;$A268,'Aceite Virgen Extra'!$B$6:$B$257,"&lt;="&amp;$B268)</f>
        <v>2.1300000000000003</v>
      </c>
      <c r="TR268" s="4">
        <f>SUMIFS('Aceite Virgen Extra'!TR$6:TR$257,'Aceite Virgen Extra'!$A$6:$A$257,"&gt;="&amp;$A268,'Aceite Virgen Extra'!$B$6:$B$257,"&lt;="&amp;$B268)</f>
        <v>1.54</v>
      </c>
      <c r="TS268" s="4">
        <f>SUMIFS('Aceite Virgen Extra'!TS$6:TS$257,'Aceite Virgen Extra'!$A$6:$A$257,"&gt;="&amp;$A268,'Aceite Virgen Extra'!$B$6:$B$257,"&lt;="&amp;$B268)</f>
        <v>1.36</v>
      </c>
      <c r="TW268" s="69">
        <f>SUMIFS('Aceite Virgen Extra'!TW$6:TW$257,'Aceite Virgen Extra'!$A$6:$A$257,"&gt;="&amp;$A268,'Aceite Virgen Extra'!$B$6:$B$257,"&lt;="&amp;$B268)</f>
        <v>1.9900000000000002</v>
      </c>
      <c r="TX268" s="4">
        <f>SUMIFS('Aceite Virgen Extra'!TX$6:TX$257,'Aceite Virgen Extra'!$A$6:$A$257,"&gt;="&amp;$A268,'Aceite Virgen Extra'!$B$6:$B$257,"&lt;="&amp;$B268)</f>
        <v>4.83</v>
      </c>
      <c r="TY268" s="4">
        <f>SUMIFS('Aceite Virgen Extra'!TY$6:TY$257,'Aceite Virgen Extra'!$A$6:$A$257,"&gt;="&amp;$A268,'Aceite Virgen Extra'!$B$6:$B$257,"&lt;="&amp;$B268)</f>
        <v>0.46</v>
      </c>
      <c r="TZ268" s="4">
        <f>SUMIFS('Aceite Virgen Extra'!TZ$6:TZ$257,'Aceite Virgen Extra'!$A$6:$A$257,"&gt;="&amp;$A268,'Aceite Virgen Extra'!$B$6:$B$257,"&lt;="&amp;$B268)</f>
        <v>1.02</v>
      </c>
      <c r="UD268" s="69">
        <f>SUMIFS('Aceite Virgen Extra'!UD$6:UD$257,'Aceite Virgen Extra'!$A$6:$A$257,"&gt;="&amp;$A268,'Aceite Virgen Extra'!$B$6:$B$257,"&lt;="&amp;$B268)</f>
        <v>2.15</v>
      </c>
      <c r="UE268" s="4">
        <f>SUMIFS('Aceite Virgen Extra'!UE$6:UE$257,'Aceite Virgen Extra'!$A$6:$A$257,"&gt;="&amp;$A268,'Aceite Virgen Extra'!$B$6:$B$257,"&lt;="&amp;$B268)</f>
        <v>3.67</v>
      </c>
      <c r="UF268" s="4">
        <f>SUMIFS('Aceite Virgen Extra'!UF$6:UF$257,'Aceite Virgen Extra'!$A$6:$A$257,"&gt;="&amp;$A268,'Aceite Virgen Extra'!$B$6:$B$257,"&lt;="&amp;$B268)</f>
        <v>1.3499999999999999</v>
      </c>
      <c r="UG268" s="4">
        <f>SUMIFS('Aceite Virgen Extra'!UG$6:UG$257,'Aceite Virgen Extra'!$A$6:$A$257,"&gt;="&amp;$A268,'Aceite Virgen Extra'!$B$6:$B$257,"&lt;="&amp;$B268)</f>
        <v>0</v>
      </c>
      <c r="UK268" s="69">
        <f>SUMIFS('Aceite Virgen Extra'!UK$6:UK$257,'Aceite Virgen Extra'!$A$6:$A$257,"&gt;="&amp;$A268,'Aceite Virgen Extra'!$B$6:$B$257,"&lt;="&amp;$B268)</f>
        <v>2.8999999999999995</v>
      </c>
      <c r="UL268" s="4">
        <f>SUMIFS('Aceite Virgen Extra'!UL$6:UL$257,'Aceite Virgen Extra'!$A$6:$A$257,"&gt;="&amp;$A268,'Aceite Virgen Extra'!$B$6:$B$257,"&lt;="&amp;$B268)</f>
        <v>5.0500000000000007</v>
      </c>
      <c r="UM268" s="4">
        <f>SUMIFS('Aceite Virgen Extra'!UM$6:UM$257,'Aceite Virgen Extra'!$A$6:$A$257,"&gt;="&amp;$A268,'Aceite Virgen Extra'!$B$6:$B$257,"&lt;="&amp;$B268)</f>
        <v>2.41</v>
      </c>
      <c r="UN268" s="4">
        <f>SUMIFS('Aceite Virgen Extra'!UN$6:UN$257,'Aceite Virgen Extra'!$A$6:$A$257,"&gt;="&amp;$A268,'Aceite Virgen Extra'!$B$6:$B$257,"&lt;="&amp;$B268)</f>
        <v>0</v>
      </c>
      <c r="UR268" s="69">
        <f>SUMIFS('Aceite Virgen Extra'!UR$6:UR$257,'Aceite Virgen Extra'!$A$6:$A$257,"&gt;="&amp;$A268,'Aceite Virgen Extra'!$B$6:$B$257,"&lt;="&amp;$B268)</f>
        <v>2.3499999999999996</v>
      </c>
      <c r="US268" s="4">
        <f>SUMIFS('Aceite Virgen Extra'!US$6:US$257,'Aceite Virgen Extra'!$A$6:$A$257,"&gt;="&amp;$A268,'Aceite Virgen Extra'!$B$6:$B$257,"&lt;="&amp;$B268)</f>
        <v>3.19</v>
      </c>
      <c r="UT268" s="4">
        <f>SUMIFS('Aceite Virgen Extra'!UT$6:UT$257,'Aceite Virgen Extra'!$A$6:$A$257,"&gt;="&amp;$A268,'Aceite Virgen Extra'!$B$6:$B$257,"&lt;="&amp;$B268)</f>
        <v>2.62</v>
      </c>
      <c r="UU268" s="4">
        <f>SUMIFS('Aceite Virgen Extra'!UU$6:UU$257,'Aceite Virgen Extra'!$A$6:$A$257,"&gt;="&amp;$A268,'Aceite Virgen Extra'!$B$6:$B$257,"&lt;="&amp;$B268)</f>
        <v>0</v>
      </c>
      <c r="UY268" s="69">
        <f>SUMIFS('Aceite Virgen Extra'!UY$6:UY$257,'Aceite Virgen Extra'!$A$6:$A$257,"&gt;="&amp;$A268,'Aceite Virgen Extra'!$B$6:$B$257,"&lt;="&amp;$B268)</f>
        <v>1.0900000000000001</v>
      </c>
      <c r="UZ268" s="4">
        <f>SUMIFS('Aceite Virgen Extra'!UZ$6:UZ$257,'Aceite Virgen Extra'!$A$6:$A$257,"&gt;="&amp;$A268,'Aceite Virgen Extra'!$B$6:$B$257,"&lt;="&amp;$B268)</f>
        <v>1.35</v>
      </c>
      <c r="VA268" s="4">
        <f>SUMIFS('Aceite Virgen Extra'!VA$6:VA$257,'Aceite Virgen Extra'!$A$6:$A$257,"&gt;="&amp;$A268,'Aceite Virgen Extra'!$B$6:$B$257,"&lt;="&amp;$B268)</f>
        <v>0.7</v>
      </c>
      <c r="VB268" s="4">
        <f>SUMIFS('Aceite Virgen Extra'!VB$6:VB$257,'Aceite Virgen Extra'!$A$6:$A$257,"&gt;="&amp;$A268,'Aceite Virgen Extra'!$B$6:$B$257,"&lt;="&amp;$B268)</f>
        <v>0.82</v>
      </c>
      <c r="VF268" s="69">
        <f>SUMIFS('Aceite Virgen Extra'!VF$6:VF$257,'Aceite Virgen Extra'!$A$6:$A$257,"&gt;="&amp;$A268,'Aceite Virgen Extra'!$B$6:$B$257,"&lt;="&amp;$B268)</f>
        <v>0.45</v>
      </c>
      <c r="VG268" s="4">
        <f>SUMIFS('Aceite Virgen Extra'!VG$6:VG$257,'Aceite Virgen Extra'!$A$6:$A$257,"&gt;="&amp;$A268,'Aceite Virgen Extra'!$B$6:$B$257,"&lt;="&amp;$B268)</f>
        <v>0.55000000000000004</v>
      </c>
      <c r="VH268" s="4">
        <f>SUMIFS('Aceite Virgen Extra'!VH$6:VH$257,'Aceite Virgen Extra'!$A$6:$A$257,"&gt;="&amp;$A268,'Aceite Virgen Extra'!$B$6:$B$257,"&lt;="&amp;$B268)</f>
        <v>0.45</v>
      </c>
      <c r="VI268" s="4">
        <f>SUMIFS('Aceite Virgen Extra'!VI$6:VI$257,'Aceite Virgen Extra'!$A$6:$A$257,"&gt;="&amp;$A268,'Aceite Virgen Extra'!$B$6:$B$257,"&lt;="&amp;$B268)</f>
        <v>0</v>
      </c>
      <c r="VM268" s="69">
        <f>SUMIFS('Aceite Virgen Extra'!VM$6:VM$257,'Aceite Virgen Extra'!$A$6:$A$257,"&gt;="&amp;$A268,'Aceite Virgen Extra'!$B$6:$B$257,"&lt;="&amp;$B268)</f>
        <v>1.33</v>
      </c>
      <c r="VN268" s="4">
        <f>SUMIFS('Aceite Virgen Extra'!VN$6:VN$257,'Aceite Virgen Extra'!$A$6:$A$257,"&gt;="&amp;$A268,'Aceite Virgen Extra'!$B$6:$B$257,"&lt;="&amp;$B268)</f>
        <v>2.04</v>
      </c>
      <c r="VO268" s="4">
        <f>SUMIFS('Aceite Virgen Extra'!VO$6:VO$257,'Aceite Virgen Extra'!$A$6:$A$257,"&gt;="&amp;$A268,'Aceite Virgen Extra'!$B$6:$B$257,"&lt;="&amp;$B268)</f>
        <v>0.44999999999999996</v>
      </c>
      <c r="VP268" s="4">
        <f>SUMIFS('Aceite Virgen Extra'!VP$6:VP$257,'Aceite Virgen Extra'!$A$6:$A$257,"&gt;="&amp;$A268,'Aceite Virgen Extra'!$B$6:$B$257,"&lt;="&amp;$B268)</f>
        <v>0</v>
      </c>
      <c r="VT268" s="69">
        <f>SUMIFS('Aceite Virgen Extra'!VT$6:VT$257,'Aceite Virgen Extra'!$A$6:$A$257,"&gt;="&amp;$A268,'Aceite Virgen Extra'!$B$6:$B$257,"&lt;="&amp;$B268)</f>
        <v>1.1600000000000001</v>
      </c>
      <c r="VU268" s="4">
        <f>SUMIFS('Aceite Virgen Extra'!VU$6:VU$257,'Aceite Virgen Extra'!$A$6:$A$257,"&gt;="&amp;$A268,'Aceite Virgen Extra'!$B$6:$B$257,"&lt;="&amp;$B268)</f>
        <v>0.72</v>
      </c>
      <c r="VV268" s="4">
        <f>SUMIFS('Aceite Virgen Extra'!VV$6:VV$257,'Aceite Virgen Extra'!$A$6:$A$257,"&gt;="&amp;$A268,'Aceite Virgen Extra'!$B$6:$B$257,"&lt;="&amp;$B268)</f>
        <v>1.58</v>
      </c>
      <c r="VW268" s="4">
        <f>SUMIFS('Aceite Virgen Extra'!VW$6:VW$257,'Aceite Virgen Extra'!$A$6:$A$257,"&gt;="&amp;$A268,'Aceite Virgen Extra'!$B$6:$B$257,"&lt;="&amp;$B268)</f>
        <v>0</v>
      </c>
      <c r="WA268" s="69">
        <f>SUMIFS('Aceite Virgen Extra'!WA$6:WA$257,'Aceite Virgen Extra'!$A$6:$A$257,"&gt;="&amp;$A268,'Aceite Virgen Extra'!$B$6:$B$257,"&lt;="&amp;$B268)</f>
        <v>1.1400000000000001</v>
      </c>
      <c r="WB268" s="4">
        <f>SUMIFS('Aceite Virgen Extra'!WB$6:WB$257,'Aceite Virgen Extra'!$A$6:$A$257,"&gt;="&amp;$A268,'Aceite Virgen Extra'!$B$6:$B$257,"&lt;="&amp;$B268)</f>
        <v>1.73</v>
      </c>
      <c r="WC268" s="4">
        <f>SUMIFS('Aceite Virgen Extra'!WC$6:WC$257,'Aceite Virgen Extra'!$A$6:$A$257,"&gt;="&amp;$A268,'Aceite Virgen Extra'!$B$6:$B$257,"&lt;="&amp;$B268)</f>
        <v>1.22</v>
      </c>
      <c r="WD268" s="4">
        <f>SUMIFS('Aceite Virgen Extra'!WD$6:WD$257,'Aceite Virgen Extra'!$A$6:$A$257,"&gt;="&amp;$A268,'Aceite Virgen Extra'!$B$6:$B$257,"&lt;="&amp;$B268)</f>
        <v>0</v>
      </c>
      <c r="WH268" s="69">
        <f>SUMIFS('Aceite Virgen Extra'!WH$6:WH$257,'Aceite Virgen Extra'!$A$6:$A$257,"&gt;="&amp;$A268,'Aceite Virgen Extra'!$B$6:$B$257,"&lt;="&amp;$B268)</f>
        <v>0.48000000000000004</v>
      </c>
      <c r="WI268" s="4">
        <f>SUMIFS('Aceite Virgen Extra'!WI$6:WI$257,'Aceite Virgen Extra'!$A$6:$A$257,"&gt;="&amp;$A268,'Aceite Virgen Extra'!$B$6:$B$257,"&lt;="&amp;$B268)</f>
        <v>0.51</v>
      </c>
      <c r="WJ268" s="4">
        <f>SUMIFS('Aceite Virgen Extra'!WJ$6:WJ$257,'Aceite Virgen Extra'!$A$6:$A$257,"&gt;="&amp;$A268,'Aceite Virgen Extra'!$B$6:$B$257,"&lt;="&amp;$B268)</f>
        <v>0.62</v>
      </c>
      <c r="WK268" s="4">
        <f>SUMIFS('Aceite Virgen Extra'!WK$6:WK$257,'Aceite Virgen Extra'!$A$6:$A$257,"&gt;="&amp;$A268,'Aceite Virgen Extra'!$B$6:$B$257,"&lt;="&amp;$B268)</f>
        <v>0</v>
      </c>
      <c r="WO268" s="69">
        <f>SUMIFS('Aceite Virgen Extra'!WO$6:WO$257,'Aceite Virgen Extra'!$A$6:$A$257,"&gt;="&amp;$A268,'Aceite Virgen Extra'!$B$6:$B$257,"&lt;="&amp;$B268)</f>
        <v>2.7600000000000002</v>
      </c>
      <c r="WP268" s="4">
        <f>SUMIFS('Aceite Virgen Extra'!WP$6:WP$257,'Aceite Virgen Extra'!$A$6:$A$257,"&gt;="&amp;$A268,'Aceite Virgen Extra'!$B$6:$B$257,"&lt;="&amp;$B268)</f>
        <v>4.5599999999999996</v>
      </c>
      <c r="WQ268" s="4">
        <f>SUMIFS('Aceite Virgen Extra'!WQ$6:WQ$257,'Aceite Virgen Extra'!$A$6:$A$257,"&gt;="&amp;$A268,'Aceite Virgen Extra'!$B$6:$B$257,"&lt;="&amp;$B268)</f>
        <v>2.64</v>
      </c>
      <c r="WR268" s="4">
        <f>SUMIFS('Aceite Virgen Extra'!WR$6:WR$257,'Aceite Virgen Extra'!$A$6:$A$257,"&gt;="&amp;$A268,'Aceite Virgen Extra'!$B$6:$B$257,"&lt;="&amp;$B268)</f>
        <v>0.43</v>
      </c>
      <c r="WV268" s="69">
        <f>SUMIFS('Aceite Virgen Extra'!WV$6:WV$257,'Aceite Virgen Extra'!$A$6:$A$257,"&gt;="&amp;$A268,'Aceite Virgen Extra'!$B$6:$B$257,"&lt;="&amp;$B268)</f>
        <v>1.18</v>
      </c>
      <c r="WW268" s="4">
        <f>SUMIFS('Aceite Virgen Extra'!WW$6:WW$257,'Aceite Virgen Extra'!$A$6:$A$257,"&gt;="&amp;$A268,'Aceite Virgen Extra'!$B$6:$B$257,"&lt;="&amp;$B268)</f>
        <v>0.72</v>
      </c>
      <c r="WX268" s="4">
        <f>SUMIFS('Aceite Virgen Extra'!WX$6:WX$257,'Aceite Virgen Extra'!$A$6:$A$257,"&gt;="&amp;$A268,'Aceite Virgen Extra'!$B$6:$B$257,"&lt;="&amp;$B268)</f>
        <v>0.82</v>
      </c>
      <c r="WY268" s="4">
        <f>SUMIFS('Aceite Virgen Extra'!WY$6:WY$257,'Aceite Virgen Extra'!$A$6:$A$257,"&gt;="&amp;$A268,'Aceite Virgen Extra'!$B$6:$B$257,"&lt;="&amp;$B268)</f>
        <v>0.5</v>
      </c>
      <c r="XC268" s="69">
        <f>SUMIFS('Aceite Virgen Extra'!XC$6:XC$257,'Aceite Virgen Extra'!$A$6:$A$257,"&gt;="&amp;$A268,'Aceite Virgen Extra'!$B$6:$B$257,"&lt;="&amp;$B268)</f>
        <v>1.73</v>
      </c>
      <c r="XD268" s="4">
        <f>SUMIFS('Aceite Virgen Extra'!XD$6:XD$257,'Aceite Virgen Extra'!$A$6:$A$257,"&gt;="&amp;$A268,'Aceite Virgen Extra'!$B$6:$B$257,"&lt;="&amp;$B268)</f>
        <v>2.23</v>
      </c>
      <c r="XE268" s="4">
        <f>SUMIFS('Aceite Virgen Extra'!XE$6:XE$257,'Aceite Virgen Extra'!$A$6:$A$257,"&gt;="&amp;$A268,'Aceite Virgen Extra'!$B$6:$B$257,"&lt;="&amp;$B268)</f>
        <v>1.56</v>
      </c>
      <c r="XF268" s="4">
        <f>SUMIFS('Aceite Virgen Extra'!XF$6:XF$257,'Aceite Virgen Extra'!$A$6:$A$257,"&gt;="&amp;$A268,'Aceite Virgen Extra'!$B$6:$B$257,"&lt;="&amp;$B268)</f>
        <v>1.03</v>
      </c>
      <c r="XJ268" s="69">
        <f>SUMIFS('Aceite Virgen Extra'!XJ$6:XJ$257,'Aceite Virgen Extra'!$A$6:$A$257,"&gt;="&amp;$A268,'Aceite Virgen Extra'!$B$6:$B$257,"&lt;="&amp;$B268)</f>
        <v>1.4300000000000002</v>
      </c>
      <c r="XK268" s="4">
        <f>SUMIFS('Aceite Virgen Extra'!XK$6:XK$257,'Aceite Virgen Extra'!$A$6:$A$257,"&gt;="&amp;$A268,'Aceite Virgen Extra'!$B$6:$B$257,"&lt;="&amp;$B268)</f>
        <v>1.89</v>
      </c>
      <c r="XL268" s="4">
        <f>SUMIFS('Aceite Virgen Extra'!XL$6:XL$257,'Aceite Virgen Extra'!$A$6:$A$257,"&gt;="&amp;$A268,'Aceite Virgen Extra'!$B$6:$B$257,"&lt;="&amp;$B268)</f>
        <v>1.6900000000000002</v>
      </c>
      <c r="XM268" s="4">
        <f>SUMIFS('Aceite Virgen Extra'!XM$6:XM$257,'Aceite Virgen Extra'!$A$6:$A$257,"&gt;="&amp;$A268,'Aceite Virgen Extra'!$B$6:$B$257,"&lt;="&amp;$B268)</f>
        <v>0</v>
      </c>
      <c r="XQ268" s="69">
        <f>SUMIFS('Aceite Virgen Extra'!XQ$6:XQ$257,'Aceite Virgen Extra'!$A$6:$A$257,"&gt;="&amp;$A268,'Aceite Virgen Extra'!$B$6:$B$257,"&lt;="&amp;$B268)</f>
        <v>2.34</v>
      </c>
      <c r="XR268" s="4">
        <f>SUMIFS('Aceite Virgen Extra'!XR$6:XR$257,'Aceite Virgen Extra'!$A$6:$A$257,"&gt;="&amp;$A268,'Aceite Virgen Extra'!$B$6:$B$257,"&lt;="&amp;$B268)</f>
        <v>1.5599999999999998</v>
      </c>
      <c r="XS268" s="4">
        <f>SUMIFS('Aceite Virgen Extra'!XS$6:XS$257,'Aceite Virgen Extra'!$A$6:$A$257,"&gt;="&amp;$A268,'Aceite Virgen Extra'!$B$6:$B$257,"&lt;="&amp;$B268)</f>
        <v>2.7800000000000002</v>
      </c>
      <c r="XT268" s="4">
        <f>SUMIFS('Aceite Virgen Extra'!XT$6:XT$257,'Aceite Virgen Extra'!$A$6:$A$257,"&gt;="&amp;$A268,'Aceite Virgen Extra'!$B$6:$B$257,"&lt;="&amp;$B268)</f>
        <v>0.53</v>
      </c>
      <c r="XX268" s="69">
        <f>SUMIFS('Aceite Virgen Extra'!XX$6:XX$257,'Aceite Virgen Extra'!$A$6:$A$257,"&gt;="&amp;$A268,'Aceite Virgen Extra'!$B$6:$B$257,"&lt;="&amp;$B268)</f>
        <v>1.9500000000000002</v>
      </c>
      <c r="XY268" s="4">
        <f>SUMIFS('Aceite Virgen Extra'!XY$6:XY$257,'Aceite Virgen Extra'!$A$6:$A$257,"&gt;="&amp;$A268,'Aceite Virgen Extra'!$B$6:$B$257,"&lt;="&amp;$B268)</f>
        <v>2.58</v>
      </c>
      <c r="XZ268" s="4">
        <f>SUMIFS('Aceite Virgen Extra'!XZ$6:XZ$257,'Aceite Virgen Extra'!$A$6:$A$257,"&gt;="&amp;$A268,'Aceite Virgen Extra'!$B$6:$B$257,"&lt;="&amp;$B268)</f>
        <v>1.49</v>
      </c>
      <c r="YA268" s="4">
        <f>SUMIFS('Aceite Virgen Extra'!YA$6:YA$257,'Aceite Virgen Extra'!$A$6:$A$257,"&gt;="&amp;$A268,'Aceite Virgen Extra'!$B$6:$B$257,"&lt;="&amp;$B268)</f>
        <v>0.27</v>
      </c>
      <c r="YE268" s="69">
        <f>SUMIFS('Aceite Virgen Extra'!YE$6:YE$257,'Aceite Virgen Extra'!$A$6:$A$257,"&gt;="&amp;$A268,'Aceite Virgen Extra'!$B$6:$B$257,"&lt;="&amp;$B268)</f>
        <v>1.7200000000000002</v>
      </c>
      <c r="YF268" s="4">
        <f>SUMIFS('Aceite Virgen Extra'!YF$6:YF$257,'Aceite Virgen Extra'!$A$6:$A$257,"&gt;="&amp;$A268,'Aceite Virgen Extra'!$B$6:$B$257,"&lt;="&amp;$B268)</f>
        <v>3.3</v>
      </c>
      <c r="YG268" s="4">
        <f>SUMIFS('Aceite Virgen Extra'!YG$6:YG$257,'Aceite Virgen Extra'!$A$6:$A$257,"&gt;="&amp;$A268,'Aceite Virgen Extra'!$B$6:$B$257,"&lt;="&amp;$B268)</f>
        <v>0.8</v>
      </c>
      <c r="YH268" s="4">
        <f>SUMIFS('Aceite Virgen Extra'!YH$6:YH$257,'Aceite Virgen Extra'!$A$6:$A$257,"&gt;="&amp;$A268,'Aceite Virgen Extra'!$B$6:$B$257,"&lt;="&amp;$B268)</f>
        <v>0</v>
      </c>
    </row>
    <row r="269" spans="1:658" x14ac:dyDescent="0.25">
      <c r="A269" s="9">
        <f>'TAM Aceite Virgen Extra'!B17</f>
        <v>7.3</v>
      </c>
      <c r="B269" s="9">
        <f>'TAM Aceite Virgen Extra'!C17</f>
        <v>7.6</v>
      </c>
      <c r="C269" s="9"/>
      <c r="D269" s="4">
        <f>SUMIFS('Aceite Virgen Extra'!D$6:D$257,'Aceite Virgen Extra'!$A$6:$A$257,"&gt;="&amp;$A269,'Aceite Virgen Extra'!$B$6:$B$257,"&lt;="&amp;$B269)</f>
        <v>0.85000000000000009</v>
      </c>
      <c r="E269" s="4">
        <f>SUMIFS('Aceite Virgen Extra'!E$6:E$257,'Aceite Virgen Extra'!$A$6:$A$257,"&gt;="&amp;$A269,'Aceite Virgen Extra'!$B$6:$B$257,"&lt;="&amp;$B269)</f>
        <v>0.34</v>
      </c>
      <c r="F269" s="4">
        <f>SUMIFS('Aceite Virgen Extra'!F$6:F$257,'Aceite Virgen Extra'!$A$6:$A$257,"&gt;="&amp;$A269,'Aceite Virgen Extra'!$B$6:$B$257,"&lt;="&amp;$B269)</f>
        <v>0.32</v>
      </c>
      <c r="G269" s="4">
        <f>SUMIFS('Aceite Virgen Extra'!G$6:G$257,'Aceite Virgen Extra'!$A$6:$A$257,"&gt;="&amp;$A269,'Aceite Virgen Extra'!$B$6:$B$257,"&lt;="&amp;$B269)</f>
        <v>2.75</v>
      </c>
      <c r="H269" s="9"/>
      <c r="I269" s="9"/>
      <c r="J269" s="9"/>
      <c r="K269" s="4">
        <f>SUMIFS('Aceite Virgen Extra'!K$6:K$257,'Aceite Virgen Extra'!$A$6:$A$257,"&gt;="&amp;$A269,'Aceite Virgen Extra'!$B$6:$B$257,"&lt;="&amp;$B269)</f>
        <v>1.5</v>
      </c>
      <c r="L269" s="4">
        <f>SUMIFS('Aceite Virgen Extra'!L$6:L$257,'Aceite Virgen Extra'!$A$6:$A$257,"&gt;="&amp;$A269,'Aceite Virgen Extra'!$B$6:$B$257,"&lt;="&amp;$B269)</f>
        <v>0</v>
      </c>
      <c r="M269" s="4">
        <f>SUMIFS('Aceite Virgen Extra'!M$6:M$257,'Aceite Virgen Extra'!$A$6:$A$257,"&gt;="&amp;$A269,'Aceite Virgen Extra'!$B$6:$B$257,"&lt;="&amp;$B269)</f>
        <v>1.33</v>
      </c>
      <c r="N269" s="4">
        <f>SUMIFS('Aceite Virgen Extra'!N$6:N$257,'Aceite Virgen Extra'!$A$6:$A$257,"&gt;="&amp;$A269,'Aceite Virgen Extra'!$B$6:$B$257,"&lt;="&amp;$B269)</f>
        <v>3.4299999999999997</v>
      </c>
      <c r="O269" s="9"/>
      <c r="P269" s="9"/>
      <c r="Q269" s="9"/>
      <c r="R269" s="4">
        <f>SUMIFS('Aceite Virgen Extra'!R$6:R$257,'Aceite Virgen Extra'!$A$6:$A$257,"&gt;="&amp;$A269,'Aceite Virgen Extra'!$B$6:$B$257,"&lt;="&amp;$B269)</f>
        <v>1.0399999999999998</v>
      </c>
      <c r="S269" s="4">
        <f>SUMIFS('Aceite Virgen Extra'!S$6:S$257,'Aceite Virgen Extra'!$A$6:$A$257,"&gt;="&amp;$A269,'Aceite Virgen Extra'!$B$6:$B$257,"&lt;="&amp;$B269)</f>
        <v>0.65</v>
      </c>
      <c r="T269" s="4">
        <f>SUMIFS('Aceite Virgen Extra'!T$6:T$257,'Aceite Virgen Extra'!$A$6:$A$257,"&gt;="&amp;$A269,'Aceite Virgen Extra'!$B$6:$B$257,"&lt;="&amp;$B269)</f>
        <v>0.57999999999999996</v>
      </c>
      <c r="U269" s="4">
        <f>SUMIFS('Aceite Virgen Extra'!U$6:U$257,'Aceite Virgen Extra'!$A$6:$A$257,"&gt;="&amp;$A269,'Aceite Virgen Extra'!$B$6:$B$257,"&lt;="&amp;$B269)</f>
        <v>2.54</v>
      </c>
      <c r="V269" s="9"/>
      <c r="W269" s="9"/>
      <c r="X269" s="9"/>
      <c r="Y269" s="4">
        <f>SUMIFS('Aceite Virgen Extra'!Y$6:Y$257,'Aceite Virgen Extra'!$A$6:$A$257,"&gt;="&amp;$A269,'Aceite Virgen Extra'!$B$6:$B$257,"&lt;="&amp;$B269)</f>
        <v>1.0899999999999999</v>
      </c>
      <c r="Z269" s="4">
        <f>SUMIFS('Aceite Virgen Extra'!Z$6:Z$257,'Aceite Virgen Extra'!$A$6:$A$257,"&gt;="&amp;$A269,'Aceite Virgen Extra'!$B$6:$B$257,"&lt;="&amp;$B269)</f>
        <v>0.8</v>
      </c>
      <c r="AA269" s="4">
        <f>SUMIFS('Aceite Virgen Extra'!AA$6:AA$257,'Aceite Virgen Extra'!$A$6:$A$257,"&gt;="&amp;$A269,'Aceite Virgen Extra'!$B$6:$B$257,"&lt;="&amp;$B269)</f>
        <v>0.8</v>
      </c>
      <c r="AB269" s="4">
        <f>SUMIFS('Aceite Virgen Extra'!AB$6:AB$257,'Aceite Virgen Extra'!$A$6:$A$257,"&gt;="&amp;$A269,'Aceite Virgen Extra'!$B$6:$B$257,"&lt;="&amp;$B269)</f>
        <v>2.69</v>
      </c>
      <c r="AC269" s="9"/>
      <c r="AD269" s="9"/>
      <c r="AE269" s="9"/>
      <c r="AF269" s="4">
        <f>SUMIFS('Aceite Virgen Extra'!AF$6:AF$257,'Aceite Virgen Extra'!$A$6:$A$257,"&gt;="&amp;$A269,'Aceite Virgen Extra'!$B$6:$B$257,"&lt;="&amp;$B269)</f>
        <v>1.1100000000000001</v>
      </c>
      <c r="AG269" s="4">
        <f>SUMIFS('Aceite Virgen Extra'!AG$6:AG$257,'Aceite Virgen Extra'!$A$6:$A$257,"&gt;="&amp;$A269,'Aceite Virgen Extra'!$B$6:$B$257,"&lt;="&amp;$B269)</f>
        <v>0.28000000000000003</v>
      </c>
      <c r="AH269" s="4">
        <f>SUMIFS('Aceite Virgen Extra'!AH$6:AH$257,'Aceite Virgen Extra'!$A$6:$A$257,"&gt;="&amp;$A269,'Aceite Virgen Extra'!$B$6:$B$257,"&lt;="&amp;$B269)</f>
        <v>0.85000000000000009</v>
      </c>
      <c r="AI269" s="4">
        <f>SUMIFS('Aceite Virgen Extra'!AI$6:AI$257,'Aceite Virgen Extra'!$A$6:$A$257,"&gt;="&amp;$A269,'Aceite Virgen Extra'!$B$6:$B$257,"&lt;="&amp;$B269)</f>
        <v>3.2800000000000002</v>
      </c>
      <c r="AJ269" s="9"/>
      <c r="AK269" s="9"/>
      <c r="AL269" s="9"/>
      <c r="AM269" s="4">
        <f>SUMIFS('Aceite Virgen Extra'!AM$6:AM$257,'Aceite Virgen Extra'!$A$6:$A$257,"&gt;="&amp;$A269,'Aceite Virgen Extra'!$B$6:$B$257,"&lt;="&amp;$B269)</f>
        <v>0.79999999999999993</v>
      </c>
      <c r="AN269" s="4">
        <f>SUMIFS('Aceite Virgen Extra'!AN$6:AN$257,'Aceite Virgen Extra'!$A$6:$A$257,"&gt;="&amp;$A269,'Aceite Virgen Extra'!$B$6:$B$257,"&lt;="&amp;$B269)</f>
        <v>1.1499999999999999</v>
      </c>
      <c r="AO269" s="4">
        <f>SUMIFS('Aceite Virgen Extra'!AO$6:AO$257,'Aceite Virgen Extra'!$A$6:$A$257,"&gt;="&amp;$A269,'Aceite Virgen Extra'!$B$6:$B$257,"&lt;="&amp;$B269)</f>
        <v>0.28000000000000003</v>
      </c>
      <c r="AP269" s="4">
        <f>SUMIFS('Aceite Virgen Extra'!AP$6:AP$257,'Aceite Virgen Extra'!$A$6:$A$257,"&gt;="&amp;$A269,'Aceite Virgen Extra'!$B$6:$B$257,"&lt;="&amp;$B269)</f>
        <v>1.96</v>
      </c>
      <c r="AQ269" s="9"/>
      <c r="AR269" s="9"/>
      <c r="AT269" s="4">
        <f>SUMIFS('Aceite Virgen Extra'!AT$6:AT$257,'Aceite Virgen Extra'!$A$6:$A$257,"&gt;="&amp;$A269,'Aceite Virgen Extra'!$B$6:$B$257,"&lt;="&amp;$B269)</f>
        <v>1.2500000000000002</v>
      </c>
      <c r="AU269" s="4">
        <f>SUMIFS('Aceite Virgen Extra'!AU$6:AU$257,'Aceite Virgen Extra'!$A$6:$A$257,"&gt;="&amp;$A269,'Aceite Virgen Extra'!$B$6:$B$257,"&lt;="&amp;$B269)</f>
        <v>1.0900000000000001</v>
      </c>
      <c r="AV269" s="4">
        <f>SUMIFS('Aceite Virgen Extra'!AV$6:AV$257,'Aceite Virgen Extra'!$A$6:$A$257,"&gt;="&amp;$A269,'Aceite Virgen Extra'!$B$6:$B$257,"&lt;="&amp;$B269)</f>
        <v>1.02</v>
      </c>
      <c r="AW269" s="4">
        <f>SUMIFS('Aceite Virgen Extra'!AW$6:AW$257,'Aceite Virgen Extra'!$A$6:$A$257,"&gt;="&amp;$A269,'Aceite Virgen Extra'!$B$6:$B$257,"&lt;="&amp;$B269)</f>
        <v>2.83</v>
      </c>
      <c r="BA269" s="4">
        <f>SUMIFS('Aceite Virgen Extra'!BA$6:BA$257,'Aceite Virgen Extra'!$A$6:$A$257,"&gt;="&amp;A269,'Aceite Virgen Extra'!$B$6:$B$257,"&lt;="&amp;B269)</f>
        <v>1.03</v>
      </c>
      <c r="BB269" s="4">
        <f>SUMIFS('Aceite Virgen Extra'!BB$6:BB$257,'Aceite Virgen Extra'!$A$6:$A$257,"&gt;="&amp;$A269,'Aceite Virgen Extra'!$B$6:$B$257,"&lt;="&amp;$B269)</f>
        <v>0.27</v>
      </c>
      <c r="BC269" s="4">
        <f>SUMIFS('Aceite Virgen Extra'!BC$6:BC$257,'Aceite Virgen Extra'!$A$6:$A$257,"&gt;="&amp;$A269,'Aceite Virgen Extra'!$B$6:$B$257,"&lt;="&amp;$B269)</f>
        <v>1.4100000000000001</v>
      </c>
      <c r="BD269" s="4">
        <f>SUMIFS('Aceite Virgen Extra'!BD$6:BD$257,'Aceite Virgen Extra'!$A$6:$A$257,"&gt;="&amp;$A269,'Aceite Virgen Extra'!$B$6:$B$257,"&lt;="&amp;$B269)</f>
        <v>1.17</v>
      </c>
      <c r="BH269" s="4">
        <f>SUMIFS('Aceite Virgen Extra'!BH$6:BH$257,'Aceite Virgen Extra'!$A$6:$A$257,"&gt;="&amp;$A269,'Aceite Virgen Extra'!$B$6:$B$257,"&lt;="&amp;$B269)</f>
        <v>0.60000000000000009</v>
      </c>
      <c r="BI269" s="4">
        <f>SUMIFS('Aceite Virgen Extra'!BI$6:BI$257,'Aceite Virgen Extra'!$A$6:$A$257,"&gt;="&amp;$A269,'Aceite Virgen Extra'!$B$6:$B$257,"&lt;="&amp;$B269)</f>
        <v>0</v>
      </c>
      <c r="BJ269" s="4">
        <f>SUMIFS('Aceite Virgen Extra'!BJ$6:BJ$257,'Aceite Virgen Extra'!$A$6:$A$257,"&gt;="&amp;$A269,'Aceite Virgen Extra'!$B$6:$B$257,"&lt;="&amp;$B269)</f>
        <v>0.34</v>
      </c>
      <c r="BK269" s="4">
        <f>SUMIFS('Aceite Virgen Extra'!BK$6:BK$257,'Aceite Virgen Extra'!$A$6:$A$257,"&gt;="&amp;$A269,'Aceite Virgen Extra'!$B$6:$B$257,"&lt;="&amp;$B269)</f>
        <v>1.58</v>
      </c>
      <c r="BO269" s="4">
        <f>SUMIFS('Aceite Virgen Extra'!BO$6:BO$257,'Aceite Virgen Extra'!$A$6:$A$257,"&gt;="&amp;$A269,'Aceite Virgen Extra'!$B$6:$B$257,"&lt;="&amp;$B269)</f>
        <v>1.03</v>
      </c>
      <c r="BP269" s="4">
        <f>SUMIFS('Aceite Virgen Extra'!BP$6:BP$257,'Aceite Virgen Extra'!$A$6:$A$257,"&gt;="&amp;$A269,'Aceite Virgen Extra'!$B$6:$B$257,"&lt;="&amp;$B269)</f>
        <v>0.36</v>
      </c>
      <c r="BQ269" s="4">
        <f>SUMIFS('Aceite Virgen Extra'!BQ$6:BQ$257,'Aceite Virgen Extra'!$A$6:$A$257,"&gt;="&amp;$A269,'Aceite Virgen Extra'!$B$6:$B$257,"&lt;="&amp;$B269)</f>
        <v>0.92999999999999994</v>
      </c>
      <c r="BR269" s="4">
        <f>SUMIFS('Aceite Virgen Extra'!BR$6:BR$257,'Aceite Virgen Extra'!$A$6:$A$257,"&gt;="&amp;$A269,'Aceite Virgen Extra'!$B$6:$B$257,"&lt;="&amp;$B269)</f>
        <v>2.11</v>
      </c>
      <c r="BV269" s="4">
        <f>SUMIFS('Aceite Virgen Extra'!BV$6:BV$257,'Aceite Virgen Extra'!$A$6:$A$257,"&gt;="&amp;$A269,'Aceite Virgen Extra'!$B$6:$B$257,"&lt;="&amp;$B269)</f>
        <v>0.97</v>
      </c>
      <c r="BW269" s="4">
        <f>SUMIFS('Aceite Virgen Extra'!BW$6:BW$257,'Aceite Virgen Extra'!$A$6:$A$257,"&gt;="&amp;$A269,'Aceite Virgen Extra'!$B$6:$B$257,"&lt;="&amp;$B269)</f>
        <v>2.14</v>
      </c>
      <c r="BX269" s="4">
        <f>SUMIFS('Aceite Virgen Extra'!BX$6:BX$257,'Aceite Virgen Extra'!$A$6:$A$257,"&gt;="&amp;$A269,'Aceite Virgen Extra'!$B$6:$B$257,"&lt;="&amp;$B269)</f>
        <v>0.69</v>
      </c>
      <c r="BY269" s="4">
        <f>SUMIFS('Aceite Virgen Extra'!BY$6:BY$257,'Aceite Virgen Extra'!$A$6:$A$257,"&gt;="&amp;$A269,'Aceite Virgen Extra'!$B$6:$B$257,"&lt;="&amp;$B269)</f>
        <v>0</v>
      </c>
      <c r="CC269" s="4">
        <f>SUMIFS('Aceite Virgen Extra'!CC$6:CC$257,'Aceite Virgen Extra'!$A$6:$A$257,"&gt;="&amp;$A269,'Aceite Virgen Extra'!$B$6:$B$257,"&lt;="&amp;$B269)</f>
        <v>0.4</v>
      </c>
      <c r="CD269" s="4">
        <f>SUMIFS('Aceite Virgen Extra'!CD$6:CD$257,'Aceite Virgen Extra'!$A$6:$A$257,"&gt;="&amp;$A269,'Aceite Virgen Extra'!$B$6:$B$257,"&lt;="&amp;$B269)</f>
        <v>0.38</v>
      </c>
      <c r="CE269" s="4">
        <f>SUMIFS('Aceite Virgen Extra'!CE$6:CE$257,'Aceite Virgen Extra'!$A$6:$A$257,"&gt;="&amp;$A269,'Aceite Virgen Extra'!$B$6:$B$257,"&lt;="&amp;$B269)</f>
        <v>0.18</v>
      </c>
      <c r="CF269" s="4">
        <f>SUMIFS('Aceite Virgen Extra'!CF$6:CF$257,'Aceite Virgen Extra'!$A$6:$A$257,"&gt;="&amp;$A269,'Aceite Virgen Extra'!$B$6:$B$257,"&lt;="&amp;$B269)</f>
        <v>0.85</v>
      </c>
      <c r="CJ269" s="4">
        <f>SUMIFS('Aceite Virgen Extra'!CJ$6:CJ$257,'Aceite Virgen Extra'!$A$6:$A$257,"&gt;="&amp;$A269,'Aceite Virgen Extra'!$B$6:$B$257,"&lt;="&amp;$B269)</f>
        <v>0.5</v>
      </c>
      <c r="CK269" s="4">
        <f>SUMIFS('Aceite Virgen Extra'!CK$6:CK$257,'Aceite Virgen Extra'!$A$6:$A$257,"&gt;="&amp;$A269,'Aceite Virgen Extra'!$B$6:$B$257,"&lt;="&amp;$B269)</f>
        <v>0.33</v>
      </c>
      <c r="CL269" s="4">
        <f>SUMIFS('Aceite Virgen Extra'!CL$6:CL$257,'Aceite Virgen Extra'!$A$6:$A$257,"&gt;="&amp;$A269,'Aceite Virgen Extra'!$B$6:$B$257,"&lt;="&amp;$B269)</f>
        <v>0.2</v>
      </c>
      <c r="CM269" s="4">
        <f>SUMIFS('Aceite Virgen Extra'!CM$6:CM$257,'Aceite Virgen Extra'!$A$6:$A$257,"&gt;="&amp;$A269,'Aceite Virgen Extra'!$B$6:$B$257,"&lt;="&amp;$B269)</f>
        <v>1.98</v>
      </c>
      <c r="CQ269" s="4">
        <f>SUMIFS('Aceite Virgen Extra'!CQ$6:CQ$257,'Aceite Virgen Extra'!$A$6:$A$257,"&gt;="&amp;$A269,'Aceite Virgen Extra'!$B$6:$B$257,"&lt;="&amp;$B269)</f>
        <v>0.3</v>
      </c>
      <c r="CR269" s="4">
        <f>SUMIFS('Aceite Virgen Extra'!CR$6:CR$257,'Aceite Virgen Extra'!$A$6:$A$257,"&gt;="&amp;$A269,'Aceite Virgen Extra'!$B$6:$B$257,"&lt;="&amp;$B269)</f>
        <v>0.12</v>
      </c>
      <c r="CS269" s="4">
        <f>SUMIFS('Aceite Virgen Extra'!CS$6:CS$257,'Aceite Virgen Extra'!$A$6:$A$257,"&gt;="&amp;$A269,'Aceite Virgen Extra'!$B$6:$B$257,"&lt;="&amp;$B269)</f>
        <v>0</v>
      </c>
      <c r="CT269" s="4">
        <f>SUMIFS('Aceite Virgen Extra'!CT$6:CT$257,'Aceite Virgen Extra'!$A$6:$A$257,"&gt;="&amp;$A269,'Aceite Virgen Extra'!$B$6:$B$257,"&lt;="&amp;$B269)</f>
        <v>1.1100000000000001</v>
      </c>
      <c r="CX269" s="4">
        <f>SUMIFS('Aceite Virgen Extra'!CX$6:CX$257,'Aceite Virgen Extra'!$A$6:$A$257,"&gt;="&amp;$A269,'Aceite Virgen Extra'!$B$6:$B$257,"&lt;="&amp;$B269)</f>
        <v>0.54</v>
      </c>
      <c r="CY269" s="4">
        <f>SUMIFS('Aceite Virgen Extra'!CY$6:CY$257,'Aceite Virgen Extra'!$A$6:$A$257,"&gt;="&amp;$A269,'Aceite Virgen Extra'!$B$6:$B$257,"&lt;="&amp;$B269)</f>
        <v>0.09</v>
      </c>
      <c r="CZ269" s="4">
        <f>SUMIFS('Aceite Virgen Extra'!CZ$6:CZ$257,'Aceite Virgen Extra'!$A$6:$A$257,"&gt;="&amp;$A269,'Aceite Virgen Extra'!$B$6:$B$257,"&lt;="&amp;$B269)</f>
        <v>0.73</v>
      </c>
      <c r="DA269" s="4">
        <f>SUMIFS('Aceite Virgen Extra'!DA$6:DA$257,'Aceite Virgen Extra'!$A$6:$A$257,"&gt;="&amp;$A269,'Aceite Virgen Extra'!$B$6:$B$257,"&lt;="&amp;$B269)</f>
        <v>0</v>
      </c>
      <c r="DE269" s="4">
        <f>SUMIFS('Aceite Virgen Extra'!DE$6:DE$257,'Aceite Virgen Extra'!$A$6:$A$257,"&gt;="&amp;$A269,'Aceite Virgen Extra'!$B$6:$B$257,"&lt;="&amp;$B269)</f>
        <v>0.47000000000000003</v>
      </c>
      <c r="DF269" s="4">
        <f>SUMIFS('Aceite Virgen Extra'!DF$6:DF$257,'Aceite Virgen Extra'!$A$6:$A$257,"&gt;="&amp;$A269,'Aceite Virgen Extra'!$B$6:$B$257,"&lt;="&amp;$B269)</f>
        <v>0.09</v>
      </c>
      <c r="DG269" s="4">
        <f>SUMIFS('Aceite Virgen Extra'!DG$6:DG$257,'Aceite Virgen Extra'!$A$6:$A$257,"&gt;="&amp;$A269,'Aceite Virgen Extra'!$B$6:$B$257,"&lt;="&amp;$B269)</f>
        <v>0.3</v>
      </c>
      <c r="DH269" s="4">
        <f>SUMIFS('Aceite Virgen Extra'!DH$6:DH$257,'Aceite Virgen Extra'!$A$6:$A$257,"&gt;="&amp;$A269,'Aceite Virgen Extra'!$B$6:$B$257,"&lt;="&amp;$B269)</f>
        <v>1.47</v>
      </c>
      <c r="DL269" s="4">
        <f>SUMIFS('Aceite Virgen Extra'!DL$6:DL$257,'Aceite Virgen Extra'!$A$6:$A$257,"&gt;="&amp;$A269,'Aceite Virgen Extra'!$B$6:$B$257,"&lt;="&amp;$B269)</f>
        <v>0.70000000000000007</v>
      </c>
      <c r="DM269" s="4">
        <f>SUMIFS('Aceite Virgen Extra'!DM$6:DM$257,'Aceite Virgen Extra'!$A$6:$A$257,"&gt;="&amp;$A269,'Aceite Virgen Extra'!$B$6:$B$257,"&lt;="&amp;$B269)</f>
        <v>0.4</v>
      </c>
      <c r="DN269" s="4">
        <f>SUMIFS('Aceite Virgen Extra'!DN$6:DN$257,'Aceite Virgen Extra'!$A$6:$A$257,"&gt;="&amp;$A269,'Aceite Virgen Extra'!$B$6:$B$257,"&lt;="&amp;$B269)</f>
        <v>0.94</v>
      </c>
      <c r="DO269" s="4">
        <f>SUMIFS('Aceite Virgen Extra'!DO$6:DO$257,'Aceite Virgen Extra'!$A$6:$A$257,"&gt;="&amp;$A269,'Aceite Virgen Extra'!$B$6:$B$257,"&lt;="&amp;$B269)</f>
        <v>0.7</v>
      </c>
      <c r="DS269" s="4">
        <f>SUMIFS('Aceite Virgen Extra'!DS$6:DS$257,'Aceite Virgen Extra'!$A$6:$A$257,"&gt;="&amp;$A269,'Aceite Virgen Extra'!$B$6:$B$257,"&lt;="&amp;$B269)</f>
        <v>0.08</v>
      </c>
      <c r="DT269" s="4">
        <f>SUMIFS('Aceite Virgen Extra'!DT$6:DT$257,'Aceite Virgen Extra'!$A$6:$A$257,"&gt;="&amp;$A269,'Aceite Virgen Extra'!$B$6:$B$257,"&lt;="&amp;$B269)</f>
        <v>0.15</v>
      </c>
      <c r="DU269" s="4">
        <f>SUMIFS('Aceite Virgen Extra'!DU$6:DU$257,'Aceite Virgen Extra'!$A$6:$A$257,"&gt;="&amp;$A269,'Aceite Virgen Extra'!$B$6:$B$257,"&lt;="&amp;$B269)</f>
        <v>7.0000000000000007E-2</v>
      </c>
      <c r="DV269" s="4">
        <f>SUMIFS('Aceite Virgen Extra'!DV$6:DV$257,'Aceite Virgen Extra'!$A$6:$A$257,"&gt;="&amp;$A269,'Aceite Virgen Extra'!$B$6:$B$257,"&lt;="&amp;$B269)</f>
        <v>0</v>
      </c>
      <c r="DZ269" s="4">
        <f>SUMIFS('Aceite Virgen Extra'!DZ$6:DZ$257,'Aceite Virgen Extra'!$A$6:$A$257,"&gt;="&amp;$A269,'Aceite Virgen Extra'!$B$6:$B$257,"&lt;="&amp;$B269)</f>
        <v>0.35</v>
      </c>
      <c r="EA269" s="4">
        <f>SUMIFS('Aceite Virgen Extra'!EA$6:EA$257,'Aceite Virgen Extra'!$A$6:$A$257,"&gt;="&amp;$A269,'Aceite Virgen Extra'!$B$6:$B$257,"&lt;="&amp;$B269)</f>
        <v>0</v>
      </c>
      <c r="EB269" s="4">
        <f>SUMIFS('Aceite Virgen Extra'!EB$6:EB$257,'Aceite Virgen Extra'!$A$6:$A$257,"&gt;="&amp;$A269,'Aceite Virgen Extra'!$B$6:$B$257,"&lt;="&amp;$B269)</f>
        <v>0.74</v>
      </c>
      <c r="EC269" s="4">
        <f>SUMIFS('Aceite Virgen Extra'!EC$6:EC$257,'Aceite Virgen Extra'!$A$6:$A$257,"&gt;="&amp;$A269,'Aceite Virgen Extra'!$B$6:$B$257,"&lt;="&amp;$B269)</f>
        <v>0</v>
      </c>
      <c r="EG269" s="4">
        <f>SUMIFS('Aceite Virgen Extra'!EG$6:EG$257,'Aceite Virgen Extra'!$A$6:$A$257,"&gt;="&amp;$A269,'Aceite Virgen Extra'!$B$6:$B$257,"&lt;="&amp;$B269)</f>
        <v>0.14000000000000001</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1.1400000000000001</v>
      </c>
      <c r="EN269" s="4">
        <f>SUMIFS('Aceite Virgen Extra'!EN$6:EN$257,'Aceite Virgen Extra'!$A$6:$A$257,"&gt;="&amp;$A269,'Aceite Virgen Extra'!$B$6:$B$257,"&lt;="&amp;$B269)</f>
        <v>0.25</v>
      </c>
      <c r="EO269" s="4">
        <f>SUMIFS('Aceite Virgen Extra'!EO$6:EO$257,'Aceite Virgen Extra'!$A$6:$A$257,"&gt;="&amp;$A269,'Aceite Virgen Extra'!$B$6:$B$257,"&lt;="&amp;$B269)</f>
        <v>0</v>
      </c>
      <c r="EP269" s="4">
        <f>SUMIFS('Aceite Virgen Extra'!EP$6:EP$257,'Aceite Virgen Extra'!$A$6:$A$257,"&gt;="&amp;$A269,'Aceite Virgen Extra'!$B$6:$B$257,"&lt;="&amp;$B269)</f>
        <v>0.36</v>
      </c>
      <c r="EQ269" s="4">
        <f>SUMIFS('Aceite Virgen Extra'!EQ$6:EQ$257,'Aceite Virgen Extra'!$A$6:$A$257,"&gt;="&amp;$A269,'Aceite Virgen Extra'!$B$6:$B$257,"&lt;="&amp;$B269)</f>
        <v>0.41</v>
      </c>
      <c r="EU269" s="4">
        <f>SUMIFS('Aceite Virgen Extra'!EU$6:EU$257,'Aceite Virgen Extra'!$A$6:$A$257,"&gt;="&amp;$A269,'Aceite Virgen Extra'!$B$6:$B$257,"&lt;="&amp;$B269)</f>
        <v>1.1800000000000002</v>
      </c>
      <c r="EV269" s="4">
        <f>SUMIFS('Aceite Virgen Extra'!EV$6:EV$257,'Aceite Virgen Extra'!$A$6:$A$257,"&gt;="&amp;$A269,'Aceite Virgen Extra'!$B$6:$B$257,"&lt;="&amp;$B269)</f>
        <v>1.26</v>
      </c>
      <c r="EW269" s="4">
        <f>SUMIFS('Aceite Virgen Extra'!EW$6:EW$257,'Aceite Virgen Extra'!$A$6:$A$257,"&gt;="&amp;$A269,'Aceite Virgen Extra'!$B$6:$B$257,"&lt;="&amp;$B269)</f>
        <v>0.67</v>
      </c>
      <c r="EX269" s="4">
        <f>SUMIFS('Aceite Virgen Extra'!EX$6:EX$257,'Aceite Virgen Extra'!$A$6:$A$257,"&gt;="&amp;$A269,'Aceite Virgen Extra'!$B$6:$B$257,"&lt;="&amp;$B269)</f>
        <v>2.1800000000000002</v>
      </c>
      <c r="FB269" s="4">
        <f>SUMIFS('Aceite Virgen Extra'!FB$6:FB$257,'Aceite Virgen Extra'!$A$6:$A$257,"&gt;="&amp;$A269,'Aceite Virgen Extra'!$B$6:$B$257,"&lt;="&amp;$B269)</f>
        <v>0.22</v>
      </c>
      <c r="FC269" s="4">
        <f>SUMIFS('Aceite Virgen Extra'!FC$6:FC$257,'Aceite Virgen Extra'!$A$6:$A$257,"&gt;="&amp;$A269,'Aceite Virgen Extra'!$B$6:$B$257,"&lt;="&amp;$B269)</f>
        <v>0.28000000000000003</v>
      </c>
      <c r="FD269" s="4">
        <f>SUMIFS('Aceite Virgen Extra'!FD$6:FD$257,'Aceite Virgen Extra'!$A$6:$A$257,"&gt;="&amp;$A269,'Aceite Virgen Extra'!$B$6:$B$257,"&lt;="&amp;$B269)</f>
        <v>0.25</v>
      </c>
      <c r="FE269" s="4">
        <f>SUMIFS('Aceite Virgen Extra'!FE$6:FE$257,'Aceite Virgen Extra'!$A$6:$A$257,"&gt;="&amp;$A269,'Aceite Virgen Extra'!$B$6:$B$257,"&lt;="&amp;$B269)</f>
        <v>0</v>
      </c>
      <c r="FI269" s="4">
        <f>SUMIFS('Aceite Virgen Extra'!FI$6:FI$257,'Aceite Virgen Extra'!$A$6:$A$257,"&gt;="&amp;$A269,'Aceite Virgen Extra'!$B$6:$B$257,"&lt;="&amp;$B269)</f>
        <v>0.56000000000000005</v>
      </c>
      <c r="FJ269" s="4">
        <f>SUMIFS('Aceite Virgen Extra'!FJ$6:FJ$257,'Aceite Virgen Extra'!$A$6:$A$257,"&gt;="&amp;$A269,'Aceite Virgen Extra'!$B$6:$B$257,"&lt;="&amp;$B269)</f>
        <v>1.44</v>
      </c>
      <c r="FK269" s="4">
        <f>SUMIFS('Aceite Virgen Extra'!FK$6:FK$257,'Aceite Virgen Extra'!$A$6:$A$257,"&gt;="&amp;$A269,'Aceite Virgen Extra'!$B$6:$B$257,"&lt;="&amp;$B269)</f>
        <v>0.24</v>
      </c>
      <c r="FL269" s="4">
        <f>SUMIFS('Aceite Virgen Extra'!FL$6:FL$257,'Aceite Virgen Extra'!$A$6:$A$257,"&gt;="&amp;$A269,'Aceite Virgen Extra'!$B$6:$B$257,"&lt;="&amp;$B269)</f>
        <v>0.37</v>
      </c>
      <c r="FP269" s="4">
        <f>SUMIFS('Aceite Virgen Extra'!FP$6:FP$257,'Aceite Virgen Extra'!$A$6:$A$257,"&gt;="&amp;$A269,'Aceite Virgen Extra'!$B$6:$B$257,"&lt;="&amp;$B269)</f>
        <v>0.39</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0.51</v>
      </c>
      <c r="FW269" s="4">
        <f>SUMIFS('Aceite Virgen Extra'!FW$6:FW$257,'Aceite Virgen Extra'!$A$6:$A$257,"&gt;="&amp;$A269,'Aceite Virgen Extra'!$B$6:$B$257,"&lt;="&amp;$B269)</f>
        <v>0.51</v>
      </c>
      <c r="FX269" s="4">
        <f>SUMIFS('Aceite Virgen Extra'!FX$6:FX$257,'Aceite Virgen Extra'!$A$6:$A$257,"&gt;="&amp;$A269,'Aceite Virgen Extra'!$B$6:$B$257,"&lt;="&amp;$B269)</f>
        <v>0.79999999999999993</v>
      </c>
      <c r="FY269" s="4">
        <f>SUMIFS('Aceite Virgen Extra'!FY$6:FY$257,'Aceite Virgen Extra'!$A$6:$A$257,"&gt;="&amp;$A269,'Aceite Virgen Extra'!$B$6:$B$257,"&lt;="&amp;$B269)</f>
        <v>0.51</v>
      </c>
      <c r="FZ269" s="4">
        <f>SUMIFS('Aceite Virgen Extra'!FZ$6:FZ$257,'Aceite Virgen Extra'!$A$6:$A$257,"&gt;="&amp;$A269,'Aceite Virgen Extra'!$B$6:$B$257,"&lt;="&amp;$B269)</f>
        <v>0</v>
      </c>
      <c r="GD269" s="4">
        <f>SUMIFS('Aceite Virgen Extra'!GD$6:GD$257,'Aceite Virgen Extra'!$A$6:$A$257,"&gt;="&amp;$A269,'Aceite Virgen Extra'!$B$6:$B$257,"&lt;="&amp;$B269)</f>
        <v>0.48</v>
      </c>
      <c r="GE269" s="4">
        <f>SUMIFS('Aceite Virgen Extra'!GE$6:GE$257,'Aceite Virgen Extra'!$A$6:$A$257,"&gt;="&amp;$A269,'Aceite Virgen Extra'!$B$6:$B$257,"&lt;="&amp;$B269)</f>
        <v>0.18</v>
      </c>
      <c r="GF269" s="4">
        <f>SUMIFS('Aceite Virgen Extra'!GF$6:GF$257,'Aceite Virgen Extra'!$A$6:$A$257,"&gt;="&amp;$A269,'Aceite Virgen Extra'!$B$6:$B$257,"&lt;="&amp;$B269)</f>
        <v>0.74</v>
      </c>
      <c r="GG269" s="4">
        <f>SUMIFS('Aceite Virgen Extra'!GG$6:GG$257,'Aceite Virgen Extra'!$A$6:$A$257,"&gt;="&amp;$A269,'Aceite Virgen Extra'!$B$6:$B$257,"&lt;="&amp;$B269)</f>
        <v>0</v>
      </c>
      <c r="GK269" s="4">
        <f>SUMIFS('Aceite Virgen Extra'!GK$6:GK$257,'Aceite Virgen Extra'!$A$6:$A$257,"&gt;="&amp;$A269,'Aceite Virgen Extra'!$B$6:$B$257,"&lt;="&amp;$B269)</f>
        <v>0.21000000000000002</v>
      </c>
      <c r="GL269" s="4">
        <f>SUMIFS('Aceite Virgen Extra'!GL$6:GL$257,'Aceite Virgen Extra'!$A$6:$A$257,"&gt;="&amp;$A269,'Aceite Virgen Extra'!$B$6:$B$257,"&lt;="&amp;$B269)</f>
        <v>0.27</v>
      </c>
      <c r="GM269" s="4">
        <f>SUMIFS('Aceite Virgen Extra'!GM$6:GM$257,'Aceite Virgen Extra'!$A$6:$A$257,"&gt;="&amp;$A269,'Aceite Virgen Extra'!$B$6:$B$257,"&lt;="&amp;$B269)</f>
        <v>0.18</v>
      </c>
      <c r="GN269" s="4">
        <f>SUMIFS('Aceite Virgen Extra'!GN$6:GN$257,'Aceite Virgen Extra'!$A$6:$A$257,"&gt;="&amp;$A269,'Aceite Virgen Extra'!$B$6:$B$257,"&lt;="&amp;$B269)</f>
        <v>0.37</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0.39</v>
      </c>
      <c r="GZ269" s="4">
        <f>SUMIFS('Aceite Virgen Extra'!GZ$6:GZ$257,'Aceite Virgen Extra'!$A$6:$A$257,"&gt;="&amp;$A269,'Aceite Virgen Extra'!$B$6:$B$257,"&lt;="&amp;$B269)</f>
        <v>0.94000000000000006</v>
      </c>
      <c r="HA269" s="4">
        <f>SUMIFS('Aceite Virgen Extra'!HA$6:HA$257,'Aceite Virgen Extra'!$A$6:$A$257,"&gt;="&amp;$A269,'Aceite Virgen Extra'!$B$6:$B$257,"&lt;="&amp;$B269)</f>
        <v>0.04</v>
      </c>
      <c r="HB269" s="4">
        <f>SUMIFS('Aceite Virgen Extra'!HB$6:HB$257,'Aceite Virgen Extra'!$A$6:$A$257,"&gt;="&amp;$A269,'Aceite Virgen Extra'!$B$6:$B$257,"&lt;="&amp;$B269)</f>
        <v>0.97</v>
      </c>
      <c r="HF269" s="4">
        <f>SUMIFS('Aceite Virgen Extra'!HF$6:HF$257,'Aceite Virgen Extra'!$A$6:$A$257,"&gt;="&amp;$A269,'Aceite Virgen Extra'!$B$6:$B$257,"&lt;="&amp;$B269)</f>
        <v>0.51</v>
      </c>
      <c r="HG269" s="4">
        <f>SUMIFS('Aceite Virgen Extra'!HG$6:HG$257,'Aceite Virgen Extra'!$A$6:$A$257,"&gt;="&amp;$A269,'Aceite Virgen Extra'!$B$6:$B$257,"&lt;="&amp;$B269)</f>
        <v>0.62</v>
      </c>
      <c r="HH269" s="4">
        <f>SUMIFS('Aceite Virgen Extra'!HH$6:HH$257,'Aceite Virgen Extra'!$A$6:$A$257,"&gt;="&amp;$A269,'Aceite Virgen Extra'!$B$6:$B$257,"&lt;="&amp;$B269)</f>
        <v>0.57000000000000006</v>
      </c>
      <c r="HI269" s="4">
        <f>SUMIFS('Aceite Virgen Extra'!HI$6:HI$257,'Aceite Virgen Extra'!$A$6:$A$257,"&gt;="&amp;$A269,'Aceite Virgen Extra'!$B$6:$B$257,"&lt;="&amp;$B269)</f>
        <v>0.74</v>
      </c>
      <c r="HM269" s="4">
        <f>SUMIFS('Aceite Virgen Extra'!HM$6:HM$257,'Aceite Virgen Extra'!$A$6:$A$257,"&gt;="&amp;$A269,'Aceite Virgen Extra'!$B$6:$B$257,"&lt;="&amp;$B269)</f>
        <v>0.31</v>
      </c>
      <c r="HN269" s="4">
        <f>SUMIFS('Aceite Virgen Extra'!HN$6:HN$257,'Aceite Virgen Extra'!$A$6:$A$257,"&gt;="&amp;$A269,'Aceite Virgen Extra'!$B$6:$B$257,"&lt;="&amp;$B269)</f>
        <v>0.28000000000000003</v>
      </c>
      <c r="HO269" s="4">
        <f>SUMIFS('Aceite Virgen Extra'!HO$6:HO$257,'Aceite Virgen Extra'!$A$6:$A$257,"&gt;="&amp;$A269,'Aceite Virgen Extra'!$B$6:$B$257,"&lt;="&amp;$B269)</f>
        <v>0.43</v>
      </c>
      <c r="HP269" s="4">
        <f>SUMIFS('Aceite Virgen Extra'!HP$6:HP$257,'Aceite Virgen Extra'!$A$6:$A$257,"&gt;="&amp;$A269,'Aceite Virgen Extra'!$B$6:$B$257,"&lt;="&amp;$B269)</f>
        <v>0</v>
      </c>
      <c r="HT269" s="4">
        <f>SUMIFS('Aceite Virgen Extra'!HT$6:HT$257,'Aceite Virgen Extra'!$A$6:$A$257,"&gt;="&amp;$A269,'Aceite Virgen Extra'!$B$6:$B$257,"&lt;="&amp;$B269)</f>
        <v>0.22</v>
      </c>
      <c r="HU269" s="4">
        <f>SUMIFS('Aceite Virgen Extra'!HU$6:HU$257,'Aceite Virgen Extra'!$A$6:$A$257,"&gt;="&amp;$A269,'Aceite Virgen Extra'!$B$6:$B$257,"&lt;="&amp;$B269)</f>
        <v>0</v>
      </c>
      <c r="HV269" s="4">
        <f>SUMIFS('Aceite Virgen Extra'!HV$6:HV$257,'Aceite Virgen Extra'!$A$6:$A$257,"&gt;="&amp;$A269,'Aceite Virgen Extra'!$B$6:$B$257,"&lt;="&amp;$B269)</f>
        <v>0.39999999999999997</v>
      </c>
      <c r="HW269" s="4">
        <f>SUMIFS('Aceite Virgen Extra'!HW$6:HW$257,'Aceite Virgen Extra'!$A$6:$A$257,"&gt;="&amp;$A269,'Aceite Virgen Extra'!$B$6:$B$257,"&lt;="&amp;$B269)</f>
        <v>0</v>
      </c>
      <c r="HZ269"/>
      <c r="IA269" s="4">
        <f>SUMIFS('Aceite Virgen Extra'!IA$6:IA$257,'Aceite Virgen Extra'!$A$6:$A$257,"&gt;="&amp;$A269,'Aceite Virgen Extra'!$B$6:$B$257,"&lt;="&amp;$B269)</f>
        <v>0.24000000000000002</v>
      </c>
      <c r="IB269" s="4">
        <f>SUMIFS('Aceite Virgen Extra'!IB$6:IB$257,'Aceite Virgen Extra'!$A$6:$A$257,"&gt;="&amp;$A269,'Aceite Virgen Extra'!$B$6:$B$257,"&lt;="&amp;$B269)</f>
        <v>1</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0.24</v>
      </c>
      <c r="II269" s="4">
        <f>SUMIFS('Aceite Virgen Extra'!II$6:II$257,'Aceite Virgen Extra'!$A$6:$A$257,"&gt;="&amp;$A269,'Aceite Virgen Extra'!$B$6:$B$257,"&lt;="&amp;$B269)</f>
        <v>0.82000000000000006</v>
      </c>
      <c r="IJ269" s="4">
        <f>SUMIFS('Aceite Virgen Extra'!IJ$6:IJ$257,'Aceite Virgen Extra'!$A$6:$A$257,"&gt;="&amp;$A269,'Aceite Virgen Extra'!$B$6:$B$257,"&lt;="&amp;$B269)</f>
        <v>0.09</v>
      </c>
      <c r="IK269" s="4">
        <f>SUMIFS('Aceite Virgen Extra'!IK$6:IK$257,'Aceite Virgen Extra'!$A$6:$A$257,"&gt;="&amp;$A269,'Aceite Virgen Extra'!$B$6:$B$257,"&lt;="&amp;$B269)</f>
        <v>0</v>
      </c>
      <c r="IO269" s="4">
        <f>SUMIFS('Aceite Virgen Extra'!IO$6:IO$257,'Aceite Virgen Extra'!$A$6:$A$257,"&gt;="&amp;$A269,'Aceite Virgen Extra'!$B$6:$B$257,"&lt;="&amp;$B269)</f>
        <v>0.13</v>
      </c>
      <c r="IP269" s="4">
        <f>SUMIFS('Aceite Virgen Extra'!IP$6:IP$257,'Aceite Virgen Extra'!$A$6:$A$257,"&gt;="&amp;$A269,'Aceite Virgen Extra'!$B$6:$B$257,"&lt;="&amp;$B269)</f>
        <v>0.14000000000000001</v>
      </c>
      <c r="IQ269" s="4">
        <f>SUMIFS('Aceite Virgen Extra'!IQ$6:IQ$257,'Aceite Virgen Extra'!$A$6:$A$257,"&gt;="&amp;$A269,'Aceite Virgen Extra'!$B$6:$B$257,"&lt;="&amp;$B269)</f>
        <v>0.13</v>
      </c>
      <c r="IR269" s="4">
        <f>SUMIFS('Aceite Virgen Extra'!IR$6:IR$257,'Aceite Virgen Extra'!$A$6:$A$257,"&gt;="&amp;$A269,'Aceite Virgen Extra'!$B$6:$B$257,"&lt;="&amp;$B269)</f>
        <v>0.25</v>
      </c>
      <c r="IV269" s="4">
        <f>SUMIFS('Aceite Virgen Extra'!IV$6:IV$257,'Aceite Virgen Extra'!$A$6:$A$257,"&gt;="&amp;$A269,'Aceite Virgen Extra'!$B$6:$B$257,"&lt;="&amp;$B269)</f>
        <v>0.31</v>
      </c>
      <c r="IW269" s="4">
        <f>SUMIFS('Aceite Virgen Extra'!IW$6:IW$257,'Aceite Virgen Extra'!$A$6:$A$257,"&gt;="&amp;$A269,'Aceite Virgen Extra'!$B$6:$B$257,"&lt;="&amp;$B269)</f>
        <v>0.16</v>
      </c>
      <c r="IX269" s="4">
        <f>SUMIFS('Aceite Virgen Extra'!IX$6:IX$257,'Aceite Virgen Extra'!$A$6:$A$257,"&gt;="&amp;$A269,'Aceite Virgen Extra'!$B$6:$B$257,"&lt;="&amp;$B269)</f>
        <v>0.52</v>
      </c>
      <c r="IY269" s="4">
        <f>SUMIFS('Aceite Virgen Extra'!IY$6:IY$257,'Aceite Virgen Extra'!$A$6:$A$257,"&gt;="&amp;$A269,'Aceite Virgen Extra'!$B$6:$B$257,"&lt;="&amp;$B269)</f>
        <v>0</v>
      </c>
      <c r="JB269"/>
      <c r="JC269" s="4">
        <f>SUMIFS('Aceite Virgen Extra'!JC$6:JC$257,'Aceite Virgen Extra'!$A$6:$A$257,"&gt;="&amp;$A269,'Aceite Virgen Extra'!$B$6:$B$257,"&lt;="&amp;$B269)</f>
        <v>0.43</v>
      </c>
      <c r="JD269" s="4">
        <f>SUMIFS('Aceite Virgen Extra'!JD$6:JD$257,'Aceite Virgen Extra'!$A$6:$A$257,"&gt;="&amp;$A269,'Aceite Virgen Extra'!$B$6:$B$257,"&lt;="&amp;$B269)</f>
        <v>0.49</v>
      </c>
      <c r="JE269" s="4">
        <f>SUMIFS('Aceite Virgen Extra'!JE$6:JE$257,'Aceite Virgen Extra'!$A$6:$A$257,"&gt;="&amp;$A269,'Aceite Virgen Extra'!$B$6:$B$257,"&lt;="&amp;$B269)</f>
        <v>0.56999999999999995</v>
      </c>
      <c r="JF269" s="4">
        <f>SUMIFS('Aceite Virgen Extra'!JF$6:JF$257,'Aceite Virgen Extra'!$A$6:$A$257,"&gt;="&amp;$A269,'Aceite Virgen Extra'!$B$6:$B$257,"&lt;="&amp;$B269)</f>
        <v>0</v>
      </c>
      <c r="JJ269" s="4">
        <f>SUMIFS('Aceite Virgen Extra'!JJ$6:JJ$257,'Aceite Virgen Extra'!$A$6:$A$257,"&gt;="&amp;$A269,'Aceite Virgen Extra'!$B$6:$B$257,"&lt;="&amp;$B269)</f>
        <v>0.57999999999999996</v>
      </c>
      <c r="JK269" s="4">
        <f>SUMIFS('Aceite Virgen Extra'!JK$6:JK$257,'Aceite Virgen Extra'!$A$6:$A$257,"&gt;="&amp;$A269,'Aceite Virgen Extra'!$B$6:$B$257,"&lt;="&amp;$B269)</f>
        <v>0.97</v>
      </c>
      <c r="JL269" s="4">
        <f>SUMIFS('Aceite Virgen Extra'!JL$6:JL$257,'Aceite Virgen Extra'!$A$6:$A$257,"&gt;="&amp;$A269,'Aceite Virgen Extra'!$B$6:$B$257,"&lt;="&amp;$B269)</f>
        <v>0.57999999999999996</v>
      </c>
      <c r="JM269" s="4">
        <f>SUMIFS('Aceite Virgen Extra'!JM$6:JM$257,'Aceite Virgen Extra'!$A$6:$A$257,"&gt;="&amp;$A269,'Aceite Virgen Extra'!$B$6:$B$257,"&lt;="&amp;$B269)</f>
        <v>0</v>
      </c>
      <c r="JQ269" s="4">
        <f>SUMIFS('Aceite Virgen Extra'!JQ$6:JQ$257,'Aceite Virgen Extra'!$A$6:$A$257,"&gt;="&amp;$A269,'Aceite Virgen Extra'!$B$6:$B$257,"&lt;="&amp;$B269)</f>
        <v>0.67</v>
      </c>
      <c r="JR269" s="4">
        <f>SUMIFS('Aceite Virgen Extra'!JR$6:JR$257,'Aceite Virgen Extra'!$A$6:$A$257,"&gt;="&amp;$A269,'Aceite Virgen Extra'!$B$6:$B$257,"&lt;="&amp;$B269)</f>
        <v>1.92</v>
      </c>
      <c r="JS269" s="4">
        <f>SUMIFS('Aceite Virgen Extra'!JS$6:JS$257,'Aceite Virgen Extra'!$A$6:$A$257,"&gt;="&amp;$A269,'Aceite Virgen Extra'!$B$6:$B$257,"&lt;="&amp;$B269)</f>
        <v>0.28000000000000003</v>
      </c>
      <c r="JT269" s="4">
        <f>SUMIFS('Aceite Virgen Extra'!JT$6:JT$257,'Aceite Virgen Extra'!$A$6:$A$257,"&gt;="&amp;$A269,'Aceite Virgen Extra'!$B$6:$B$257,"&lt;="&amp;$B269)</f>
        <v>0</v>
      </c>
      <c r="JX269" s="4">
        <f>SUMIFS('Aceite Virgen Extra'!JX$6:JX$257,'Aceite Virgen Extra'!$A$6:$A$257,"&gt;="&amp;$A269,'Aceite Virgen Extra'!$B$6:$B$257,"&lt;="&amp;$B269)</f>
        <v>0.22999999999999998</v>
      </c>
      <c r="JY269" s="4">
        <f>SUMIFS('Aceite Virgen Extra'!JY$6:JY$257,'Aceite Virgen Extra'!$A$6:$A$257,"&gt;="&amp;$A269,'Aceite Virgen Extra'!$B$6:$B$257,"&lt;="&amp;$B269)</f>
        <v>0.15</v>
      </c>
      <c r="JZ269" s="4">
        <f>SUMIFS('Aceite Virgen Extra'!JZ$6:JZ$257,'Aceite Virgen Extra'!$A$6:$A$257,"&gt;="&amp;$A269,'Aceite Virgen Extra'!$B$6:$B$257,"&lt;="&amp;$B269)</f>
        <v>0.39</v>
      </c>
      <c r="KA269" s="4">
        <f>SUMIFS('Aceite Virgen Extra'!KA$6:KA$257,'Aceite Virgen Extra'!$A$6:$A$257,"&gt;="&amp;$A269,'Aceite Virgen Extra'!$B$6:$B$257,"&lt;="&amp;$B269)</f>
        <v>0</v>
      </c>
      <c r="KE269" s="4">
        <f>SUMIFS('Aceite Virgen Extra'!KE$6:KE$257,'Aceite Virgen Extra'!$A$6:$A$257,"&gt;="&amp;$A269,'Aceite Virgen Extra'!$B$6:$B$257,"&lt;="&amp;$B269)</f>
        <v>0.17</v>
      </c>
      <c r="KF269" s="4">
        <f>SUMIFS('Aceite Virgen Extra'!KF$6:KF$257,'Aceite Virgen Extra'!$A$6:$A$257,"&gt;="&amp;$A269,'Aceite Virgen Extra'!$B$6:$B$257,"&lt;="&amp;$B269)</f>
        <v>0.14000000000000001</v>
      </c>
      <c r="KG269" s="4">
        <f>SUMIFS('Aceite Virgen Extra'!KG$6:KG$257,'Aceite Virgen Extra'!$A$6:$A$257,"&gt;="&amp;$A269,'Aceite Virgen Extra'!$B$6:$B$257,"&lt;="&amp;$B269)</f>
        <v>0.25</v>
      </c>
      <c r="KH269" s="4">
        <f>SUMIFS('Aceite Virgen Extra'!KH$6:KH$257,'Aceite Virgen Extra'!$A$6:$A$257,"&gt;="&amp;$A269,'Aceite Virgen Extra'!$B$6:$B$257,"&lt;="&amp;$B269)</f>
        <v>0</v>
      </c>
      <c r="KL269" s="4">
        <f>SUMIFS('Aceite Virgen Extra'!KL$6:KL$257,'Aceite Virgen Extra'!$A$6:$A$257,"&gt;="&amp;$A269,'Aceite Virgen Extra'!$B$6:$B$257,"&lt;="&amp;$B269)</f>
        <v>0.2</v>
      </c>
      <c r="KM269" s="4">
        <f>SUMIFS('Aceite Virgen Extra'!KM$6:KM$257,'Aceite Virgen Extra'!$A$6:$A$257,"&gt;="&amp;$A269,'Aceite Virgen Extra'!$B$6:$B$257,"&lt;="&amp;$B269)</f>
        <v>0</v>
      </c>
      <c r="KN269" s="4">
        <f>SUMIFS('Aceite Virgen Extra'!KN$6:KN$257,'Aceite Virgen Extra'!$A$6:$A$257,"&gt;="&amp;$A269,'Aceite Virgen Extra'!$B$6:$B$257,"&lt;="&amp;$B269)</f>
        <v>0.32</v>
      </c>
      <c r="KO269" s="4">
        <f>SUMIFS('Aceite Virgen Extra'!KO$6:KO$257,'Aceite Virgen Extra'!$A$6:$A$257,"&gt;="&amp;$A269,'Aceite Virgen Extra'!$B$6:$B$257,"&lt;="&amp;$B269)</f>
        <v>0.3</v>
      </c>
      <c r="KS269" s="4">
        <f>SUMIFS('Aceite Virgen Extra'!KS$6:KS$257,'Aceite Virgen Extra'!$A$6:$A$257,"&gt;="&amp;$A269,'Aceite Virgen Extra'!$B$6:$B$257,"&lt;="&amp;$B269)</f>
        <v>0.4</v>
      </c>
      <c r="KT269" s="4">
        <f>SUMIFS('Aceite Virgen Extra'!KT$6:KT$257,'Aceite Virgen Extra'!$A$6:$A$257,"&gt;="&amp;$A269,'Aceite Virgen Extra'!$B$6:$B$257,"&lt;="&amp;$B269)</f>
        <v>0.28999999999999998</v>
      </c>
      <c r="KU269" s="4">
        <f>SUMIFS('Aceite Virgen Extra'!KU$6:KU$257,'Aceite Virgen Extra'!$A$6:$A$257,"&gt;="&amp;$A269,'Aceite Virgen Extra'!$B$6:$B$257,"&lt;="&amp;$B269)</f>
        <v>0.57000000000000006</v>
      </c>
      <c r="KV269" s="4">
        <f>SUMIFS('Aceite Virgen Extra'!KV$6:KV$257,'Aceite Virgen Extra'!$A$6:$A$257,"&gt;="&amp;$A269,'Aceite Virgen Extra'!$B$6:$B$257,"&lt;="&amp;$B269)</f>
        <v>0.27</v>
      </c>
      <c r="KZ269" s="4">
        <f>SUMIFS('Aceite Virgen Extra'!KZ$6:KZ$257,'Aceite Virgen Extra'!$A$6:$A$257,"&gt;="&amp;$A269,'Aceite Virgen Extra'!$B$6:$B$257,"&lt;="&amp;$B269)</f>
        <v>0.67</v>
      </c>
      <c r="LA269" s="4">
        <f>SUMIFS('Aceite Virgen Extra'!LA$6:LA$257,'Aceite Virgen Extra'!$A$6:$A$257,"&gt;="&amp;$A269,'Aceite Virgen Extra'!$B$6:$B$257,"&lt;="&amp;$B269)</f>
        <v>0.67</v>
      </c>
      <c r="LB269" s="4">
        <f>SUMIFS('Aceite Virgen Extra'!LB$6:LB$257,'Aceite Virgen Extra'!$A$6:$A$257,"&gt;="&amp;$A269,'Aceite Virgen Extra'!$B$6:$B$257,"&lt;="&amp;$B269)</f>
        <v>0.89000000000000012</v>
      </c>
      <c r="LC269" s="4">
        <f>SUMIFS('Aceite Virgen Extra'!LC$6:LC$257,'Aceite Virgen Extra'!$A$6:$A$257,"&gt;="&amp;$A269,'Aceite Virgen Extra'!$B$6:$B$257,"&lt;="&amp;$B269)</f>
        <v>0.25</v>
      </c>
      <c r="LG269" s="4">
        <f>SUMIFS('Aceite Virgen Extra'!LG$6:LG$257,'Aceite Virgen Extra'!$A$6:$A$257,"&gt;="&amp;$A269,'Aceite Virgen Extra'!$B$6:$B$257,"&lt;="&amp;$B269)</f>
        <v>0.23</v>
      </c>
      <c r="LH269" s="4">
        <f>SUMIFS('Aceite Virgen Extra'!LH$6:LH$257,'Aceite Virgen Extra'!$A$6:$A$257,"&gt;="&amp;$A269,'Aceite Virgen Extra'!$B$6:$B$257,"&lt;="&amp;$B269)</f>
        <v>0</v>
      </c>
      <c r="LI269" s="4">
        <f>SUMIFS('Aceite Virgen Extra'!LI$6:LI$257,'Aceite Virgen Extra'!$A$6:$A$257,"&gt;="&amp;$A269,'Aceite Virgen Extra'!$B$6:$B$257,"&lt;="&amp;$B269)</f>
        <v>0.37</v>
      </c>
      <c r="LJ269" s="4">
        <f>SUMIFS('Aceite Virgen Extra'!LJ$6:LJ$257,'Aceite Virgen Extra'!$A$6:$A$257,"&gt;="&amp;$A269,'Aceite Virgen Extra'!$B$6:$B$257,"&lt;="&amp;$B269)</f>
        <v>0.3</v>
      </c>
      <c r="LN269" s="4">
        <f>SUMIFS('Aceite Virgen Extra'!LN$6:LN$257,'Aceite Virgen Extra'!$A$6:$A$257,"&gt;="&amp;$A269,'Aceite Virgen Extra'!$B$6:$B$257,"&lt;="&amp;$B269)</f>
        <v>0.27</v>
      </c>
      <c r="LO269" s="4">
        <f>SUMIFS('Aceite Virgen Extra'!LO$6:LO$257,'Aceite Virgen Extra'!$A$6:$A$257,"&gt;="&amp;$A269,'Aceite Virgen Extra'!$B$6:$B$257,"&lt;="&amp;$B269)</f>
        <v>0</v>
      </c>
      <c r="LP269" s="4">
        <f>SUMIFS('Aceite Virgen Extra'!LP$6:LP$257,'Aceite Virgen Extra'!$A$6:$A$257,"&gt;="&amp;$A269,'Aceite Virgen Extra'!$B$6:$B$257,"&lt;="&amp;$B269)</f>
        <v>0.42</v>
      </c>
      <c r="LQ269" s="4">
        <f>SUMIFS('Aceite Virgen Extra'!LQ$6:LQ$257,'Aceite Virgen Extra'!$A$6:$A$257,"&gt;="&amp;$A269,'Aceite Virgen Extra'!$B$6:$B$257,"&lt;="&amp;$B269)</f>
        <v>0.42</v>
      </c>
      <c r="LU269" s="4">
        <f>SUMIFS('Aceite Virgen Extra'!LU$6:LU$257,'Aceite Virgen Extra'!$A$6:$A$257,"&gt;="&amp;$A269,'Aceite Virgen Extra'!$B$6:$B$257,"&lt;="&amp;$B269)</f>
        <v>0.44999999999999996</v>
      </c>
      <c r="LV269" s="4">
        <f>SUMIFS('Aceite Virgen Extra'!LV$6:LV$257,'Aceite Virgen Extra'!$A$6:$A$257,"&gt;="&amp;$A269,'Aceite Virgen Extra'!$B$6:$B$257,"&lt;="&amp;$B269)</f>
        <v>0.66999999999999993</v>
      </c>
      <c r="LW269" s="4">
        <f>SUMIFS('Aceite Virgen Extra'!LW$6:LW$257,'Aceite Virgen Extra'!$A$6:$A$257,"&gt;="&amp;$A269,'Aceite Virgen Extra'!$B$6:$B$257,"&lt;="&amp;$B269)</f>
        <v>0.54</v>
      </c>
      <c r="LX269" s="4">
        <f>SUMIFS('Aceite Virgen Extra'!LX$6:LX$257,'Aceite Virgen Extra'!$A$6:$A$257,"&gt;="&amp;$A269,'Aceite Virgen Extra'!$B$6:$B$257,"&lt;="&amp;$B269)</f>
        <v>0</v>
      </c>
      <c r="MB269" s="4">
        <f>SUMIFS('Aceite Virgen Extra'!MB$6:MB$257,'Aceite Virgen Extra'!$A$6:$A$257,"&gt;="&amp;$A269,'Aceite Virgen Extra'!$B$6:$B$257,"&lt;="&amp;$B269)</f>
        <v>0.47000000000000003</v>
      </c>
      <c r="MC269" s="4">
        <f>SUMIFS('Aceite Virgen Extra'!MC$6:MC$257,'Aceite Virgen Extra'!$A$6:$A$257,"&gt;="&amp;$A269,'Aceite Virgen Extra'!$B$6:$B$257,"&lt;="&amp;$B269)</f>
        <v>0.39</v>
      </c>
      <c r="MD269" s="4">
        <f>SUMIFS('Aceite Virgen Extra'!MD$6:MD$257,'Aceite Virgen Extra'!$A$6:$A$257,"&gt;="&amp;$A269,'Aceite Virgen Extra'!$B$6:$B$257,"&lt;="&amp;$B269)</f>
        <v>0.7400000000000001</v>
      </c>
      <c r="ME269" s="4">
        <f>SUMIFS('Aceite Virgen Extra'!ME$6:ME$257,'Aceite Virgen Extra'!$A$6:$A$257,"&gt;="&amp;$A269,'Aceite Virgen Extra'!$B$6:$B$257,"&lt;="&amp;$B269)</f>
        <v>0</v>
      </c>
      <c r="MI269" s="4">
        <f>SUMIFS('Aceite Virgen Extra'!MI$6:MI$257,'Aceite Virgen Extra'!$A$6:$A$257,"&gt;="&amp;$A269,'Aceite Virgen Extra'!$B$6:$B$257,"&lt;="&amp;$B269)</f>
        <v>0.45</v>
      </c>
      <c r="MJ269" s="4">
        <f>SUMIFS('Aceite Virgen Extra'!MJ$6:MJ$257,'Aceite Virgen Extra'!$A$6:$A$257,"&gt;="&amp;$A269,'Aceite Virgen Extra'!$B$6:$B$257,"&lt;="&amp;$B269)</f>
        <v>0.39</v>
      </c>
      <c r="MK269" s="4">
        <f>SUMIFS('Aceite Virgen Extra'!MK$6:MK$257,'Aceite Virgen Extra'!$A$6:$A$257,"&gt;="&amp;$A269,'Aceite Virgen Extra'!$B$6:$B$257,"&lt;="&amp;$B269)</f>
        <v>0.66999999999999993</v>
      </c>
      <c r="ML269" s="4">
        <f>SUMIFS('Aceite Virgen Extra'!ML$6:ML$257,'Aceite Virgen Extra'!$A$6:$A$257,"&gt;="&amp;$A269,'Aceite Virgen Extra'!$B$6:$B$257,"&lt;="&amp;$B269)</f>
        <v>0</v>
      </c>
      <c r="MP269" s="4">
        <f>SUMIFS('Aceite Virgen Extra'!MP$6:MP$257,'Aceite Virgen Extra'!$A$6:$A$257,"&gt;="&amp;$A269,'Aceite Virgen Extra'!$B$6:$B$257,"&lt;="&amp;$B269)</f>
        <v>1.01</v>
      </c>
      <c r="MQ269" s="4">
        <f>SUMIFS('Aceite Virgen Extra'!MQ$6:MQ$257,'Aceite Virgen Extra'!$A$6:$A$257,"&gt;="&amp;$A269,'Aceite Virgen Extra'!$B$6:$B$257,"&lt;="&amp;$B269)</f>
        <v>0.69</v>
      </c>
      <c r="MR269" s="4">
        <f>SUMIFS('Aceite Virgen Extra'!MR$6:MR$257,'Aceite Virgen Extra'!$A$6:$A$257,"&gt;="&amp;$A269,'Aceite Virgen Extra'!$B$6:$B$257,"&lt;="&amp;$B269)</f>
        <v>1.4699999999999998</v>
      </c>
      <c r="MS269" s="4">
        <f>SUMIFS('Aceite Virgen Extra'!MS$6:MS$257,'Aceite Virgen Extra'!$A$6:$A$257,"&gt;="&amp;$A269,'Aceite Virgen Extra'!$B$6:$B$257,"&lt;="&amp;$B269)</f>
        <v>0.51</v>
      </c>
      <c r="MW269" s="4">
        <f>SUMIFS('Aceite Virgen Extra'!MW$6:MW$257,'Aceite Virgen Extra'!$A$6:$A$257,"&gt;="&amp;$A269,'Aceite Virgen Extra'!$B$6:$B$257,"&lt;="&amp;$B269)</f>
        <v>0.93000000000000016</v>
      </c>
      <c r="MX269" s="4">
        <f>SUMIFS('Aceite Virgen Extra'!MX$6:MX$257,'Aceite Virgen Extra'!$A$6:$A$257,"&gt;="&amp;$A269,'Aceite Virgen Extra'!$B$6:$B$257,"&lt;="&amp;$B269)</f>
        <v>1.6199999999999999</v>
      </c>
      <c r="MY269" s="4">
        <f>SUMIFS('Aceite Virgen Extra'!MY$6:MY$257,'Aceite Virgen Extra'!$A$6:$A$257,"&gt;="&amp;$A269,'Aceite Virgen Extra'!$B$6:$B$257,"&lt;="&amp;$B269)</f>
        <v>0.33</v>
      </c>
      <c r="MZ269" s="4">
        <f>SUMIFS('Aceite Virgen Extra'!MZ$6:MZ$257,'Aceite Virgen Extra'!$A$6:$A$257,"&gt;="&amp;$A269,'Aceite Virgen Extra'!$B$6:$B$257,"&lt;="&amp;$B269)</f>
        <v>1.48</v>
      </c>
      <c r="ND269" s="4">
        <f>SUMIFS('Aceite Virgen Extra'!ND$6:ND$257,'Aceite Virgen Extra'!$A$6:$A$257,"&gt;="&amp;$A269,'Aceite Virgen Extra'!$B$6:$B$257,"&lt;="&amp;$B269)</f>
        <v>0.21000000000000002</v>
      </c>
      <c r="NE269" s="4">
        <f>SUMIFS('Aceite Virgen Extra'!NE$6:NE$257,'Aceite Virgen Extra'!$A$6:$A$257,"&gt;="&amp;$A269,'Aceite Virgen Extra'!$B$6:$B$257,"&lt;="&amp;$B269)</f>
        <v>0.4</v>
      </c>
      <c r="NF269" s="4">
        <f>SUMIFS('Aceite Virgen Extra'!NF$6:NF$257,'Aceite Virgen Extra'!$A$6:$A$257,"&gt;="&amp;$A269,'Aceite Virgen Extra'!$B$6:$B$257,"&lt;="&amp;$B269)</f>
        <v>0.18</v>
      </c>
      <c r="NG269" s="4">
        <f>SUMIFS('Aceite Virgen Extra'!NG$6:NG$257,'Aceite Virgen Extra'!$A$6:$A$257,"&gt;="&amp;$A269,'Aceite Virgen Extra'!$B$6:$B$257,"&lt;="&amp;$B269)</f>
        <v>0</v>
      </c>
      <c r="NK269" s="4">
        <f>SUMIFS('Aceite Virgen Extra'!NK$6:NK$257,'Aceite Virgen Extra'!$A$6:$A$257,"&gt;="&amp;$A269,'Aceite Virgen Extra'!$B$6:$B$257,"&lt;="&amp;$B269)</f>
        <v>0.25</v>
      </c>
      <c r="NL269" s="4">
        <f>SUMIFS('Aceite Virgen Extra'!NL$6:NL$257,'Aceite Virgen Extra'!$A$6:$A$257,"&gt;="&amp;$A269,'Aceite Virgen Extra'!$B$6:$B$257,"&lt;="&amp;$B269)</f>
        <v>0.56999999999999995</v>
      </c>
      <c r="NM269" s="4">
        <f>SUMIFS('Aceite Virgen Extra'!NM$6:NM$257,'Aceite Virgen Extra'!$A$6:$A$257,"&gt;="&amp;$A269,'Aceite Virgen Extra'!$B$6:$B$257,"&lt;="&amp;$B269)</f>
        <v>0.18</v>
      </c>
      <c r="NN269" s="4">
        <f>SUMIFS('Aceite Virgen Extra'!NN$6:NN$257,'Aceite Virgen Extra'!$A$6:$A$257,"&gt;="&amp;$A269,'Aceite Virgen Extra'!$B$6:$B$257,"&lt;="&amp;$B269)</f>
        <v>0</v>
      </c>
      <c r="NR269" s="4">
        <f>SUMIFS('Aceite Virgen Extra'!NR$6:NR$257,'Aceite Virgen Extra'!$A$6:$A$257,"&gt;="&amp;$A269,'Aceite Virgen Extra'!$B$6:$B$257,"&lt;="&amp;$B269)</f>
        <v>1.02</v>
      </c>
      <c r="NS269" s="4">
        <f>SUMIFS('Aceite Virgen Extra'!NS$6:NS$257,'Aceite Virgen Extra'!$A$6:$A$257,"&gt;="&amp;$A269,'Aceite Virgen Extra'!$B$6:$B$257,"&lt;="&amp;$B269)</f>
        <v>1.5099999999999998</v>
      </c>
      <c r="NT269" s="4">
        <f>SUMIFS('Aceite Virgen Extra'!NT$6:NT$257,'Aceite Virgen Extra'!$A$6:$A$257,"&gt;="&amp;$A269,'Aceite Virgen Extra'!$B$6:$B$257,"&lt;="&amp;$B269)</f>
        <v>0.46</v>
      </c>
      <c r="NU269" s="4">
        <f>SUMIFS('Aceite Virgen Extra'!NU$6:NU$257,'Aceite Virgen Extra'!$A$6:$A$257,"&gt;="&amp;$A269,'Aceite Virgen Extra'!$B$6:$B$257,"&lt;="&amp;$B269)</f>
        <v>4.67</v>
      </c>
      <c r="NY269" s="4">
        <f>SUMIFS('Aceite Virgen Extra'!NY$6:NY$257,'Aceite Virgen Extra'!$A$6:$A$257,"&gt;="&amp;$A269,'Aceite Virgen Extra'!$B$6:$B$257,"&lt;="&amp;$B269)</f>
        <v>0.41000000000000003</v>
      </c>
      <c r="NZ269" s="4">
        <f>SUMIFS('Aceite Virgen Extra'!NZ$6:NZ$257,'Aceite Virgen Extra'!$A$6:$A$257,"&gt;="&amp;$A269,'Aceite Virgen Extra'!$B$6:$B$257,"&lt;="&amp;$B269)</f>
        <v>0.26</v>
      </c>
      <c r="OA269" s="4">
        <f>SUMIFS('Aceite Virgen Extra'!OA$6:OA$257,'Aceite Virgen Extra'!$A$6:$A$257,"&gt;="&amp;$A269,'Aceite Virgen Extra'!$B$6:$B$257,"&lt;="&amp;$B269)</f>
        <v>0.16</v>
      </c>
      <c r="OB269" s="4">
        <f>SUMIFS('Aceite Virgen Extra'!OB$6:OB$257,'Aceite Virgen Extra'!$A$6:$A$257,"&gt;="&amp;$A269,'Aceite Virgen Extra'!$B$6:$B$257,"&lt;="&amp;$B269)</f>
        <v>3.19</v>
      </c>
      <c r="OF269" s="4">
        <f>SUMIFS('Aceite Virgen Extra'!OF$6:OF$257,'Aceite Virgen Extra'!$A$6:$A$257,"&gt;="&amp;$A269,'Aceite Virgen Extra'!$B$6:$B$257,"&lt;="&amp;$B269)</f>
        <v>0.52</v>
      </c>
      <c r="OG269" s="4">
        <f>SUMIFS('Aceite Virgen Extra'!OG$6:OG$257,'Aceite Virgen Extra'!$A$6:$A$257,"&gt;="&amp;$A269,'Aceite Virgen Extra'!$B$6:$B$257,"&lt;="&amp;$B269)</f>
        <v>0</v>
      </c>
      <c r="OH269" s="4">
        <f>SUMIFS('Aceite Virgen Extra'!OH$6:OH$257,'Aceite Virgen Extra'!$A$6:$A$257,"&gt;="&amp;$A269,'Aceite Virgen Extra'!$B$6:$B$257,"&lt;="&amp;$B269)</f>
        <v>0.72</v>
      </c>
      <c r="OI269" s="4">
        <f>SUMIFS('Aceite Virgen Extra'!OI$6:OI$257,'Aceite Virgen Extra'!$A$6:$A$257,"&gt;="&amp;$A269,'Aceite Virgen Extra'!$B$6:$B$257,"&lt;="&amp;$B269)</f>
        <v>1.1000000000000001</v>
      </c>
      <c r="OM269" s="4">
        <f>SUMIFS('Aceite Virgen Extra'!OM$6:OM$257,'Aceite Virgen Extra'!$A$6:$A$257,"&gt;="&amp;$A269,'Aceite Virgen Extra'!$B$6:$B$257,"&lt;="&amp;$B269)</f>
        <v>0.58000000000000007</v>
      </c>
      <c r="ON269" s="4">
        <f>SUMIFS('Aceite Virgen Extra'!ON$6:ON$257,'Aceite Virgen Extra'!$A$6:$A$257,"&gt;="&amp;$A269,'Aceite Virgen Extra'!$B$6:$B$257,"&lt;="&amp;$B269)</f>
        <v>0.3</v>
      </c>
      <c r="OO269" s="4">
        <f>SUMIFS('Aceite Virgen Extra'!OO$6:OO$257,'Aceite Virgen Extra'!$A$6:$A$257,"&gt;="&amp;$A269,'Aceite Virgen Extra'!$B$6:$B$257,"&lt;="&amp;$B269)</f>
        <v>0.1</v>
      </c>
      <c r="OP269" s="4">
        <f>SUMIFS('Aceite Virgen Extra'!OP$6:OP$257,'Aceite Virgen Extra'!$A$6:$A$257,"&gt;="&amp;$A269,'Aceite Virgen Extra'!$B$6:$B$257,"&lt;="&amp;$B269)</f>
        <v>4.04</v>
      </c>
      <c r="OT269" s="4">
        <f>SUMIFS('Aceite Virgen Extra'!OT$6:OT$257,'Aceite Virgen Extra'!$A$6:$A$257,"&gt;="&amp;$A269,'Aceite Virgen Extra'!$B$6:$B$257,"&lt;="&amp;$B269)</f>
        <v>1.69</v>
      </c>
      <c r="OU269" s="4">
        <f>SUMIFS('Aceite Virgen Extra'!OU$6:OU$257,'Aceite Virgen Extra'!$A$6:$A$257,"&gt;="&amp;$A269,'Aceite Virgen Extra'!$B$6:$B$257,"&lt;="&amp;$B269)</f>
        <v>1.4500000000000002</v>
      </c>
      <c r="OV269" s="4">
        <f>SUMIFS('Aceite Virgen Extra'!OV$6:OV$257,'Aceite Virgen Extra'!$A$6:$A$257,"&gt;="&amp;$A269,'Aceite Virgen Extra'!$B$6:$B$257,"&lt;="&amp;$B269)</f>
        <v>0.7</v>
      </c>
      <c r="OW269" s="4">
        <f>SUMIFS('Aceite Virgen Extra'!OW$6:OW$257,'Aceite Virgen Extra'!$A$6:$A$257,"&gt;="&amp;$A269,'Aceite Virgen Extra'!$B$6:$B$257,"&lt;="&amp;$B269)</f>
        <v>8.35</v>
      </c>
      <c r="PA269" s="4">
        <f>SUMIFS('Aceite Virgen Extra'!PA$6:PA$257,'Aceite Virgen Extra'!$A$6:$A$257,"&gt;="&amp;$A269,'Aceite Virgen Extra'!$B$6:$B$257,"&lt;="&amp;$B269)</f>
        <v>0.89999999999999991</v>
      </c>
      <c r="PB269" s="4">
        <f>SUMIFS('Aceite Virgen Extra'!PB$6:PB$257,'Aceite Virgen Extra'!$A$6:$A$257,"&gt;="&amp;$A269,'Aceite Virgen Extra'!$B$6:$B$257,"&lt;="&amp;$B269)</f>
        <v>1.02</v>
      </c>
      <c r="PC269" s="4">
        <f>SUMIFS('Aceite Virgen Extra'!PC$6:PC$257,'Aceite Virgen Extra'!$A$6:$A$257,"&gt;="&amp;$A269,'Aceite Virgen Extra'!$B$6:$B$257,"&lt;="&amp;$B269)</f>
        <v>0.71</v>
      </c>
      <c r="PD269" s="4">
        <f>SUMIFS('Aceite Virgen Extra'!PD$6:PD$257,'Aceite Virgen Extra'!$A$6:$A$257,"&gt;="&amp;$A269,'Aceite Virgen Extra'!$B$6:$B$257,"&lt;="&amp;$B269)</f>
        <v>2.21</v>
      </c>
      <c r="PH269" s="4">
        <f>SUMIFS('Aceite Virgen Extra'!PH$6:PH$257,'Aceite Virgen Extra'!$A$6:$A$257,"&gt;="&amp;$A269,'Aceite Virgen Extra'!$B$6:$B$257,"&lt;="&amp;$B269)</f>
        <v>0.35</v>
      </c>
      <c r="PI269" s="4">
        <f>SUMIFS('Aceite Virgen Extra'!PI$6:PI$257,'Aceite Virgen Extra'!$A$6:$A$257,"&gt;="&amp;$A269,'Aceite Virgen Extra'!$B$6:$B$257,"&lt;="&amp;$B269)</f>
        <v>0.26</v>
      </c>
      <c r="PJ269" s="4">
        <f>SUMIFS('Aceite Virgen Extra'!PJ$6:PJ$257,'Aceite Virgen Extra'!$A$6:$A$257,"&gt;="&amp;$A269,'Aceite Virgen Extra'!$B$6:$B$257,"&lt;="&amp;$B269)</f>
        <v>0.32999999999999996</v>
      </c>
      <c r="PK269" s="4">
        <f>SUMIFS('Aceite Virgen Extra'!PK$6:PK$257,'Aceite Virgen Extra'!$A$6:$A$257,"&gt;="&amp;$A269,'Aceite Virgen Extra'!$B$6:$B$257,"&lt;="&amp;$B269)</f>
        <v>0.86</v>
      </c>
      <c r="PO269" s="4">
        <f>SUMIFS('Aceite Virgen Extra'!PO$6:PO$257,'Aceite Virgen Extra'!$A$6:$A$257,"&gt;="&amp;$A269,'Aceite Virgen Extra'!$B$6:$B$257,"&lt;="&amp;$B269)</f>
        <v>0.64</v>
      </c>
      <c r="PP269" s="4">
        <f>SUMIFS('Aceite Virgen Extra'!PP$6:PP$257,'Aceite Virgen Extra'!$A$6:$A$257,"&gt;="&amp;$A269,'Aceite Virgen Extra'!$B$6:$B$257,"&lt;="&amp;$B269)</f>
        <v>0.57000000000000006</v>
      </c>
      <c r="PQ269" s="4">
        <f>SUMIFS('Aceite Virgen Extra'!PQ$6:PQ$257,'Aceite Virgen Extra'!$A$6:$A$257,"&gt;="&amp;$A269,'Aceite Virgen Extra'!$B$6:$B$257,"&lt;="&amp;$B269)</f>
        <v>0.90000000000000013</v>
      </c>
      <c r="PR269" s="4">
        <f>SUMIFS('Aceite Virgen Extra'!PR$6:PR$257,'Aceite Virgen Extra'!$A$6:$A$257,"&gt;="&amp;$A269,'Aceite Virgen Extra'!$B$6:$B$257,"&lt;="&amp;$B269)</f>
        <v>0</v>
      </c>
      <c r="PV269" s="4">
        <f>SUMIFS('Aceite Virgen Extra'!PV$6:PV$257,'Aceite Virgen Extra'!$A$6:$A$257,"&gt;="&amp;$A269,'Aceite Virgen Extra'!$B$6:$B$257,"&lt;="&amp;$B269)</f>
        <v>1.3599999999999999</v>
      </c>
      <c r="PW269" s="4">
        <f>SUMIFS('Aceite Virgen Extra'!PW$6:PW$257,'Aceite Virgen Extra'!$A$6:$A$257,"&gt;="&amp;$A269,'Aceite Virgen Extra'!$B$6:$B$257,"&lt;="&amp;$B269)</f>
        <v>2.0100000000000002</v>
      </c>
      <c r="PX269" s="4">
        <f>SUMIFS('Aceite Virgen Extra'!PX$6:PX$257,'Aceite Virgen Extra'!$A$6:$A$257,"&gt;="&amp;$A269,'Aceite Virgen Extra'!$B$6:$B$257,"&lt;="&amp;$B269)</f>
        <v>1.43</v>
      </c>
      <c r="PY269" s="4">
        <f>SUMIFS('Aceite Virgen Extra'!PY$6:PY$257,'Aceite Virgen Extra'!$A$6:$A$257,"&gt;="&amp;$A269,'Aceite Virgen Extra'!$B$6:$B$257,"&lt;="&amp;$B269)</f>
        <v>0</v>
      </c>
      <c r="QC269" s="4">
        <f>SUMIFS('Aceite Virgen Extra'!QC$6:QC$257,'Aceite Virgen Extra'!$A$6:$A$257,"&gt;="&amp;$A269,'Aceite Virgen Extra'!$B$6:$B$257,"&lt;="&amp;$B269)</f>
        <v>0.89999999999999991</v>
      </c>
      <c r="QD269" s="4">
        <f>SUMIFS('Aceite Virgen Extra'!QD$6:QD$257,'Aceite Virgen Extra'!$A$6:$A$257,"&gt;="&amp;$A269,'Aceite Virgen Extra'!$B$6:$B$257,"&lt;="&amp;$B269)</f>
        <v>1.1599999999999999</v>
      </c>
      <c r="QE269" s="4">
        <f>SUMIFS('Aceite Virgen Extra'!QE$6:QE$257,'Aceite Virgen Extra'!$A$6:$A$257,"&gt;="&amp;$A269,'Aceite Virgen Extra'!$B$6:$B$257,"&lt;="&amp;$B269)</f>
        <v>0.71000000000000008</v>
      </c>
      <c r="QF269" s="4">
        <f>SUMIFS('Aceite Virgen Extra'!QF$6:QF$257,'Aceite Virgen Extra'!$A$6:$A$257,"&gt;="&amp;$A269,'Aceite Virgen Extra'!$B$6:$B$257,"&lt;="&amp;$B269)</f>
        <v>1.9</v>
      </c>
      <c r="QJ269" s="4">
        <f>SUMIFS('Aceite Virgen Extra'!QJ$6:QJ$257,'Aceite Virgen Extra'!$A$6:$A$257,"&gt;="&amp;$A269,'Aceite Virgen Extra'!$B$6:$B$257,"&lt;="&amp;$B269)</f>
        <v>0.57000000000000006</v>
      </c>
      <c r="QK269" s="4">
        <f>SUMIFS('Aceite Virgen Extra'!QK$6:QK$257,'Aceite Virgen Extra'!$A$6:$A$257,"&gt;="&amp;$A269,'Aceite Virgen Extra'!$B$6:$B$257,"&lt;="&amp;$B269)</f>
        <v>0.88</v>
      </c>
      <c r="QL269" s="4">
        <f>SUMIFS('Aceite Virgen Extra'!QL$6:QL$257,'Aceite Virgen Extra'!$A$6:$A$257,"&gt;="&amp;$A269,'Aceite Virgen Extra'!$B$6:$B$257,"&lt;="&amp;$B269)</f>
        <v>0.38</v>
      </c>
      <c r="QM269" s="4">
        <f>SUMIFS('Aceite Virgen Extra'!QM$6:QM$257,'Aceite Virgen Extra'!$A$6:$A$257,"&gt;="&amp;$A269,'Aceite Virgen Extra'!$B$6:$B$257,"&lt;="&amp;$B269)</f>
        <v>0.59</v>
      </c>
      <c r="QQ269" s="4">
        <f>SUMIFS('Aceite Virgen Extra'!QQ$6:QQ$257,'Aceite Virgen Extra'!$A$6:$A$257,"&gt;="&amp;$A269,'Aceite Virgen Extra'!$B$6:$B$257,"&lt;="&amp;$B269)</f>
        <v>0.97</v>
      </c>
      <c r="QR269" s="4">
        <f>SUMIFS('Aceite Virgen Extra'!QR$6:QR$257,'Aceite Virgen Extra'!$A$6:$A$257,"&gt;="&amp;$A269,'Aceite Virgen Extra'!$B$6:$B$257,"&lt;="&amp;$B269)</f>
        <v>0.7</v>
      </c>
      <c r="QS269" s="4">
        <f>SUMIFS('Aceite Virgen Extra'!QS$6:QS$257,'Aceite Virgen Extra'!$A$6:$A$257,"&gt;="&amp;$A269,'Aceite Virgen Extra'!$B$6:$B$257,"&lt;="&amp;$B269)</f>
        <v>1.05</v>
      </c>
      <c r="QT269" s="4">
        <f>SUMIFS('Aceite Virgen Extra'!QT$6:QT$257,'Aceite Virgen Extra'!$A$6:$A$257,"&gt;="&amp;$A269,'Aceite Virgen Extra'!$B$6:$B$257,"&lt;="&amp;$B269)</f>
        <v>0.73</v>
      </c>
      <c r="QX269" s="4">
        <f>SUMIFS('Aceite Virgen Extra'!QX$6:QX$257,'Aceite Virgen Extra'!$A$6:$A$257,"&gt;="&amp;$A269,'Aceite Virgen Extra'!$B$6:$B$257,"&lt;="&amp;$B269)</f>
        <v>0.75</v>
      </c>
      <c r="QY269" s="4">
        <f>SUMIFS('Aceite Virgen Extra'!QY$6:QY$257,'Aceite Virgen Extra'!$A$6:$A$257,"&gt;="&amp;$A269,'Aceite Virgen Extra'!$B$6:$B$257,"&lt;="&amp;$B269)</f>
        <v>0.43</v>
      </c>
      <c r="QZ269" s="4">
        <f>SUMIFS('Aceite Virgen Extra'!QZ$6:QZ$257,'Aceite Virgen Extra'!$A$6:$A$257,"&gt;="&amp;$A269,'Aceite Virgen Extra'!$B$6:$B$257,"&lt;="&amp;$B269)</f>
        <v>0.82000000000000006</v>
      </c>
      <c r="RA269" s="4">
        <f>SUMIFS('Aceite Virgen Extra'!RA$6:RA$257,'Aceite Virgen Extra'!$A$6:$A$257,"&gt;="&amp;$A269,'Aceite Virgen Extra'!$B$6:$B$257,"&lt;="&amp;$B269)</f>
        <v>1.1399999999999999</v>
      </c>
      <c r="RE269" s="4">
        <f>SUMIFS('Aceite Virgen Extra'!RE$6:RE$257,'Aceite Virgen Extra'!$A$6:$A$257,"&gt;="&amp;$A269,'Aceite Virgen Extra'!$B$6:$B$257,"&lt;="&amp;$B269)</f>
        <v>1.6400000000000001</v>
      </c>
      <c r="RF269" s="4">
        <f>SUMIFS('Aceite Virgen Extra'!RF$6:RF$257,'Aceite Virgen Extra'!$A$6:$A$257,"&gt;="&amp;$A269,'Aceite Virgen Extra'!$B$6:$B$257,"&lt;="&amp;$B269)</f>
        <v>3.83</v>
      </c>
      <c r="RG269" s="4">
        <f>SUMIFS('Aceite Virgen Extra'!RG$6:RG$257,'Aceite Virgen Extra'!$A$6:$A$257,"&gt;="&amp;$A269,'Aceite Virgen Extra'!$B$6:$B$257,"&lt;="&amp;$B269)</f>
        <v>0.33</v>
      </c>
      <c r="RH269" s="4">
        <f>SUMIFS('Aceite Virgen Extra'!RH$6:RH$257,'Aceite Virgen Extra'!$A$6:$A$257,"&gt;="&amp;$A269,'Aceite Virgen Extra'!$B$6:$B$257,"&lt;="&amp;$B269)</f>
        <v>2.88</v>
      </c>
      <c r="RL269" s="4">
        <f>SUMIFS('Aceite Virgen Extra'!RL$6:RL$257,'Aceite Virgen Extra'!$A$6:$A$257,"&gt;="&amp;$A269,'Aceite Virgen Extra'!$B$6:$B$257,"&lt;="&amp;$B269)</f>
        <v>1.6399999999999997</v>
      </c>
      <c r="RM269" s="4">
        <f>SUMIFS('Aceite Virgen Extra'!RM$6:RM$257,'Aceite Virgen Extra'!$A$6:$A$257,"&gt;="&amp;$A269,'Aceite Virgen Extra'!$B$6:$B$257,"&lt;="&amp;$B269)</f>
        <v>2.4499999999999997</v>
      </c>
      <c r="RN269" s="4">
        <f>SUMIFS('Aceite Virgen Extra'!RN$6:RN$257,'Aceite Virgen Extra'!$A$6:$A$257,"&gt;="&amp;$A269,'Aceite Virgen Extra'!$B$6:$B$257,"&lt;="&amp;$B269)</f>
        <v>0.2</v>
      </c>
      <c r="RO269" s="4">
        <f>SUMIFS('Aceite Virgen Extra'!RO$6:RO$257,'Aceite Virgen Extra'!$A$6:$A$257,"&gt;="&amp;$A269,'Aceite Virgen Extra'!$B$6:$B$257,"&lt;="&amp;$B269)</f>
        <v>7.63</v>
      </c>
      <c r="RS269" s="69">
        <f>SUMIFS('Aceite Virgen Extra'!RS$6:RS$257,'Aceite Virgen Extra'!$A$6:$A$257,"&gt;="&amp;$A269,'Aceite Virgen Extra'!$B$6:$B$257,"&lt;="&amp;$B269)</f>
        <v>2.1500000000000004</v>
      </c>
      <c r="RT269" s="4">
        <f>SUMIFS('Aceite Virgen Extra'!RT$6:RT$257,'Aceite Virgen Extra'!$A$6:$A$257,"&gt;="&amp;$A269,'Aceite Virgen Extra'!$B$6:$B$257,"&lt;="&amp;$B269)</f>
        <v>3.79</v>
      </c>
      <c r="RU269" s="4">
        <f>SUMIFS('Aceite Virgen Extra'!RU$6:RU$257,'Aceite Virgen Extra'!$A$6:$A$257,"&gt;="&amp;$A269,'Aceite Virgen Extra'!$B$6:$B$257,"&lt;="&amp;$B269)</f>
        <v>0.86</v>
      </c>
      <c r="RV269" s="4">
        <f>SUMIFS('Aceite Virgen Extra'!RV$6:RV$257,'Aceite Virgen Extra'!$A$6:$A$257,"&gt;="&amp;$A269,'Aceite Virgen Extra'!$B$6:$B$257,"&lt;="&amp;$B269)</f>
        <v>6.0500000000000007</v>
      </c>
      <c r="RZ269" s="69">
        <f>SUMIFS('Aceite Virgen Extra'!RZ$6:RZ$257,'Aceite Virgen Extra'!$A$6:$A$257,"&gt;="&amp;$A269,'Aceite Virgen Extra'!$B$6:$B$257,"&lt;="&amp;$B269)</f>
        <v>1.5699999999999998</v>
      </c>
      <c r="SA269" s="4">
        <f>SUMIFS('Aceite Virgen Extra'!SA$6:SA$257,'Aceite Virgen Extra'!$A$6:$A$257,"&gt;="&amp;$A269,'Aceite Virgen Extra'!$B$6:$B$257,"&lt;="&amp;$B269)</f>
        <v>2.21</v>
      </c>
      <c r="SB269" s="4">
        <f>SUMIFS('Aceite Virgen Extra'!SB$6:SB$257,'Aceite Virgen Extra'!$A$6:$A$257,"&gt;="&amp;$A269,'Aceite Virgen Extra'!$B$6:$B$257,"&lt;="&amp;$B269)</f>
        <v>0.95000000000000007</v>
      </c>
      <c r="SC269" s="4">
        <f>SUMIFS('Aceite Virgen Extra'!SC$6:SC$257,'Aceite Virgen Extra'!$A$6:$A$257,"&gt;="&amp;$A269,'Aceite Virgen Extra'!$B$6:$B$257,"&lt;="&amp;$B269)</f>
        <v>4.3</v>
      </c>
      <c r="SG269" s="69">
        <f>SUMIFS('Aceite Virgen Extra'!SG$6:SG$257,'Aceite Virgen Extra'!$A$6:$A$257,"&gt;="&amp;$A269,'Aceite Virgen Extra'!$B$6:$B$257,"&lt;="&amp;$B269)</f>
        <v>1.91</v>
      </c>
      <c r="SH269" s="4">
        <f>SUMIFS('Aceite Virgen Extra'!SH$6:SH$257,'Aceite Virgen Extra'!$A$6:$A$257,"&gt;="&amp;$A269,'Aceite Virgen Extra'!$B$6:$B$257,"&lt;="&amp;$B269)</f>
        <v>1.1200000000000001</v>
      </c>
      <c r="SI269" s="4">
        <f>SUMIFS('Aceite Virgen Extra'!SI$6:SI$257,'Aceite Virgen Extra'!$A$6:$A$257,"&gt;="&amp;$A269,'Aceite Virgen Extra'!$B$6:$B$257,"&lt;="&amp;$B269)</f>
        <v>2.17</v>
      </c>
      <c r="SJ269" s="4">
        <f>SUMIFS('Aceite Virgen Extra'!SJ$6:SJ$257,'Aceite Virgen Extra'!$A$6:$A$257,"&gt;="&amp;$A269,'Aceite Virgen Extra'!$B$6:$B$257,"&lt;="&amp;$B269)</f>
        <v>2.98</v>
      </c>
      <c r="SN269" s="69">
        <f>SUMIFS('Aceite Virgen Extra'!SN$6:SN$257,'Aceite Virgen Extra'!$A$6:$A$257,"&gt;="&amp;$A269,'Aceite Virgen Extra'!$B$6:$B$257,"&lt;="&amp;$B269)</f>
        <v>3.14</v>
      </c>
      <c r="SO269" s="4">
        <f>SUMIFS('Aceite Virgen Extra'!SO$6:SO$257,'Aceite Virgen Extra'!$A$6:$A$257,"&gt;="&amp;$A269,'Aceite Virgen Extra'!$B$6:$B$257,"&lt;="&amp;$B269)</f>
        <v>4.8</v>
      </c>
      <c r="SP269" s="4">
        <f>SUMIFS('Aceite Virgen Extra'!SP$6:SP$257,'Aceite Virgen Extra'!$A$6:$A$257,"&gt;="&amp;$A269,'Aceite Virgen Extra'!$B$6:$B$257,"&lt;="&amp;$B269)</f>
        <v>1.81</v>
      </c>
      <c r="SQ269" s="4">
        <f>SUMIFS('Aceite Virgen Extra'!SQ$6:SQ$257,'Aceite Virgen Extra'!$A$6:$A$257,"&gt;="&amp;$A269,'Aceite Virgen Extra'!$B$6:$B$257,"&lt;="&amp;$B269)</f>
        <v>7.5100000000000007</v>
      </c>
      <c r="SU269" s="69">
        <f>SUMIFS('Aceite Virgen Extra'!SU$6:SU$257,'Aceite Virgen Extra'!$A$6:$A$257,"&gt;="&amp;$A269,'Aceite Virgen Extra'!$B$6:$B$257,"&lt;="&amp;$B269)</f>
        <v>2.8000000000000003</v>
      </c>
      <c r="SV269" s="4">
        <f>SUMIFS('Aceite Virgen Extra'!SV$6:SV$257,'Aceite Virgen Extra'!$A$6:$A$257,"&gt;="&amp;$A269,'Aceite Virgen Extra'!$B$6:$B$257,"&lt;="&amp;$B269)</f>
        <v>2.09</v>
      </c>
      <c r="SW269" s="4">
        <f>SUMIFS('Aceite Virgen Extra'!SW$6:SW$257,'Aceite Virgen Extra'!$A$6:$A$257,"&gt;="&amp;$A269,'Aceite Virgen Extra'!$B$6:$B$257,"&lt;="&amp;$B269)</f>
        <v>2.88</v>
      </c>
      <c r="SX269" s="4">
        <f>SUMIFS('Aceite Virgen Extra'!SX$6:SX$257,'Aceite Virgen Extra'!$A$6:$A$257,"&gt;="&amp;$A269,'Aceite Virgen Extra'!$B$6:$B$257,"&lt;="&amp;$B269)</f>
        <v>5.1400000000000006</v>
      </c>
      <c r="TB269" s="69">
        <f>SUMIFS('Aceite Virgen Extra'!TB$6:TB$257,'Aceite Virgen Extra'!$A$6:$A$257,"&gt;="&amp;$A269,'Aceite Virgen Extra'!$B$6:$B$257,"&lt;="&amp;$B269)</f>
        <v>6.08</v>
      </c>
      <c r="TC269" s="4">
        <f>SUMIFS('Aceite Virgen Extra'!TC$6:TC$257,'Aceite Virgen Extra'!$A$6:$A$257,"&gt;="&amp;$A269,'Aceite Virgen Extra'!$B$6:$B$257,"&lt;="&amp;$B269)</f>
        <v>9.1</v>
      </c>
      <c r="TD269" s="4">
        <f>SUMIFS('Aceite Virgen Extra'!TD$6:TD$257,'Aceite Virgen Extra'!$A$6:$A$257,"&gt;="&amp;$A269,'Aceite Virgen Extra'!$B$6:$B$257,"&lt;="&amp;$B269)</f>
        <v>4.95</v>
      </c>
      <c r="TE269" s="4">
        <f>SUMIFS('Aceite Virgen Extra'!TE$6:TE$257,'Aceite Virgen Extra'!$A$6:$A$257,"&gt;="&amp;$A269,'Aceite Virgen Extra'!$B$6:$B$257,"&lt;="&amp;$B269)</f>
        <v>1.8199999999999998</v>
      </c>
      <c r="TI269" s="69">
        <f>SUMIFS('Aceite Virgen Extra'!TI$6:TI$257,'Aceite Virgen Extra'!$A$6:$A$257,"&gt;="&amp;$A269,'Aceite Virgen Extra'!$B$6:$B$257,"&lt;="&amp;$B269)</f>
        <v>6.39</v>
      </c>
      <c r="TJ269" s="4">
        <f>SUMIFS('Aceite Virgen Extra'!TJ$6:TJ$257,'Aceite Virgen Extra'!$A$6:$A$257,"&gt;="&amp;$A269,'Aceite Virgen Extra'!$B$6:$B$257,"&lt;="&amp;$B269)</f>
        <v>12.09</v>
      </c>
      <c r="TK269" s="4">
        <f>SUMIFS('Aceite Virgen Extra'!TK$6:TK$257,'Aceite Virgen Extra'!$A$6:$A$257,"&gt;="&amp;$A269,'Aceite Virgen Extra'!$B$6:$B$257,"&lt;="&amp;$B269)</f>
        <v>4.05</v>
      </c>
      <c r="TL269" s="4">
        <f>SUMIFS('Aceite Virgen Extra'!TL$6:TL$257,'Aceite Virgen Extra'!$A$6:$A$257,"&gt;="&amp;$A269,'Aceite Virgen Extra'!$B$6:$B$257,"&lt;="&amp;$B269)</f>
        <v>2.62</v>
      </c>
      <c r="TP269" s="69">
        <f>SUMIFS('Aceite Virgen Extra'!TP$6:TP$257,'Aceite Virgen Extra'!$A$6:$A$257,"&gt;="&amp;$A269,'Aceite Virgen Extra'!$B$6:$B$257,"&lt;="&amp;$B269)</f>
        <v>2.1800000000000002</v>
      </c>
      <c r="TQ269" s="4">
        <f>SUMIFS('Aceite Virgen Extra'!TQ$6:TQ$257,'Aceite Virgen Extra'!$A$6:$A$257,"&gt;="&amp;$A269,'Aceite Virgen Extra'!$B$6:$B$257,"&lt;="&amp;$B269)</f>
        <v>2.7199999999999998</v>
      </c>
      <c r="TR269" s="4">
        <f>SUMIFS('Aceite Virgen Extra'!TR$6:TR$257,'Aceite Virgen Extra'!$A$6:$A$257,"&gt;="&amp;$A269,'Aceite Virgen Extra'!$B$6:$B$257,"&lt;="&amp;$B269)</f>
        <v>1.53</v>
      </c>
      <c r="TS269" s="4">
        <f>SUMIFS('Aceite Virgen Extra'!TS$6:TS$257,'Aceite Virgen Extra'!$A$6:$A$257,"&gt;="&amp;$A269,'Aceite Virgen Extra'!$B$6:$B$257,"&lt;="&amp;$B269)</f>
        <v>1.04</v>
      </c>
      <c r="TW269" s="69">
        <f>SUMIFS('Aceite Virgen Extra'!TW$6:TW$257,'Aceite Virgen Extra'!$A$6:$A$257,"&gt;="&amp;$A269,'Aceite Virgen Extra'!$B$6:$B$257,"&lt;="&amp;$B269)</f>
        <v>2.5</v>
      </c>
      <c r="TX269" s="4">
        <f>SUMIFS('Aceite Virgen Extra'!TX$6:TX$257,'Aceite Virgen Extra'!$A$6:$A$257,"&gt;="&amp;$A269,'Aceite Virgen Extra'!$B$6:$B$257,"&lt;="&amp;$B269)</f>
        <v>3.75</v>
      </c>
      <c r="TY269" s="4">
        <f>SUMIFS('Aceite Virgen Extra'!TY$6:TY$257,'Aceite Virgen Extra'!$A$6:$A$257,"&gt;="&amp;$A269,'Aceite Virgen Extra'!$B$6:$B$257,"&lt;="&amp;$B269)</f>
        <v>2.3600000000000003</v>
      </c>
      <c r="TZ269" s="4">
        <f>SUMIFS('Aceite Virgen Extra'!TZ$6:TZ$257,'Aceite Virgen Extra'!$A$6:$A$257,"&gt;="&amp;$A269,'Aceite Virgen Extra'!$B$6:$B$257,"&lt;="&amp;$B269)</f>
        <v>0</v>
      </c>
      <c r="UD269" s="69">
        <f>SUMIFS('Aceite Virgen Extra'!UD$6:UD$257,'Aceite Virgen Extra'!$A$6:$A$257,"&gt;="&amp;$A269,'Aceite Virgen Extra'!$B$6:$B$257,"&lt;="&amp;$B269)</f>
        <v>2.2999999999999998</v>
      </c>
      <c r="UE269" s="4">
        <f>SUMIFS('Aceite Virgen Extra'!UE$6:UE$257,'Aceite Virgen Extra'!$A$6:$A$257,"&gt;="&amp;$A269,'Aceite Virgen Extra'!$B$6:$B$257,"&lt;="&amp;$B269)</f>
        <v>2.9400000000000004</v>
      </c>
      <c r="UF269" s="4">
        <f>SUMIFS('Aceite Virgen Extra'!UF$6:UF$257,'Aceite Virgen Extra'!$A$6:$A$257,"&gt;="&amp;$A269,'Aceite Virgen Extra'!$B$6:$B$257,"&lt;="&amp;$B269)</f>
        <v>2.6599999999999997</v>
      </c>
      <c r="UG269" s="4">
        <f>SUMIFS('Aceite Virgen Extra'!UG$6:UG$257,'Aceite Virgen Extra'!$A$6:$A$257,"&gt;="&amp;$A269,'Aceite Virgen Extra'!$B$6:$B$257,"&lt;="&amp;$B269)</f>
        <v>0</v>
      </c>
      <c r="UK269" s="69">
        <f>SUMIFS('Aceite Virgen Extra'!UK$6:UK$257,'Aceite Virgen Extra'!$A$6:$A$257,"&gt;="&amp;$A269,'Aceite Virgen Extra'!$B$6:$B$257,"&lt;="&amp;$B269)</f>
        <v>2.91</v>
      </c>
      <c r="UL269" s="4">
        <f>SUMIFS('Aceite Virgen Extra'!UL$6:UL$257,'Aceite Virgen Extra'!$A$6:$A$257,"&gt;="&amp;$A269,'Aceite Virgen Extra'!$B$6:$B$257,"&lt;="&amp;$B269)</f>
        <v>5.5299999999999994</v>
      </c>
      <c r="UM269" s="4">
        <f>SUMIFS('Aceite Virgen Extra'!UM$6:UM$257,'Aceite Virgen Extra'!$A$6:$A$257,"&gt;="&amp;$A269,'Aceite Virgen Extra'!$B$6:$B$257,"&lt;="&amp;$B269)</f>
        <v>1.52</v>
      </c>
      <c r="UN269" s="4">
        <f>SUMIFS('Aceite Virgen Extra'!UN$6:UN$257,'Aceite Virgen Extra'!$A$6:$A$257,"&gt;="&amp;$A269,'Aceite Virgen Extra'!$B$6:$B$257,"&lt;="&amp;$B269)</f>
        <v>4.2699999999999996</v>
      </c>
      <c r="UR269" s="69">
        <f>SUMIFS('Aceite Virgen Extra'!UR$6:UR$257,'Aceite Virgen Extra'!$A$6:$A$257,"&gt;="&amp;$A269,'Aceite Virgen Extra'!$B$6:$B$257,"&lt;="&amp;$B269)</f>
        <v>3.42</v>
      </c>
      <c r="US269" s="4">
        <f>SUMIFS('Aceite Virgen Extra'!US$6:US$257,'Aceite Virgen Extra'!$A$6:$A$257,"&gt;="&amp;$A269,'Aceite Virgen Extra'!$B$6:$B$257,"&lt;="&amp;$B269)</f>
        <v>6.44</v>
      </c>
      <c r="UT269" s="4">
        <f>SUMIFS('Aceite Virgen Extra'!UT$6:UT$257,'Aceite Virgen Extra'!$A$6:$A$257,"&gt;="&amp;$A269,'Aceite Virgen Extra'!$B$6:$B$257,"&lt;="&amp;$B269)</f>
        <v>1.59</v>
      </c>
      <c r="UU269" s="4">
        <f>SUMIFS('Aceite Virgen Extra'!UU$6:UU$257,'Aceite Virgen Extra'!$A$6:$A$257,"&gt;="&amp;$A269,'Aceite Virgen Extra'!$B$6:$B$257,"&lt;="&amp;$B269)</f>
        <v>4.18</v>
      </c>
      <c r="UY269" s="69">
        <f>SUMIFS('Aceite Virgen Extra'!UY$6:UY$257,'Aceite Virgen Extra'!$A$6:$A$257,"&gt;="&amp;$A269,'Aceite Virgen Extra'!$B$6:$B$257,"&lt;="&amp;$B269)</f>
        <v>1.45</v>
      </c>
      <c r="UZ269" s="4">
        <f>SUMIFS('Aceite Virgen Extra'!UZ$6:UZ$257,'Aceite Virgen Extra'!$A$6:$A$257,"&gt;="&amp;$A269,'Aceite Virgen Extra'!$B$6:$B$257,"&lt;="&amp;$B269)</f>
        <v>3.74</v>
      </c>
      <c r="VA269" s="4">
        <f>SUMIFS('Aceite Virgen Extra'!VA$6:VA$257,'Aceite Virgen Extra'!$A$6:$A$257,"&gt;="&amp;$A269,'Aceite Virgen Extra'!$B$6:$B$257,"&lt;="&amp;$B269)</f>
        <v>0.96</v>
      </c>
      <c r="VB269" s="4">
        <f>SUMIFS('Aceite Virgen Extra'!VB$6:VB$257,'Aceite Virgen Extra'!$A$6:$A$257,"&gt;="&amp;$A269,'Aceite Virgen Extra'!$B$6:$B$257,"&lt;="&amp;$B269)</f>
        <v>0</v>
      </c>
      <c r="VF269" s="69">
        <f>SUMIFS('Aceite Virgen Extra'!VF$6:VF$257,'Aceite Virgen Extra'!$A$6:$A$257,"&gt;="&amp;$A269,'Aceite Virgen Extra'!$B$6:$B$257,"&lt;="&amp;$B269)</f>
        <v>1.6</v>
      </c>
      <c r="VG269" s="4">
        <f>SUMIFS('Aceite Virgen Extra'!VG$6:VG$257,'Aceite Virgen Extra'!$A$6:$A$257,"&gt;="&amp;$A269,'Aceite Virgen Extra'!$B$6:$B$257,"&lt;="&amp;$B269)</f>
        <v>2.0300000000000002</v>
      </c>
      <c r="VH269" s="4">
        <f>SUMIFS('Aceite Virgen Extra'!VH$6:VH$257,'Aceite Virgen Extra'!$A$6:$A$257,"&gt;="&amp;$A269,'Aceite Virgen Extra'!$B$6:$B$257,"&lt;="&amp;$B269)</f>
        <v>1.4400000000000002</v>
      </c>
      <c r="VI269" s="4">
        <f>SUMIFS('Aceite Virgen Extra'!VI$6:VI$257,'Aceite Virgen Extra'!$A$6:$A$257,"&gt;="&amp;$A269,'Aceite Virgen Extra'!$B$6:$B$257,"&lt;="&amp;$B269)</f>
        <v>0</v>
      </c>
      <c r="VM269" s="69">
        <f>SUMIFS('Aceite Virgen Extra'!VM$6:VM$257,'Aceite Virgen Extra'!$A$6:$A$257,"&gt;="&amp;$A269,'Aceite Virgen Extra'!$B$6:$B$257,"&lt;="&amp;$B269)</f>
        <v>2.89</v>
      </c>
      <c r="VN269" s="4">
        <f>SUMIFS('Aceite Virgen Extra'!VN$6:VN$257,'Aceite Virgen Extra'!$A$6:$A$257,"&gt;="&amp;$A269,'Aceite Virgen Extra'!$B$6:$B$257,"&lt;="&amp;$B269)</f>
        <v>4.01</v>
      </c>
      <c r="VO269" s="4">
        <f>SUMIFS('Aceite Virgen Extra'!VO$6:VO$257,'Aceite Virgen Extra'!$A$6:$A$257,"&gt;="&amp;$A269,'Aceite Virgen Extra'!$B$6:$B$257,"&lt;="&amp;$B269)</f>
        <v>2.63</v>
      </c>
      <c r="VP269" s="4">
        <f>SUMIFS('Aceite Virgen Extra'!VP$6:VP$257,'Aceite Virgen Extra'!$A$6:$A$257,"&gt;="&amp;$A269,'Aceite Virgen Extra'!$B$6:$B$257,"&lt;="&amp;$B269)</f>
        <v>1.05</v>
      </c>
      <c r="VT269" s="69">
        <f>SUMIFS('Aceite Virgen Extra'!VT$6:VT$257,'Aceite Virgen Extra'!$A$6:$A$257,"&gt;="&amp;$A269,'Aceite Virgen Extra'!$B$6:$B$257,"&lt;="&amp;$B269)</f>
        <v>1.9200000000000002</v>
      </c>
      <c r="VU269" s="4">
        <f>SUMIFS('Aceite Virgen Extra'!VU$6:VU$257,'Aceite Virgen Extra'!$A$6:$A$257,"&gt;="&amp;$A269,'Aceite Virgen Extra'!$B$6:$B$257,"&lt;="&amp;$B269)</f>
        <v>1.26</v>
      </c>
      <c r="VV269" s="4">
        <f>SUMIFS('Aceite Virgen Extra'!VV$6:VV$257,'Aceite Virgen Extra'!$A$6:$A$257,"&gt;="&amp;$A269,'Aceite Virgen Extra'!$B$6:$B$257,"&lt;="&amp;$B269)</f>
        <v>2.38</v>
      </c>
      <c r="VW269" s="4">
        <f>SUMIFS('Aceite Virgen Extra'!VW$6:VW$257,'Aceite Virgen Extra'!$A$6:$A$257,"&gt;="&amp;$A269,'Aceite Virgen Extra'!$B$6:$B$257,"&lt;="&amp;$B269)</f>
        <v>0</v>
      </c>
      <c r="WA269" s="69">
        <f>SUMIFS('Aceite Virgen Extra'!WA$6:WA$257,'Aceite Virgen Extra'!$A$6:$A$257,"&gt;="&amp;$A269,'Aceite Virgen Extra'!$B$6:$B$257,"&lt;="&amp;$B269)</f>
        <v>2.2400000000000002</v>
      </c>
      <c r="WB269" s="4">
        <f>SUMIFS('Aceite Virgen Extra'!WB$6:WB$257,'Aceite Virgen Extra'!$A$6:$A$257,"&gt;="&amp;$A269,'Aceite Virgen Extra'!$B$6:$B$257,"&lt;="&amp;$B269)</f>
        <v>5.78</v>
      </c>
      <c r="WC269" s="4">
        <f>SUMIFS('Aceite Virgen Extra'!WC$6:WC$257,'Aceite Virgen Extra'!$A$6:$A$257,"&gt;="&amp;$A269,'Aceite Virgen Extra'!$B$6:$B$257,"&lt;="&amp;$B269)</f>
        <v>1.0499999999999998</v>
      </c>
      <c r="WD269" s="4">
        <f>SUMIFS('Aceite Virgen Extra'!WD$6:WD$257,'Aceite Virgen Extra'!$A$6:$A$257,"&gt;="&amp;$A269,'Aceite Virgen Extra'!$B$6:$B$257,"&lt;="&amp;$B269)</f>
        <v>0.41</v>
      </c>
      <c r="WH269" s="69">
        <f>SUMIFS('Aceite Virgen Extra'!WH$6:WH$257,'Aceite Virgen Extra'!$A$6:$A$257,"&gt;="&amp;$A269,'Aceite Virgen Extra'!$B$6:$B$257,"&lt;="&amp;$B269)</f>
        <v>1.94</v>
      </c>
      <c r="WI269" s="4">
        <f>SUMIFS('Aceite Virgen Extra'!WI$6:WI$257,'Aceite Virgen Extra'!$A$6:$A$257,"&gt;="&amp;$A269,'Aceite Virgen Extra'!$B$6:$B$257,"&lt;="&amp;$B269)</f>
        <v>3.34</v>
      </c>
      <c r="WJ269" s="4">
        <f>SUMIFS('Aceite Virgen Extra'!WJ$6:WJ$257,'Aceite Virgen Extra'!$A$6:$A$257,"&gt;="&amp;$A269,'Aceite Virgen Extra'!$B$6:$B$257,"&lt;="&amp;$B269)</f>
        <v>1.65</v>
      </c>
      <c r="WK269" s="4">
        <f>SUMIFS('Aceite Virgen Extra'!WK$6:WK$257,'Aceite Virgen Extra'!$A$6:$A$257,"&gt;="&amp;$A269,'Aceite Virgen Extra'!$B$6:$B$257,"&lt;="&amp;$B269)</f>
        <v>0</v>
      </c>
      <c r="WO269" s="69">
        <f>SUMIFS('Aceite Virgen Extra'!WO$6:WO$257,'Aceite Virgen Extra'!$A$6:$A$257,"&gt;="&amp;$A269,'Aceite Virgen Extra'!$B$6:$B$257,"&lt;="&amp;$B269)</f>
        <v>2.7800000000000002</v>
      </c>
      <c r="WP269" s="4">
        <f>SUMIFS('Aceite Virgen Extra'!WP$6:WP$257,'Aceite Virgen Extra'!$A$6:$A$257,"&gt;="&amp;$A269,'Aceite Virgen Extra'!$B$6:$B$257,"&lt;="&amp;$B269)</f>
        <v>3.05</v>
      </c>
      <c r="WQ269" s="4">
        <f>SUMIFS('Aceite Virgen Extra'!WQ$6:WQ$257,'Aceite Virgen Extra'!$A$6:$A$257,"&gt;="&amp;$A269,'Aceite Virgen Extra'!$B$6:$B$257,"&lt;="&amp;$B269)</f>
        <v>3.01</v>
      </c>
      <c r="WR269" s="4">
        <f>SUMIFS('Aceite Virgen Extra'!WR$6:WR$257,'Aceite Virgen Extra'!$A$6:$A$257,"&gt;="&amp;$A269,'Aceite Virgen Extra'!$B$6:$B$257,"&lt;="&amp;$B269)</f>
        <v>0</v>
      </c>
      <c r="WV269" s="69">
        <f>SUMIFS('Aceite Virgen Extra'!WV$6:WV$257,'Aceite Virgen Extra'!$A$6:$A$257,"&gt;="&amp;$A269,'Aceite Virgen Extra'!$B$6:$B$257,"&lt;="&amp;$B269)</f>
        <v>3.1399999999999997</v>
      </c>
      <c r="WW269" s="4">
        <f>SUMIFS('Aceite Virgen Extra'!WW$6:WW$257,'Aceite Virgen Extra'!$A$6:$A$257,"&gt;="&amp;$A269,'Aceite Virgen Extra'!$B$6:$B$257,"&lt;="&amp;$B269)</f>
        <v>4.3</v>
      </c>
      <c r="WX269" s="4">
        <f>SUMIFS('Aceite Virgen Extra'!WX$6:WX$257,'Aceite Virgen Extra'!$A$6:$A$257,"&gt;="&amp;$A269,'Aceite Virgen Extra'!$B$6:$B$257,"&lt;="&amp;$B269)</f>
        <v>3.06</v>
      </c>
      <c r="WY269" s="4">
        <f>SUMIFS('Aceite Virgen Extra'!WY$6:WY$257,'Aceite Virgen Extra'!$A$6:$A$257,"&gt;="&amp;$A269,'Aceite Virgen Extra'!$B$6:$B$257,"&lt;="&amp;$B269)</f>
        <v>0</v>
      </c>
      <c r="XC269" s="69">
        <f>SUMIFS('Aceite Virgen Extra'!XC$6:XC$257,'Aceite Virgen Extra'!$A$6:$A$257,"&gt;="&amp;$A269,'Aceite Virgen Extra'!$B$6:$B$257,"&lt;="&amp;$B269)</f>
        <v>2.75</v>
      </c>
      <c r="XD269" s="4">
        <f>SUMIFS('Aceite Virgen Extra'!XD$6:XD$257,'Aceite Virgen Extra'!$A$6:$A$257,"&gt;="&amp;$A269,'Aceite Virgen Extra'!$B$6:$B$257,"&lt;="&amp;$B269)</f>
        <v>3.7</v>
      </c>
      <c r="XE269" s="4">
        <f>SUMIFS('Aceite Virgen Extra'!XE$6:XE$257,'Aceite Virgen Extra'!$A$6:$A$257,"&gt;="&amp;$A269,'Aceite Virgen Extra'!$B$6:$B$257,"&lt;="&amp;$B269)</f>
        <v>2.9699999999999998</v>
      </c>
      <c r="XF269" s="4">
        <f>SUMIFS('Aceite Virgen Extra'!XF$6:XF$257,'Aceite Virgen Extra'!$A$6:$A$257,"&gt;="&amp;$A269,'Aceite Virgen Extra'!$B$6:$B$257,"&lt;="&amp;$B269)</f>
        <v>0</v>
      </c>
      <c r="XJ269" s="69">
        <f>SUMIFS('Aceite Virgen Extra'!XJ$6:XJ$257,'Aceite Virgen Extra'!$A$6:$A$257,"&gt;="&amp;$A269,'Aceite Virgen Extra'!$B$6:$B$257,"&lt;="&amp;$B269)</f>
        <v>1.26</v>
      </c>
      <c r="XK269" s="4">
        <f>SUMIFS('Aceite Virgen Extra'!XK$6:XK$257,'Aceite Virgen Extra'!$A$6:$A$257,"&gt;="&amp;$A269,'Aceite Virgen Extra'!$B$6:$B$257,"&lt;="&amp;$B269)</f>
        <v>0.55000000000000004</v>
      </c>
      <c r="XL269" s="4">
        <f>SUMIFS('Aceite Virgen Extra'!XL$6:XL$257,'Aceite Virgen Extra'!$A$6:$A$257,"&gt;="&amp;$A269,'Aceite Virgen Extra'!$B$6:$B$257,"&lt;="&amp;$B269)</f>
        <v>0.7</v>
      </c>
      <c r="XM269" s="4">
        <f>SUMIFS('Aceite Virgen Extra'!XM$6:XM$257,'Aceite Virgen Extra'!$A$6:$A$257,"&gt;="&amp;$A269,'Aceite Virgen Extra'!$B$6:$B$257,"&lt;="&amp;$B269)</f>
        <v>0</v>
      </c>
      <c r="XQ269" s="69">
        <f>SUMIFS('Aceite Virgen Extra'!XQ$6:XQ$257,'Aceite Virgen Extra'!$A$6:$A$257,"&gt;="&amp;$A269,'Aceite Virgen Extra'!$B$6:$B$257,"&lt;="&amp;$B269)</f>
        <v>2.14</v>
      </c>
      <c r="XR269" s="4">
        <f>SUMIFS('Aceite Virgen Extra'!XR$6:XR$257,'Aceite Virgen Extra'!$A$6:$A$257,"&gt;="&amp;$A269,'Aceite Virgen Extra'!$B$6:$B$257,"&lt;="&amp;$B269)</f>
        <v>4.05</v>
      </c>
      <c r="XS269" s="4">
        <f>SUMIFS('Aceite Virgen Extra'!XS$6:XS$257,'Aceite Virgen Extra'!$A$6:$A$257,"&gt;="&amp;$A269,'Aceite Virgen Extra'!$B$6:$B$257,"&lt;="&amp;$B269)</f>
        <v>1.5899999999999999</v>
      </c>
      <c r="XT269" s="4">
        <f>SUMIFS('Aceite Virgen Extra'!XT$6:XT$257,'Aceite Virgen Extra'!$A$6:$A$257,"&gt;="&amp;$A269,'Aceite Virgen Extra'!$B$6:$B$257,"&lt;="&amp;$B269)</f>
        <v>0</v>
      </c>
      <c r="XX269" s="69">
        <f>SUMIFS('Aceite Virgen Extra'!XX$6:XX$257,'Aceite Virgen Extra'!$A$6:$A$257,"&gt;="&amp;$A269,'Aceite Virgen Extra'!$B$6:$B$257,"&lt;="&amp;$B269)</f>
        <v>0.57999999999999996</v>
      </c>
      <c r="XY269" s="4">
        <f>SUMIFS('Aceite Virgen Extra'!XY$6:XY$257,'Aceite Virgen Extra'!$A$6:$A$257,"&gt;="&amp;$A269,'Aceite Virgen Extra'!$B$6:$B$257,"&lt;="&amp;$B269)</f>
        <v>0.43000000000000005</v>
      </c>
      <c r="XZ269" s="4">
        <f>SUMIFS('Aceite Virgen Extra'!XZ$6:XZ$257,'Aceite Virgen Extra'!$A$6:$A$257,"&gt;="&amp;$A269,'Aceite Virgen Extra'!$B$6:$B$257,"&lt;="&amp;$B269)</f>
        <v>0.86</v>
      </c>
      <c r="YA269" s="4">
        <f>SUMIFS('Aceite Virgen Extra'!YA$6:YA$257,'Aceite Virgen Extra'!$A$6:$A$257,"&gt;="&amp;$A269,'Aceite Virgen Extra'!$B$6:$B$257,"&lt;="&amp;$B269)</f>
        <v>0</v>
      </c>
      <c r="YE269" s="69">
        <f>SUMIFS('Aceite Virgen Extra'!YE$6:YE$257,'Aceite Virgen Extra'!$A$6:$A$257,"&gt;="&amp;$A269,'Aceite Virgen Extra'!$B$6:$B$257,"&lt;="&amp;$B269)</f>
        <v>0.76</v>
      </c>
      <c r="YF269" s="4">
        <f>SUMIFS('Aceite Virgen Extra'!YF$6:YF$257,'Aceite Virgen Extra'!$A$6:$A$257,"&gt;="&amp;$A269,'Aceite Virgen Extra'!$B$6:$B$257,"&lt;="&amp;$B269)</f>
        <v>1.3900000000000001</v>
      </c>
      <c r="YG269" s="4">
        <f>SUMIFS('Aceite Virgen Extra'!YG$6:YG$257,'Aceite Virgen Extra'!$A$6:$A$257,"&gt;="&amp;$A269,'Aceite Virgen Extra'!$B$6:$B$257,"&lt;="&amp;$B269)</f>
        <v>0.47000000000000003</v>
      </c>
      <c r="YH269" s="4">
        <f>SUMIFS('Aceite Virgen Extra'!YH$6:YH$257,'Aceite Virgen Extra'!$A$6:$A$257,"&gt;="&amp;$A269,'Aceite Virgen Extra'!$B$6:$B$257,"&lt;="&amp;$B269)</f>
        <v>0.61</v>
      </c>
    </row>
    <row r="270" spans="1:658" x14ac:dyDescent="0.25">
      <c r="A270" s="9">
        <f>'TAM Aceite Virgen Extra'!B18</f>
        <v>7.6</v>
      </c>
      <c r="B270" s="9">
        <f>'TAM Aceite Virgen Extra'!C18</f>
        <v>7.9</v>
      </c>
      <c r="C270" s="9"/>
      <c r="D270" s="4">
        <f>SUMIFS('Aceite Virgen Extra'!D$6:D$257,'Aceite Virgen Extra'!$A$6:$A$257,"&gt;="&amp;$A270,'Aceite Virgen Extra'!$B$6:$B$257,"&lt;="&amp;$B270)</f>
        <v>0.39</v>
      </c>
      <c r="E270" s="4">
        <f>SUMIFS('Aceite Virgen Extra'!E$6:E$257,'Aceite Virgen Extra'!$A$6:$A$257,"&gt;="&amp;$A270,'Aceite Virgen Extra'!$B$6:$B$257,"&lt;="&amp;$B270)</f>
        <v>0.61</v>
      </c>
      <c r="F270" s="4">
        <f>SUMIFS('Aceite Virgen Extra'!F$6:F$257,'Aceite Virgen Extra'!$A$6:$A$257,"&gt;="&amp;$A270,'Aceite Virgen Extra'!$B$6:$B$257,"&lt;="&amp;$B270)</f>
        <v>0.4</v>
      </c>
      <c r="G270" s="4">
        <f>SUMIFS('Aceite Virgen Extra'!G$6:G$257,'Aceite Virgen Extra'!$A$6:$A$257,"&gt;="&amp;$A270,'Aceite Virgen Extra'!$B$6:$B$257,"&lt;="&amp;$B270)</f>
        <v>0.19</v>
      </c>
      <c r="H270" s="9"/>
      <c r="I270" s="9"/>
      <c r="J270" s="9"/>
      <c r="K270" s="4">
        <f>SUMIFS('Aceite Virgen Extra'!K$6:K$257,'Aceite Virgen Extra'!$A$6:$A$257,"&gt;="&amp;$A270,'Aceite Virgen Extra'!$B$6:$B$257,"&lt;="&amp;$B270)</f>
        <v>0.19</v>
      </c>
      <c r="L270" s="4">
        <f>SUMIFS('Aceite Virgen Extra'!L$6:L$257,'Aceite Virgen Extra'!$A$6:$A$257,"&gt;="&amp;$A270,'Aceite Virgen Extra'!$B$6:$B$257,"&lt;="&amp;$B270)</f>
        <v>0</v>
      </c>
      <c r="M270" s="4">
        <f>SUMIFS('Aceite Virgen Extra'!M$6:M$257,'Aceite Virgen Extra'!$A$6:$A$257,"&gt;="&amp;$A270,'Aceite Virgen Extra'!$B$6:$B$257,"&lt;="&amp;$B270)</f>
        <v>0.37</v>
      </c>
      <c r="N270" s="4">
        <f>SUMIFS('Aceite Virgen Extra'!N$6:N$257,'Aceite Virgen Extra'!$A$6:$A$257,"&gt;="&amp;$A270,'Aceite Virgen Extra'!$B$6:$B$257,"&lt;="&amp;$B270)</f>
        <v>0</v>
      </c>
      <c r="O270" s="9"/>
      <c r="P270" s="9"/>
      <c r="Q270" s="9"/>
      <c r="R270" s="4">
        <f>SUMIFS('Aceite Virgen Extra'!R$6:R$257,'Aceite Virgen Extra'!$A$6:$A$257,"&gt;="&amp;$A270,'Aceite Virgen Extra'!$B$6:$B$257,"&lt;="&amp;$B270)</f>
        <v>0.59</v>
      </c>
      <c r="S270" s="4">
        <f>SUMIFS('Aceite Virgen Extra'!S$6:S$257,'Aceite Virgen Extra'!$A$6:$A$257,"&gt;="&amp;$A270,'Aceite Virgen Extra'!$B$6:$B$257,"&lt;="&amp;$B270)</f>
        <v>1.37</v>
      </c>
      <c r="T270" s="4">
        <f>SUMIFS('Aceite Virgen Extra'!T$6:T$257,'Aceite Virgen Extra'!$A$6:$A$257,"&gt;="&amp;$A270,'Aceite Virgen Extra'!$B$6:$B$257,"&lt;="&amp;$B270)</f>
        <v>0.49</v>
      </c>
      <c r="U270" s="4">
        <f>SUMIFS('Aceite Virgen Extra'!U$6:U$257,'Aceite Virgen Extra'!$A$6:$A$257,"&gt;="&amp;$A270,'Aceite Virgen Extra'!$B$6:$B$257,"&lt;="&amp;$B270)</f>
        <v>0</v>
      </c>
      <c r="V270" s="9"/>
      <c r="W270" s="9"/>
      <c r="X270" s="9"/>
      <c r="Y270" s="4">
        <f>SUMIFS('Aceite Virgen Extra'!Y$6:Y$257,'Aceite Virgen Extra'!$A$6:$A$257,"&gt;="&amp;$A270,'Aceite Virgen Extra'!$B$6:$B$257,"&lt;="&amp;$B270)</f>
        <v>0.16999999999999998</v>
      </c>
      <c r="Z270" s="4">
        <f>SUMIFS('Aceite Virgen Extra'!Z$6:Z$257,'Aceite Virgen Extra'!$A$6:$A$257,"&gt;="&amp;$A270,'Aceite Virgen Extra'!$B$6:$B$257,"&lt;="&amp;$B270)</f>
        <v>0.69</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0.61</v>
      </c>
      <c r="AG270" s="4">
        <f>SUMIFS('Aceite Virgen Extra'!AG$6:AG$257,'Aceite Virgen Extra'!$A$6:$A$257,"&gt;="&amp;$A270,'Aceite Virgen Extra'!$B$6:$B$257,"&lt;="&amp;$B270)</f>
        <v>1</v>
      </c>
      <c r="AH270" s="4">
        <f>SUMIFS('Aceite Virgen Extra'!AH$6:AH$257,'Aceite Virgen Extra'!$A$6:$A$257,"&gt;="&amp;$A270,'Aceite Virgen Extra'!$B$6:$B$257,"&lt;="&amp;$B270)</f>
        <v>0.33</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0.28999999999999998</v>
      </c>
      <c r="AN270" s="4">
        <f>SUMIFS('Aceite Virgen Extra'!AN$6:AN$257,'Aceite Virgen Extra'!$A$6:$A$257,"&gt;="&amp;$A270,'Aceite Virgen Extra'!$B$6:$B$257,"&lt;="&amp;$B270)</f>
        <v>0.32999999999999996</v>
      </c>
      <c r="AO270" s="4">
        <f>SUMIFS('Aceite Virgen Extra'!AO$6:AO$257,'Aceite Virgen Extra'!$A$6:$A$257,"&gt;="&amp;$A270,'Aceite Virgen Extra'!$B$6:$B$257,"&lt;="&amp;$B270)</f>
        <v>0.42000000000000004</v>
      </c>
      <c r="AP270" s="4">
        <f>SUMIFS('Aceite Virgen Extra'!AP$6:AP$257,'Aceite Virgen Extra'!$A$6:$A$257,"&gt;="&amp;$A270,'Aceite Virgen Extra'!$B$6:$B$257,"&lt;="&amp;$B270)</f>
        <v>0</v>
      </c>
      <c r="AQ270" s="9"/>
      <c r="AR270" s="9"/>
      <c r="AT270" s="4">
        <f>SUMIFS('Aceite Virgen Extra'!AT$6:AT$257,'Aceite Virgen Extra'!$A$6:$A$257,"&gt;="&amp;$A270,'Aceite Virgen Extra'!$B$6:$B$257,"&lt;="&amp;$B270)</f>
        <v>0.62</v>
      </c>
      <c r="AU270" s="4">
        <f>SUMIFS('Aceite Virgen Extra'!AU$6:AU$257,'Aceite Virgen Extra'!$A$6:$A$257,"&gt;="&amp;$A270,'Aceite Virgen Extra'!$B$6:$B$257,"&lt;="&amp;$B270)</f>
        <v>1.2</v>
      </c>
      <c r="AV270" s="4">
        <f>SUMIFS('Aceite Virgen Extra'!AV$6:AV$257,'Aceite Virgen Extra'!$A$6:$A$257,"&gt;="&amp;$A270,'Aceite Virgen Extra'!$B$6:$B$257,"&lt;="&amp;$B270)</f>
        <v>0.63</v>
      </c>
      <c r="AW270" s="4">
        <f>SUMIFS('Aceite Virgen Extra'!AW$6:AW$257,'Aceite Virgen Extra'!$A$6:$A$257,"&gt;="&amp;$A270,'Aceite Virgen Extra'!$B$6:$B$257,"&lt;="&amp;$B270)</f>
        <v>0</v>
      </c>
      <c r="BA270" s="4">
        <f>SUMIFS('Aceite Virgen Extra'!BA$6:BA$257,'Aceite Virgen Extra'!$A$6:$A$257,"&gt;="&amp;A270,'Aceite Virgen Extra'!$B$6:$B$257,"&lt;="&amp;B270)</f>
        <v>0.2</v>
      </c>
      <c r="BB270" s="4">
        <f>SUMIFS('Aceite Virgen Extra'!BB$6:BB$257,'Aceite Virgen Extra'!$A$6:$A$257,"&gt;="&amp;$A270,'Aceite Virgen Extra'!$B$6:$B$257,"&lt;="&amp;$B270)</f>
        <v>0.28000000000000003</v>
      </c>
      <c r="BC270" s="4">
        <f>SUMIFS('Aceite Virgen Extra'!BC$6:BC$257,'Aceite Virgen Extra'!$A$6:$A$257,"&gt;="&amp;$A270,'Aceite Virgen Extra'!$B$6:$B$257,"&lt;="&amp;$B270)</f>
        <v>0.23</v>
      </c>
      <c r="BD270" s="4">
        <f>SUMIFS('Aceite Virgen Extra'!BD$6:BD$257,'Aceite Virgen Extra'!$A$6:$A$257,"&gt;="&amp;$A270,'Aceite Virgen Extra'!$B$6:$B$257,"&lt;="&amp;$B270)</f>
        <v>0</v>
      </c>
      <c r="BH270" s="4">
        <f>SUMIFS('Aceite Virgen Extra'!BH$6:BH$257,'Aceite Virgen Extra'!$A$6:$A$257,"&gt;="&amp;$A270,'Aceite Virgen Extra'!$B$6:$B$257,"&lt;="&amp;$B270)</f>
        <v>0.05</v>
      </c>
      <c r="BI270" s="4">
        <f>SUMIFS('Aceite Virgen Extra'!BI$6:BI$257,'Aceite Virgen Extra'!$A$6:$A$257,"&gt;="&amp;$A270,'Aceite Virgen Extra'!$B$6:$B$257,"&lt;="&amp;$B270)</f>
        <v>0</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0.29000000000000004</v>
      </c>
      <c r="BP270" s="4">
        <f>SUMIFS('Aceite Virgen Extra'!BP$6:BP$257,'Aceite Virgen Extra'!$A$6:$A$257,"&gt;="&amp;$A270,'Aceite Virgen Extra'!$B$6:$B$257,"&lt;="&amp;$B270)</f>
        <v>0.51</v>
      </c>
      <c r="BQ270" s="4">
        <f>SUMIFS('Aceite Virgen Extra'!BQ$6:BQ$257,'Aceite Virgen Extra'!$A$6:$A$257,"&gt;="&amp;$A270,'Aceite Virgen Extra'!$B$6:$B$257,"&lt;="&amp;$B270)</f>
        <v>0.27</v>
      </c>
      <c r="BR270" s="4">
        <f>SUMIFS('Aceite Virgen Extra'!BR$6:BR$257,'Aceite Virgen Extra'!$A$6:$A$257,"&gt;="&amp;$A270,'Aceite Virgen Extra'!$B$6:$B$257,"&lt;="&amp;$B270)</f>
        <v>0</v>
      </c>
      <c r="BV270" s="4">
        <f>SUMIFS('Aceite Virgen Extra'!BV$6:BV$257,'Aceite Virgen Extra'!$A$6:$A$257,"&gt;="&amp;$A270,'Aceite Virgen Extra'!$B$6:$B$257,"&lt;="&amp;$B270)</f>
        <v>0.56000000000000005</v>
      </c>
      <c r="BW270" s="4">
        <f>SUMIFS('Aceite Virgen Extra'!BW$6:BW$257,'Aceite Virgen Extra'!$A$6:$A$257,"&gt;="&amp;$A270,'Aceite Virgen Extra'!$B$6:$B$257,"&lt;="&amp;$B270)</f>
        <v>2.0299999999999998</v>
      </c>
      <c r="BX270" s="4">
        <f>SUMIFS('Aceite Virgen Extra'!BX$6:BX$257,'Aceite Virgen Extra'!$A$6:$A$257,"&gt;="&amp;$A270,'Aceite Virgen Extra'!$B$6:$B$257,"&lt;="&amp;$B270)</f>
        <v>0.16</v>
      </c>
      <c r="BY270" s="4">
        <f>SUMIFS('Aceite Virgen Extra'!BY$6:BY$257,'Aceite Virgen Extra'!$A$6:$A$257,"&gt;="&amp;$A270,'Aceite Virgen Extra'!$B$6:$B$257,"&lt;="&amp;$B270)</f>
        <v>0</v>
      </c>
      <c r="CC270" s="4">
        <f>SUMIFS('Aceite Virgen Extra'!CC$6:CC$257,'Aceite Virgen Extra'!$A$6:$A$257,"&gt;="&amp;$A270,'Aceite Virgen Extra'!$B$6:$B$257,"&lt;="&amp;$B270)</f>
        <v>0.63</v>
      </c>
      <c r="CD270" s="4">
        <f>SUMIFS('Aceite Virgen Extra'!CD$6:CD$257,'Aceite Virgen Extra'!$A$6:$A$257,"&gt;="&amp;$A270,'Aceite Virgen Extra'!$B$6:$B$257,"&lt;="&amp;$B270)</f>
        <v>0.28999999999999998</v>
      </c>
      <c r="CE270" s="4">
        <f>SUMIFS('Aceite Virgen Extra'!CE$6:CE$257,'Aceite Virgen Extra'!$A$6:$A$257,"&gt;="&amp;$A270,'Aceite Virgen Extra'!$B$6:$B$257,"&lt;="&amp;$B270)</f>
        <v>1.08</v>
      </c>
      <c r="CF270" s="4">
        <f>SUMIFS('Aceite Virgen Extra'!CF$6:CF$257,'Aceite Virgen Extra'!$A$6:$A$257,"&gt;="&amp;$A270,'Aceite Virgen Extra'!$B$6:$B$257,"&lt;="&amp;$B270)</f>
        <v>0</v>
      </c>
      <c r="CJ270" s="4">
        <f>SUMIFS('Aceite Virgen Extra'!CJ$6:CJ$257,'Aceite Virgen Extra'!$A$6:$A$257,"&gt;="&amp;$A270,'Aceite Virgen Extra'!$B$6:$B$257,"&lt;="&amp;$B270)</f>
        <v>0.28000000000000003</v>
      </c>
      <c r="CK270" s="4">
        <f>SUMIFS('Aceite Virgen Extra'!CK$6:CK$257,'Aceite Virgen Extra'!$A$6:$A$257,"&gt;="&amp;$A270,'Aceite Virgen Extra'!$B$6:$B$257,"&lt;="&amp;$B270)</f>
        <v>0.23</v>
      </c>
      <c r="CL270" s="4">
        <f>SUMIFS('Aceite Virgen Extra'!CL$6:CL$257,'Aceite Virgen Extra'!$A$6:$A$257,"&gt;="&amp;$A270,'Aceite Virgen Extra'!$B$6:$B$257,"&lt;="&amp;$B270)</f>
        <v>0.28999999999999998</v>
      </c>
      <c r="CM270" s="4">
        <f>SUMIFS('Aceite Virgen Extra'!CM$6:CM$257,'Aceite Virgen Extra'!$A$6:$A$257,"&gt;="&amp;$A270,'Aceite Virgen Extra'!$B$6:$B$257,"&lt;="&amp;$B270)</f>
        <v>0.46</v>
      </c>
      <c r="CQ270" s="4">
        <f>SUMIFS('Aceite Virgen Extra'!CQ$6:CQ$257,'Aceite Virgen Extra'!$A$6:$A$257,"&gt;="&amp;$A270,'Aceite Virgen Extra'!$B$6:$B$257,"&lt;="&amp;$B270)</f>
        <v>0.16999999999999998</v>
      </c>
      <c r="CR270" s="4">
        <f>SUMIFS('Aceite Virgen Extra'!CR$6:CR$257,'Aceite Virgen Extra'!$A$6:$A$257,"&gt;="&amp;$A270,'Aceite Virgen Extra'!$B$6:$B$257,"&lt;="&amp;$B270)</f>
        <v>0.62</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0.1</v>
      </c>
      <c r="CY270" s="4">
        <f>SUMIFS('Aceite Virgen Extra'!CY$6:CY$257,'Aceite Virgen Extra'!$A$6:$A$257,"&gt;="&amp;$A270,'Aceite Virgen Extra'!$B$6:$B$257,"&lt;="&amp;$B270)</f>
        <v>0.41</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0.08</v>
      </c>
      <c r="DM270" s="4">
        <f>SUMIFS('Aceite Virgen Extra'!DM$6:DM$257,'Aceite Virgen Extra'!$A$6:$A$257,"&gt;="&amp;$A270,'Aceite Virgen Extra'!$B$6:$B$257,"&lt;="&amp;$B270)</f>
        <v>0.28000000000000003</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0.15</v>
      </c>
      <c r="DT270" s="4">
        <f>SUMIFS('Aceite Virgen Extra'!DT$6:DT$257,'Aceite Virgen Extra'!$A$6:$A$257,"&gt;="&amp;$A270,'Aceite Virgen Extra'!$B$6:$B$257,"&lt;="&amp;$B270)</f>
        <v>0.53</v>
      </c>
      <c r="DU270" s="4">
        <f>SUMIFS('Aceite Virgen Extra'!DU$6:DU$257,'Aceite Virgen Extra'!$A$6:$A$257,"&gt;="&amp;$A270,'Aceite Virgen Extra'!$B$6:$B$257,"&lt;="&amp;$B270)</f>
        <v>0</v>
      </c>
      <c r="DV270" s="4">
        <f>SUMIFS('Aceite Virgen Extra'!DV$6:DV$257,'Aceite Virgen Extra'!$A$6:$A$257,"&gt;="&amp;$A270,'Aceite Virgen Extra'!$B$6:$B$257,"&lt;="&amp;$B270)</f>
        <v>0</v>
      </c>
      <c r="DZ270" s="4">
        <f>SUMIFS('Aceite Virgen Extra'!DZ$6:DZ$257,'Aceite Virgen Extra'!$A$6:$A$257,"&gt;="&amp;$A270,'Aceite Virgen Extra'!$B$6:$B$257,"&lt;="&amp;$B270)</f>
        <v>0.18</v>
      </c>
      <c r="EA270" s="4">
        <f>SUMIFS('Aceite Virgen Extra'!EA$6:EA$257,'Aceite Virgen Extra'!$A$6:$A$257,"&gt;="&amp;$A270,'Aceite Virgen Extra'!$B$6:$B$257,"&lt;="&amp;$B270)</f>
        <v>0</v>
      </c>
      <c r="EB270" s="4">
        <f>SUMIFS('Aceite Virgen Extra'!EB$6:EB$257,'Aceite Virgen Extra'!$A$6:$A$257,"&gt;="&amp;$A270,'Aceite Virgen Extra'!$B$6:$B$257,"&lt;="&amp;$B270)</f>
        <v>0.18</v>
      </c>
      <c r="EC270" s="4">
        <f>SUMIFS('Aceite Virgen Extra'!EC$6:EC$257,'Aceite Virgen Extra'!$A$6:$A$257,"&gt;="&amp;$A270,'Aceite Virgen Extra'!$B$6:$B$257,"&lt;="&amp;$B270)</f>
        <v>0</v>
      </c>
      <c r="EG270" s="4">
        <f>SUMIFS('Aceite Virgen Extra'!EG$6:EG$257,'Aceite Virgen Extra'!$A$6:$A$257,"&gt;="&amp;$A270,'Aceite Virgen Extra'!$B$6:$B$257,"&lt;="&amp;$B270)</f>
        <v>0.12</v>
      </c>
      <c r="EH270" s="4">
        <f>SUMIFS('Aceite Virgen Extra'!EH$6:EH$257,'Aceite Virgen Extra'!$A$6:$A$257,"&gt;="&amp;$A270,'Aceite Virgen Extra'!$B$6:$B$257,"&lt;="&amp;$B270)</f>
        <v>0.19</v>
      </c>
      <c r="EI270" s="4">
        <f>SUMIFS('Aceite Virgen Extra'!EI$6:EI$257,'Aceite Virgen Extra'!$A$6:$A$257,"&gt;="&amp;$A270,'Aceite Virgen Extra'!$B$6:$B$257,"&lt;="&amp;$B270)</f>
        <v>0</v>
      </c>
      <c r="EJ270" s="4">
        <f>SUMIFS('Aceite Virgen Extra'!EJ$6:EJ$257,'Aceite Virgen Extra'!$A$6:$A$257,"&gt;="&amp;$A270,'Aceite Virgen Extra'!$B$6:$B$257,"&lt;="&amp;$B270)</f>
        <v>0.38</v>
      </c>
      <c r="EN270" s="4">
        <f>SUMIFS('Aceite Virgen Extra'!EN$6:EN$257,'Aceite Virgen Extra'!$A$6:$A$257,"&gt;="&amp;$A270,'Aceite Virgen Extra'!$B$6:$B$257,"&lt;="&amp;$B270)</f>
        <v>0.22999999999999998</v>
      </c>
      <c r="EO270" s="4">
        <f>SUMIFS('Aceite Virgen Extra'!EO$6:EO$257,'Aceite Virgen Extra'!$A$6:$A$257,"&gt;="&amp;$A270,'Aceite Virgen Extra'!$B$6:$B$257,"&lt;="&amp;$B270)</f>
        <v>0.37</v>
      </c>
      <c r="EP270" s="4">
        <f>SUMIFS('Aceite Virgen Extra'!EP$6:EP$257,'Aceite Virgen Extra'!$A$6:$A$257,"&gt;="&amp;$A270,'Aceite Virgen Extra'!$B$6:$B$257,"&lt;="&amp;$B270)</f>
        <v>0.23</v>
      </c>
      <c r="EQ270" s="4">
        <f>SUMIFS('Aceite Virgen Extra'!EQ$6:EQ$257,'Aceite Virgen Extra'!$A$6:$A$257,"&gt;="&amp;$A270,'Aceite Virgen Extra'!$B$6:$B$257,"&lt;="&amp;$B270)</f>
        <v>0</v>
      </c>
      <c r="EU270" s="4">
        <f>SUMIFS('Aceite Virgen Extra'!EU$6:EU$257,'Aceite Virgen Extra'!$A$6:$A$257,"&gt;="&amp;$A270,'Aceite Virgen Extra'!$B$6:$B$257,"&lt;="&amp;$B270)</f>
        <v>0.21</v>
      </c>
      <c r="EV270" s="4">
        <f>SUMIFS('Aceite Virgen Extra'!EV$6:EV$257,'Aceite Virgen Extra'!$A$6:$A$257,"&gt;="&amp;$A270,'Aceite Virgen Extra'!$B$6:$B$257,"&lt;="&amp;$B270)</f>
        <v>0</v>
      </c>
      <c r="EW270" s="4">
        <f>SUMIFS('Aceite Virgen Extra'!EW$6:EW$257,'Aceite Virgen Extra'!$A$6:$A$257,"&gt;="&amp;$A270,'Aceite Virgen Extra'!$B$6:$B$257,"&lt;="&amp;$B270)</f>
        <v>0.41</v>
      </c>
      <c r="EX270" s="4">
        <f>SUMIFS('Aceite Virgen Extra'!EX$6:EX$257,'Aceite Virgen Extra'!$A$6:$A$257,"&gt;="&amp;$A270,'Aceite Virgen Extra'!$B$6:$B$257,"&lt;="&amp;$B270)</f>
        <v>0</v>
      </c>
      <c r="FB270" s="4">
        <f>SUMIFS('Aceite Virgen Extra'!FB$6:FB$257,'Aceite Virgen Extra'!$A$6:$A$257,"&gt;="&amp;$A270,'Aceite Virgen Extra'!$B$6:$B$257,"&lt;="&amp;$B270)</f>
        <v>0.34</v>
      </c>
      <c r="FC270" s="4">
        <f>SUMIFS('Aceite Virgen Extra'!FC$6:FC$257,'Aceite Virgen Extra'!$A$6:$A$257,"&gt;="&amp;$A270,'Aceite Virgen Extra'!$B$6:$B$257,"&lt;="&amp;$B270)</f>
        <v>0.28000000000000003</v>
      </c>
      <c r="FD270" s="4">
        <f>SUMIFS('Aceite Virgen Extra'!FD$6:FD$257,'Aceite Virgen Extra'!$A$6:$A$257,"&gt;="&amp;$A270,'Aceite Virgen Extra'!$B$6:$B$257,"&lt;="&amp;$B270)</f>
        <v>0.52</v>
      </c>
      <c r="FE270" s="4">
        <f>SUMIFS('Aceite Virgen Extra'!FE$6:FE$257,'Aceite Virgen Extra'!$A$6:$A$257,"&gt;="&amp;$A270,'Aceite Virgen Extra'!$B$6:$B$257,"&lt;="&amp;$B270)</f>
        <v>0</v>
      </c>
      <c r="FI270" s="4">
        <f>SUMIFS('Aceite Virgen Extra'!FI$6:FI$257,'Aceite Virgen Extra'!$A$6:$A$257,"&gt;="&amp;$A270,'Aceite Virgen Extra'!$B$6:$B$257,"&lt;="&amp;$B270)</f>
        <v>0.42</v>
      </c>
      <c r="FJ270" s="4">
        <f>SUMIFS('Aceite Virgen Extra'!FJ$6:FJ$257,'Aceite Virgen Extra'!$A$6:$A$257,"&gt;="&amp;$A270,'Aceite Virgen Extra'!$B$6:$B$257,"&lt;="&amp;$B270)</f>
        <v>1.56</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0.05</v>
      </c>
      <c r="FQ270" s="4">
        <f>SUMIFS('Aceite Virgen Extra'!FQ$6:FQ$257,'Aceite Virgen Extra'!$A$6:$A$257,"&gt;="&amp;$A270,'Aceite Virgen Extra'!$B$6:$B$257,"&lt;="&amp;$B270)</f>
        <v>0</v>
      </c>
      <c r="FR270" s="4">
        <f>SUMIFS('Aceite Virgen Extra'!FR$6:FR$257,'Aceite Virgen Extra'!$A$6:$A$257,"&gt;="&amp;$A270,'Aceite Virgen Extra'!$B$6:$B$257,"&lt;="&amp;$B270)</f>
        <v>0.08</v>
      </c>
      <c r="FS270" s="4">
        <f>SUMIFS('Aceite Virgen Extra'!FS$6:FS$257,'Aceite Virgen Extra'!$A$6:$A$257,"&gt;="&amp;$A270,'Aceite Virgen Extra'!$B$6:$B$257,"&lt;="&amp;$B270)</f>
        <v>0</v>
      </c>
      <c r="FW270" s="4">
        <f>SUMIFS('Aceite Virgen Extra'!FW$6:FW$257,'Aceite Virgen Extra'!$A$6:$A$257,"&gt;="&amp;$A270,'Aceite Virgen Extra'!$B$6:$B$257,"&lt;="&amp;$B270)</f>
        <v>0.27</v>
      </c>
      <c r="FX270" s="4">
        <f>SUMIFS('Aceite Virgen Extra'!FX$6:FX$257,'Aceite Virgen Extra'!$A$6:$A$257,"&gt;="&amp;$A270,'Aceite Virgen Extra'!$B$6:$B$257,"&lt;="&amp;$B270)</f>
        <v>0</v>
      </c>
      <c r="FY270" s="4">
        <f>SUMIFS('Aceite Virgen Extra'!FY$6:FY$257,'Aceite Virgen Extra'!$A$6:$A$257,"&gt;="&amp;$A270,'Aceite Virgen Extra'!$B$6:$B$257,"&lt;="&amp;$B270)</f>
        <v>0.45999999999999996</v>
      </c>
      <c r="FZ270" s="4">
        <f>SUMIFS('Aceite Virgen Extra'!FZ$6:FZ$257,'Aceite Virgen Extra'!$A$6:$A$257,"&gt;="&amp;$A270,'Aceite Virgen Extra'!$B$6:$B$257,"&lt;="&amp;$B270)</f>
        <v>0</v>
      </c>
      <c r="GD270" s="4">
        <f>SUMIFS('Aceite Virgen Extra'!GD$6:GD$257,'Aceite Virgen Extra'!$A$6:$A$257,"&gt;="&amp;$A270,'Aceite Virgen Extra'!$B$6:$B$257,"&lt;="&amp;$B270)</f>
        <v>0.38</v>
      </c>
      <c r="GE270" s="4">
        <f>SUMIFS('Aceite Virgen Extra'!GE$6:GE$257,'Aceite Virgen Extra'!$A$6:$A$257,"&gt;="&amp;$A270,'Aceite Virgen Extra'!$B$6:$B$257,"&lt;="&amp;$B270)</f>
        <v>0.36</v>
      </c>
      <c r="GF270" s="4">
        <f>SUMIFS('Aceite Virgen Extra'!GF$6:GF$257,'Aceite Virgen Extra'!$A$6:$A$257,"&gt;="&amp;$A270,'Aceite Virgen Extra'!$B$6:$B$257,"&lt;="&amp;$B270)</f>
        <v>0.16</v>
      </c>
      <c r="GG270" s="4">
        <f>SUMIFS('Aceite Virgen Extra'!GG$6:GG$257,'Aceite Virgen Extra'!$A$6:$A$257,"&gt;="&amp;$A270,'Aceite Virgen Extra'!$B$6:$B$257,"&lt;="&amp;$B270)</f>
        <v>1.83</v>
      </c>
      <c r="GK270" s="4">
        <f>SUMIFS('Aceite Virgen Extra'!GK$6:GK$257,'Aceite Virgen Extra'!$A$6:$A$257,"&gt;="&amp;$A270,'Aceite Virgen Extra'!$B$6:$B$257,"&lt;="&amp;$B270)</f>
        <v>0.14000000000000001</v>
      </c>
      <c r="GL270" s="4">
        <f>SUMIFS('Aceite Virgen Extra'!GL$6:GL$257,'Aceite Virgen Extra'!$A$6:$A$257,"&gt;="&amp;$A270,'Aceite Virgen Extra'!$B$6:$B$257,"&lt;="&amp;$B270)</f>
        <v>0</v>
      </c>
      <c r="GM270" s="4">
        <f>SUMIFS('Aceite Virgen Extra'!GM$6:GM$257,'Aceite Virgen Extra'!$A$6:$A$257,"&gt;="&amp;$A270,'Aceite Virgen Extra'!$B$6:$B$257,"&lt;="&amp;$B270)</f>
        <v>0.26</v>
      </c>
      <c r="GN270" s="4">
        <f>SUMIFS('Aceite Virgen Extra'!GN$6:GN$257,'Aceite Virgen Extra'!$A$6:$A$257,"&gt;="&amp;$A270,'Aceite Virgen Extra'!$B$6:$B$257,"&lt;="&amp;$B270)</f>
        <v>0</v>
      </c>
      <c r="GR270" s="4">
        <f>SUMIFS('Aceite Virgen Extra'!GR$6:GR$257,'Aceite Virgen Extra'!$A$6:$A$257,"&gt;="&amp;$A270,'Aceite Virgen Extra'!$B$6:$B$257,"&lt;="&amp;$B270)</f>
        <v>0.18</v>
      </c>
      <c r="GS270" s="4">
        <f>SUMIFS('Aceite Virgen Extra'!GS$6:GS$257,'Aceite Virgen Extra'!$A$6:$A$257,"&gt;="&amp;$A270,'Aceite Virgen Extra'!$B$6:$B$257,"&lt;="&amp;$B270)</f>
        <v>0</v>
      </c>
      <c r="GT270" s="4">
        <f>SUMIFS('Aceite Virgen Extra'!GT$6:GT$257,'Aceite Virgen Extra'!$A$6:$A$257,"&gt;="&amp;$A270,'Aceite Virgen Extra'!$B$6:$B$257,"&lt;="&amp;$B270)</f>
        <v>0.35</v>
      </c>
      <c r="GU270" s="4">
        <f>SUMIFS('Aceite Virgen Extra'!GU$6:GU$257,'Aceite Virgen Extra'!$A$6:$A$257,"&gt;="&amp;$A270,'Aceite Virgen Extra'!$B$6:$B$257,"&lt;="&amp;$B270)</f>
        <v>0</v>
      </c>
      <c r="GY270" s="4">
        <f>SUMIFS('Aceite Virgen Extra'!GY$6:GY$257,'Aceite Virgen Extra'!$A$6:$A$257,"&gt;="&amp;$A270,'Aceite Virgen Extra'!$B$6:$B$257,"&lt;="&amp;$B270)</f>
        <v>0.12</v>
      </c>
      <c r="GZ270" s="4">
        <f>SUMIFS('Aceite Virgen Extra'!GZ$6:GZ$257,'Aceite Virgen Extra'!$A$6:$A$257,"&gt;="&amp;$A270,'Aceite Virgen Extra'!$B$6:$B$257,"&lt;="&amp;$B270)</f>
        <v>0</v>
      </c>
      <c r="HA270" s="4">
        <f>SUMIFS('Aceite Virgen Extra'!HA$6:HA$257,'Aceite Virgen Extra'!$A$6:$A$257,"&gt;="&amp;$A270,'Aceite Virgen Extra'!$B$6:$B$257,"&lt;="&amp;$B270)</f>
        <v>0.22999999999999998</v>
      </c>
      <c r="HB270" s="4">
        <f>SUMIFS('Aceite Virgen Extra'!HB$6:HB$257,'Aceite Virgen Extra'!$A$6:$A$257,"&gt;="&amp;$A270,'Aceite Virgen Extra'!$B$6:$B$257,"&lt;="&amp;$B270)</f>
        <v>0</v>
      </c>
      <c r="HF270" s="4">
        <f>SUMIFS('Aceite Virgen Extra'!HF$6:HF$257,'Aceite Virgen Extra'!$A$6:$A$257,"&gt;="&amp;$A270,'Aceite Virgen Extra'!$B$6:$B$257,"&lt;="&amp;$B270)</f>
        <v>0.64</v>
      </c>
      <c r="HG270" s="4">
        <f>SUMIFS('Aceite Virgen Extra'!HG$6:HG$257,'Aceite Virgen Extra'!$A$6:$A$257,"&gt;="&amp;$A270,'Aceite Virgen Extra'!$B$6:$B$257,"&lt;="&amp;$B270)</f>
        <v>0.88</v>
      </c>
      <c r="HH270" s="4">
        <f>SUMIFS('Aceite Virgen Extra'!HH$6:HH$257,'Aceite Virgen Extra'!$A$6:$A$257,"&gt;="&amp;$A270,'Aceite Virgen Extra'!$B$6:$B$257,"&lt;="&amp;$B270)</f>
        <v>0</v>
      </c>
      <c r="HI270" s="4">
        <f>SUMIFS('Aceite Virgen Extra'!HI$6:HI$257,'Aceite Virgen Extra'!$A$6:$A$257,"&gt;="&amp;$A270,'Aceite Virgen Extra'!$B$6:$B$257,"&lt;="&amp;$B270)</f>
        <v>0.74</v>
      </c>
      <c r="HM270" s="4">
        <f>SUMIFS('Aceite Virgen Extra'!HM$6:HM$257,'Aceite Virgen Extra'!$A$6:$A$257,"&gt;="&amp;$A270,'Aceite Virgen Extra'!$B$6:$B$257,"&lt;="&amp;$B270)</f>
        <v>0.51</v>
      </c>
      <c r="HN270" s="4">
        <f>SUMIFS('Aceite Virgen Extra'!HN$6:HN$257,'Aceite Virgen Extra'!$A$6:$A$257,"&gt;="&amp;$A270,'Aceite Virgen Extra'!$B$6:$B$257,"&lt;="&amp;$B270)</f>
        <v>0.74</v>
      </c>
      <c r="HO270" s="4">
        <f>SUMIFS('Aceite Virgen Extra'!HO$6:HO$257,'Aceite Virgen Extra'!$A$6:$A$257,"&gt;="&amp;$A270,'Aceite Virgen Extra'!$B$6:$B$257,"&lt;="&amp;$B270)</f>
        <v>0.52</v>
      </c>
      <c r="HP270" s="4">
        <f>SUMIFS('Aceite Virgen Extra'!HP$6:HP$257,'Aceite Virgen Extra'!$A$6:$A$257,"&gt;="&amp;$A270,'Aceite Virgen Extra'!$B$6:$B$257,"&lt;="&amp;$B270)</f>
        <v>0</v>
      </c>
      <c r="HT270" s="4">
        <f>SUMIFS('Aceite Virgen Extra'!HT$6:HT$257,'Aceite Virgen Extra'!$A$6:$A$257,"&gt;="&amp;$A270,'Aceite Virgen Extra'!$B$6:$B$257,"&lt;="&amp;$B270)</f>
        <v>0.03</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0.12</v>
      </c>
      <c r="IB270" s="4">
        <f>SUMIFS('Aceite Virgen Extra'!IB$6:IB$257,'Aceite Virgen Extra'!$A$6:$A$257,"&gt;="&amp;$A270,'Aceite Virgen Extra'!$B$6:$B$257,"&lt;="&amp;$B270)</f>
        <v>0</v>
      </c>
      <c r="IC270" s="4">
        <f>SUMIFS('Aceite Virgen Extra'!IC$6:IC$257,'Aceite Virgen Extra'!$A$6:$A$257,"&gt;="&amp;$A270,'Aceite Virgen Extra'!$B$6:$B$257,"&lt;="&amp;$B270)</f>
        <v>0.15</v>
      </c>
      <c r="ID270" s="4">
        <f>SUMIFS('Aceite Virgen Extra'!ID$6:ID$257,'Aceite Virgen Extra'!$A$6:$A$257,"&gt;="&amp;$A270,'Aceite Virgen Extra'!$B$6:$B$257,"&lt;="&amp;$B270)</f>
        <v>0.41</v>
      </c>
      <c r="IH270" s="4">
        <f>SUMIFS('Aceite Virgen Extra'!IH$6:IH$257,'Aceite Virgen Extra'!$A$6:$A$257,"&gt;="&amp;$A270,'Aceite Virgen Extra'!$B$6:$B$257,"&lt;="&amp;$B270)</f>
        <v>0.25</v>
      </c>
      <c r="II270" s="4">
        <f>SUMIFS('Aceite Virgen Extra'!II$6:II$257,'Aceite Virgen Extra'!$A$6:$A$257,"&gt;="&amp;$A270,'Aceite Virgen Extra'!$B$6:$B$257,"&lt;="&amp;$B270)</f>
        <v>0.26</v>
      </c>
      <c r="IJ270" s="4">
        <f>SUMIFS('Aceite Virgen Extra'!IJ$6:IJ$257,'Aceite Virgen Extra'!$A$6:$A$257,"&gt;="&amp;$A270,'Aceite Virgen Extra'!$B$6:$B$257,"&lt;="&amp;$B270)</f>
        <v>0.15000000000000002</v>
      </c>
      <c r="IK270" s="4">
        <f>SUMIFS('Aceite Virgen Extra'!IK$6:IK$257,'Aceite Virgen Extra'!$A$6:$A$257,"&gt;="&amp;$A270,'Aceite Virgen Extra'!$B$6:$B$257,"&lt;="&amp;$B270)</f>
        <v>0</v>
      </c>
      <c r="IO270" s="4">
        <f>SUMIFS('Aceite Virgen Extra'!IO$6:IO$257,'Aceite Virgen Extra'!$A$6:$A$257,"&gt;="&amp;$A270,'Aceite Virgen Extra'!$B$6:$B$257,"&lt;="&amp;$B270)</f>
        <v>0.72</v>
      </c>
      <c r="IP270" s="4">
        <f>SUMIFS('Aceite Virgen Extra'!IP$6:IP$257,'Aceite Virgen Extra'!$A$6:$A$257,"&gt;="&amp;$A270,'Aceite Virgen Extra'!$B$6:$B$257,"&lt;="&amp;$B270)</f>
        <v>0.82000000000000006</v>
      </c>
      <c r="IQ270" s="4">
        <f>SUMIFS('Aceite Virgen Extra'!IQ$6:IQ$257,'Aceite Virgen Extra'!$A$6:$A$257,"&gt;="&amp;$A270,'Aceite Virgen Extra'!$B$6:$B$257,"&lt;="&amp;$B270)</f>
        <v>0.21000000000000002</v>
      </c>
      <c r="IR270" s="4">
        <f>SUMIFS('Aceite Virgen Extra'!IR$6:IR$257,'Aceite Virgen Extra'!$A$6:$A$257,"&gt;="&amp;$A270,'Aceite Virgen Extra'!$B$6:$B$257,"&lt;="&amp;$B270)</f>
        <v>3.38</v>
      </c>
      <c r="IV270" s="4">
        <f>SUMIFS('Aceite Virgen Extra'!IV$6:IV$257,'Aceite Virgen Extra'!$A$6:$A$257,"&gt;="&amp;$A270,'Aceite Virgen Extra'!$B$6:$B$257,"&lt;="&amp;$B270)</f>
        <v>0.5</v>
      </c>
      <c r="IW270" s="4">
        <f>SUMIFS('Aceite Virgen Extra'!IW$6:IW$257,'Aceite Virgen Extra'!$A$6:$A$257,"&gt;="&amp;$A270,'Aceite Virgen Extra'!$B$6:$B$257,"&lt;="&amp;$B270)</f>
        <v>0.22</v>
      </c>
      <c r="IX270" s="4">
        <f>SUMIFS('Aceite Virgen Extra'!IX$6:IX$257,'Aceite Virgen Extra'!$A$6:$A$257,"&gt;="&amp;$A270,'Aceite Virgen Extra'!$B$6:$B$257,"&lt;="&amp;$B270)</f>
        <v>0</v>
      </c>
      <c r="IY270" s="4">
        <f>SUMIFS('Aceite Virgen Extra'!IY$6:IY$257,'Aceite Virgen Extra'!$A$6:$A$257,"&gt;="&amp;$A270,'Aceite Virgen Extra'!$B$6:$B$257,"&lt;="&amp;$B270)</f>
        <v>4.92</v>
      </c>
      <c r="JB270"/>
      <c r="JC270" s="4">
        <f>SUMIFS('Aceite Virgen Extra'!JC$6:JC$257,'Aceite Virgen Extra'!$A$6:$A$257,"&gt;="&amp;$A270,'Aceite Virgen Extra'!$B$6:$B$257,"&lt;="&amp;$B270)</f>
        <v>0.21000000000000002</v>
      </c>
      <c r="JD270" s="4">
        <f>SUMIFS('Aceite Virgen Extra'!JD$6:JD$257,'Aceite Virgen Extra'!$A$6:$A$257,"&gt;="&amp;$A270,'Aceite Virgen Extra'!$B$6:$B$257,"&lt;="&amp;$B270)</f>
        <v>0.48</v>
      </c>
      <c r="JE270" s="4">
        <f>SUMIFS('Aceite Virgen Extra'!JE$6:JE$257,'Aceite Virgen Extra'!$A$6:$A$257,"&gt;="&amp;$A270,'Aceite Virgen Extra'!$B$6:$B$257,"&lt;="&amp;$B270)</f>
        <v>0</v>
      </c>
      <c r="JF270" s="4">
        <f>SUMIFS('Aceite Virgen Extra'!JF$6:JF$257,'Aceite Virgen Extra'!$A$6:$A$257,"&gt;="&amp;$A270,'Aceite Virgen Extra'!$B$6:$B$257,"&lt;="&amp;$B270)</f>
        <v>0.75</v>
      </c>
      <c r="JJ270" s="4">
        <f>SUMIFS('Aceite Virgen Extra'!JJ$6:JJ$257,'Aceite Virgen Extra'!$A$6:$A$257,"&gt;="&amp;$A270,'Aceite Virgen Extra'!$B$6:$B$257,"&lt;="&amp;$B270)</f>
        <v>0.49</v>
      </c>
      <c r="JK270" s="4">
        <f>SUMIFS('Aceite Virgen Extra'!JK$6:JK$257,'Aceite Virgen Extra'!$A$6:$A$257,"&gt;="&amp;$A270,'Aceite Virgen Extra'!$B$6:$B$257,"&lt;="&amp;$B270)</f>
        <v>0.33</v>
      </c>
      <c r="JL270" s="4">
        <f>SUMIFS('Aceite Virgen Extra'!JL$6:JL$257,'Aceite Virgen Extra'!$A$6:$A$257,"&gt;="&amp;$A270,'Aceite Virgen Extra'!$B$6:$B$257,"&lt;="&amp;$B270)</f>
        <v>0.74</v>
      </c>
      <c r="JM270" s="4">
        <f>SUMIFS('Aceite Virgen Extra'!JM$6:JM$257,'Aceite Virgen Extra'!$A$6:$A$257,"&gt;="&amp;$A270,'Aceite Virgen Extra'!$B$6:$B$257,"&lt;="&amp;$B270)</f>
        <v>0</v>
      </c>
      <c r="JQ270" s="4">
        <f>SUMIFS('Aceite Virgen Extra'!JQ$6:JQ$257,'Aceite Virgen Extra'!$A$6:$A$257,"&gt;="&amp;$A270,'Aceite Virgen Extra'!$B$6:$B$257,"&lt;="&amp;$B270)</f>
        <v>0.39</v>
      </c>
      <c r="JR270" s="4">
        <f>SUMIFS('Aceite Virgen Extra'!JR$6:JR$257,'Aceite Virgen Extra'!$A$6:$A$257,"&gt;="&amp;$A270,'Aceite Virgen Extra'!$B$6:$B$257,"&lt;="&amp;$B270)</f>
        <v>0.28000000000000003</v>
      </c>
      <c r="JS270" s="4">
        <f>SUMIFS('Aceite Virgen Extra'!JS$6:JS$257,'Aceite Virgen Extra'!$A$6:$A$257,"&gt;="&amp;$A270,'Aceite Virgen Extra'!$B$6:$B$257,"&lt;="&amp;$B270)</f>
        <v>0.62</v>
      </c>
      <c r="JT270" s="4">
        <f>SUMIFS('Aceite Virgen Extra'!JT$6:JT$257,'Aceite Virgen Extra'!$A$6:$A$257,"&gt;="&amp;$A270,'Aceite Virgen Extra'!$B$6:$B$257,"&lt;="&amp;$B270)</f>
        <v>0</v>
      </c>
      <c r="JX270" s="4">
        <f>SUMIFS('Aceite Virgen Extra'!JX$6:JX$257,'Aceite Virgen Extra'!$A$6:$A$257,"&gt;="&amp;$A270,'Aceite Virgen Extra'!$B$6:$B$257,"&lt;="&amp;$B270)</f>
        <v>0.14000000000000001</v>
      </c>
      <c r="JY270" s="4">
        <f>SUMIFS('Aceite Virgen Extra'!JY$6:JY$257,'Aceite Virgen Extra'!$A$6:$A$257,"&gt;="&amp;$A270,'Aceite Virgen Extra'!$B$6:$B$257,"&lt;="&amp;$B270)</f>
        <v>0</v>
      </c>
      <c r="JZ270" s="4">
        <f>SUMIFS('Aceite Virgen Extra'!JZ$6:JZ$257,'Aceite Virgen Extra'!$A$6:$A$257,"&gt;="&amp;$A270,'Aceite Virgen Extra'!$B$6:$B$257,"&lt;="&amp;$B270)</f>
        <v>0.28000000000000003</v>
      </c>
      <c r="KA270" s="4">
        <f>SUMIFS('Aceite Virgen Extra'!KA$6:KA$257,'Aceite Virgen Extra'!$A$6:$A$257,"&gt;="&amp;$A270,'Aceite Virgen Extra'!$B$6:$B$257,"&lt;="&amp;$B270)</f>
        <v>0</v>
      </c>
      <c r="KE270" s="4">
        <f>SUMIFS('Aceite Virgen Extra'!KE$6:KE$257,'Aceite Virgen Extra'!$A$6:$A$257,"&gt;="&amp;$A270,'Aceite Virgen Extra'!$B$6:$B$257,"&lt;="&amp;$B270)</f>
        <v>0.19999999999999998</v>
      </c>
      <c r="KF270" s="4">
        <f>SUMIFS('Aceite Virgen Extra'!KF$6:KF$257,'Aceite Virgen Extra'!$A$6:$A$257,"&gt;="&amp;$A270,'Aceite Virgen Extra'!$B$6:$B$257,"&lt;="&amp;$B270)</f>
        <v>0.38</v>
      </c>
      <c r="KG270" s="4">
        <f>SUMIFS('Aceite Virgen Extra'!KG$6:KG$257,'Aceite Virgen Extra'!$A$6:$A$257,"&gt;="&amp;$A270,'Aceite Virgen Extra'!$B$6:$B$257,"&lt;="&amp;$B270)</f>
        <v>0.18</v>
      </c>
      <c r="KH270" s="4">
        <f>SUMIFS('Aceite Virgen Extra'!KH$6:KH$257,'Aceite Virgen Extra'!$A$6:$A$257,"&gt;="&amp;$A270,'Aceite Virgen Extra'!$B$6:$B$257,"&lt;="&amp;$B270)</f>
        <v>0</v>
      </c>
      <c r="KL270" s="4">
        <f>SUMIFS('Aceite Virgen Extra'!KL$6:KL$257,'Aceite Virgen Extra'!$A$6:$A$257,"&gt;="&amp;$A270,'Aceite Virgen Extra'!$B$6:$B$257,"&lt;="&amp;$B270)</f>
        <v>0.25</v>
      </c>
      <c r="KM270" s="4">
        <f>SUMIFS('Aceite Virgen Extra'!KM$6:KM$257,'Aceite Virgen Extra'!$A$6:$A$257,"&gt;="&amp;$A270,'Aceite Virgen Extra'!$B$6:$B$257,"&lt;="&amp;$B270)</f>
        <v>0.11</v>
      </c>
      <c r="KN270" s="4">
        <f>SUMIFS('Aceite Virgen Extra'!KN$6:KN$257,'Aceite Virgen Extra'!$A$6:$A$257,"&gt;="&amp;$A270,'Aceite Virgen Extra'!$B$6:$B$257,"&lt;="&amp;$B270)</f>
        <v>0.41000000000000003</v>
      </c>
      <c r="KO270" s="4">
        <f>SUMIFS('Aceite Virgen Extra'!KO$6:KO$257,'Aceite Virgen Extra'!$A$6:$A$257,"&gt;="&amp;$A270,'Aceite Virgen Extra'!$B$6:$B$257,"&lt;="&amp;$B270)</f>
        <v>0.14000000000000001</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0.33</v>
      </c>
      <c r="LA270" s="4">
        <f>SUMIFS('Aceite Virgen Extra'!LA$6:LA$257,'Aceite Virgen Extra'!$A$6:$A$257,"&gt;="&amp;$A270,'Aceite Virgen Extra'!$B$6:$B$257,"&lt;="&amp;$B270)</f>
        <v>1.1299999999999999</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0.35</v>
      </c>
      <c r="LH270" s="4">
        <f>SUMIFS('Aceite Virgen Extra'!LH$6:LH$257,'Aceite Virgen Extra'!$A$6:$A$257,"&gt;="&amp;$A270,'Aceite Virgen Extra'!$B$6:$B$257,"&lt;="&amp;$B270)</f>
        <v>0.53</v>
      </c>
      <c r="LI270" s="4">
        <f>SUMIFS('Aceite Virgen Extra'!LI$6:LI$257,'Aceite Virgen Extra'!$A$6:$A$257,"&gt;="&amp;$A270,'Aceite Virgen Extra'!$B$6:$B$257,"&lt;="&amp;$B270)</f>
        <v>0.4</v>
      </c>
      <c r="LJ270" s="4">
        <f>SUMIFS('Aceite Virgen Extra'!LJ$6:LJ$257,'Aceite Virgen Extra'!$A$6:$A$257,"&gt;="&amp;$A270,'Aceite Virgen Extra'!$B$6:$B$257,"&lt;="&amp;$B270)</f>
        <v>0</v>
      </c>
      <c r="LN270" s="4">
        <f>SUMIFS('Aceite Virgen Extra'!LN$6:LN$257,'Aceite Virgen Extra'!$A$6:$A$257,"&gt;="&amp;$A270,'Aceite Virgen Extra'!$B$6:$B$257,"&lt;="&amp;$B270)</f>
        <v>0.37</v>
      </c>
      <c r="LO270" s="4">
        <f>SUMIFS('Aceite Virgen Extra'!LO$6:LO$257,'Aceite Virgen Extra'!$A$6:$A$257,"&gt;="&amp;$A270,'Aceite Virgen Extra'!$B$6:$B$257,"&lt;="&amp;$B270)</f>
        <v>0.56000000000000005</v>
      </c>
      <c r="LP270" s="4">
        <f>SUMIFS('Aceite Virgen Extra'!LP$6:LP$257,'Aceite Virgen Extra'!$A$6:$A$257,"&gt;="&amp;$A270,'Aceite Virgen Extra'!$B$6:$B$257,"&lt;="&amp;$B270)</f>
        <v>0.45</v>
      </c>
      <c r="LQ270" s="4">
        <f>SUMIFS('Aceite Virgen Extra'!LQ$6:LQ$257,'Aceite Virgen Extra'!$A$6:$A$257,"&gt;="&amp;$A270,'Aceite Virgen Extra'!$B$6:$B$257,"&lt;="&amp;$B270)</f>
        <v>0</v>
      </c>
      <c r="LU270" s="4">
        <f>SUMIFS('Aceite Virgen Extra'!LU$6:LU$257,'Aceite Virgen Extra'!$A$6:$A$257,"&gt;="&amp;$A270,'Aceite Virgen Extra'!$B$6:$B$257,"&lt;="&amp;$B270)</f>
        <v>0.58000000000000007</v>
      </c>
      <c r="LV270" s="4">
        <f>SUMIFS('Aceite Virgen Extra'!LV$6:LV$257,'Aceite Virgen Extra'!$A$6:$A$257,"&gt;="&amp;$A270,'Aceite Virgen Extra'!$B$6:$B$257,"&lt;="&amp;$B270)</f>
        <v>1.75</v>
      </c>
      <c r="LW270" s="4">
        <f>SUMIFS('Aceite Virgen Extra'!LW$6:LW$257,'Aceite Virgen Extra'!$A$6:$A$257,"&gt;="&amp;$A270,'Aceite Virgen Extra'!$B$6:$B$257,"&lt;="&amp;$B270)</f>
        <v>0.22</v>
      </c>
      <c r="LX270" s="4">
        <f>SUMIFS('Aceite Virgen Extra'!LX$6:LX$257,'Aceite Virgen Extra'!$A$6:$A$257,"&gt;="&amp;$A270,'Aceite Virgen Extra'!$B$6:$B$257,"&lt;="&amp;$B270)</f>
        <v>0</v>
      </c>
      <c r="MB270" s="4">
        <f>SUMIFS('Aceite Virgen Extra'!MB$6:MB$257,'Aceite Virgen Extra'!$A$6:$A$257,"&gt;="&amp;$A270,'Aceite Virgen Extra'!$B$6:$B$257,"&lt;="&amp;$B270)</f>
        <v>0.32999999999999996</v>
      </c>
      <c r="MC270" s="4">
        <f>SUMIFS('Aceite Virgen Extra'!MC$6:MC$257,'Aceite Virgen Extra'!$A$6:$A$257,"&gt;="&amp;$A270,'Aceite Virgen Extra'!$B$6:$B$257,"&lt;="&amp;$B270)</f>
        <v>0.88</v>
      </c>
      <c r="MD270" s="4">
        <f>SUMIFS('Aceite Virgen Extra'!MD$6:MD$257,'Aceite Virgen Extra'!$A$6:$A$257,"&gt;="&amp;$A270,'Aceite Virgen Extra'!$B$6:$B$257,"&lt;="&amp;$B270)</f>
        <v>0.21000000000000002</v>
      </c>
      <c r="ME270" s="4">
        <f>SUMIFS('Aceite Virgen Extra'!ME$6:ME$257,'Aceite Virgen Extra'!$A$6:$A$257,"&gt;="&amp;$A270,'Aceite Virgen Extra'!$B$6:$B$257,"&lt;="&amp;$B270)</f>
        <v>0</v>
      </c>
      <c r="MI270" s="4">
        <f>SUMIFS('Aceite Virgen Extra'!MI$6:MI$257,'Aceite Virgen Extra'!$A$6:$A$257,"&gt;="&amp;$A270,'Aceite Virgen Extra'!$B$6:$B$257,"&lt;="&amp;$B270)</f>
        <v>0.16</v>
      </c>
      <c r="MJ270" s="4">
        <f>SUMIFS('Aceite Virgen Extra'!MJ$6:MJ$257,'Aceite Virgen Extra'!$A$6:$A$257,"&gt;="&amp;$A270,'Aceite Virgen Extra'!$B$6:$B$257,"&lt;="&amp;$B270)</f>
        <v>0.16</v>
      </c>
      <c r="MK270" s="4">
        <f>SUMIFS('Aceite Virgen Extra'!MK$6:MK$257,'Aceite Virgen Extra'!$A$6:$A$257,"&gt;="&amp;$A270,'Aceite Virgen Extra'!$B$6:$B$257,"&lt;="&amp;$B270)</f>
        <v>0</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0.49</v>
      </c>
      <c r="MX270" s="4">
        <f>SUMIFS('Aceite Virgen Extra'!MX$6:MX$257,'Aceite Virgen Extra'!$A$6:$A$257,"&gt;="&amp;$A270,'Aceite Virgen Extra'!$B$6:$B$257,"&lt;="&amp;$B270)</f>
        <v>0</v>
      </c>
      <c r="MY270" s="4">
        <f>SUMIFS('Aceite Virgen Extra'!MY$6:MY$257,'Aceite Virgen Extra'!$A$6:$A$257,"&gt;="&amp;$A270,'Aceite Virgen Extra'!$B$6:$B$257,"&lt;="&amp;$B270)</f>
        <v>1</v>
      </c>
      <c r="MZ270" s="4">
        <f>SUMIFS('Aceite Virgen Extra'!MZ$6:MZ$257,'Aceite Virgen Extra'!$A$6:$A$257,"&gt;="&amp;$A270,'Aceite Virgen Extra'!$B$6:$B$257,"&lt;="&amp;$B270)</f>
        <v>0</v>
      </c>
      <c r="ND270" s="4">
        <f>SUMIFS('Aceite Virgen Extra'!ND$6:ND$257,'Aceite Virgen Extra'!$A$6:$A$257,"&gt;="&amp;$A270,'Aceite Virgen Extra'!$B$6:$B$257,"&lt;="&amp;$B270)</f>
        <v>0.19</v>
      </c>
      <c r="NE270" s="4">
        <f>SUMIFS('Aceite Virgen Extra'!NE$6:NE$257,'Aceite Virgen Extra'!$A$6:$A$257,"&gt;="&amp;$A270,'Aceite Virgen Extra'!$B$6:$B$257,"&lt;="&amp;$B270)</f>
        <v>0</v>
      </c>
      <c r="NF270" s="4">
        <f>SUMIFS('Aceite Virgen Extra'!NF$6:NF$257,'Aceite Virgen Extra'!$A$6:$A$257,"&gt;="&amp;$A270,'Aceite Virgen Extra'!$B$6:$B$257,"&lt;="&amp;$B270)</f>
        <v>0.31</v>
      </c>
      <c r="NG270" s="4">
        <f>SUMIFS('Aceite Virgen Extra'!NG$6:NG$257,'Aceite Virgen Extra'!$A$6:$A$257,"&gt;="&amp;$A270,'Aceite Virgen Extra'!$B$6:$B$257,"&lt;="&amp;$B270)</f>
        <v>0</v>
      </c>
      <c r="NK270" s="4">
        <f>SUMIFS('Aceite Virgen Extra'!NK$6:NK$257,'Aceite Virgen Extra'!$A$6:$A$257,"&gt;="&amp;$A270,'Aceite Virgen Extra'!$B$6:$B$257,"&lt;="&amp;$B270)</f>
        <v>0.38</v>
      </c>
      <c r="NL270" s="4">
        <f>SUMIFS('Aceite Virgen Extra'!NL$6:NL$257,'Aceite Virgen Extra'!$A$6:$A$257,"&gt;="&amp;$A270,'Aceite Virgen Extra'!$B$6:$B$257,"&lt;="&amp;$B270)</f>
        <v>1.4300000000000002</v>
      </c>
      <c r="NM270" s="4">
        <f>SUMIFS('Aceite Virgen Extra'!NM$6:NM$257,'Aceite Virgen Extra'!$A$6:$A$257,"&gt;="&amp;$A270,'Aceite Virgen Extra'!$B$6:$B$257,"&lt;="&amp;$B270)</f>
        <v>0</v>
      </c>
      <c r="NN270" s="4">
        <f>SUMIFS('Aceite Virgen Extra'!NN$6:NN$257,'Aceite Virgen Extra'!$A$6:$A$257,"&gt;="&amp;$A270,'Aceite Virgen Extra'!$B$6:$B$257,"&lt;="&amp;$B270)</f>
        <v>0</v>
      </c>
      <c r="NR270" s="4">
        <f>SUMIFS('Aceite Virgen Extra'!NR$6:NR$257,'Aceite Virgen Extra'!$A$6:$A$257,"&gt;="&amp;$A270,'Aceite Virgen Extra'!$B$6:$B$257,"&lt;="&amp;$B270)</f>
        <v>0.55999999999999994</v>
      </c>
      <c r="NS270" s="4">
        <f>SUMIFS('Aceite Virgen Extra'!NS$6:NS$257,'Aceite Virgen Extra'!$A$6:$A$257,"&gt;="&amp;$A270,'Aceite Virgen Extra'!$B$6:$B$257,"&lt;="&amp;$B270)</f>
        <v>0</v>
      </c>
      <c r="NT270" s="4">
        <f>SUMIFS('Aceite Virgen Extra'!NT$6:NT$257,'Aceite Virgen Extra'!$A$6:$A$257,"&gt;="&amp;$A270,'Aceite Virgen Extra'!$B$6:$B$257,"&lt;="&amp;$B270)</f>
        <v>0.48000000000000004</v>
      </c>
      <c r="NU270" s="4">
        <f>SUMIFS('Aceite Virgen Extra'!NU$6:NU$257,'Aceite Virgen Extra'!$A$6:$A$257,"&gt;="&amp;$A270,'Aceite Virgen Extra'!$B$6:$B$257,"&lt;="&amp;$B270)</f>
        <v>0</v>
      </c>
      <c r="NY270" s="4">
        <f>SUMIFS('Aceite Virgen Extra'!NY$6:NY$257,'Aceite Virgen Extra'!$A$6:$A$257,"&gt;="&amp;$A270,'Aceite Virgen Extra'!$B$6:$B$257,"&lt;="&amp;$B270)</f>
        <v>0.34</v>
      </c>
      <c r="NZ270" s="4">
        <f>SUMIFS('Aceite Virgen Extra'!NZ$6:NZ$257,'Aceite Virgen Extra'!$A$6:$A$257,"&gt;="&amp;$A270,'Aceite Virgen Extra'!$B$6:$B$257,"&lt;="&amp;$B270)</f>
        <v>0</v>
      </c>
      <c r="OA270" s="4">
        <f>SUMIFS('Aceite Virgen Extra'!OA$6:OA$257,'Aceite Virgen Extra'!$A$6:$A$257,"&gt;="&amp;$A270,'Aceite Virgen Extra'!$B$6:$B$257,"&lt;="&amp;$B270)</f>
        <v>0.65</v>
      </c>
      <c r="OB270" s="4">
        <f>SUMIFS('Aceite Virgen Extra'!OB$6:OB$257,'Aceite Virgen Extra'!$A$6:$A$257,"&gt;="&amp;$A270,'Aceite Virgen Extra'!$B$6:$B$257,"&lt;="&amp;$B270)</f>
        <v>0</v>
      </c>
      <c r="OF270" s="4">
        <f>SUMIFS('Aceite Virgen Extra'!OF$6:OF$257,'Aceite Virgen Extra'!$A$6:$A$257,"&gt;="&amp;$A270,'Aceite Virgen Extra'!$B$6:$B$257,"&lt;="&amp;$B270)</f>
        <v>0.23</v>
      </c>
      <c r="OG270" s="4">
        <f>SUMIFS('Aceite Virgen Extra'!OG$6:OG$257,'Aceite Virgen Extra'!$A$6:$A$257,"&gt;="&amp;$A270,'Aceite Virgen Extra'!$B$6:$B$257,"&lt;="&amp;$B270)</f>
        <v>0.45999999999999996</v>
      </c>
      <c r="OH270" s="4">
        <f>SUMIFS('Aceite Virgen Extra'!OH$6:OH$257,'Aceite Virgen Extra'!$A$6:$A$257,"&gt;="&amp;$A270,'Aceite Virgen Extra'!$B$6:$B$257,"&lt;="&amp;$B270)</f>
        <v>0.17</v>
      </c>
      <c r="OI270" s="4">
        <f>SUMIFS('Aceite Virgen Extra'!OI$6:OI$257,'Aceite Virgen Extra'!$A$6:$A$257,"&gt;="&amp;$A270,'Aceite Virgen Extra'!$B$6:$B$257,"&lt;="&amp;$B270)</f>
        <v>0</v>
      </c>
      <c r="OM270" s="4">
        <f>SUMIFS('Aceite Virgen Extra'!OM$6:OM$257,'Aceite Virgen Extra'!$A$6:$A$257,"&gt;="&amp;$A270,'Aceite Virgen Extra'!$B$6:$B$257,"&lt;="&amp;$B270)</f>
        <v>0.22999999999999998</v>
      </c>
      <c r="ON270" s="4">
        <f>SUMIFS('Aceite Virgen Extra'!ON$6:ON$257,'Aceite Virgen Extra'!$A$6:$A$257,"&gt;="&amp;$A270,'Aceite Virgen Extra'!$B$6:$B$257,"&lt;="&amp;$B270)</f>
        <v>0.71</v>
      </c>
      <c r="OO270" s="4">
        <f>SUMIFS('Aceite Virgen Extra'!OO$6:OO$257,'Aceite Virgen Extra'!$A$6:$A$257,"&gt;="&amp;$A270,'Aceite Virgen Extra'!$B$6:$B$257,"&lt;="&amp;$B270)</f>
        <v>0.09</v>
      </c>
      <c r="OP270" s="4">
        <f>SUMIFS('Aceite Virgen Extra'!OP$6:OP$257,'Aceite Virgen Extra'!$A$6:$A$257,"&gt;="&amp;$A270,'Aceite Virgen Extra'!$B$6:$B$257,"&lt;="&amp;$B270)</f>
        <v>0</v>
      </c>
      <c r="OT270" s="4">
        <f>SUMIFS('Aceite Virgen Extra'!OT$6:OT$257,'Aceite Virgen Extra'!$A$6:$A$257,"&gt;="&amp;$A270,'Aceite Virgen Extra'!$B$6:$B$257,"&lt;="&amp;$B270)</f>
        <v>0.09</v>
      </c>
      <c r="OU270" s="4">
        <f>SUMIFS('Aceite Virgen Extra'!OU$6:OU$257,'Aceite Virgen Extra'!$A$6:$A$257,"&gt;="&amp;$A270,'Aceite Virgen Extra'!$B$6:$B$257,"&lt;="&amp;$B270)</f>
        <v>0</v>
      </c>
      <c r="OV270" s="4">
        <f>SUMIFS('Aceite Virgen Extra'!OV$6:OV$257,'Aceite Virgen Extra'!$A$6:$A$257,"&gt;="&amp;$A270,'Aceite Virgen Extra'!$B$6:$B$257,"&lt;="&amp;$B270)</f>
        <v>0.18</v>
      </c>
      <c r="OW270" s="4">
        <f>SUMIFS('Aceite Virgen Extra'!OW$6:OW$257,'Aceite Virgen Extra'!$A$6:$A$257,"&gt;="&amp;$A270,'Aceite Virgen Extra'!$B$6:$B$257,"&lt;="&amp;$B270)</f>
        <v>0</v>
      </c>
      <c r="PA270" s="4">
        <f>SUMIFS('Aceite Virgen Extra'!PA$6:PA$257,'Aceite Virgen Extra'!$A$6:$A$257,"&gt;="&amp;$A270,'Aceite Virgen Extra'!$B$6:$B$257,"&lt;="&amp;$B270)</f>
        <v>0.2</v>
      </c>
      <c r="PB270" s="4">
        <f>SUMIFS('Aceite Virgen Extra'!PB$6:PB$257,'Aceite Virgen Extra'!$A$6:$A$257,"&gt;="&amp;$A270,'Aceite Virgen Extra'!$B$6:$B$257,"&lt;="&amp;$B270)</f>
        <v>0.41</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0.1</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0.93</v>
      </c>
      <c r="PO270" s="4">
        <f>SUMIFS('Aceite Virgen Extra'!PO$6:PO$257,'Aceite Virgen Extra'!$A$6:$A$257,"&gt;="&amp;$A270,'Aceite Virgen Extra'!$B$6:$B$257,"&lt;="&amp;$B270)</f>
        <v>0.39</v>
      </c>
      <c r="PP270" s="4">
        <f>SUMIFS('Aceite Virgen Extra'!PP$6:PP$257,'Aceite Virgen Extra'!$A$6:$A$257,"&gt;="&amp;$A270,'Aceite Virgen Extra'!$B$6:$B$257,"&lt;="&amp;$B270)</f>
        <v>0.95</v>
      </c>
      <c r="PQ270" s="4">
        <f>SUMIFS('Aceite Virgen Extra'!PQ$6:PQ$257,'Aceite Virgen Extra'!$A$6:$A$257,"&gt;="&amp;$A270,'Aceite Virgen Extra'!$B$6:$B$257,"&lt;="&amp;$B270)</f>
        <v>0.06</v>
      </c>
      <c r="PR270" s="4">
        <f>SUMIFS('Aceite Virgen Extra'!PR$6:PR$257,'Aceite Virgen Extra'!$A$6:$A$257,"&gt;="&amp;$A270,'Aceite Virgen Extra'!$B$6:$B$257,"&lt;="&amp;$B270)</f>
        <v>1.32</v>
      </c>
      <c r="PV270" s="4">
        <f>SUMIFS('Aceite Virgen Extra'!PV$6:PV$257,'Aceite Virgen Extra'!$A$6:$A$257,"&gt;="&amp;$A270,'Aceite Virgen Extra'!$B$6:$B$257,"&lt;="&amp;$B270)</f>
        <v>0.75</v>
      </c>
      <c r="PW270" s="4">
        <f>SUMIFS('Aceite Virgen Extra'!PW$6:PW$257,'Aceite Virgen Extra'!$A$6:$A$257,"&gt;="&amp;$A270,'Aceite Virgen Extra'!$B$6:$B$257,"&lt;="&amp;$B270)</f>
        <v>0.69</v>
      </c>
      <c r="PX270" s="4">
        <f>SUMIFS('Aceite Virgen Extra'!PX$6:PX$257,'Aceite Virgen Extra'!$A$6:$A$257,"&gt;="&amp;$A270,'Aceite Virgen Extra'!$B$6:$B$257,"&lt;="&amp;$B270)</f>
        <v>0.56999999999999995</v>
      </c>
      <c r="PY270" s="4">
        <f>SUMIFS('Aceite Virgen Extra'!PY$6:PY$257,'Aceite Virgen Extra'!$A$6:$A$257,"&gt;="&amp;$A270,'Aceite Virgen Extra'!$B$6:$B$257,"&lt;="&amp;$B270)</f>
        <v>1.67</v>
      </c>
      <c r="QC270" s="4">
        <f>SUMIFS('Aceite Virgen Extra'!QC$6:QC$257,'Aceite Virgen Extra'!$A$6:$A$257,"&gt;="&amp;$A270,'Aceite Virgen Extra'!$B$6:$B$257,"&lt;="&amp;$B270)</f>
        <v>0.37</v>
      </c>
      <c r="QD270" s="4">
        <f>SUMIFS('Aceite Virgen Extra'!QD$6:QD$257,'Aceite Virgen Extra'!$A$6:$A$257,"&gt;="&amp;$A270,'Aceite Virgen Extra'!$B$6:$B$257,"&lt;="&amp;$B270)</f>
        <v>0</v>
      </c>
      <c r="QE270" s="4">
        <f>SUMIFS('Aceite Virgen Extra'!QE$6:QE$257,'Aceite Virgen Extra'!$A$6:$A$257,"&gt;="&amp;$A270,'Aceite Virgen Extra'!$B$6:$B$257,"&lt;="&amp;$B270)</f>
        <v>0.4</v>
      </c>
      <c r="QF270" s="4">
        <f>SUMIFS('Aceite Virgen Extra'!QF$6:QF$257,'Aceite Virgen Extra'!$A$6:$A$257,"&gt;="&amp;$A270,'Aceite Virgen Extra'!$B$6:$B$257,"&lt;="&amp;$B270)</f>
        <v>1.48</v>
      </c>
      <c r="QJ270" s="4">
        <f>SUMIFS('Aceite Virgen Extra'!QJ$6:QJ$257,'Aceite Virgen Extra'!$A$6:$A$257,"&gt;="&amp;$A270,'Aceite Virgen Extra'!$B$6:$B$257,"&lt;="&amp;$B270)</f>
        <v>0.13</v>
      </c>
      <c r="QK270" s="4">
        <f>SUMIFS('Aceite Virgen Extra'!QK$6:QK$257,'Aceite Virgen Extra'!$A$6:$A$257,"&gt;="&amp;$A270,'Aceite Virgen Extra'!$B$6:$B$257,"&lt;="&amp;$B270)</f>
        <v>0</v>
      </c>
      <c r="QL270" s="4">
        <f>SUMIFS('Aceite Virgen Extra'!QL$6:QL$257,'Aceite Virgen Extra'!$A$6:$A$257,"&gt;="&amp;$A270,'Aceite Virgen Extra'!$B$6:$B$257,"&lt;="&amp;$B270)</f>
        <v>7.0000000000000007E-2</v>
      </c>
      <c r="QM270" s="4">
        <f>SUMIFS('Aceite Virgen Extra'!QM$6:QM$257,'Aceite Virgen Extra'!$A$6:$A$257,"&gt;="&amp;$A270,'Aceite Virgen Extra'!$B$6:$B$257,"&lt;="&amp;$B270)</f>
        <v>0.86</v>
      </c>
      <c r="QQ270" s="4">
        <f>SUMIFS('Aceite Virgen Extra'!QQ$6:QQ$257,'Aceite Virgen Extra'!$A$6:$A$257,"&gt;="&amp;$A270,'Aceite Virgen Extra'!$B$6:$B$257,"&lt;="&amp;$B270)</f>
        <v>1.38</v>
      </c>
      <c r="QR270" s="4">
        <f>SUMIFS('Aceite Virgen Extra'!QR$6:QR$257,'Aceite Virgen Extra'!$A$6:$A$257,"&gt;="&amp;$A270,'Aceite Virgen Extra'!$B$6:$B$257,"&lt;="&amp;$B270)</f>
        <v>4.41</v>
      </c>
      <c r="QS270" s="4">
        <f>SUMIFS('Aceite Virgen Extra'!QS$6:QS$257,'Aceite Virgen Extra'!$A$6:$A$257,"&gt;="&amp;$A270,'Aceite Virgen Extra'!$B$6:$B$257,"&lt;="&amp;$B270)</f>
        <v>0.09</v>
      </c>
      <c r="QT270" s="4">
        <f>SUMIFS('Aceite Virgen Extra'!QT$6:QT$257,'Aceite Virgen Extra'!$A$6:$A$257,"&gt;="&amp;$A270,'Aceite Virgen Extra'!$B$6:$B$257,"&lt;="&amp;$B270)</f>
        <v>0</v>
      </c>
      <c r="QX270" s="4">
        <f>SUMIFS('Aceite Virgen Extra'!QX$6:QX$257,'Aceite Virgen Extra'!$A$6:$A$257,"&gt;="&amp;$A270,'Aceite Virgen Extra'!$B$6:$B$257,"&lt;="&amp;$B270)</f>
        <v>0.85000000000000009</v>
      </c>
      <c r="QY270" s="4">
        <f>SUMIFS('Aceite Virgen Extra'!QY$6:QY$257,'Aceite Virgen Extra'!$A$6:$A$257,"&gt;="&amp;$A270,'Aceite Virgen Extra'!$B$6:$B$257,"&lt;="&amp;$B270)</f>
        <v>1.6400000000000001</v>
      </c>
      <c r="QZ270" s="4">
        <f>SUMIFS('Aceite Virgen Extra'!QZ$6:QZ$257,'Aceite Virgen Extra'!$A$6:$A$257,"&gt;="&amp;$A270,'Aceite Virgen Extra'!$B$6:$B$257,"&lt;="&amp;$B270)</f>
        <v>0.48</v>
      </c>
      <c r="RA270" s="4">
        <f>SUMIFS('Aceite Virgen Extra'!RA$6:RA$257,'Aceite Virgen Extra'!$A$6:$A$257,"&gt;="&amp;$A270,'Aceite Virgen Extra'!$B$6:$B$257,"&lt;="&amp;$B270)</f>
        <v>1.1200000000000001</v>
      </c>
      <c r="RE270" s="4">
        <f>SUMIFS('Aceite Virgen Extra'!RE$6:RE$257,'Aceite Virgen Extra'!$A$6:$A$257,"&gt;="&amp;$A270,'Aceite Virgen Extra'!$B$6:$B$257,"&lt;="&amp;$B270)</f>
        <v>4.6000000000000005</v>
      </c>
      <c r="RF270" s="4">
        <f>SUMIFS('Aceite Virgen Extra'!RF$6:RF$257,'Aceite Virgen Extra'!$A$6:$A$257,"&gt;="&amp;$A270,'Aceite Virgen Extra'!$B$6:$B$257,"&lt;="&amp;$B270)</f>
        <v>11.96</v>
      </c>
      <c r="RG270" s="4">
        <f>SUMIFS('Aceite Virgen Extra'!RG$6:RG$257,'Aceite Virgen Extra'!$A$6:$A$257,"&gt;="&amp;$A270,'Aceite Virgen Extra'!$B$6:$B$257,"&lt;="&amp;$B270)</f>
        <v>2.0700000000000003</v>
      </c>
      <c r="RH270" s="4">
        <f>SUMIFS('Aceite Virgen Extra'!RH$6:RH$257,'Aceite Virgen Extra'!$A$6:$A$257,"&gt;="&amp;$A270,'Aceite Virgen Extra'!$B$6:$B$257,"&lt;="&amp;$B270)</f>
        <v>0</v>
      </c>
      <c r="RL270" s="4">
        <f>SUMIFS('Aceite Virgen Extra'!RL$6:RL$257,'Aceite Virgen Extra'!$A$6:$A$257,"&gt;="&amp;$A270,'Aceite Virgen Extra'!$B$6:$B$257,"&lt;="&amp;$B270)</f>
        <v>0.8</v>
      </c>
      <c r="RM270" s="4">
        <f>SUMIFS('Aceite Virgen Extra'!RM$6:RM$257,'Aceite Virgen Extra'!$A$6:$A$257,"&gt;="&amp;$A270,'Aceite Virgen Extra'!$B$6:$B$257,"&lt;="&amp;$B270)</f>
        <v>1.02</v>
      </c>
      <c r="RN270" s="4">
        <f>SUMIFS('Aceite Virgen Extra'!RN$6:RN$257,'Aceite Virgen Extra'!$A$6:$A$257,"&gt;="&amp;$A270,'Aceite Virgen Extra'!$B$6:$B$257,"&lt;="&amp;$B270)</f>
        <v>0.2</v>
      </c>
      <c r="RO270" s="4">
        <f>SUMIFS('Aceite Virgen Extra'!RO$6:RO$257,'Aceite Virgen Extra'!$A$6:$A$257,"&gt;="&amp;$A270,'Aceite Virgen Extra'!$B$6:$B$257,"&lt;="&amp;$B270)</f>
        <v>4.82</v>
      </c>
      <c r="RS270" s="69">
        <f>SUMIFS('Aceite Virgen Extra'!RS$6:RS$257,'Aceite Virgen Extra'!$A$6:$A$257,"&gt;="&amp;$A270,'Aceite Virgen Extra'!$B$6:$B$257,"&lt;="&amp;$B270)</f>
        <v>1.2</v>
      </c>
      <c r="RT270" s="4">
        <f>SUMIFS('Aceite Virgen Extra'!RT$6:RT$257,'Aceite Virgen Extra'!$A$6:$A$257,"&gt;="&amp;$A270,'Aceite Virgen Extra'!$B$6:$B$257,"&lt;="&amp;$B270)</f>
        <v>0.56999999999999995</v>
      </c>
      <c r="RU270" s="4">
        <f>SUMIFS('Aceite Virgen Extra'!RU$6:RU$257,'Aceite Virgen Extra'!$A$6:$A$257,"&gt;="&amp;$A270,'Aceite Virgen Extra'!$B$6:$B$257,"&lt;="&amp;$B270)</f>
        <v>1.7300000000000002</v>
      </c>
      <c r="RV270" s="4">
        <f>SUMIFS('Aceite Virgen Extra'!RV$6:RV$257,'Aceite Virgen Extra'!$A$6:$A$257,"&gt;="&amp;$A270,'Aceite Virgen Extra'!$B$6:$B$257,"&lt;="&amp;$B270)</f>
        <v>1.08</v>
      </c>
      <c r="RZ270" s="69">
        <f>SUMIFS('Aceite Virgen Extra'!RZ$6:RZ$257,'Aceite Virgen Extra'!$A$6:$A$257,"&gt;="&amp;$A270,'Aceite Virgen Extra'!$B$6:$B$257,"&lt;="&amp;$B270)</f>
        <v>0.54</v>
      </c>
      <c r="SA270" s="4">
        <f>SUMIFS('Aceite Virgen Extra'!SA$6:SA$257,'Aceite Virgen Extra'!$A$6:$A$257,"&gt;="&amp;$A270,'Aceite Virgen Extra'!$B$6:$B$257,"&lt;="&amp;$B270)</f>
        <v>0.63</v>
      </c>
      <c r="SB270" s="4">
        <f>SUMIFS('Aceite Virgen Extra'!SB$6:SB$257,'Aceite Virgen Extra'!$A$6:$A$257,"&gt;="&amp;$A270,'Aceite Virgen Extra'!$B$6:$B$257,"&lt;="&amp;$B270)</f>
        <v>0.65999999999999992</v>
      </c>
      <c r="SC270" s="4">
        <f>SUMIFS('Aceite Virgen Extra'!SC$6:SC$257,'Aceite Virgen Extra'!$A$6:$A$257,"&gt;="&amp;$A270,'Aceite Virgen Extra'!$B$6:$B$257,"&lt;="&amp;$B270)</f>
        <v>0</v>
      </c>
      <c r="SG270" s="69">
        <f>SUMIFS('Aceite Virgen Extra'!SG$6:SG$257,'Aceite Virgen Extra'!$A$6:$A$257,"&gt;="&amp;$A270,'Aceite Virgen Extra'!$B$6:$B$257,"&lt;="&amp;$B270)</f>
        <v>2.83</v>
      </c>
      <c r="SH270" s="4">
        <f>SUMIFS('Aceite Virgen Extra'!SH$6:SH$257,'Aceite Virgen Extra'!$A$6:$A$257,"&gt;="&amp;$A270,'Aceite Virgen Extra'!$B$6:$B$257,"&lt;="&amp;$B270)</f>
        <v>1.86</v>
      </c>
      <c r="SI270" s="4">
        <f>SUMIFS('Aceite Virgen Extra'!SI$6:SI$257,'Aceite Virgen Extra'!$A$6:$A$257,"&gt;="&amp;$A270,'Aceite Virgen Extra'!$B$6:$B$257,"&lt;="&amp;$B270)</f>
        <v>4.04</v>
      </c>
      <c r="SJ270" s="4">
        <f>SUMIFS('Aceite Virgen Extra'!SJ$6:SJ$257,'Aceite Virgen Extra'!$A$6:$A$257,"&gt;="&amp;$A270,'Aceite Virgen Extra'!$B$6:$B$257,"&lt;="&amp;$B270)</f>
        <v>0</v>
      </c>
      <c r="SN270" s="69">
        <f>SUMIFS('Aceite Virgen Extra'!SN$6:SN$257,'Aceite Virgen Extra'!$A$6:$A$257,"&gt;="&amp;$A270,'Aceite Virgen Extra'!$B$6:$B$257,"&lt;="&amp;$B270)</f>
        <v>4.22</v>
      </c>
      <c r="SO270" s="4">
        <f>SUMIFS('Aceite Virgen Extra'!SO$6:SO$257,'Aceite Virgen Extra'!$A$6:$A$257,"&gt;="&amp;$A270,'Aceite Virgen Extra'!$B$6:$B$257,"&lt;="&amp;$B270)</f>
        <v>0.18</v>
      </c>
      <c r="SP270" s="4">
        <f>SUMIFS('Aceite Virgen Extra'!SP$6:SP$257,'Aceite Virgen Extra'!$A$6:$A$257,"&gt;="&amp;$A270,'Aceite Virgen Extra'!$B$6:$B$257,"&lt;="&amp;$B270)</f>
        <v>5.8199999999999994</v>
      </c>
      <c r="SQ270" s="4">
        <f>SUMIFS('Aceite Virgen Extra'!SQ$6:SQ$257,'Aceite Virgen Extra'!$A$6:$A$257,"&gt;="&amp;$A270,'Aceite Virgen Extra'!$B$6:$B$257,"&lt;="&amp;$B270)</f>
        <v>7.25</v>
      </c>
      <c r="SU270" s="69">
        <f>SUMIFS('Aceite Virgen Extra'!SU$6:SU$257,'Aceite Virgen Extra'!$A$6:$A$257,"&gt;="&amp;$A270,'Aceite Virgen Extra'!$B$6:$B$257,"&lt;="&amp;$B270)</f>
        <v>2.08</v>
      </c>
      <c r="SV270" s="4">
        <f>SUMIFS('Aceite Virgen Extra'!SV$6:SV$257,'Aceite Virgen Extra'!$A$6:$A$257,"&gt;="&amp;$A270,'Aceite Virgen Extra'!$B$6:$B$257,"&lt;="&amp;$B270)</f>
        <v>0.81</v>
      </c>
      <c r="SW270" s="4">
        <f>SUMIFS('Aceite Virgen Extra'!SW$6:SW$257,'Aceite Virgen Extra'!$A$6:$A$257,"&gt;="&amp;$A270,'Aceite Virgen Extra'!$B$6:$B$257,"&lt;="&amp;$B270)</f>
        <v>2.86</v>
      </c>
      <c r="SX270" s="4">
        <f>SUMIFS('Aceite Virgen Extra'!SX$6:SX$257,'Aceite Virgen Extra'!$A$6:$A$257,"&gt;="&amp;$A270,'Aceite Virgen Extra'!$B$6:$B$257,"&lt;="&amp;$B270)</f>
        <v>1.98</v>
      </c>
      <c r="TB270" s="69">
        <f>SUMIFS('Aceite Virgen Extra'!TB$6:TB$257,'Aceite Virgen Extra'!$A$6:$A$257,"&gt;="&amp;$A270,'Aceite Virgen Extra'!$B$6:$B$257,"&lt;="&amp;$B270)</f>
        <v>2.0299999999999998</v>
      </c>
      <c r="TC270" s="4">
        <f>SUMIFS('Aceite Virgen Extra'!TC$6:TC$257,'Aceite Virgen Extra'!$A$6:$A$257,"&gt;="&amp;$A270,'Aceite Virgen Extra'!$B$6:$B$257,"&lt;="&amp;$B270)</f>
        <v>2.0299999999999998</v>
      </c>
      <c r="TD270" s="4">
        <f>SUMIFS('Aceite Virgen Extra'!TD$6:TD$257,'Aceite Virgen Extra'!$A$6:$A$257,"&gt;="&amp;$A270,'Aceite Virgen Extra'!$B$6:$B$257,"&lt;="&amp;$B270)</f>
        <v>1.52</v>
      </c>
      <c r="TE270" s="4">
        <f>SUMIFS('Aceite Virgen Extra'!TE$6:TE$257,'Aceite Virgen Extra'!$A$6:$A$257,"&gt;="&amp;$A270,'Aceite Virgen Extra'!$B$6:$B$257,"&lt;="&amp;$B270)</f>
        <v>2.39</v>
      </c>
      <c r="TI270" s="69">
        <f>SUMIFS('Aceite Virgen Extra'!TI$6:TI$257,'Aceite Virgen Extra'!$A$6:$A$257,"&gt;="&amp;$A270,'Aceite Virgen Extra'!$B$6:$B$257,"&lt;="&amp;$B270)</f>
        <v>2.8099999999999996</v>
      </c>
      <c r="TJ270" s="4">
        <f>SUMIFS('Aceite Virgen Extra'!TJ$6:TJ$257,'Aceite Virgen Extra'!$A$6:$A$257,"&gt;="&amp;$A270,'Aceite Virgen Extra'!$B$6:$B$257,"&lt;="&amp;$B270)</f>
        <v>3.0500000000000003</v>
      </c>
      <c r="TK270" s="4">
        <f>SUMIFS('Aceite Virgen Extra'!TK$6:TK$257,'Aceite Virgen Extra'!$A$6:$A$257,"&gt;="&amp;$A270,'Aceite Virgen Extra'!$B$6:$B$257,"&lt;="&amp;$B270)</f>
        <v>2.2400000000000002</v>
      </c>
      <c r="TL270" s="4">
        <f>SUMIFS('Aceite Virgen Extra'!TL$6:TL$257,'Aceite Virgen Extra'!$A$6:$A$257,"&gt;="&amp;$A270,'Aceite Virgen Extra'!$B$6:$B$257,"&lt;="&amp;$B270)</f>
        <v>1.35</v>
      </c>
      <c r="TP270" s="69">
        <f>SUMIFS('Aceite Virgen Extra'!TP$6:TP$257,'Aceite Virgen Extra'!$A$6:$A$257,"&gt;="&amp;$A270,'Aceite Virgen Extra'!$B$6:$B$257,"&lt;="&amp;$B270)</f>
        <v>0.9</v>
      </c>
      <c r="TQ270" s="4">
        <f>SUMIFS('Aceite Virgen Extra'!TQ$6:TQ$257,'Aceite Virgen Extra'!$A$6:$A$257,"&gt;="&amp;$A270,'Aceite Virgen Extra'!$B$6:$B$257,"&lt;="&amp;$B270)</f>
        <v>1.92</v>
      </c>
      <c r="TR270" s="4">
        <f>SUMIFS('Aceite Virgen Extra'!TR$6:TR$257,'Aceite Virgen Extra'!$A$6:$A$257,"&gt;="&amp;$A270,'Aceite Virgen Extra'!$B$6:$B$257,"&lt;="&amp;$B270)</f>
        <v>0.27</v>
      </c>
      <c r="TS270" s="4">
        <f>SUMIFS('Aceite Virgen Extra'!TS$6:TS$257,'Aceite Virgen Extra'!$A$6:$A$257,"&gt;="&amp;$A270,'Aceite Virgen Extra'!$B$6:$B$257,"&lt;="&amp;$B270)</f>
        <v>0</v>
      </c>
      <c r="TW270" s="69">
        <f>SUMIFS('Aceite Virgen Extra'!TW$6:TW$257,'Aceite Virgen Extra'!$A$6:$A$257,"&gt;="&amp;$A270,'Aceite Virgen Extra'!$B$6:$B$257,"&lt;="&amp;$B270)</f>
        <v>0.79999999999999993</v>
      </c>
      <c r="TX270" s="4">
        <f>SUMIFS('Aceite Virgen Extra'!TX$6:TX$257,'Aceite Virgen Extra'!$A$6:$A$257,"&gt;="&amp;$A270,'Aceite Virgen Extra'!$B$6:$B$257,"&lt;="&amp;$B270)</f>
        <v>0.97</v>
      </c>
      <c r="TY270" s="4">
        <f>SUMIFS('Aceite Virgen Extra'!TY$6:TY$257,'Aceite Virgen Extra'!$A$6:$A$257,"&gt;="&amp;$A270,'Aceite Virgen Extra'!$B$6:$B$257,"&lt;="&amp;$B270)</f>
        <v>0.97</v>
      </c>
      <c r="TZ270" s="4">
        <f>SUMIFS('Aceite Virgen Extra'!TZ$6:TZ$257,'Aceite Virgen Extra'!$A$6:$A$257,"&gt;="&amp;$A270,'Aceite Virgen Extra'!$B$6:$B$257,"&lt;="&amp;$B270)</f>
        <v>0</v>
      </c>
      <c r="UD270" s="69">
        <f>SUMIFS('Aceite Virgen Extra'!UD$6:UD$257,'Aceite Virgen Extra'!$A$6:$A$257,"&gt;="&amp;$A270,'Aceite Virgen Extra'!$B$6:$B$257,"&lt;="&amp;$B270)</f>
        <v>1.78</v>
      </c>
      <c r="UE270" s="4">
        <f>SUMIFS('Aceite Virgen Extra'!UE$6:UE$257,'Aceite Virgen Extra'!$A$6:$A$257,"&gt;="&amp;$A270,'Aceite Virgen Extra'!$B$6:$B$257,"&lt;="&amp;$B270)</f>
        <v>0.81</v>
      </c>
      <c r="UF270" s="4">
        <f>SUMIFS('Aceite Virgen Extra'!UF$6:UF$257,'Aceite Virgen Extra'!$A$6:$A$257,"&gt;="&amp;$A270,'Aceite Virgen Extra'!$B$6:$B$257,"&lt;="&amp;$B270)</f>
        <v>0.39</v>
      </c>
      <c r="UG270" s="4">
        <f>SUMIFS('Aceite Virgen Extra'!UG$6:UG$257,'Aceite Virgen Extra'!$A$6:$A$257,"&gt;="&amp;$A270,'Aceite Virgen Extra'!$B$6:$B$257,"&lt;="&amp;$B270)</f>
        <v>2.88</v>
      </c>
      <c r="UK270" s="69">
        <f>SUMIFS('Aceite Virgen Extra'!UK$6:UK$257,'Aceite Virgen Extra'!$A$6:$A$257,"&gt;="&amp;$A270,'Aceite Virgen Extra'!$B$6:$B$257,"&lt;="&amp;$B270)</f>
        <v>0.84</v>
      </c>
      <c r="UL270" s="4">
        <f>SUMIFS('Aceite Virgen Extra'!UL$6:UL$257,'Aceite Virgen Extra'!$A$6:$A$257,"&gt;="&amp;$A270,'Aceite Virgen Extra'!$B$6:$B$257,"&lt;="&amp;$B270)</f>
        <v>0.85</v>
      </c>
      <c r="UM270" s="4">
        <f>SUMIFS('Aceite Virgen Extra'!UM$6:UM$257,'Aceite Virgen Extra'!$A$6:$A$257,"&gt;="&amp;$A270,'Aceite Virgen Extra'!$B$6:$B$257,"&lt;="&amp;$B270)</f>
        <v>0.72</v>
      </c>
      <c r="UN270" s="4">
        <f>SUMIFS('Aceite Virgen Extra'!UN$6:UN$257,'Aceite Virgen Extra'!$A$6:$A$257,"&gt;="&amp;$A270,'Aceite Virgen Extra'!$B$6:$B$257,"&lt;="&amp;$B270)</f>
        <v>0</v>
      </c>
      <c r="UR270" s="69">
        <f>SUMIFS('Aceite Virgen Extra'!UR$6:UR$257,'Aceite Virgen Extra'!$A$6:$A$257,"&gt;="&amp;$A270,'Aceite Virgen Extra'!$B$6:$B$257,"&lt;="&amp;$B270)</f>
        <v>0.73000000000000009</v>
      </c>
      <c r="US270" s="4">
        <f>SUMIFS('Aceite Virgen Extra'!US$6:US$257,'Aceite Virgen Extra'!$A$6:$A$257,"&gt;="&amp;$A270,'Aceite Virgen Extra'!$B$6:$B$257,"&lt;="&amp;$B270)</f>
        <v>1.9200000000000002</v>
      </c>
      <c r="UT270" s="4">
        <f>SUMIFS('Aceite Virgen Extra'!UT$6:UT$257,'Aceite Virgen Extra'!$A$6:$A$257,"&gt;="&amp;$A270,'Aceite Virgen Extra'!$B$6:$B$257,"&lt;="&amp;$B270)</f>
        <v>0.35</v>
      </c>
      <c r="UU270" s="4">
        <f>SUMIFS('Aceite Virgen Extra'!UU$6:UU$257,'Aceite Virgen Extra'!$A$6:$A$257,"&gt;="&amp;$A270,'Aceite Virgen Extra'!$B$6:$B$257,"&lt;="&amp;$B270)</f>
        <v>0</v>
      </c>
      <c r="UY270" s="69">
        <f>SUMIFS('Aceite Virgen Extra'!UY$6:UY$257,'Aceite Virgen Extra'!$A$6:$A$257,"&gt;="&amp;$A270,'Aceite Virgen Extra'!$B$6:$B$257,"&lt;="&amp;$B270)</f>
        <v>1.46</v>
      </c>
      <c r="UZ270" s="4">
        <f>SUMIFS('Aceite Virgen Extra'!UZ$6:UZ$257,'Aceite Virgen Extra'!$A$6:$A$257,"&gt;="&amp;$A270,'Aceite Virgen Extra'!$B$6:$B$257,"&lt;="&amp;$B270)</f>
        <v>1.6800000000000002</v>
      </c>
      <c r="VA270" s="4">
        <f>SUMIFS('Aceite Virgen Extra'!VA$6:VA$257,'Aceite Virgen Extra'!$A$6:$A$257,"&gt;="&amp;$A270,'Aceite Virgen Extra'!$B$6:$B$257,"&lt;="&amp;$B270)</f>
        <v>1.06</v>
      </c>
      <c r="VB270" s="4">
        <f>SUMIFS('Aceite Virgen Extra'!VB$6:VB$257,'Aceite Virgen Extra'!$A$6:$A$257,"&gt;="&amp;$A270,'Aceite Virgen Extra'!$B$6:$B$257,"&lt;="&amp;$B270)</f>
        <v>2.5099999999999998</v>
      </c>
      <c r="VF270" s="69">
        <f>SUMIFS('Aceite Virgen Extra'!VF$6:VF$257,'Aceite Virgen Extra'!$A$6:$A$257,"&gt;="&amp;$A270,'Aceite Virgen Extra'!$B$6:$B$257,"&lt;="&amp;$B270)</f>
        <v>0.84</v>
      </c>
      <c r="VG270" s="4">
        <f>SUMIFS('Aceite Virgen Extra'!VG$6:VG$257,'Aceite Virgen Extra'!$A$6:$A$257,"&gt;="&amp;$A270,'Aceite Virgen Extra'!$B$6:$B$257,"&lt;="&amp;$B270)</f>
        <v>0.7</v>
      </c>
      <c r="VH270" s="4">
        <f>SUMIFS('Aceite Virgen Extra'!VH$6:VH$257,'Aceite Virgen Extra'!$A$6:$A$257,"&gt;="&amp;$A270,'Aceite Virgen Extra'!$B$6:$B$257,"&lt;="&amp;$B270)</f>
        <v>0.59000000000000008</v>
      </c>
      <c r="VI270" s="4">
        <f>SUMIFS('Aceite Virgen Extra'!VI$6:VI$257,'Aceite Virgen Extra'!$A$6:$A$257,"&gt;="&amp;$A270,'Aceite Virgen Extra'!$B$6:$B$257,"&lt;="&amp;$B270)</f>
        <v>0</v>
      </c>
      <c r="VM270" s="69">
        <f>SUMIFS('Aceite Virgen Extra'!VM$6:VM$257,'Aceite Virgen Extra'!$A$6:$A$257,"&gt;="&amp;$A270,'Aceite Virgen Extra'!$B$6:$B$257,"&lt;="&amp;$B270)</f>
        <v>0.82</v>
      </c>
      <c r="VN270" s="4">
        <f>SUMIFS('Aceite Virgen Extra'!VN$6:VN$257,'Aceite Virgen Extra'!$A$6:$A$257,"&gt;="&amp;$A270,'Aceite Virgen Extra'!$B$6:$B$257,"&lt;="&amp;$B270)</f>
        <v>1.8199999999999998</v>
      </c>
      <c r="VO270" s="4">
        <f>SUMIFS('Aceite Virgen Extra'!VO$6:VO$257,'Aceite Virgen Extra'!$A$6:$A$257,"&gt;="&amp;$A270,'Aceite Virgen Extra'!$B$6:$B$257,"&lt;="&amp;$B270)</f>
        <v>0.5</v>
      </c>
      <c r="VP270" s="4">
        <f>SUMIFS('Aceite Virgen Extra'!VP$6:VP$257,'Aceite Virgen Extra'!$A$6:$A$257,"&gt;="&amp;$A270,'Aceite Virgen Extra'!$B$6:$B$257,"&lt;="&amp;$B270)</f>
        <v>0</v>
      </c>
      <c r="VT270" s="69">
        <f>SUMIFS('Aceite Virgen Extra'!VT$6:VT$257,'Aceite Virgen Extra'!$A$6:$A$257,"&gt;="&amp;$A270,'Aceite Virgen Extra'!$B$6:$B$257,"&lt;="&amp;$B270)</f>
        <v>0.82</v>
      </c>
      <c r="VU270" s="4">
        <f>SUMIFS('Aceite Virgen Extra'!VU$6:VU$257,'Aceite Virgen Extra'!$A$6:$A$257,"&gt;="&amp;$A270,'Aceite Virgen Extra'!$B$6:$B$257,"&lt;="&amp;$B270)</f>
        <v>1.52</v>
      </c>
      <c r="VV270" s="4">
        <f>SUMIFS('Aceite Virgen Extra'!VV$6:VV$257,'Aceite Virgen Extra'!$A$6:$A$257,"&gt;="&amp;$A270,'Aceite Virgen Extra'!$B$6:$B$257,"&lt;="&amp;$B270)</f>
        <v>0.17</v>
      </c>
      <c r="VW270" s="4">
        <f>SUMIFS('Aceite Virgen Extra'!VW$6:VW$257,'Aceite Virgen Extra'!$A$6:$A$257,"&gt;="&amp;$A270,'Aceite Virgen Extra'!$B$6:$B$257,"&lt;="&amp;$B270)</f>
        <v>0.55000000000000004</v>
      </c>
      <c r="WA270" s="69">
        <f>SUMIFS('Aceite Virgen Extra'!WA$6:WA$257,'Aceite Virgen Extra'!$A$6:$A$257,"&gt;="&amp;$A270,'Aceite Virgen Extra'!$B$6:$B$257,"&lt;="&amp;$B270)</f>
        <v>0.75</v>
      </c>
      <c r="WB270" s="4">
        <f>SUMIFS('Aceite Virgen Extra'!WB$6:WB$257,'Aceite Virgen Extra'!$A$6:$A$257,"&gt;="&amp;$A270,'Aceite Virgen Extra'!$B$6:$B$257,"&lt;="&amp;$B270)</f>
        <v>0.8</v>
      </c>
      <c r="WC270" s="4">
        <f>SUMIFS('Aceite Virgen Extra'!WC$6:WC$257,'Aceite Virgen Extra'!$A$6:$A$257,"&gt;="&amp;$A270,'Aceite Virgen Extra'!$B$6:$B$257,"&lt;="&amp;$B270)</f>
        <v>0.83</v>
      </c>
      <c r="WD270" s="4">
        <f>SUMIFS('Aceite Virgen Extra'!WD$6:WD$257,'Aceite Virgen Extra'!$A$6:$A$257,"&gt;="&amp;$A270,'Aceite Virgen Extra'!$B$6:$B$257,"&lt;="&amp;$B270)</f>
        <v>0</v>
      </c>
      <c r="WH270" s="69">
        <f>SUMIFS('Aceite Virgen Extra'!WH$6:WH$257,'Aceite Virgen Extra'!$A$6:$A$257,"&gt;="&amp;$A270,'Aceite Virgen Extra'!$B$6:$B$257,"&lt;="&amp;$B270)</f>
        <v>2.59</v>
      </c>
      <c r="WI270" s="4">
        <f>SUMIFS('Aceite Virgen Extra'!WI$6:WI$257,'Aceite Virgen Extra'!$A$6:$A$257,"&gt;="&amp;$A270,'Aceite Virgen Extra'!$B$6:$B$257,"&lt;="&amp;$B270)</f>
        <v>5.42</v>
      </c>
      <c r="WJ270" s="4">
        <f>SUMIFS('Aceite Virgen Extra'!WJ$6:WJ$257,'Aceite Virgen Extra'!$A$6:$A$257,"&gt;="&amp;$A270,'Aceite Virgen Extra'!$B$6:$B$257,"&lt;="&amp;$B270)</f>
        <v>1.77</v>
      </c>
      <c r="WK270" s="4">
        <f>SUMIFS('Aceite Virgen Extra'!WK$6:WK$257,'Aceite Virgen Extra'!$A$6:$A$257,"&gt;="&amp;$A270,'Aceite Virgen Extra'!$B$6:$B$257,"&lt;="&amp;$B270)</f>
        <v>0</v>
      </c>
      <c r="WO270" s="69">
        <f>SUMIFS('Aceite Virgen Extra'!WO$6:WO$257,'Aceite Virgen Extra'!$A$6:$A$257,"&gt;="&amp;$A270,'Aceite Virgen Extra'!$B$6:$B$257,"&lt;="&amp;$B270)</f>
        <v>4.95</v>
      </c>
      <c r="WP270" s="4">
        <f>SUMIFS('Aceite Virgen Extra'!WP$6:WP$257,'Aceite Virgen Extra'!$A$6:$A$257,"&gt;="&amp;$A270,'Aceite Virgen Extra'!$B$6:$B$257,"&lt;="&amp;$B270)</f>
        <v>8.11</v>
      </c>
      <c r="WQ270" s="4">
        <f>SUMIFS('Aceite Virgen Extra'!WQ$6:WQ$257,'Aceite Virgen Extra'!$A$6:$A$257,"&gt;="&amp;$A270,'Aceite Virgen Extra'!$B$6:$B$257,"&lt;="&amp;$B270)</f>
        <v>3.8</v>
      </c>
      <c r="WR270" s="4">
        <f>SUMIFS('Aceite Virgen Extra'!WR$6:WR$257,'Aceite Virgen Extra'!$A$6:$A$257,"&gt;="&amp;$A270,'Aceite Virgen Extra'!$B$6:$B$257,"&lt;="&amp;$B270)</f>
        <v>0</v>
      </c>
      <c r="WV270" s="69">
        <f>SUMIFS('Aceite Virgen Extra'!WV$6:WV$257,'Aceite Virgen Extra'!$A$6:$A$257,"&gt;="&amp;$A270,'Aceite Virgen Extra'!$B$6:$B$257,"&lt;="&amp;$B270)</f>
        <v>3.52</v>
      </c>
      <c r="WW270" s="4">
        <f>SUMIFS('Aceite Virgen Extra'!WW$6:WW$257,'Aceite Virgen Extra'!$A$6:$A$257,"&gt;="&amp;$A270,'Aceite Virgen Extra'!$B$6:$B$257,"&lt;="&amp;$B270)</f>
        <v>3.8899999999999997</v>
      </c>
      <c r="WX270" s="4">
        <f>SUMIFS('Aceite Virgen Extra'!WX$6:WX$257,'Aceite Virgen Extra'!$A$6:$A$257,"&gt;="&amp;$A270,'Aceite Virgen Extra'!$B$6:$B$257,"&lt;="&amp;$B270)</f>
        <v>3.6599999999999997</v>
      </c>
      <c r="WY270" s="4">
        <f>SUMIFS('Aceite Virgen Extra'!WY$6:WY$257,'Aceite Virgen Extra'!$A$6:$A$257,"&gt;="&amp;$A270,'Aceite Virgen Extra'!$B$6:$B$257,"&lt;="&amp;$B270)</f>
        <v>3</v>
      </c>
      <c r="XC270" s="69">
        <f>SUMIFS('Aceite Virgen Extra'!XC$6:XC$257,'Aceite Virgen Extra'!$A$6:$A$257,"&gt;="&amp;$A270,'Aceite Virgen Extra'!$B$6:$B$257,"&lt;="&amp;$B270)</f>
        <v>4.99</v>
      </c>
      <c r="XD270" s="4">
        <f>SUMIFS('Aceite Virgen Extra'!XD$6:XD$257,'Aceite Virgen Extra'!$A$6:$A$257,"&gt;="&amp;$A270,'Aceite Virgen Extra'!$B$6:$B$257,"&lt;="&amp;$B270)</f>
        <v>1.35</v>
      </c>
      <c r="XE270" s="4">
        <f>SUMIFS('Aceite Virgen Extra'!XE$6:XE$257,'Aceite Virgen Extra'!$A$6:$A$257,"&gt;="&amp;$A270,'Aceite Virgen Extra'!$B$6:$B$257,"&lt;="&amp;$B270)</f>
        <v>7.0500000000000007</v>
      </c>
      <c r="XF270" s="4">
        <f>SUMIFS('Aceite Virgen Extra'!XF$6:XF$257,'Aceite Virgen Extra'!$A$6:$A$257,"&gt;="&amp;$A270,'Aceite Virgen Extra'!$B$6:$B$257,"&lt;="&amp;$B270)</f>
        <v>1.53</v>
      </c>
      <c r="XJ270" s="69">
        <f>SUMIFS('Aceite Virgen Extra'!XJ$6:XJ$257,'Aceite Virgen Extra'!$A$6:$A$257,"&gt;="&amp;$A270,'Aceite Virgen Extra'!$B$6:$B$257,"&lt;="&amp;$B270)</f>
        <v>2.2199999999999998</v>
      </c>
      <c r="XK270" s="4">
        <f>SUMIFS('Aceite Virgen Extra'!XK$6:XK$257,'Aceite Virgen Extra'!$A$6:$A$257,"&gt;="&amp;$A270,'Aceite Virgen Extra'!$B$6:$B$257,"&lt;="&amp;$B270)</f>
        <v>5.2299999999999995</v>
      </c>
      <c r="XL270" s="4">
        <f>SUMIFS('Aceite Virgen Extra'!XL$6:XL$257,'Aceite Virgen Extra'!$A$6:$A$257,"&gt;="&amp;$A270,'Aceite Virgen Extra'!$B$6:$B$257,"&lt;="&amp;$B270)</f>
        <v>1.5900000000000003</v>
      </c>
      <c r="XM270" s="4">
        <f>SUMIFS('Aceite Virgen Extra'!XM$6:XM$257,'Aceite Virgen Extra'!$A$6:$A$257,"&gt;="&amp;$A270,'Aceite Virgen Extra'!$B$6:$B$257,"&lt;="&amp;$B270)</f>
        <v>0</v>
      </c>
      <c r="XQ270" s="69">
        <f>SUMIFS('Aceite Virgen Extra'!XQ$6:XQ$257,'Aceite Virgen Extra'!$A$6:$A$257,"&gt;="&amp;$A270,'Aceite Virgen Extra'!$B$6:$B$257,"&lt;="&amp;$B270)</f>
        <v>0.69</v>
      </c>
      <c r="XR270" s="4">
        <f>SUMIFS('Aceite Virgen Extra'!XR$6:XR$257,'Aceite Virgen Extra'!$A$6:$A$257,"&gt;="&amp;$A270,'Aceite Virgen Extra'!$B$6:$B$257,"&lt;="&amp;$B270)</f>
        <v>0.43000000000000005</v>
      </c>
      <c r="XS270" s="4">
        <f>SUMIFS('Aceite Virgen Extra'!XS$6:XS$257,'Aceite Virgen Extra'!$A$6:$A$257,"&gt;="&amp;$A270,'Aceite Virgen Extra'!$B$6:$B$257,"&lt;="&amp;$B270)</f>
        <v>0.44000000000000006</v>
      </c>
      <c r="XT270" s="4">
        <f>SUMIFS('Aceite Virgen Extra'!XT$6:XT$257,'Aceite Virgen Extra'!$A$6:$A$257,"&gt;="&amp;$A270,'Aceite Virgen Extra'!$B$6:$B$257,"&lt;="&amp;$B270)</f>
        <v>0</v>
      </c>
      <c r="XX270" s="69">
        <f>SUMIFS('Aceite Virgen Extra'!XX$6:XX$257,'Aceite Virgen Extra'!$A$6:$A$257,"&gt;="&amp;$A270,'Aceite Virgen Extra'!$B$6:$B$257,"&lt;="&amp;$B270)</f>
        <v>0.60000000000000009</v>
      </c>
      <c r="XY270" s="4">
        <f>SUMIFS('Aceite Virgen Extra'!XY$6:XY$257,'Aceite Virgen Extra'!$A$6:$A$257,"&gt;="&amp;$A270,'Aceite Virgen Extra'!$B$6:$B$257,"&lt;="&amp;$B270)</f>
        <v>0.28000000000000003</v>
      </c>
      <c r="XZ270" s="4">
        <f>SUMIFS('Aceite Virgen Extra'!XZ$6:XZ$257,'Aceite Virgen Extra'!$A$6:$A$257,"&gt;="&amp;$A270,'Aceite Virgen Extra'!$B$6:$B$257,"&lt;="&amp;$B270)</f>
        <v>0.79</v>
      </c>
      <c r="YA270" s="4">
        <f>SUMIFS('Aceite Virgen Extra'!YA$6:YA$257,'Aceite Virgen Extra'!$A$6:$A$257,"&gt;="&amp;$A270,'Aceite Virgen Extra'!$B$6:$B$257,"&lt;="&amp;$B270)</f>
        <v>0</v>
      </c>
      <c r="YE270" s="69">
        <f>SUMIFS('Aceite Virgen Extra'!YE$6:YE$257,'Aceite Virgen Extra'!$A$6:$A$257,"&gt;="&amp;$A270,'Aceite Virgen Extra'!$B$6:$B$257,"&lt;="&amp;$B270)</f>
        <v>0.75</v>
      </c>
      <c r="YF270" s="4">
        <f>SUMIFS('Aceite Virgen Extra'!YF$6:YF$257,'Aceite Virgen Extra'!$A$6:$A$257,"&gt;="&amp;$A270,'Aceite Virgen Extra'!$B$6:$B$257,"&lt;="&amp;$B270)</f>
        <v>0.6</v>
      </c>
      <c r="YG270" s="4">
        <f>SUMIFS('Aceite Virgen Extra'!YG$6:YG$257,'Aceite Virgen Extra'!$A$6:$A$257,"&gt;="&amp;$A270,'Aceite Virgen Extra'!$B$6:$B$257,"&lt;="&amp;$B270)</f>
        <v>0.31</v>
      </c>
      <c r="YH270" s="4">
        <f>SUMIFS('Aceite Virgen Extra'!YH$6:YH$257,'Aceite Virgen Extra'!$A$6:$A$257,"&gt;="&amp;$A270,'Aceite Virgen Extra'!$B$6:$B$257,"&lt;="&amp;$B270)</f>
        <v>2.5</v>
      </c>
    </row>
    <row r="271" spans="1:658" x14ac:dyDescent="0.25">
      <c r="A271" s="9">
        <f>'TAM Aceite Virgen Extra'!B19</f>
        <v>7.9</v>
      </c>
      <c r="B271" s="9">
        <f>'TAM Aceite Virgen Extra'!C19</f>
        <v>8.1999999999999993</v>
      </c>
      <c r="C271" s="9"/>
      <c r="D271" s="4">
        <f>SUMIFS('Aceite Virgen Extra'!D$6:D$257,'Aceite Virgen Extra'!$A$6:$A$257,"&gt;="&amp;$A271,'Aceite Virgen Extra'!$B$6:$B$257,"&lt;="&amp;$B271)</f>
        <v>1.1300000000000001</v>
      </c>
      <c r="E271" s="4">
        <f>SUMIFS('Aceite Virgen Extra'!E$6:E$257,'Aceite Virgen Extra'!$A$6:$A$257,"&gt;="&amp;$A271,'Aceite Virgen Extra'!$B$6:$B$257,"&lt;="&amp;$B271)</f>
        <v>0.38</v>
      </c>
      <c r="F271" s="4">
        <f>SUMIFS('Aceite Virgen Extra'!F$6:F$257,'Aceite Virgen Extra'!$A$6:$A$257,"&gt;="&amp;$A271,'Aceite Virgen Extra'!$B$6:$B$257,"&lt;="&amp;$B271)</f>
        <v>0.74</v>
      </c>
      <c r="G271" s="4">
        <f>SUMIFS('Aceite Virgen Extra'!G$6:G$257,'Aceite Virgen Extra'!$A$6:$A$257,"&gt;="&amp;$A271,'Aceite Virgen Extra'!$B$6:$B$257,"&lt;="&amp;$B271)</f>
        <v>3.08</v>
      </c>
      <c r="H271" s="9"/>
      <c r="I271" s="9"/>
      <c r="J271" s="9"/>
      <c r="K271" s="4">
        <f>SUMIFS('Aceite Virgen Extra'!K$6:K$257,'Aceite Virgen Extra'!$A$6:$A$257,"&gt;="&amp;$A271,'Aceite Virgen Extra'!$B$6:$B$257,"&lt;="&amp;$B271)</f>
        <v>0.67999999999999994</v>
      </c>
      <c r="L271" s="4">
        <f>SUMIFS('Aceite Virgen Extra'!L$6:L$257,'Aceite Virgen Extra'!$A$6:$A$257,"&gt;="&amp;$A271,'Aceite Virgen Extra'!$B$6:$B$257,"&lt;="&amp;$B271)</f>
        <v>1.3199999999999998</v>
      </c>
      <c r="M271" s="4">
        <f>SUMIFS('Aceite Virgen Extra'!M$6:M$257,'Aceite Virgen Extra'!$A$6:$A$257,"&gt;="&amp;$A271,'Aceite Virgen Extra'!$B$6:$B$257,"&lt;="&amp;$B271)</f>
        <v>0.1</v>
      </c>
      <c r="N271" s="4">
        <f>SUMIFS('Aceite Virgen Extra'!N$6:N$257,'Aceite Virgen Extra'!$A$6:$A$257,"&gt;="&amp;$A271,'Aceite Virgen Extra'!$B$6:$B$257,"&lt;="&amp;$B271)</f>
        <v>0.6</v>
      </c>
      <c r="O271" s="9"/>
      <c r="P271" s="9"/>
      <c r="Q271" s="9"/>
      <c r="R271" s="4">
        <f>SUMIFS('Aceite Virgen Extra'!R$6:R$257,'Aceite Virgen Extra'!$A$6:$A$257,"&gt;="&amp;$A271,'Aceite Virgen Extra'!$B$6:$B$257,"&lt;="&amp;$B271)</f>
        <v>0.92</v>
      </c>
      <c r="S271" s="4">
        <f>SUMIFS('Aceite Virgen Extra'!S$6:S$257,'Aceite Virgen Extra'!$A$6:$A$257,"&gt;="&amp;$A271,'Aceite Virgen Extra'!$B$6:$B$257,"&lt;="&amp;$B271)</f>
        <v>2.5300000000000002</v>
      </c>
      <c r="T271" s="4">
        <f>SUMIFS('Aceite Virgen Extra'!T$6:T$257,'Aceite Virgen Extra'!$A$6:$A$257,"&gt;="&amp;$A271,'Aceite Virgen Extra'!$B$6:$B$257,"&lt;="&amp;$B271)</f>
        <v>0.52</v>
      </c>
      <c r="U271" s="4">
        <f>SUMIFS('Aceite Virgen Extra'!U$6:U$257,'Aceite Virgen Extra'!$A$6:$A$257,"&gt;="&amp;$A271,'Aceite Virgen Extra'!$B$6:$B$257,"&lt;="&amp;$B271)</f>
        <v>0</v>
      </c>
      <c r="V271" s="9"/>
      <c r="W271" s="9"/>
      <c r="X271" s="9"/>
      <c r="Y271" s="4">
        <f>SUMIFS('Aceite Virgen Extra'!Y$6:Y$257,'Aceite Virgen Extra'!$A$6:$A$257,"&gt;="&amp;$A271,'Aceite Virgen Extra'!$B$6:$B$257,"&lt;="&amp;$B271)</f>
        <v>0.52</v>
      </c>
      <c r="Z271" s="4">
        <f>SUMIFS('Aceite Virgen Extra'!Z$6:Z$257,'Aceite Virgen Extra'!$A$6:$A$257,"&gt;="&amp;$A271,'Aceite Virgen Extra'!$B$6:$B$257,"&lt;="&amp;$B271)</f>
        <v>0.57999999999999996</v>
      </c>
      <c r="AA271" s="4">
        <f>SUMIFS('Aceite Virgen Extra'!AA$6:AA$257,'Aceite Virgen Extra'!$A$6:$A$257,"&gt;="&amp;$A271,'Aceite Virgen Extra'!$B$6:$B$257,"&lt;="&amp;$B271)</f>
        <v>0.25</v>
      </c>
      <c r="AB271" s="4">
        <f>SUMIFS('Aceite Virgen Extra'!AB$6:AB$257,'Aceite Virgen Extra'!$A$6:$A$257,"&gt;="&amp;$A271,'Aceite Virgen Extra'!$B$6:$B$257,"&lt;="&amp;$B271)</f>
        <v>0.26</v>
      </c>
      <c r="AC271" s="9"/>
      <c r="AD271" s="9"/>
      <c r="AE271" s="9"/>
      <c r="AF271" s="4">
        <f>SUMIFS('Aceite Virgen Extra'!AF$6:AF$257,'Aceite Virgen Extra'!$A$6:$A$257,"&gt;="&amp;$A271,'Aceite Virgen Extra'!$B$6:$B$257,"&lt;="&amp;$B271)</f>
        <v>0.92000000000000015</v>
      </c>
      <c r="AG271" s="4">
        <f>SUMIFS('Aceite Virgen Extra'!AG$6:AG$257,'Aceite Virgen Extra'!$A$6:$A$257,"&gt;="&amp;$A271,'Aceite Virgen Extra'!$B$6:$B$257,"&lt;="&amp;$B271)</f>
        <v>1.9700000000000002</v>
      </c>
      <c r="AH271" s="4">
        <f>SUMIFS('Aceite Virgen Extra'!AH$6:AH$257,'Aceite Virgen Extra'!$A$6:$A$257,"&gt;="&amp;$A271,'Aceite Virgen Extra'!$B$6:$B$257,"&lt;="&amp;$B271)</f>
        <v>0.85</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0.51</v>
      </c>
      <c r="AN271" s="4">
        <f>SUMIFS('Aceite Virgen Extra'!AN$6:AN$257,'Aceite Virgen Extra'!$A$6:$A$257,"&gt;="&amp;$A271,'Aceite Virgen Extra'!$B$6:$B$257,"&lt;="&amp;$B271)</f>
        <v>1.64</v>
      </c>
      <c r="AO271" s="4">
        <f>SUMIFS('Aceite Virgen Extra'!AO$6:AO$257,'Aceite Virgen Extra'!$A$6:$A$257,"&gt;="&amp;$A271,'Aceite Virgen Extra'!$B$6:$B$257,"&lt;="&amp;$B271)</f>
        <v>0.22</v>
      </c>
      <c r="AP271" s="4">
        <f>SUMIFS('Aceite Virgen Extra'!AP$6:AP$257,'Aceite Virgen Extra'!$A$6:$A$257,"&gt;="&amp;$A271,'Aceite Virgen Extra'!$B$6:$B$257,"&lt;="&amp;$B271)</f>
        <v>0</v>
      </c>
      <c r="AQ271" s="9"/>
      <c r="AR271" s="9"/>
      <c r="AT271" s="4">
        <f>SUMIFS('Aceite Virgen Extra'!AT$6:AT$257,'Aceite Virgen Extra'!$A$6:$A$257,"&gt;="&amp;$A271,'Aceite Virgen Extra'!$B$6:$B$257,"&lt;="&amp;$B271)</f>
        <v>1.08</v>
      </c>
      <c r="AU271" s="4">
        <f>SUMIFS('Aceite Virgen Extra'!AU$6:AU$257,'Aceite Virgen Extra'!$A$6:$A$257,"&gt;="&amp;$A271,'Aceite Virgen Extra'!$B$6:$B$257,"&lt;="&amp;$B271)</f>
        <v>2.0900000000000003</v>
      </c>
      <c r="AV271" s="4">
        <f>SUMIFS('Aceite Virgen Extra'!AV$6:AV$257,'Aceite Virgen Extra'!$A$6:$A$257,"&gt;="&amp;$A271,'Aceite Virgen Extra'!$B$6:$B$257,"&lt;="&amp;$B271)</f>
        <v>0.92999999999999994</v>
      </c>
      <c r="AW271" s="4">
        <f>SUMIFS('Aceite Virgen Extra'!AW$6:AW$257,'Aceite Virgen Extra'!$A$6:$A$257,"&gt;="&amp;$A271,'Aceite Virgen Extra'!$B$6:$B$257,"&lt;="&amp;$B271)</f>
        <v>0</v>
      </c>
      <c r="BA271" s="4">
        <f>SUMIFS('Aceite Virgen Extra'!BA$6:BA$257,'Aceite Virgen Extra'!$A$6:$A$257,"&gt;="&amp;A271,'Aceite Virgen Extra'!$B$6:$B$257,"&lt;="&amp;B271)</f>
        <v>0.45</v>
      </c>
      <c r="BB271" s="4">
        <f>SUMIFS('Aceite Virgen Extra'!BB$6:BB$257,'Aceite Virgen Extra'!$A$6:$A$257,"&gt;="&amp;$A271,'Aceite Virgen Extra'!$B$6:$B$257,"&lt;="&amp;$B271)</f>
        <v>0.37</v>
      </c>
      <c r="BC271" s="4">
        <f>SUMIFS('Aceite Virgen Extra'!BC$6:BC$257,'Aceite Virgen Extra'!$A$6:$A$257,"&gt;="&amp;$A271,'Aceite Virgen Extra'!$B$6:$B$257,"&lt;="&amp;$B271)</f>
        <v>0.27</v>
      </c>
      <c r="BD271" s="4">
        <f>SUMIFS('Aceite Virgen Extra'!BD$6:BD$257,'Aceite Virgen Extra'!$A$6:$A$257,"&gt;="&amp;$A271,'Aceite Virgen Extra'!$B$6:$B$257,"&lt;="&amp;$B271)</f>
        <v>0.19</v>
      </c>
      <c r="BH271" s="4">
        <f>SUMIFS('Aceite Virgen Extra'!BH$6:BH$257,'Aceite Virgen Extra'!$A$6:$A$257,"&gt;="&amp;$A271,'Aceite Virgen Extra'!$B$6:$B$257,"&lt;="&amp;$B271)</f>
        <v>0.63</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3.68</v>
      </c>
      <c r="BO271" s="4">
        <f>SUMIFS('Aceite Virgen Extra'!BO$6:BO$257,'Aceite Virgen Extra'!$A$6:$A$257,"&gt;="&amp;$A271,'Aceite Virgen Extra'!$B$6:$B$257,"&lt;="&amp;$B271)</f>
        <v>1.46</v>
      </c>
      <c r="BP271" s="4">
        <f>SUMIFS('Aceite Virgen Extra'!BP$6:BP$257,'Aceite Virgen Extra'!$A$6:$A$257,"&gt;="&amp;$A271,'Aceite Virgen Extra'!$B$6:$B$257,"&lt;="&amp;$B271)</f>
        <v>2.79</v>
      </c>
      <c r="BQ271" s="4">
        <f>SUMIFS('Aceite Virgen Extra'!BQ$6:BQ$257,'Aceite Virgen Extra'!$A$6:$A$257,"&gt;="&amp;$A271,'Aceite Virgen Extra'!$B$6:$B$257,"&lt;="&amp;$B271)</f>
        <v>0</v>
      </c>
      <c r="BR271" s="4">
        <f>SUMIFS('Aceite Virgen Extra'!BR$6:BR$257,'Aceite Virgen Extra'!$A$6:$A$257,"&gt;="&amp;$A271,'Aceite Virgen Extra'!$B$6:$B$257,"&lt;="&amp;$B271)</f>
        <v>3.9</v>
      </c>
      <c r="BV271" s="4">
        <f>SUMIFS('Aceite Virgen Extra'!BV$6:BV$257,'Aceite Virgen Extra'!$A$6:$A$257,"&gt;="&amp;$A271,'Aceite Virgen Extra'!$B$6:$B$257,"&lt;="&amp;$B271)</f>
        <v>0.91000000000000014</v>
      </c>
      <c r="BW271" s="4">
        <f>SUMIFS('Aceite Virgen Extra'!BW$6:BW$257,'Aceite Virgen Extra'!$A$6:$A$257,"&gt;="&amp;$A271,'Aceite Virgen Extra'!$B$6:$B$257,"&lt;="&amp;$B271)</f>
        <v>0</v>
      </c>
      <c r="BX271" s="4">
        <f>SUMIFS('Aceite Virgen Extra'!BX$6:BX$257,'Aceite Virgen Extra'!$A$6:$A$257,"&gt;="&amp;$A271,'Aceite Virgen Extra'!$B$6:$B$257,"&lt;="&amp;$B271)</f>
        <v>0.8</v>
      </c>
      <c r="BY271" s="4">
        <f>SUMIFS('Aceite Virgen Extra'!BY$6:BY$257,'Aceite Virgen Extra'!$A$6:$A$257,"&gt;="&amp;$A271,'Aceite Virgen Extra'!$B$6:$B$257,"&lt;="&amp;$B271)</f>
        <v>2.44</v>
      </c>
      <c r="CC271" s="4">
        <f>SUMIFS('Aceite Virgen Extra'!CC$6:CC$257,'Aceite Virgen Extra'!$A$6:$A$257,"&gt;="&amp;$A271,'Aceite Virgen Extra'!$B$6:$B$257,"&lt;="&amp;$B271)</f>
        <v>0.64999999999999991</v>
      </c>
      <c r="CD271" s="4">
        <f>SUMIFS('Aceite Virgen Extra'!CD$6:CD$257,'Aceite Virgen Extra'!$A$6:$A$257,"&gt;="&amp;$A271,'Aceite Virgen Extra'!$B$6:$B$257,"&lt;="&amp;$B271)</f>
        <v>0.67999999999999994</v>
      </c>
      <c r="CE271" s="4">
        <f>SUMIFS('Aceite Virgen Extra'!CE$6:CE$257,'Aceite Virgen Extra'!$A$6:$A$257,"&gt;="&amp;$A271,'Aceite Virgen Extra'!$B$6:$B$257,"&lt;="&amp;$B271)</f>
        <v>0.76</v>
      </c>
      <c r="CF271" s="4">
        <f>SUMIFS('Aceite Virgen Extra'!CF$6:CF$257,'Aceite Virgen Extra'!$A$6:$A$257,"&gt;="&amp;$A271,'Aceite Virgen Extra'!$B$6:$B$257,"&lt;="&amp;$B271)</f>
        <v>0.19</v>
      </c>
      <c r="CJ271" s="4">
        <f>SUMIFS('Aceite Virgen Extra'!CJ$6:CJ$257,'Aceite Virgen Extra'!$A$6:$A$257,"&gt;="&amp;$A271,'Aceite Virgen Extra'!$B$6:$B$257,"&lt;="&amp;$B271)</f>
        <v>0.95</v>
      </c>
      <c r="CK271" s="4">
        <f>SUMIFS('Aceite Virgen Extra'!CK$6:CK$257,'Aceite Virgen Extra'!$A$6:$A$257,"&gt;="&amp;$A271,'Aceite Virgen Extra'!$B$6:$B$257,"&lt;="&amp;$B271)</f>
        <v>1.87</v>
      </c>
      <c r="CL271" s="4">
        <f>SUMIFS('Aceite Virgen Extra'!CL$6:CL$257,'Aceite Virgen Extra'!$A$6:$A$257,"&gt;="&amp;$A271,'Aceite Virgen Extra'!$B$6:$B$257,"&lt;="&amp;$B271)</f>
        <v>0.56000000000000005</v>
      </c>
      <c r="CM271" s="4">
        <f>SUMIFS('Aceite Virgen Extra'!CM$6:CM$257,'Aceite Virgen Extra'!$A$6:$A$257,"&gt;="&amp;$A271,'Aceite Virgen Extra'!$B$6:$B$257,"&lt;="&amp;$B271)</f>
        <v>0.27</v>
      </c>
      <c r="CQ271" s="4">
        <f>SUMIFS('Aceite Virgen Extra'!CQ$6:CQ$257,'Aceite Virgen Extra'!$A$6:$A$257,"&gt;="&amp;$A271,'Aceite Virgen Extra'!$B$6:$B$257,"&lt;="&amp;$B271)</f>
        <v>0.47</v>
      </c>
      <c r="CR271" s="4">
        <f>SUMIFS('Aceite Virgen Extra'!CR$6:CR$257,'Aceite Virgen Extra'!$A$6:$A$257,"&gt;="&amp;$A271,'Aceite Virgen Extra'!$B$6:$B$257,"&lt;="&amp;$B271)</f>
        <v>1.1099999999999999</v>
      </c>
      <c r="CS271" s="4">
        <f>SUMIFS('Aceite Virgen Extra'!CS$6:CS$257,'Aceite Virgen Extra'!$A$6:$A$257,"&gt;="&amp;$A271,'Aceite Virgen Extra'!$B$6:$B$257,"&lt;="&amp;$B271)</f>
        <v>0.30000000000000004</v>
      </c>
      <c r="CT271" s="4">
        <f>SUMIFS('Aceite Virgen Extra'!CT$6:CT$257,'Aceite Virgen Extra'!$A$6:$A$257,"&gt;="&amp;$A271,'Aceite Virgen Extra'!$B$6:$B$257,"&lt;="&amp;$B271)</f>
        <v>0</v>
      </c>
      <c r="CX271" s="4">
        <f>SUMIFS('Aceite Virgen Extra'!CX$6:CX$257,'Aceite Virgen Extra'!$A$6:$A$257,"&gt;="&amp;$A271,'Aceite Virgen Extra'!$B$6:$B$257,"&lt;="&amp;$B271)</f>
        <v>0.94</v>
      </c>
      <c r="CY271" s="4">
        <f>SUMIFS('Aceite Virgen Extra'!CY$6:CY$257,'Aceite Virgen Extra'!$A$6:$A$257,"&gt;="&amp;$A271,'Aceite Virgen Extra'!$B$6:$B$257,"&lt;="&amp;$B271)</f>
        <v>1.0999999999999999</v>
      </c>
      <c r="CZ271" s="4">
        <f>SUMIFS('Aceite Virgen Extra'!CZ$6:CZ$257,'Aceite Virgen Extra'!$A$6:$A$257,"&gt;="&amp;$A271,'Aceite Virgen Extra'!$B$6:$B$257,"&lt;="&amp;$B271)</f>
        <v>0.73</v>
      </c>
      <c r="DA271" s="4">
        <f>SUMIFS('Aceite Virgen Extra'!DA$6:DA$257,'Aceite Virgen Extra'!$A$6:$A$257,"&gt;="&amp;$A271,'Aceite Virgen Extra'!$B$6:$B$257,"&lt;="&amp;$B271)</f>
        <v>1.82</v>
      </c>
      <c r="DE271" s="4">
        <f>SUMIFS('Aceite Virgen Extra'!DE$6:DE$257,'Aceite Virgen Extra'!$A$6:$A$257,"&gt;="&amp;$A271,'Aceite Virgen Extra'!$B$6:$B$257,"&lt;="&amp;$B271)</f>
        <v>0.53</v>
      </c>
      <c r="DF271" s="4">
        <f>SUMIFS('Aceite Virgen Extra'!DF$6:DF$257,'Aceite Virgen Extra'!$A$6:$A$257,"&gt;="&amp;$A271,'Aceite Virgen Extra'!$B$6:$B$257,"&lt;="&amp;$B271)</f>
        <v>1.29</v>
      </c>
      <c r="DG271" s="4">
        <f>SUMIFS('Aceite Virgen Extra'!DG$6:DG$257,'Aceite Virgen Extra'!$A$6:$A$257,"&gt;="&amp;$A271,'Aceite Virgen Extra'!$B$6:$B$257,"&lt;="&amp;$B271)</f>
        <v>0.13</v>
      </c>
      <c r="DH271" s="4">
        <f>SUMIFS('Aceite Virgen Extra'!DH$6:DH$257,'Aceite Virgen Extra'!$A$6:$A$257,"&gt;="&amp;$A271,'Aceite Virgen Extra'!$B$6:$B$257,"&lt;="&amp;$B271)</f>
        <v>0</v>
      </c>
      <c r="DL271" s="4">
        <f>SUMIFS('Aceite Virgen Extra'!DL$6:DL$257,'Aceite Virgen Extra'!$A$6:$A$257,"&gt;="&amp;$A271,'Aceite Virgen Extra'!$B$6:$B$257,"&lt;="&amp;$B271)</f>
        <v>0.34</v>
      </c>
      <c r="DM271" s="4">
        <f>SUMIFS('Aceite Virgen Extra'!DM$6:DM$257,'Aceite Virgen Extra'!$A$6:$A$257,"&gt;="&amp;$A271,'Aceite Virgen Extra'!$B$6:$B$257,"&lt;="&amp;$B271)</f>
        <v>1.1099999999999999</v>
      </c>
      <c r="DN271" s="4">
        <f>SUMIFS('Aceite Virgen Extra'!DN$6:DN$257,'Aceite Virgen Extra'!$A$6:$A$257,"&gt;="&amp;$A271,'Aceite Virgen Extra'!$B$6:$B$257,"&lt;="&amp;$B271)</f>
        <v>0.06</v>
      </c>
      <c r="DO271" s="4">
        <f>SUMIFS('Aceite Virgen Extra'!DO$6:DO$257,'Aceite Virgen Extra'!$A$6:$A$257,"&gt;="&amp;$A271,'Aceite Virgen Extra'!$B$6:$B$257,"&lt;="&amp;$B271)</f>
        <v>0</v>
      </c>
      <c r="DS271" s="4">
        <f>SUMIFS('Aceite Virgen Extra'!DS$6:DS$257,'Aceite Virgen Extra'!$A$6:$A$257,"&gt;="&amp;$A271,'Aceite Virgen Extra'!$B$6:$B$257,"&lt;="&amp;$B271)</f>
        <v>0.15</v>
      </c>
      <c r="DT271" s="4">
        <f>SUMIFS('Aceite Virgen Extra'!DT$6:DT$257,'Aceite Virgen Extra'!$A$6:$A$257,"&gt;="&amp;$A271,'Aceite Virgen Extra'!$B$6:$B$257,"&lt;="&amp;$B271)</f>
        <v>0</v>
      </c>
      <c r="DU271" s="4">
        <f>SUMIFS('Aceite Virgen Extra'!DU$6:DU$257,'Aceite Virgen Extra'!$A$6:$A$257,"&gt;="&amp;$A271,'Aceite Virgen Extra'!$B$6:$B$257,"&lt;="&amp;$B271)</f>
        <v>0.23</v>
      </c>
      <c r="DV271" s="4">
        <f>SUMIFS('Aceite Virgen Extra'!DV$6:DV$257,'Aceite Virgen Extra'!$A$6:$A$257,"&gt;="&amp;$A271,'Aceite Virgen Extra'!$B$6:$B$257,"&lt;="&amp;$B271)</f>
        <v>0</v>
      </c>
      <c r="DZ271" s="4">
        <f>SUMIFS('Aceite Virgen Extra'!DZ$6:DZ$257,'Aceite Virgen Extra'!$A$6:$A$257,"&gt;="&amp;$A271,'Aceite Virgen Extra'!$B$6:$B$257,"&lt;="&amp;$B271)</f>
        <v>1.1500000000000001</v>
      </c>
      <c r="EA271" s="4">
        <f>SUMIFS('Aceite Virgen Extra'!EA$6:EA$257,'Aceite Virgen Extra'!$A$6:$A$257,"&gt;="&amp;$A271,'Aceite Virgen Extra'!$B$6:$B$257,"&lt;="&amp;$B271)</f>
        <v>1.45</v>
      </c>
      <c r="EB271" s="4">
        <f>SUMIFS('Aceite Virgen Extra'!EB$6:EB$257,'Aceite Virgen Extra'!$A$6:$A$257,"&gt;="&amp;$A271,'Aceite Virgen Extra'!$B$6:$B$257,"&lt;="&amp;$B271)</f>
        <v>0.83</v>
      </c>
      <c r="EC271" s="4">
        <f>SUMIFS('Aceite Virgen Extra'!EC$6:EC$257,'Aceite Virgen Extra'!$A$6:$A$257,"&gt;="&amp;$A271,'Aceite Virgen Extra'!$B$6:$B$257,"&lt;="&amp;$B271)</f>
        <v>0</v>
      </c>
      <c r="EG271" s="4">
        <f>SUMIFS('Aceite Virgen Extra'!EG$6:EG$257,'Aceite Virgen Extra'!$A$6:$A$257,"&gt;="&amp;$A271,'Aceite Virgen Extra'!$B$6:$B$257,"&lt;="&amp;$B271)</f>
        <v>0.22999999999999998</v>
      </c>
      <c r="EH271" s="4">
        <f>SUMIFS('Aceite Virgen Extra'!EH$6:EH$257,'Aceite Virgen Extra'!$A$6:$A$257,"&gt;="&amp;$A271,'Aceite Virgen Extra'!$B$6:$B$257,"&lt;="&amp;$B271)</f>
        <v>0.19</v>
      </c>
      <c r="EI271" s="4">
        <f>SUMIFS('Aceite Virgen Extra'!EI$6:EI$257,'Aceite Virgen Extra'!$A$6:$A$257,"&gt;="&amp;$A271,'Aceite Virgen Extra'!$B$6:$B$257,"&lt;="&amp;$B271)</f>
        <v>0.1</v>
      </c>
      <c r="EJ271" s="4">
        <f>SUMIFS('Aceite Virgen Extra'!EJ$6:EJ$257,'Aceite Virgen Extra'!$A$6:$A$257,"&gt;="&amp;$A271,'Aceite Virgen Extra'!$B$6:$B$257,"&lt;="&amp;$B271)</f>
        <v>0</v>
      </c>
      <c r="EN271" s="4">
        <f>SUMIFS('Aceite Virgen Extra'!EN$6:EN$257,'Aceite Virgen Extra'!$A$6:$A$257,"&gt;="&amp;$A271,'Aceite Virgen Extra'!$B$6:$B$257,"&lt;="&amp;$B271)</f>
        <v>0.54999999999999993</v>
      </c>
      <c r="EO271" s="4">
        <f>SUMIFS('Aceite Virgen Extra'!EO$6:EO$257,'Aceite Virgen Extra'!$A$6:$A$257,"&gt;="&amp;$A271,'Aceite Virgen Extra'!$B$6:$B$257,"&lt;="&amp;$B271)</f>
        <v>1.42</v>
      </c>
      <c r="EP271" s="4">
        <f>SUMIFS('Aceite Virgen Extra'!EP$6:EP$257,'Aceite Virgen Extra'!$A$6:$A$257,"&gt;="&amp;$A271,'Aceite Virgen Extra'!$B$6:$B$257,"&lt;="&amp;$B271)</f>
        <v>0.26</v>
      </c>
      <c r="EQ271" s="4">
        <f>SUMIFS('Aceite Virgen Extra'!EQ$6:EQ$257,'Aceite Virgen Extra'!$A$6:$A$257,"&gt;="&amp;$A271,'Aceite Virgen Extra'!$B$6:$B$257,"&lt;="&amp;$B271)</f>
        <v>0</v>
      </c>
      <c r="EU271" s="4">
        <f>SUMIFS('Aceite Virgen Extra'!EU$6:EU$257,'Aceite Virgen Extra'!$A$6:$A$257,"&gt;="&amp;$A271,'Aceite Virgen Extra'!$B$6:$B$257,"&lt;="&amp;$B271)</f>
        <v>0.3</v>
      </c>
      <c r="EV271" s="4">
        <f>SUMIFS('Aceite Virgen Extra'!EV$6:EV$257,'Aceite Virgen Extra'!$A$6:$A$257,"&gt;="&amp;$A271,'Aceite Virgen Extra'!$B$6:$B$257,"&lt;="&amp;$B271)</f>
        <v>0.94</v>
      </c>
      <c r="EW271" s="4">
        <f>SUMIFS('Aceite Virgen Extra'!EW$6:EW$257,'Aceite Virgen Extra'!$A$6:$A$257,"&gt;="&amp;$A271,'Aceite Virgen Extra'!$B$6:$B$257,"&lt;="&amp;$B271)</f>
        <v>7.0000000000000007E-2</v>
      </c>
      <c r="EX271" s="4">
        <f>SUMIFS('Aceite Virgen Extra'!EX$6:EX$257,'Aceite Virgen Extra'!$A$6:$A$257,"&gt;="&amp;$A271,'Aceite Virgen Extra'!$B$6:$B$257,"&lt;="&amp;$B271)</f>
        <v>0</v>
      </c>
      <c r="FB271" s="4">
        <f>SUMIFS('Aceite Virgen Extra'!FB$6:FB$257,'Aceite Virgen Extra'!$A$6:$A$257,"&gt;="&amp;$A271,'Aceite Virgen Extra'!$B$6:$B$257,"&lt;="&amp;$B271)</f>
        <v>0.57000000000000006</v>
      </c>
      <c r="FC271" s="4">
        <f>SUMIFS('Aceite Virgen Extra'!FC$6:FC$257,'Aceite Virgen Extra'!$A$6:$A$257,"&gt;="&amp;$A271,'Aceite Virgen Extra'!$B$6:$B$257,"&lt;="&amp;$B271)</f>
        <v>0.92999999999999994</v>
      </c>
      <c r="FD271" s="4">
        <f>SUMIFS('Aceite Virgen Extra'!FD$6:FD$257,'Aceite Virgen Extra'!$A$6:$A$257,"&gt;="&amp;$A271,'Aceite Virgen Extra'!$B$6:$B$257,"&lt;="&amp;$B271)</f>
        <v>0.49</v>
      </c>
      <c r="FE271" s="4">
        <f>SUMIFS('Aceite Virgen Extra'!FE$6:FE$257,'Aceite Virgen Extra'!$A$6:$A$257,"&gt;="&amp;$A271,'Aceite Virgen Extra'!$B$6:$B$257,"&lt;="&amp;$B271)</f>
        <v>0</v>
      </c>
      <c r="FI271" s="4">
        <f>SUMIFS('Aceite Virgen Extra'!FI$6:FI$257,'Aceite Virgen Extra'!$A$6:$A$257,"&gt;="&amp;$A271,'Aceite Virgen Extra'!$B$6:$B$257,"&lt;="&amp;$B271)</f>
        <v>0.2</v>
      </c>
      <c r="FJ271" s="4">
        <f>SUMIFS('Aceite Virgen Extra'!FJ$6:FJ$257,'Aceite Virgen Extra'!$A$6:$A$257,"&gt;="&amp;$A271,'Aceite Virgen Extra'!$B$6:$B$257,"&lt;="&amp;$B271)</f>
        <v>0.37</v>
      </c>
      <c r="FK271" s="4">
        <f>SUMIFS('Aceite Virgen Extra'!FK$6:FK$257,'Aceite Virgen Extra'!$A$6:$A$257,"&gt;="&amp;$A271,'Aceite Virgen Extra'!$B$6:$B$257,"&lt;="&amp;$B271)</f>
        <v>0.18</v>
      </c>
      <c r="FL271" s="4">
        <f>SUMIFS('Aceite Virgen Extra'!FL$6:FL$257,'Aceite Virgen Extra'!$A$6:$A$257,"&gt;="&amp;$A271,'Aceite Virgen Extra'!$B$6:$B$257,"&lt;="&amp;$B271)</f>
        <v>0</v>
      </c>
      <c r="FP271" s="4">
        <f>SUMIFS('Aceite Virgen Extra'!FP$6:FP$257,'Aceite Virgen Extra'!$A$6:$A$257,"&gt;="&amp;$A271,'Aceite Virgen Extra'!$B$6:$B$257,"&lt;="&amp;$B271)</f>
        <v>0.53</v>
      </c>
      <c r="FQ271" s="4">
        <f>SUMIFS('Aceite Virgen Extra'!FQ$6:FQ$257,'Aceite Virgen Extra'!$A$6:$A$257,"&gt;="&amp;$A271,'Aceite Virgen Extra'!$B$6:$B$257,"&lt;="&amp;$B271)</f>
        <v>1.04</v>
      </c>
      <c r="FR271" s="4">
        <f>SUMIFS('Aceite Virgen Extra'!FR$6:FR$257,'Aceite Virgen Extra'!$A$6:$A$257,"&gt;="&amp;$A271,'Aceite Virgen Extra'!$B$6:$B$257,"&lt;="&amp;$B271)</f>
        <v>0.51</v>
      </c>
      <c r="FS271" s="4">
        <f>SUMIFS('Aceite Virgen Extra'!FS$6:FS$257,'Aceite Virgen Extra'!$A$6:$A$257,"&gt;="&amp;$A271,'Aceite Virgen Extra'!$B$6:$B$257,"&lt;="&amp;$B271)</f>
        <v>0</v>
      </c>
      <c r="FW271" s="4">
        <f>SUMIFS('Aceite Virgen Extra'!FW$6:FW$257,'Aceite Virgen Extra'!$A$6:$A$257,"&gt;="&amp;$A271,'Aceite Virgen Extra'!$B$6:$B$257,"&lt;="&amp;$B271)</f>
        <v>1.35</v>
      </c>
      <c r="FX271" s="4">
        <f>SUMIFS('Aceite Virgen Extra'!FX$6:FX$257,'Aceite Virgen Extra'!$A$6:$A$257,"&gt;="&amp;$A271,'Aceite Virgen Extra'!$B$6:$B$257,"&lt;="&amp;$B271)</f>
        <v>1.2</v>
      </c>
      <c r="FY271" s="4">
        <f>SUMIFS('Aceite Virgen Extra'!FY$6:FY$257,'Aceite Virgen Extra'!$A$6:$A$257,"&gt;="&amp;$A271,'Aceite Virgen Extra'!$B$6:$B$257,"&lt;="&amp;$B271)</f>
        <v>1.5500000000000003</v>
      </c>
      <c r="FZ271" s="4">
        <f>SUMIFS('Aceite Virgen Extra'!FZ$6:FZ$257,'Aceite Virgen Extra'!$A$6:$A$257,"&gt;="&amp;$A271,'Aceite Virgen Extra'!$B$6:$B$257,"&lt;="&amp;$B271)</f>
        <v>1.48</v>
      </c>
      <c r="GD271" s="4">
        <f>SUMIFS('Aceite Virgen Extra'!GD$6:GD$257,'Aceite Virgen Extra'!$A$6:$A$257,"&gt;="&amp;$A271,'Aceite Virgen Extra'!$B$6:$B$257,"&lt;="&amp;$B271)</f>
        <v>0.7</v>
      </c>
      <c r="GE271" s="4">
        <f>SUMIFS('Aceite Virgen Extra'!GE$6:GE$257,'Aceite Virgen Extra'!$A$6:$A$257,"&gt;="&amp;$A271,'Aceite Virgen Extra'!$B$6:$B$257,"&lt;="&amp;$B271)</f>
        <v>0.64</v>
      </c>
      <c r="GF271" s="4">
        <f>SUMIFS('Aceite Virgen Extra'!GF$6:GF$257,'Aceite Virgen Extra'!$A$6:$A$257,"&gt;="&amp;$A271,'Aceite Virgen Extra'!$B$6:$B$257,"&lt;="&amp;$B271)</f>
        <v>0.65</v>
      </c>
      <c r="GG271" s="4">
        <f>SUMIFS('Aceite Virgen Extra'!GG$6:GG$257,'Aceite Virgen Extra'!$A$6:$A$257,"&gt;="&amp;$A271,'Aceite Virgen Extra'!$B$6:$B$257,"&lt;="&amp;$B271)</f>
        <v>0</v>
      </c>
      <c r="GK271" s="4">
        <f>SUMIFS('Aceite Virgen Extra'!GK$6:GK$257,'Aceite Virgen Extra'!$A$6:$A$257,"&gt;="&amp;$A271,'Aceite Virgen Extra'!$B$6:$B$257,"&lt;="&amp;$B271)</f>
        <v>1.1100000000000001</v>
      </c>
      <c r="GL271" s="4">
        <f>SUMIFS('Aceite Virgen Extra'!GL$6:GL$257,'Aceite Virgen Extra'!$A$6:$A$257,"&gt;="&amp;$A271,'Aceite Virgen Extra'!$B$6:$B$257,"&lt;="&amp;$B271)</f>
        <v>1.4</v>
      </c>
      <c r="GM271" s="4">
        <f>SUMIFS('Aceite Virgen Extra'!GM$6:GM$257,'Aceite Virgen Extra'!$A$6:$A$257,"&gt;="&amp;$A271,'Aceite Virgen Extra'!$B$6:$B$257,"&lt;="&amp;$B271)</f>
        <v>1.26</v>
      </c>
      <c r="GN271" s="4">
        <f>SUMIFS('Aceite Virgen Extra'!GN$6:GN$257,'Aceite Virgen Extra'!$A$6:$A$257,"&gt;="&amp;$A271,'Aceite Virgen Extra'!$B$6:$B$257,"&lt;="&amp;$B271)</f>
        <v>0</v>
      </c>
      <c r="GR271" s="4">
        <f>SUMIFS('Aceite Virgen Extra'!GR$6:GR$257,'Aceite Virgen Extra'!$A$6:$A$257,"&gt;="&amp;$A271,'Aceite Virgen Extra'!$B$6:$B$257,"&lt;="&amp;$B271)</f>
        <v>0.79</v>
      </c>
      <c r="GS271" s="4">
        <f>SUMIFS('Aceite Virgen Extra'!GS$6:GS$257,'Aceite Virgen Extra'!$A$6:$A$257,"&gt;="&amp;$A271,'Aceite Virgen Extra'!$B$6:$B$257,"&lt;="&amp;$B271)</f>
        <v>0</v>
      </c>
      <c r="GT271" s="4">
        <f>SUMIFS('Aceite Virgen Extra'!GT$6:GT$257,'Aceite Virgen Extra'!$A$6:$A$257,"&gt;="&amp;$A271,'Aceite Virgen Extra'!$B$6:$B$257,"&lt;="&amp;$B271)</f>
        <v>1.4200000000000002</v>
      </c>
      <c r="GU271" s="4">
        <f>SUMIFS('Aceite Virgen Extra'!GU$6:GU$257,'Aceite Virgen Extra'!$A$6:$A$257,"&gt;="&amp;$A271,'Aceite Virgen Extra'!$B$6:$B$257,"&lt;="&amp;$B271)</f>
        <v>0</v>
      </c>
      <c r="GY271" s="4">
        <f>SUMIFS('Aceite Virgen Extra'!GY$6:GY$257,'Aceite Virgen Extra'!$A$6:$A$257,"&gt;="&amp;$A271,'Aceite Virgen Extra'!$B$6:$B$257,"&lt;="&amp;$B271)</f>
        <v>0.79</v>
      </c>
      <c r="GZ271" s="4">
        <f>SUMIFS('Aceite Virgen Extra'!GZ$6:GZ$257,'Aceite Virgen Extra'!$A$6:$A$257,"&gt;="&amp;$A271,'Aceite Virgen Extra'!$B$6:$B$257,"&lt;="&amp;$B271)</f>
        <v>0.95</v>
      </c>
      <c r="HA271" s="4">
        <f>SUMIFS('Aceite Virgen Extra'!HA$6:HA$257,'Aceite Virgen Extra'!$A$6:$A$257,"&gt;="&amp;$A271,'Aceite Virgen Extra'!$B$6:$B$257,"&lt;="&amp;$B271)</f>
        <v>0.95</v>
      </c>
      <c r="HB271" s="4">
        <f>SUMIFS('Aceite Virgen Extra'!HB$6:HB$257,'Aceite Virgen Extra'!$A$6:$A$257,"&gt;="&amp;$A271,'Aceite Virgen Extra'!$B$6:$B$257,"&lt;="&amp;$B271)</f>
        <v>0</v>
      </c>
      <c r="HF271" s="4">
        <f>SUMIFS('Aceite Virgen Extra'!HF$6:HF$257,'Aceite Virgen Extra'!$A$6:$A$257,"&gt;="&amp;$A271,'Aceite Virgen Extra'!$B$6:$B$257,"&lt;="&amp;$B271)</f>
        <v>1.68</v>
      </c>
      <c r="HG271" s="4">
        <f>SUMIFS('Aceite Virgen Extra'!HG$6:HG$257,'Aceite Virgen Extra'!$A$6:$A$257,"&gt;="&amp;$A271,'Aceite Virgen Extra'!$B$6:$B$257,"&lt;="&amp;$B271)</f>
        <v>0.7</v>
      </c>
      <c r="HH271" s="4">
        <f>SUMIFS('Aceite Virgen Extra'!HH$6:HH$257,'Aceite Virgen Extra'!$A$6:$A$257,"&gt;="&amp;$A271,'Aceite Virgen Extra'!$B$6:$B$257,"&lt;="&amp;$B271)</f>
        <v>1.63</v>
      </c>
      <c r="HI271" s="4">
        <f>SUMIFS('Aceite Virgen Extra'!HI$6:HI$257,'Aceite Virgen Extra'!$A$6:$A$257,"&gt;="&amp;$A271,'Aceite Virgen Extra'!$B$6:$B$257,"&lt;="&amp;$B271)</f>
        <v>0</v>
      </c>
      <c r="HM271" s="4">
        <f>SUMIFS('Aceite Virgen Extra'!HM$6:HM$257,'Aceite Virgen Extra'!$A$6:$A$257,"&gt;="&amp;$A271,'Aceite Virgen Extra'!$B$6:$B$257,"&lt;="&amp;$B271)</f>
        <v>0.94000000000000006</v>
      </c>
      <c r="HN271" s="4">
        <f>SUMIFS('Aceite Virgen Extra'!HN$6:HN$257,'Aceite Virgen Extra'!$A$6:$A$257,"&gt;="&amp;$A271,'Aceite Virgen Extra'!$B$6:$B$257,"&lt;="&amp;$B271)</f>
        <v>1.1399999999999999</v>
      </c>
      <c r="HO271" s="4">
        <f>SUMIFS('Aceite Virgen Extra'!HO$6:HO$257,'Aceite Virgen Extra'!$A$6:$A$257,"&gt;="&amp;$A271,'Aceite Virgen Extra'!$B$6:$B$257,"&lt;="&amp;$B271)</f>
        <v>0.87</v>
      </c>
      <c r="HP271" s="4">
        <f>SUMIFS('Aceite Virgen Extra'!HP$6:HP$257,'Aceite Virgen Extra'!$A$6:$A$257,"&gt;="&amp;$A271,'Aceite Virgen Extra'!$B$6:$B$257,"&lt;="&amp;$B271)</f>
        <v>0</v>
      </c>
      <c r="HT271" s="4">
        <f>SUMIFS('Aceite Virgen Extra'!HT$6:HT$257,'Aceite Virgen Extra'!$A$6:$A$257,"&gt;="&amp;$A271,'Aceite Virgen Extra'!$B$6:$B$257,"&lt;="&amp;$B271)</f>
        <v>0.54</v>
      </c>
      <c r="HU271" s="4">
        <f>SUMIFS('Aceite Virgen Extra'!HU$6:HU$257,'Aceite Virgen Extra'!$A$6:$A$257,"&gt;="&amp;$A271,'Aceite Virgen Extra'!$B$6:$B$257,"&lt;="&amp;$B271)</f>
        <v>0</v>
      </c>
      <c r="HV271" s="4">
        <f>SUMIFS('Aceite Virgen Extra'!HV$6:HV$257,'Aceite Virgen Extra'!$A$6:$A$257,"&gt;="&amp;$A271,'Aceite Virgen Extra'!$B$6:$B$257,"&lt;="&amp;$B271)</f>
        <v>0.99</v>
      </c>
      <c r="HW271" s="4">
        <f>SUMIFS('Aceite Virgen Extra'!HW$6:HW$257,'Aceite Virgen Extra'!$A$6:$A$257,"&gt;="&amp;$A271,'Aceite Virgen Extra'!$B$6:$B$257,"&lt;="&amp;$B271)</f>
        <v>0</v>
      </c>
      <c r="HZ271"/>
      <c r="IA271" s="4">
        <f>SUMIFS('Aceite Virgen Extra'!IA$6:IA$257,'Aceite Virgen Extra'!$A$6:$A$257,"&gt;="&amp;$A271,'Aceite Virgen Extra'!$B$6:$B$257,"&lt;="&amp;$B271)</f>
        <v>0.78999999999999992</v>
      </c>
      <c r="IB271" s="4">
        <f>SUMIFS('Aceite Virgen Extra'!IB$6:IB$257,'Aceite Virgen Extra'!$A$6:$A$257,"&gt;="&amp;$A271,'Aceite Virgen Extra'!$B$6:$B$257,"&lt;="&amp;$B271)</f>
        <v>0.41</v>
      </c>
      <c r="IC271" s="4">
        <f>SUMIFS('Aceite Virgen Extra'!IC$6:IC$257,'Aceite Virgen Extra'!$A$6:$A$257,"&gt;="&amp;$A271,'Aceite Virgen Extra'!$B$6:$B$257,"&lt;="&amp;$B271)</f>
        <v>1.1200000000000001</v>
      </c>
      <c r="ID271" s="4">
        <f>SUMIFS('Aceite Virgen Extra'!ID$6:ID$257,'Aceite Virgen Extra'!$A$6:$A$257,"&gt;="&amp;$A271,'Aceite Virgen Extra'!$B$6:$B$257,"&lt;="&amp;$B271)</f>
        <v>0</v>
      </c>
      <c r="IH271" s="4">
        <f>SUMIFS('Aceite Virgen Extra'!IH$6:IH$257,'Aceite Virgen Extra'!$A$6:$A$257,"&gt;="&amp;$A271,'Aceite Virgen Extra'!$B$6:$B$257,"&lt;="&amp;$B271)</f>
        <v>0.92</v>
      </c>
      <c r="II271" s="4">
        <f>SUMIFS('Aceite Virgen Extra'!II$6:II$257,'Aceite Virgen Extra'!$A$6:$A$257,"&gt;="&amp;$A271,'Aceite Virgen Extra'!$B$6:$B$257,"&lt;="&amp;$B271)</f>
        <v>0.15</v>
      </c>
      <c r="IJ271" s="4">
        <f>SUMIFS('Aceite Virgen Extra'!IJ$6:IJ$257,'Aceite Virgen Extra'!$A$6:$A$257,"&gt;="&amp;$A271,'Aceite Virgen Extra'!$B$6:$B$257,"&lt;="&amp;$B271)</f>
        <v>1.4400000000000002</v>
      </c>
      <c r="IK271" s="4">
        <f>SUMIFS('Aceite Virgen Extra'!IK$6:IK$257,'Aceite Virgen Extra'!$A$6:$A$257,"&gt;="&amp;$A271,'Aceite Virgen Extra'!$B$6:$B$257,"&lt;="&amp;$B271)</f>
        <v>0.54</v>
      </c>
      <c r="IO271" s="4">
        <f>SUMIFS('Aceite Virgen Extra'!IO$6:IO$257,'Aceite Virgen Extra'!$A$6:$A$257,"&gt;="&amp;$A271,'Aceite Virgen Extra'!$B$6:$B$257,"&lt;="&amp;$B271)</f>
        <v>1.0899999999999999</v>
      </c>
      <c r="IP271" s="4">
        <f>SUMIFS('Aceite Virgen Extra'!IP$6:IP$257,'Aceite Virgen Extra'!$A$6:$A$257,"&gt;="&amp;$A271,'Aceite Virgen Extra'!$B$6:$B$257,"&lt;="&amp;$B271)</f>
        <v>0.86</v>
      </c>
      <c r="IQ271" s="4">
        <f>SUMIFS('Aceite Virgen Extra'!IQ$6:IQ$257,'Aceite Virgen Extra'!$A$6:$A$257,"&gt;="&amp;$A271,'Aceite Virgen Extra'!$B$6:$B$257,"&lt;="&amp;$B271)</f>
        <v>1.4400000000000002</v>
      </c>
      <c r="IR271" s="4">
        <f>SUMIFS('Aceite Virgen Extra'!IR$6:IR$257,'Aceite Virgen Extra'!$A$6:$A$257,"&gt;="&amp;$A271,'Aceite Virgen Extra'!$B$6:$B$257,"&lt;="&amp;$B271)</f>
        <v>0.67</v>
      </c>
      <c r="IV271" s="4">
        <f>SUMIFS('Aceite Virgen Extra'!IV$6:IV$257,'Aceite Virgen Extra'!$A$6:$A$257,"&gt;="&amp;$A271,'Aceite Virgen Extra'!$B$6:$B$257,"&lt;="&amp;$B271)</f>
        <v>0.78</v>
      </c>
      <c r="IW271" s="4">
        <f>SUMIFS('Aceite Virgen Extra'!IW$6:IW$257,'Aceite Virgen Extra'!$A$6:$A$257,"&gt;="&amp;$A271,'Aceite Virgen Extra'!$B$6:$B$257,"&lt;="&amp;$B271)</f>
        <v>0.53</v>
      </c>
      <c r="IX271" s="4">
        <f>SUMIFS('Aceite Virgen Extra'!IX$6:IX$257,'Aceite Virgen Extra'!$A$6:$A$257,"&gt;="&amp;$A271,'Aceite Virgen Extra'!$B$6:$B$257,"&lt;="&amp;$B271)</f>
        <v>0.65999999999999992</v>
      </c>
      <c r="IY271" s="4">
        <f>SUMIFS('Aceite Virgen Extra'!IY$6:IY$257,'Aceite Virgen Extra'!$A$6:$A$257,"&gt;="&amp;$A271,'Aceite Virgen Extra'!$B$6:$B$257,"&lt;="&amp;$B271)</f>
        <v>3.22</v>
      </c>
      <c r="JB271"/>
      <c r="JC271" s="4">
        <f>SUMIFS('Aceite Virgen Extra'!JC$6:JC$257,'Aceite Virgen Extra'!$A$6:$A$257,"&gt;="&amp;$A271,'Aceite Virgen Extra'!$B$6:$B$257,"&lt;="&amp;$B271)</f>
        <v>1.07</v>
      </c>
      <c r="JD271" s="4">
        <f>SUMIFS('Aceite Virgen Extra'!JD$6:JD$257,'Aceite Virgen Extra'!$A$6:$A$257,"&gt;="&amp;$A271,'Aceite Virgen Extra'!$B$6:$B$257,"&lt;="&amp;$B271)</f>
        <v>0.39</v>
      </c>
      <c r="JE271" s="4">
        <f>SUMIFS('Aceite Virgen Extra'!JE$6:JE$257,'Aceite Virgen Extra'!$A$6:$A$257,"&gt;="&amp;$A271,'Aceite Virgen Extra'!$B$6:$B$257,"&lt;="&amp;$B271)</f>
        <v>1.86</v>
      </c>
      <c r="JF271" s="4">
        <f>SUMIFS('Aceite Virgen Extra'!JF$6:JF$257,'Aceite Virgen Extra'!$A$6:$A$257,"&gt;="&amp;$A271,'Aceite Virgen Extra'!$B$6:$B$257,"&lt;="&amp;$B271)</f>
        <v>0</v>
      </c>
      <c r="JJ271" s="4">
        <f>SUMIFS('Aceite Virgen Extra'!JJ$6:JJ$257,'Aceite Virgen Extra'!$A$6:$A$257,"&gt;="&amp;$A271,'Aceite Virgen Extra'!$B$6:$B$257,"&lt;="&amp;$B271)</f>
        <v>2.2200000000000002</v>
      </c>
      <c r="JK271" s="4">
        <f>SUMIFS('Aceite Virgen Extra'!JK$6:JK$257,'Aceite Virgen Extra'!$A$6:$A$257,"&gt;="&amp;$A271,'Aceite Virgen Extra'!$B$6:$B$257,"&lt;="&amp;$B271)</f>
        <v>0</v>
      </c>
      <c r="JL271" s="4">
        <f>SUMIFS('Aceite Virgen Extra'!JL$6:JL$257,'Aceite Virgen Extra'!$A$6:$A$257,"&gt;="&amp;$A271,'Aceite Virgen Extra'!$B$6:$B$257,"&lt;="&amp;$B271)</f>
        <v>2.17</v>
      </c>
      <c r="JM271" s="4">
        <f>SUMIFS('Aceite Virgen Extra'!JM$6:JM$257,'Aceite Virgen Extra'!$A$6:$A$257,"&gt;="&amp;$A271,'Aceite Virgen Extra'!$B$6:$B$257,"&lt;="&amp;$B271)</f>
        <v>9.25</v>
      </c>
      <c r="JQ271" s="4">
        <f>SUMIFS('Aceite Virgen Extra'!JQ$6:JQ$257,'Aceite Virgen Extra'!$A$6:$A$257,"&gt;="&amp;$A271,'Aceite Virgen Extra'!$B$6:$B$257,"&lt;="&amp;$B271)</f>
        <v>1.04</v>
      </c>
      <c r="JR271" s="4">
        <f>SUMIFS('Aceite Virgen Extra'!JR$6:JR$257,'Aceite Virgen Extra'!$A$6:$A$257,"&gt;="&amp;$A271,'Aceite Virgen Extra'!$B$6:$B$257,"&lt;="&amp;$B271)</f>
        <v>0.28999999999999998</v>
      </c>
      <c r="JS271" s="4">
        <f>SUMIFS('Aceite Virgen Extra'!JS$6:JS$257,'Aceite Virgen Extra'!$A$6:$A$257,"&gt;="&amp;$A271,'Aceite Virgen Extra'!$B$6:$B$257,"&lt;="&amp;$B271)</f>
        <v>0.93</v>
      </c>
      <c r="JT271" s="4">
        <f>SUMIFS('Aceite Virgen Extra'!JT$6:JT$257,'Aceite Virgen Extra'!$A$6:$A$257,"&gt;="&amp;$A271,'Aceite Virgen Extra'!$B$6:$B$257,"&lt;="&amp;$B271)</f>
        <v>3.85</v>
      </c>
      <c r="JX271" s="4">
        <f>SUMIFS('Aceite Virgen Extra'!JX$6:JX$257,'Aceite Virgen Extra'!$A$6:$A$257,"&gt;="&amp;$A271,'Aceite Virgen Extra'!$B$6:$B$257,"&lt;="&amp;$B271)</f>
        <v>1.1000000000000001</v>
      </c>
      <c r="JY271" s="4">
        <f>SUMIFS('Aceite Virgen Extra'!JY$6:JY$257,'Aceite Virgen Extra'!$A$6:$A$257,"&gt;="&amp;$A271,'Aceite Virgen Extra'!$B$6:$B$257,"&lt;="&amp;$B271)</f>
        <v>1.06</v>
      </c>
      <c r="JZ271" s="4">
        <f>SUMIFS('Aceite Virgen Extra'!JZ$6:JZ$257,'Aceite Virgen Extra'!$A$6:$A$257,"&gt;="&amp;$A271,'Aceite Virgen Extra'!$B$6:$B$257,"&lt;="&amp;$B271)</f>
        <v>1.2399999999999998</v>
      </c>
      <c r="KA271" s="4">
        <f>SUMIFS('Aceite Virgen Extra'!KA$6:KA$257,'Aceite Virgen Extra'!$A$6:$A$257,"&gt;="&amp;$A271,'Aceite Virgen Extra'!$B$6:$B$257,"&lt;="&amp;$B271)</f>
        <v>1.1299999999999999</v>
      </c>
      <c r="KE271" s="4">
        <f>SUMIFS('Aceite Virgen Extra'!KE$6:KE$257,'Aceite Virgen Extra'!$A$6:$A$257,"&gt;="&amp;$A271,'Aceite Virgen Extra'!$B$6:$B$257,"&lt;="&amp;$B271)</f>
        <v>1.06</v>
      </c>
      <c r="KF271" s="4">
        <f>SUMIFS('Aceite Virgen Extra'!KF$6:KF$257,'Aceite Virgen Extra'!$A$6:$A$257,"&gt;="&amp;$A271,'Aceite Virgen Extra'!$B$6:$B$257,"&lt;="&amp;$B271)</f>
        <v>0.27</v>
      </c>
      <c r="KG271" s="4">
        <f>SUMIFS('Aceite Virgen Extra'!KG$6:KG$257,'Aceite Virgen Extra'!$A$6:$A$257,"&gt;="&amp;$A271,'Aceite Virgen Extra'!$B$6:$B$257,"&lt;="&amp;$B271)</f>
        <v>0.92</v>
      </c>
      <c r="KH271" s="4">
        <f>SUMIFS('Aceite Virgen Extra'!KH$6:KH$257,'Aceite Virgen Extra'!$A$6:$A$257,"&gt;="&amp;$A271,'Aceite Virgen Extra'!$B$6:$B$257,"&lt;="&amp;$B271)</f>
        <v>3.85</v>
      </c>
      <c r="KL271" s="4">
        <f>SUMIFS('Aceite Virgen Extra'!KL$6:KL$257,'Aceite Virgen Extra'!$A$6:$A$257,"&gt;="&amp;$A271,'Aceite Virgen Extra'!$B$6:$B$257,"&lt;="&amp;$B271)</f>
        <v>1.57</v>
      </c>
      <c r="KM271" s="4">
        <f>SUMIFS('Aceite Virgen Extra'!KM$6:KM$257,'Aceite Virgen Extra'!$A$6:$A$257,"&gt;="&amp;$A271,'Aceite Virgen Extra'!$B$6:$B$257,"&lt;="&amp;$B271)</f>
        <v>1.39</v>
      </c>
      <c r="KN271" s="4">
        <f>SUMIFS('Aceite Virgen Extra'!KN$6:KN$257,'Aceite Virgen Extra'!$A$6:$A$257,"&gt;="&amp;$A271,'Aceite Virgen Extra'!$B$6:$B$257,"&lt;="&amp;$B271)</f>
        <v>1.6500000000000001</v>
      </c>
      <c r="KO271" s="4">
        <f>SUMIFS('Aceite Virgen Extra'!KO$6:KO$257,'Aceite Virgen Extra'!$A$6:$A$257,"&gt;="&amp;$A271,'Aceite Virgen Extra'!$B$6:$B$257,"&lt;="&amp;$B271)</f>
        <v>0.45</v>
      </c>
      <c r="KS271" s="4">
        <f>SUMIFS('Aceite Virgen Extra'!KS$6:KS$257,'Aceite Virgen Extra'!$A$6:$A$257,"&gt;="&amp;$A271,'Aceite Virgen Extra'!$B$6:$B$257,"&lt;="&amp;$B271)</f>
        <v>1.69</v>
      </c>
      <c r="KT271" s="4">
        <f>SUMIFS('Aceite Virgen Extra'!KT$6:KT$257,'Aceite Virgen Extra'!$A$6:$A$257,"&gt;="&amp;$A271,'Aceite Virgen Extra'!$B$6:$B$257,"&lt;="&amp;$B271)</f>
        <v>0.53</v>
      </c>
      <c r="KU271" s="4">
        <f>SUMIFS('Aceite Virgen Extra'!KU$6:KU$257,'Aceite Virgen Extra'!$A$6:$A$257,"&gt;="&amp;$A271,'Aceite Virgen Extra'!$B$6:$B$257,"&lt;="&amp;$B271)</f>
        <v>2.12</v>
      </c>
      <c r="KV271" s="4">
        <f>SUMIFS('Aceite Virgen Extra'!KV$6:KV$257,'Aceite Virgen Extra'!$A$6:$A$257,"&gt;="&amp;$A271,'Aceite Virgen Extra'!$B$6:$B$257,"&lt;="&amp;$B271)</f>
        <v>2.67</v>
      </c>
      <c r="KZ271" s="4">
        <f>SUMIFS('Aceite Virgen Extra'!KZ$6:KZ$257,'Aceite Virgen Extra'!$A$6:$A$257,"&gt;="&amp;$A271,'Aceite Virgen Extra'!$B$6:$B$257,"&lt;="&amp;$B271)</f>
        <v>1.6300000000000001</v>
      </c>
      <c r="LA271" s="4">
        <f>SUMIFS('Aceite Virgen Extra'!LA$6:LA$257,'Aceite Virgen Extra'!$A$6:$A$257,"&gt;="&amp;$A271,'Aceite Virgen Extra'!$B$6:$B$257,"&lt;="&amp;$B271)</f>
        <v>0.59</v>
      </c>
      <c r="LB271" s="4">
        <f>SUMIFS('Aceite Virgen Extra'!LB$6:LB$257,'Aceite Virgen Extra'!$A$6:$A$257,"&gt;="&amp;$A271,'Aceite Virgen Extra'!$B$6:$B$257,"&lt;="&amp;$B271)</f>
        <v>2.92</v>
      </c>
      <c r="LC271" s="4">
        <f>SUMIFS('Aceite Virgen Extra'!LC$6:LC$257,'Aceite Virgen Extra'!$A$6:$A$257,"&gt;="&amp;$A271,'Aceite Virgen Extra'!$B$6:$B$257,"&lt;="&amp;$B271)</f>
        <v>0</v>
      </c>
      <c r="LG271" s="4">
        <f>SUMIFS('Aceite Virgen Extra'!LG$6:LG$257,'Aceite Virgen Extra'!$A$6:$A$257,"&gt;="&amp;$A271,'Aceite Virgen Extra'!$B$6:$B$257,"&lt;="&amp;$B271)</f>
        <v>1.8</v>
      </c>
      <c r="LH271" s="4">
        <f>SUMIFS('Aceite Virgen Extra'!LH$6:LH$257,'Aceite Virgen Extra'!$A$6:$A$257,"&gt;="&amp;$A271,'Aceite Virgen Extra'!$B$6:$B$257,"&lt;="&amp;$B271)</f>
        <v>1.41</v>
      </c>
      <c r="LI271" s="4">
        <f>SUMIFS('Aceite Virgen Extra'!LI$6:LI$257,'Aceite Virgen Extra'!$A$6:$A$257,"&gt;="&amp;$A271,'Aceite Virgen Extra'!$B$6:$B$257,"&lt;="&amp;$B271)</f>
        <v>2.7299999999999995</v>
      </c>
      <c r="LJ271" s="4">
        <f>SUMIFS('Aceite Virgen Extra'!LJ$6:LJ$257,'Aceite Virgen Extra'!$A$6:$A$257,"&gt;="&amp;$A271,'Aceite Virgen Extra'!$B$6:$B$257,"&lt;="&amp;$B271)</f>
        <v>0.28000000000000003</v>
      </c>
      <c r="LN271" s="4">
        <f>SUMIFS('Aceite Virgen Extra'!LN$6:LN$257,'Aceite Virgen Extra'!$A$6:$A$257,"&gt;="&amp;$A271,'Aceite Virgen Extra'!$B$6:$B$257,"&lt;="&amp;$B271)</f>
        <v>1.9400000000000002</v>
      </c>
      <c r="LO271" s="4">
        <f>SUMIFS('Aceite Virgen Extra'!LO$6:LO$257,'Aceite Virgen Extra'!$A$6:$A$257,"&gt;="&amp;$A271,'Aceite Virgen Extra'!$B$6:$B$257,"&lt;="&amp;$B271)</f>
        <v>1.28</v>
      </c>
      <c r="LP271" s="4">
        <f>SUMIFS('Aceite Virgen Extra'!LP$6:LP$257,'Aceite Virgen Extra'!$A$6:$A$257,"&gt;="&amp;$A271,'Aceite Virgen Extra'!$B$6:$B$257,"&lt;="&amp;$B271)</f>
        <v>2.52</v>
      </c>
      <c r="LQ271" s="4">
        <f>SUMIFS('Aceite Virgen Extra'!LQ$6:LQ$257,'Aceite Virgen Extra'!$A$6:$A$257,"&gt;="&amp;$A271,'Aceite Virgen Extra'!$B$6:$B$257,"&lt;="&amp;$B271)</f>
        <v>1.06</v>
      </c>
      <c r="LU271" s="4">
        <f>SUMIFS('Aceite Virgen Extra'!LU$6:LU$257,'Aceite Virgen Extra'!$A$6:$A$257,"&gt;="&amp;$A271,'Aceite Virgen Extra'!$B$6:$B$257,"&lt;="&amp;$B271)</f>
        <v>3.98</v>
      </c>
      <c r="LV271" s="4">
        <f>SUMIFS('Aceite Virgen Extra'!LV$6:LV$257,'Aceite Virgen Extra'!$A$6:$A$257,"&gt;="&amp;$A271,'Aceite Virgen Extra'!$B$6:$B$257,"&lt;="&amp;$B271)</f>
        <v>6.72</v>
      </c>
      <c r="LW271" s="4">
        <f>SUMIFS('Aceite Virgen Extra'!LW$6:LW$257,'Aceite Virgen Extra'!$A$6:$A$257,"&gt;="&amp;$A271,'Aceite Virgen Extra'!$B$6:$B$257,"&lt;="&amp;$B271)</f>
        <v>4.34</v>
      </c>
      <c r="LX271" s="4">
        <f>SUMIFS('Aceite Virgen Extra'!LX$6:LX$257,'Aceite Virgen Extra'!$A$6:$A$257,"&gt;="&amp;$A271,'Aceite Virgen Extra'!$B$6:$B$257,"&lt;="&amp;$B271)</f>
        <v>0.24</v>
      </c>
      <c r="MB271" s="4">
        <f>SUMIFS('Aceite Virgen Extra'!MB$6:MB$257,'Aceite Virgen Extra'!$A$6:$A$257,"&gt;="&amp;$A271,'Aceite Virgen Extra'!$B$6:$B$257,"&lt;="&amp;$B271)</f>
        <v>2.27</v>
      </c>
      <c r="MC271" s="4">
        <f>SUMIFS('Aceite Virgen Extra'!MC$6:MC$257,'Aceite Virgen Extra'!$A$6:$A$257,"&gt;="&amp;$A271,'Aceite Virgen Extra'!$B$6:$B$257,"&lt;="&amp;$B271)</f>
        <v>2.15</v>
      </c>
      <c r="MD271" s="4">
        <f>SUMIFS('Aceite Virgen Extra'!MD$6:MD$257,'Aceite Virgen Extra'!$A$6:$A$257,"&gt;="&amp;$A271,'Aceite Virgen Extra'!$B$6:$B$257,"&lt;="&amp;$B271)</f>
        <v>2.9099999999999997</v>
      </c>
      <c r="ME271" s="4">
        <f>SUMIFS('Aceite Virgen Extra'!ME$6:ME$257,'Aceite Virgen Extra'!$A$6:$A$257,"&gt;="&amp;$A271,'Aceite Virgen Extra'!$B$6:$B$257,"&lt;="&amp;$B271)</f>
        <v>0.81</v>
      </c>
      <c r="MI271" s="4">
        <f>SUMIFS('Aceite Virgen Extra'!MI$6:MI$257,'Aceite Virgen Extra'!$A$6:$A$257,"&gt;="&amp;$A271,'Aceite Virgen Extra'!$B$6:$B$257,"&lt;="&amp;$B271)</f>
        <v>2.59</v>
      </c>
      <c r="MJ271" s="4">
        <f>SUMIFS('Aceite Virgen Extra'!MJ$6:MJ$257,'Aceite Virgen Extra'!$A$6:$A$257,"&gt;="&amp;$A271,'Aceite Virgen Extra'!$B$6:$B$257,"&lt;="&amp;$B271)</f>
        <v>1.18</v>
      </c>
      <c r="MK271" s="4">
        <f>SUMIFS('Aceite Virgen Extra'!MK$6:MK$257,'Aceite Virgen Extra'!$A$6:$A$257,"&gt;="&amp;$A271,'Aceite Virgen Extra'!$B$6:$B$257,"&lt;="&amp;$B271)</f>
        <v>4.12</v>
      </c>
      <c r="ML271" s="4">
        <f>SUMIFS('Aceite Virgen Extra'!ML$6:ML$257,'Aceite Virgen Extra'!$A$6:$A$257,"&gt;="&amp;$A271,'Aceite Virgen Extra'!$B$6:$B$257,"&lt;="&amp;$B271)</f>
        <v>1.1100000000000001</v>
      </c>
      <c r="MP271" s="4">
        <f>SUMIFS('Aceite Virgen Extra'!MP$6:MP$257,'Aceite Virgen Extra'!$A$6:$A$257,"&gt;="&amp;$A271,'Aceite Virgen Extra'!$B$6:$B$257,"&lt;="&amp;$B271)</f>
        <v>2.6</v>
      </c>
      <c r="MQ271" s="4">
        <f>SUMIFS('Aceite Virgen Extra'!MQ$6:MQ$257,'Aceite Virgen Extra'!$A$6:$A$257,"&gt;="&amp;$A271,'Aceite Virgen Extra'!$B$6:$B$257,"&lt;="&amp;$B271)</f>
        <v>0.33</v>
      </c>
      <c r="MR271" s="4">
        <f>SUMIFS('Aceite Virgen Extra'!MR$6:MR$257,'Aceite Virgen Extra'!$A$6:$A$257,"&gt;="&amp;$A271,'Aceite Virgen Extra'!$B$6:$B$257,"&lt;="&amp;$B271)</f>
        <v>4.54</v>
      </c>
      <c r="MS271" s="4">
        <f>SUMIFS('Aceite Virgen Extra'!MS$6:MS$257,'Aceite Virgen Extra'!$A$6:$A$257,"&gt;="&amp;$A271,'Aceite Virgen Extra'!$B$6:$B$257,"&lt;="&amp;$B271)</f>
        <v>0</v>
      </c>
      <c r="MW271" s="4">
        <f>SUMIFS('Aceite Virgen Extra'!MW$6:MW$257,'Aceite Virgen Extra'!$A$6:$A$257,"&gt;="&amp;$A271,'Aceite Virgen Extra'!$B$6:$B$257,"&lt;="&amp;$B271)</f>
        <v>2.5099999999999998</v>
      </c>
      <c r="MX271" s="4">
        <f>SUMIFS('Aceite Virgen Extra'!MX$6:MX$257,'Aceite Virgen Extra'!$A$6:$A$257,"&gt;="&amp;$A271,'Aceite Virgen Extra'!$B$6:$B$257,"&lt;="&amp;$B271)</f>
        <v>1.3599999999999999</v>
      </c>
      <c r="MY271" s="4">
        <f>SUMIFS('Aceite Virgen Extra'!MY$6:MY$257,'Aceite Virgen Extra'!$A$6:$A$257,"&gt;="&amp;$A271,'Aceite Virgen Extra'!$B$6:$B$257,"&lt;="&amp;$B271)</f>
        <v>4</v>
      </c>
      <c r="MZ271" s="4">
        <f>SUMIFS('Aceite Virgen Extra'!MZ$6:MZ$257,'Aceite Virgen Extra'!$A$6:$A$257,"&gt;="&amp;$A271,'Aceite Virgen Extra'!$B$6:$B$257,"&lt;="&amp;$B271)</f>
        <v>0</v>
      </c>
      <c r="ND271" s="4">
        <f>SUMIFS('Aceite Virgen Extra'!ND$6:ND$257,'Aceite Virgen Extra'!$A$6:$A$257,"&gt;="&amp;$A271,'Aceite Virgen Extra'!$B$6:$B$257,"&lt;="&amp;$B271)</f>
        <v>2.4699999999999998</v>
      </c>
      <c r="NE271" s="4">
        <f>SUMIFS('Aceite Virgen Extra'!NE$6:NE$257,'Aceite Virgen Extra'!$A$6:$A$257,"&gt;="&amp;$A271,'Aceite Virgen Extra'!$B$6:$B$257,"&lt;="&amp;$B271)</f>
        <v>0.73</v>
      </c>
      <c r="NF271" s="4">
        <f>SUMIFS('Aceite Virgen Extra'!NF$6:NF$257,'Aceite Virgen Extra'!$A$6:$A$257,"&gt;="&amp;$A271,'Aceite Virgen Extra'!$B$6:$B$257,"&lt;="&amp;$B271)</f>
        <v>3.77</v>
      </c>
      <c r="NG271" s="4">
        <f>SUMIFS('Aceite Virgen Extra'!NG$6:NG$257,'Aceite Virgen Extra'!$A$6:$A$257,"&gt;="&amp;$A271,'Aceite Virgen Extra'!$B$6:$B$257,"&lt;="&amp;$B271)</f>
        <v>0.97</v>
      </c>
      <c r="NK271" s="4">
        <f>SUMIFS('Aceite Virgen Extra'!NK$6:NK$257,'Aceite Virgen Extra'!$A$6:$A$257,"&gt;="&amp;$A271,'Aceite Virgen Extra'!$B$6:$B$257,"&lt;="&amp;$B271)</f>
        <v>2.02</v>
      </c>
      <c r="NL271" s="4">
        <f>SUMIFS('Aceite Virgen Extra'!NL$6:NL$257,'Aceite Virgen Extra'!$A$6:$A$257,"&gt;="&amp;$A271,'Aceite Virgen Extra'!$B$6:$B$257,"&lt;="&amp;$B271)</f>
        <v>0.96</v>
      </c>
      <c r="NM271" s="4">
        <f>SUMIFS('Aceite Virgen Extra'!NM$6:NM$257,'Aceite Virgen Extra'!$A$6:$A$257,"&gt;="&amp;$A271,'Aceite Virgen Extra'!$B$6:$B$257,"&lt;="&amp;$B271)</f>
        <v>2.8</v>
      </c>
      <c r="NN271" s="4">
        <f>SUMIFS('Aceite Virgen Extra'!NN$6:NN$257,'Aceite Virgen Extra'!$A$6:$A$257,"&gt;="&amp;$A271,'Aceite Virgen Extra'!$B$6:$B$257,"&lt;="&amp;$B271)</f>
        <v>0.89</v>
      </c>
      <c r="NR271" s="4">
        <f>SUMIFS('Aceite Virgen Extra'!NR$6:NR$257,'Aceite Virgen Extra'!$A$6:$A$257,"&gt;="&amp;$A271,'Aceite Virgen Extra'!$B$6:$B$257,"&lt;="&amp;$B271)</f>
        <v>2.83</v>
      </c>
      <c r="NS271" s="4">
        <f>SUMIFS('Aceite Virgen Extra'!NS$6:NS$257,'Aceite Virgen Extra'!$A$6:$A$257,"&gt;="&amp;$A271,'Aceite Virgen Extra'!$B$6:$B$257,"&lt;="&amp;$B271)</f>
        <v>0.45</v>
      </c>
      <c r="NT271" s="4">
        <f>SUMIFS('Aceite Virgen Extra'!NT$6:NT$257,'Aceite Virgen Extra'!$A$6:$A$257,"&gt;="&amp;$A271,'Aceite Virgen Extra'!$B$6:$B$257,"&lt;="&amp;$B271)</f>
        <v>4.17</v>
      </c>
      <c r="NU271" s="4">
        <f>SUMIFS('Aceite Virgen Extra'!NU$6:NU$257,'Aceite Virgen Extra'!$A$6:$A$257,"&gt;="&amp;$A271,'Aceite Virgen Extra'!$B$6:$B$257,"&lt;="&amp;$B271)</f>
        <v>0</v>
      </c>
      <c r="NY271" s="4">
        <f>SUMIFS('Aceite Virgen Extra'!NY$6:NY$257,'Aceite Virgen Extra'!$A$6:$A$257,"&gt;="&amp;$A271,'Aceite Virgen Extra'!$B$6:$B$257,"&lt;="&amp;$B271)</f>
        <v>2.1</v>
      </c>
      <c r="NZ271" s="4">
        <f>SUMIFS('Aceite Virgen Extra'!NZ$6:NZ$257,'Aceite Virgen Extra'!$A$6:$A$257,"&gt;="&amp;$A271,'Aceite Virgen Extra'!$B$6:$B$257,"&lt;="&amp;$B271)</f>
        <v>0.6</v>
      </c>
      <c r="OA271" s="4">
        <f>SUMIFS('Aceite Virgen Extra'!OA$6:OA$257,'Aceite Virgen Extra'!$A$6:$A$257,"&gt;="&amp;$A271,'Aceite Virgen Extra'!$B$6:$B$257,"&lt;="&amp;$B271)</f>
        <v>3.38</v>
      </c>
      <c r="OB271" s="4">
        <f>SUMIFS('Aceite Virgen Extra'!OB$6:OB$257,'Aceite Virgen Extra'!$A$6:$A$257,"&gt;="&amp;$A271,'Aceite Virgen Extra'!$B$6:$B$257,"&lt;="&amp;$B271)</f>
        <v>0</v>
      </c>
      <c r="OF271" s="4">
        <f>SUMIFS('Aceite Virgen Extra'!OF$6:OF$257,'Aceite Virgen Extra'!$A$6:$A$257,"&gt;="&amp;$A271,'Aceite Virgen Extra'!$B$6:$B$257,"&lt;="&amp;$B271)</f>
        <v>1.47</v>
      </c>
      <c r="OG271" s="4">
        <f>SUMIFS('Aceite Virgen Extra'!OG$6:OG$257,'Aceite Virgen Extra'!$A$6:$A$257,"&gt;="&amp;$A271,'Aceite Virgen Extra'!$B$6:$B$257,"&lt;="&amp;$B271)</f>
        <v>0.9</v>
      </c>
      <c r="OH271" s="4">
        <f>SUMIFS('Aceite Virgen Extra'!OH$6:OH$257,'Aceite Virgen Extra'!$A$6:$A$257,"&gt;="&amp;$A271,'Aceite Virgen Extra'!$B$6:$B$257,"&lt;="&amp;$B271)</f>
        <v>2.2200000000000002</v>
      </c>
      <c r="OI271" s="4">
        <f>SUMIFS('Aceite Virgen Extra'!OI$6:OI$257,'Aceite Virgen Extra'!$A$6:$A$257,"&gt;="&amp;$A271,'Aceite Virgen Extra'!$B$6:$B$257,"&lt;="&amp;$B271)</f>
        <v>0</v>
      </c>
      <c r="OM271" s="4">
        <f>SUMIFS('Aceite Virgen Extra'!OM$6:OM$257,'Aceite Virgen Extra'!$A$6:$A$257,"&gt;="&amp;$A271,'Aceite Virgen Extra'!$B$6:$B$257,"&lt;="&amp;$B271)</f>
        <v>1.2400000000000002</v>
      </c>
      <c r="ON271" s="4">
        <f>SUMIFS('Aceite Virgen Extra'!ON$6:ON$257,'Aceite Virgen Extra'!$A$6:$A$257,"&gt;="&amp;$A271,'Aceite Virgen Extra'!$B$6:$B$257,"&lt;="&amp;$B271)</f>
        <v>0.56000000000000005</v>
      </c>
      <c r="OO271" s="4">
        <f>SUMIFS('Aceite Virgen Extra'!OO$6:OO$257,'Aceite Virgen Extra'!$A$6:$A$257,"&gt;="&amp;$A271,'Aceite Virgen Extra'!$B$6:$B$257,"&lt;="&amp;$B271)</f>
        <v>1.94</v>
      </c>
      <c r="OP271" s="4">
        <f>SUMIFS('Aceite Virgen Extra'!OP$6:OP$257,'Aceite Virgen Extra'!$A$6:$A$257,"&gt;="&amp;$A271,'Aceite Virgen Extra'!$B$6:$B$257,"&lt;="&amp;$B271)</f>
        <v>0</v>
      </c>
      <c r="OT271" s="4">
        <f>SUMIFS('Aceite Virgen Extra'!OT$6:OT$257,'Aceite Virgen Extra'!$A$6:$A$257,"&gt;="&amp;$A271,'Aceite Virgen Extra'!$B$6:$B$257,"&lt;="&amp;$B271)</f>
        <v>0.39999999999999997</v>
      </c>
      <c r="OU271" s="4">
        <f>SUMIFS('Aceite Virgen Extra'!OU$6:OU$257,'Aceite Virgen Extra'!$A$6:$A$257,"&gt;="&amp;$A271,'Aceite Virgen Extra'!$B$6:$B$257,"&lt;="&amp;$B271)</f>
        <v>0.82</v>
      </c>
      <c r="OV271" s="4">
        <f>SUMIFS('Aceite Virgen Extra'!OV$6:OV$257,'Aceite Virgen Extra'!$A$6:$A$257,"&gt;="&amp;$A271,'Aceite Virgen Extra'!$B$6:$B$257,"&lt;="&amp;$B271)</f>
        <v>0.35000000000000003</v>
      </c>
      <c r="OW271" s="4">
        <f>SUMIFS('Aceite Virgen Extra'!OW$6:OW$257,'Aceite Virgen Extra'!$A$6:$A$257,"&gt;="&amp;$A271,'Aceite Virgen Extra'!$B$6:$B$257,"&lt;="&amp;$B271)</f>
        <v>0</v>
      </c>
      <c r="PA271" s="4">
        <f>SUMIFS('Aceite Virgen Extra'!PA$6:PA$257,'Aceite Virgen Extra'!$A$6:$A$257,"&gt;="&amp;$A271,'Aceite Virgen Extra'!$B$6:$B$257,"&lt;="&amp;$B271)</f>
        <v>0.11</v>
      </c>
      <c r="PB271" s="4">
        <f>SUMIFS('Aceite Virgen Extra'!PB$6:PB$257,'Aceite Virgen Extra'!$A$6:$A$257,"&gt;="&amp;$A271,'Aceite Virgen Extra'!$B$6:$B$257,"&lt;="&amp;$B271)</f>
        <v>0.42</v>
      </c>
      <c r="PC271" s="4">
        <f>SUMIFS('Aceite Virgen Extra'!PC$6:PC$257,'Aceite Virgen Extra'!$A$6:$A$257,"&gt;="&amp;$A271,'Aceite Virgen Extra'!$B$6:$B$257,"&lt;="&amp;$B271)</f>
        <v>0</v>
      </c>
      <c r="PD271" s="4">
        <f>SUMIFS('Aceite Virgen Extra'!PD$6:PD$257,'Aceite Virgen Extra'!$A$6:$A$257,"&gt;="&amp;$A271,'Aceite Virgen Extra'!$B$6:$B$257,"&lt;="&amp;$B271)</f>
        <v>0</v>
      </c>
      <c r="PH271" s="4">
        <f>SUMIFS('Aceite Virgen Extra'!PH$6:PH$257,'Aceite Virgen Extra'!$A$6:$A$257,"&gt;="&amp;$A271,'Aceite Virgen Extra'!$B$6:$B$257,"&lt;="&amp;$B271)</f>
        <v>0.57000000000000006</v>
      </c>
      <c r="PI271" s="4">
        <f>SUMIFS('Aceite Virgen Extra'!PI$6:PI$257,'Aceite Virgen Extra'!$A$6:$A$257,"&gt;="&amp;$A271,'Aceite Virgen Extra'!$B$6:$B$257,"&lt;="&amp;$B271)</f>
        <v>1.0900000000000001</v>
      </c>
      <c r="PJ271" s="4">
        <f>SUMIFS('Aceite Virgen Extra'!PJ$6:PJ$257,'Aceite Virgen Extra'!$A$6:$A$257,"&gt;="&amp;$A271,'Aceite Virgen Extra'!$B$6:$B$257,"&lt;="&amp;$B271)</f>
        <v>0.39999999999999997</v>
      </c>
      <c r="PK271" s="4">
        <f>SUMIFS('Aceite Virgen Extra'!PK$6:PK$257,'Aceite Virgen Extra'!$A$6:$A$257,"&gt;="&amp;$A271,'Aceite Virgen Extra'!$B$6:$B$257,"&lt;="&amp;$B271)</f>
        <v>0.48</v>
      </c>
      <c r="PO271" s="4">
        <f>SUMIFS('Aceite Virgen Extra'!PO$6:PO$257,'Aceite Virgen Extra'!$A$6:$A$257,"&gt;="&amp;$A271,'Aceite Virgen Extra'!$B$6:$B$257,"&lt;="&amp;$B271)</f>
        <v>1.1499999999999999</v>
      </c>
      <c r="PP271" s="4">
        <f>SUMIFS('Aceite Virgen Extra'!PP$6:PP$257,'Aceite Virgen Extra'!$A$6:$A$257,"&gt;="&amp;$A271,'Aceite Virgen Extra'!$B$6:$B$257,"&lt;="&amp;$B271)</f>
        <v>1.25</v>
      </c>
      <c r="PQ271" s="4">
        <f>SUMIFS('Aceite Virgen Extra'!PQ$6:PQ$257,'Aceite Virgen Extra'!$A$6:$A$257,"&gt;="&amp;$A271,'Aceite Virgen Extra'!$B$6:$B$257,"&lt;="&amp;$B271)</f>
        <v>1.04</v>
      </c>
      <c r="PR271" s="4">
        <f>SUMIFS('Aceite Virgen Extra'!PR$6:PR$257,'Aceite Virgen Extra'!$A$6:$A$257,"&gt;="&amp;$A271,'Aceite Virgen Extra'!$B$6:$B$257,"&lt;="&amp;$B271)</f>
        <v>2.09</v>
      </c>
      <c r="PV271" s="4">
        <f>SUMIFS('Aceite Virgen Extra'!PV$6:PV$257,'Aceite Virgen Extra'!$A$6:$A$257,"&gt;="&amp;$A271,'Aceite Virgen Extra'!$B$6:$B$257,"&lt;="&amp;$B271)</f>
        <v>0.57000000000000006</v>
      </c>
      <c r="PW271" s="4">
        <f>SUMIFS('Aceite Virgen Extra'!PW$6:PW$257,'Aceite Virgen Extra'!$A$6:$A$257,"&gt;="&amp;$A271,'Aceite Virgen Extra'!$B$6:$B$257,"&lt;="&amp;$B271)</f>
        <v>0.48</v>
      </c>
      <c r="PX271" s="4">
        <f>SUMIFS('Aceite Virgen Extra'!PX$6:PX$257,'Aceite Virgen Extra'!$A$6:$A$257,"&gt;="&amp;$A271,'Aceite Virgen Extra'!$B$6:$B$257,"&lt;="&amp;$B271)</f>
        <v>0.39</v>
      </c>
      <c r="PY271" s="4">
        <f>SUMIFS('Aceite Virgen Extra'!PY$6:PY$257,'Aceite Virgen Extra'!$A$6:$A$257,"&gt;="&amp;$A271,'Aceite Virgen Extra'!$B$6:$B$257,"&lt;="&amp;$B271)</f>
        <v>1.67</v>
      </c>
      <c r="QC271" s="4">
        <f>SUMIFS('Aceite Virgen Extra'!QC$6:QC$257,'Aceite Virgen Extra'!$A$6:$A$257,"&gt;="&amp;$A271,'Aceite Virgen Extra'!$B$6:$B$257,"&lt;="&amp;$B271)</f>
        <v>1.02</v>
      </c>
      <c r="QD271" s="4">
        <f>SUMIFS('Aceite Virgen Extra'!QD$6:QD$257,'Aceite Virgen Extra'!$A$6:$A$257,"&gt;="&amp;$A271,'Aceite Virgen Extra'!$B$6:$B$257,"&lt;="&amp;$B271)</f>
        <v>1.64</v>
      </c>
      <c r="QE271" s="4">
        <f>SUMIFS('Aceite Virgen Extra'!QE$6:QE$257,'Aceite Virgen Extra'!$A$6:$A$257,"&gt;="&amp;$A271,'Aceite Virgen Extra'!$B$6:$B$257,"&lt;="&amp;$B271)</f>
        <v>0.66</v>
      </c>
      <c r="QF271" s="4">
        <f>SUMIFS('Aceite Virgen Extra'!QF$6:QF$257,'Aceite Virgen Extra'!$A$6:$A$257,"&gt;="&amp;$A271,'Aceite Virgen Extra'!$B$6:$B$257,"&lt;="&amp;$B271)</f>
        <v>0.39</v>
      </c>
      <c r="QJ271" s="4">
        <f>SUMIFS('Aceite Virgen Extra'!QJ$6:QJ$257,'Aceite Virgen Extra'!$A$6:$A$257,"&gt;="&amp;$A271,'Aceite Virgen Extra'!$B$6:$B$257,"&lt;="&amp;$B271)</f>
        <v>0.95</v>
      </c>
      <c r="QK271" s="4">
        <f>SUMIFS('Aceite Virgen Extra'!QK$6:QK$257,'Aceite Virgen Extra'!$A$6:$A$257,"&gt;="&amp;$A271,'Aceite Virgen Extra'!$B$6:$B$257,"&lt;="&amp;$B271)</f>
        <v>1.3599999999999999</v>
      </c>
      <c r="QL271" s="4">
        <f>SUMIFS('Aceite Virgen Extra'!QL$6:QL$257,'Aceite Virgen Extra'!$A$6:$A$257,"&gt;="&amp;$A271,'Aceite Virgen Extra'!$B$6:$B$257,"&lt;="&amp;$B271)</f>
        <v>0.93</v>
      </c>
      <c r="QM271" s="4">
        <f>SUMIFS('Aceite Virgen Extra'!QM$6:QM$257,'Aceite Virgen Extra'!$A$6:$A$257,"&gt;="&amp;$A271,'Aceite Virgen Extra'!$B$6:$B$257,"&lt;="&amp;$B271)</f>
        <v>0</v>
      </c>
      <c r="QQ271" s="4">
        <f>SUMIFS('Aceite Virgen Extra'!QQ$6:QQ$257,'Aceite Virgen Extra'!$A$6:$A$257,"&gt;="&amp;$A271,'Aceite Virgen Extra'!$B$6:$B$257,"&lt;="&amp;$B271)</f>
        <v>1.3199999999999998</v>
      </c>
      <c r="QR271" s="4">
        <f>SUMIFS('Aceite Virgen Extra'!QR$6:QR$257,'Aceite Virgen Extra'!$A$6:$A$257,"&gt;="&amp;$A271,'Aceite Virgen Extra'!$B$6:$B$257,"&lt;="&amp;$B271)</f>
        <v>0.91</v>
      </c>
      <c r="QS271" s="4">
        <f>SUMIFS('Aceite Virgen Extra'!QS$6:QS$257,'Aceite Virgen Extra'!$A$6:$A$257,"&gt;="&amp;$A271,'Aceite Virgen Extra'!$B$6:$B$257,"&lt;="&amp;$B271)</f>
        <v>0.97</v>
      </c>
      <c r="QT271" s="4">
        <f>SUMIFS('Aceite Virgen Extra'!QT$6:QT$257,'Aceite Virgen Extra'!$A$6:$A$257,"&gt;="&amp;$A271,'Aceite Virgen Extra'!$B$6:$B$257,"&lt;="&amp;$B271)</f>
        <v>4.41</v>
      </c>
      <c r="QX271" s="4">
        <f>SUMIFS('Aceite Virgen Extra'!QX$6:QX$257,'Aceite Virgen Extra'!$A$6:$A$257,"&gt;="&amp;$A271,'Aceite Virgen Extra'!$B$6:$B$257,"&lt;="&amp;$B271)</f>
        <v>5.05</v>
      </c>
      <c r="QY271" s="4">
        <f>SUMIFS('Aceite Virgen Extra'!QY$6:QY$257,'Aceite Virgen Extra'!$A$6:$A$257,"&gt;="&amp;$A271,'Aceite Virgen Extra'!$B$6:$B$257,"&lt;="&amp;$B271)</f>
        <v>13.53</v>
      </c>
      <c r="QZ271" s="4">
        <f>SUMIFS('Aceite Virgen Extra'!QZ$6:QZ$257,'Aceite Virgen Extra'!$A$6:$A$257,"&gt;="&amp;$A271,'Aceite Virgen Extra'!$B$6:$B$257,"&lt;="&amp;$B271)</f>
        <v>1.7000000000000002</v>
      </c>
      <c r="RA271" s="4">
        <f>SUMIFS('Aceite Virgen Extra'!RA$6:RA$257,'Aceite Virgen Extra'!$A$6:$A$257,"&gt;="&amp;$A271,'Aceite Virgen Extra'!$B$6:$B$257,"&lt;="&amp;$B271)</f>
        <v>3.18</v>
      </c>
      <c r="RE271" s="4">
        <f>SUMIFS('Aceite Virgen Extra'!RE$6:RE$257,'Aceite Virgen Extra'!$A$6:$A$257,"&gt;="&amp;$A271,'Aceite Virgen Extra'!$B$6:$B$257,"&lt;="&amp;$B271)</f>
        <v>2.2000000000000002</v>
      </c>
      <c r="RF271" s="4">
        <f>SUMIFS('Aceite Virgen Extra'!RF$6:RF$257,'Aceite Virgen Extra'!$A$6:$A$257,"&gt;="&amp;$A271,'Aceite Virgen Extra'!$B$6:$B$257,"&lt;="&amp;$B271)</f>
        <v>5.8000000000000007</v>
      </c>
      <c r="RG271" s="4">
        <f>SUMIFS('Aceite Virgen Extra'!RG$6:RG$257,'Aceite Virgen Extra'!$A$6:$A$257,"&gt;="&amp;$A271,'Aceite Virgen Extra'!$B$6:$B$257,"&lt;="&amp;$B271)</f>
        <v>0.48</v>
      </c>
      <c r="RH271" s="4">
        <f>SUMIFS('Aceite Virgen Extra'!RH$6:RH$257,'Aceite Virgen Extra'!$A$6:$A$257,"&gt;="&amp;$A271,'Aceite Virgen Extra'!$B$6:$B$257,"&lt;="&amp;$B271)</f>
        <v>1.02</v>
      </c>
      <c r="RL271" s="4">
        <f>SUMIFS('Aceite Virgen Extra'!RL$6:RL$257,'Aceite Virgen Extra'!$A$6:$A$257,"&gt;="&amp;$A271,'Aceite Virgen Extra'!$B$6:$B$257,"&lt;="&amp;$B271)</f>
        <v>1.62</v>
      </c>
      <c r="RM271" s="4">
        <f>SUMIFS('Aceite Virgen Extra'!RM$6:RM$257,'Aceite Virgen Extra'!$A$6:$A$257,"&gt;="&amp;$A271,'Aceite Virgen Extra'!$B$6:$B$257,"&lt;="&amp;$B271)</f>
        <v>3.03</v>
      </c>
      <c r="RN271" s="4">
        <f>SUMIFS('Aceite Virgen Extra'!RN$6:RN$257,'Aceite Virgen Extra'!$A$6:$A$257,"&gt;="&amp;$A271,'Aceite Virgen Extra'!$B$6:$B$257,"&lt;="&amp;$B271)</f>
        <v>0.8</v>
      </c>
      <c r="RO271" s="4">
        <f>SUMIFS('Aceite Virgen Extra'!RO$6:RO$257,'Aceite Virgen Extra'!$A$6:$A$257,"&gt;="&amp;$A271,'Aceite Virgen Extra'!$B$6:$B$257,"&lt;="&amp;$B271)</f>
        <v>1.39</v>
      </c>
      <c r="RS271" s="69">
        <f>SUMIFS('Aceite Virgen Extra'!RS$6:RS$257,'Aceite Virgen Extra'!$A$6:$A$257,"&gt;="&amp;$A271,'Aceite Virgen Extra'!$B$6:$B$257,"&lt;="&amp;$B271)</f>
        <v>1.3800000000000001</v>
      </c>
      <c r="RT271" s="4">
        <f>SUMIFS('Aceite Virgen Extra'!RT$6:RT$257,'Aceite Virgen Extra'!$A$6:$A$257,"&gt;="&amp;$A271,'Aceite Virgen Extra'!$B$6:$B$257,"&lt;="&amp;$B271)</f>
        <v>0.7</v>
      </c>
      <c r="RU271" s="4">
        <f>SUMIFS('Aceite Virgen Extra'!RU$6:RU$257,'Aceite Virgen Extra'!$A$6:$A$257,"&gt;="&amp;$A271,'Aceite Virgen Extra'!$B$6:$B$257,"&lt;="&amp;$B271)</f>
        <v>0.97</v>
      </c>
      <c r="RV271" s="4">
        <f>SUMIFS('Aceite Virgen Extra'!RV$6:RV$257,'Aceite Virgen Extra'!$A$6:$A$257,"&gt;="&amp;$A271,'Aceite Virgen Extra'!$B$6:$B$257,"&lt;="&amp;$B271)</f>
        <v>6.9399999999999995</v>
      </c>
      <c r="RZ271" s="69">
        <f>SUMIFS('Aceite Virgen Extra'!RZ$6:RZ$257,'Aceite Virgen Extra'!$A$6:$A$257,"&gt;="&amp;$A271,'Aceite Virgen Extra'!$B$6:$B$257,"&lt;="&amp;$B271)</f>
        <v>1.8800000000000001</v>
      </c>
      <c r="SA271" s="4">
        <f>SUMIFS('Aceite Virgen Extra'!SA$6:SA$257,'Aceite Virgen Extra'!$A$6:$A$257,"&gt;="&amp;$A271,'Aceite Virgen Extra'!$B$6:$B$257,"&lt;="&amp;$B271)</f>
        <v>1.9000000000000001</v>
      </c>
      <c r="SB271" s="4">
        <f>SUMIFS('Aceite Virgen Extra'!SB$6:SB$257,'Aceite Virgen Extra'!$A$6:$A$257,"&gt;="&amp;$A271,'Aceite Virgen Extra'!$B$6:$B$257,"&lt;="&amp;$B271)</f>
        <v>1.73</v>
      </c>
      <c r="SC271" s="4">
        <f>SUMIFS('Aceite Virgen Extra'!SC$6:SC$257,'Aceite Virgen Extra'!$A$6:$A$257,"&gt;="&amp;$A271,'Aceite Virgen Extra'!$B$6:$B$257,"&lt;="&amp;$B271)</f>
        <v>3.51</v>
      </c>
      <c r="SG271" s="69">
        <f>SUMIFS('Aceite Virgen Extra'!SG$6:SG$257,'Aceite Virgen Extra'!$A$6:$A$257,"&gt;="&amp;$A271,'Aceite Virgen Extra'!$B$6:$B$257,"&lt;="&amp;$B271)</f>
        <v>0.8600000000000001</v>
      </c>
      <c r="SH271" s="4">
        <f>SUMIFS('Aceite Virgen Extra'!SH$6:SH$257,'Aceite Virgen Extra'!$A$6:$A$257,"&gt;="&amp;$A271,'Aceite Virgen Extra'!$B$6:$B$257,"&lt;="&amp;$B271)</f>
        <v>1.2</v>
      </c>
      <c r="SI271" s="4">
        <f>SUMIFS('Aceite Virgen Extra'!SI$6:SI$257,'Aceite Virgen Extra'!$A$6:$A$257,"&gt;="&amp;$A271,'Aceite Virgen Extra'!$B$6:$B$257,"&lt;="&amp;$B271)</f>
        <v>0.56000000000000005</v>
      </c>
      <c r="SJ271" s="4">
        <f>SUMIFS('Aceite Virgen Extra'!SJ$6:SJ$257,'Aceite Virgen Extra'!$A$6:$A$257,"&gt;="&amp;$A271,'Aceite Virgen Extra'!$B$6:$B$257,"&lt;="&amp;$B271)</f>
        <v>1.87</v>
      </c>
      <c r="SN271" s="69">
        <f>SUMIFS('Aceite Virgen Extra'!SN$6:SN$257,'Aceite Virgen Extra'!$A$6:$A$257,"&gt;="&amp;$A271,'Aceite Virgen Extra'!$B$6:$B$257,"&lt;="&amp;$B271)</f>
        <v>1.6800000000000002</v>
      </c>
      <c r="SO271" s="4">
        <f>SUMIFS('Aceite Virgen Extra'!SO$6:SO$257,'Aceite Virgen Extra'!$A$6:$A$257,"&gt;="&amp;$A271,'Aceite Virgen Extra'!$B$6:$B$257,"&lt;="&amp;$B271)</f>
        <v>1.7</v>
      </c>
      <c r="SP271" s="4">
        <f>SUMIFS('Aceite Virgen Extra'!SP$6:SP$257,'Aceite Virgen Extra'!$A$6:$A$257,"&gt;="&amp;$A271,'Aceite Virgen Extra'!$B$6:$B$257,"&lt;="&amp;$B271)</f>
        <v>0.91</v>
      </c>
      <c r="SQ271" s="4">
        <f>SUMIFS('Aceite Virgen Extra'!SQ$6:SQ$257,'Aceite Virgen Extra'!$A$6:$A$257,"&gt;="&amp;$A271,'Aceite Virgen Extra'!$B$6:$B$257,"&lt;="&amp;$B271)</f>
        <v>4.93</v>
      </c>
      <c r="SU271" s="69">
        <f>SUMIFS('Aceite Virgen Extra'!SU$6:SU$257,'Aceite Virgen Extra'!$A$6:$A$257,"&gt;="&amp;$A271,'Aceite Virgen Extra'!$B$6:$B$257,"&lt;="&amp;$B271)</f>
        <v>3.2899999999999996</v>
      </c>
      <c r="SV271" s="4">
        <f>SUMIFS('Aceite Virgen Extra'!SV$6:SV$257,'Aceite Virgen Extra'!$A$6:$A$257,"&gt;="&amp;$A271,'Aceite Virgen Extra'!$B$6:$B$257,"&lt;="&amp;$B271)</f>
        <v>1.3900000000000001</v>
      </c>
      <c r="SW271" s="4">
        <f>SUMIFS('Aceite Virgen Extra'!SW$6:SW$257,'Aceite Virgen Extra'!$A$6:$A$257,"&gt;="&amp;$A271,'Aceite Virgen Extra'!$B$6:$B$257,"&lt;="&amp;$B271)</f>
        <v>4.3</v>
      </c>
      <c r="SX271" s="4">
        <f>SUMIFS('Aceite Virgen Extra'!SX$6:SX$257,'Aceite Virgen Extra'!$A$6:$A$257,"&gt;="&amp;$A271,'Aceite Virgen Extra'!$B$6:$B$257,"&lt;="&amp;$B271)</f>
        <v>3.54</v>
      </c>
      <c r="TB271" s="69">
        <f>SUMIFS('Aceite Virgen Extra'!TB$6:TB$257,'Aceite Virgen Extra'!$A$6:$A$257,"&gt;="&amp;$A271,'Aceite Virgen Extra'!$B$6:$B$257,"&lt;="&amp;$B271)</f>
        <v>6.5799999999999992</v>
      </c>
      <c r="TC271" s="4">
        <f>SUMIFS('Aceite Virgen Extra'!TC$6:TC$257,'Aceite Virgen Extra'!$A$6:$A$257,"&gt;="&amp;$A271,'Aceite Virgen Extra'!$B$6:$B$257,"&lt;="&amp;$B271)</f>
        <v>4.9799999999999995</v>
      </c>
      <c r="TD271" s="4">
        <f>SUMIFS('Aceite Virgen Extra'!TD$6:TD$257,'Aceite Virgen Extra'!$A$6:$A$257,"&gt;="&amp;$A271,'Aceite Virgen Extra'!$B$6:$B$257,"&lt;="&amp;$B271)</f>
        <v>7.04</v>
      </c>
      <c r="TE271" s="4">
        <f>SUMIFS('Aceite Virgen Extra'!TE$6:TE$257,'Aceite Virgen Extra'!$A$6:$A$257,"&gt;="&amp;$A271,'Aceite Virgen Extra'!$B$6:$B$257,"&lt;="&amp;$B271)</f>
        <v>7.8000000000000007</v>
      </c>
      <c r="TI271" s="69">
        <f>SUMIFS('Aceite Virgen Extra'!TI$6:TI$257,'Aceite Virgen Extra'!$A$6:$A$257,"&gt;="&amp;$A271,'Aceite Virgen Extra'!$B$6:$B$257,"&lt;="&amp;$B271)</f>
        <v>6.410000000000001</v>
      </c>
      <c r="TJ271" s="4">
        <f>SUMIFS('Aceite Virgen Extra'!TJ$6:TJ$257,'Aceite Virgen Extra'!$A$6:$A$257,"&gt;="&amp;$A271,'Aceite Virgen Extra'!$B$6:$B$257,"&lt;="&amp;$B271)</f>
        <v>9.5100000000000016</v>
      </c>
      <c r="TK271" s="4">
        <f>SUMIFS('Aceite Virgen Extra'!TK$6:TK$257,'Aceite Virgen Extra'!$A$6:$A$257,"&gt;="&amp;$A271,'Aceite Virgen Extra'!$B$6:$B$257,"&lt;="&amp;$B271)</f>
        <v>4.2700000000000005</v>
      </c>
      <c r="TL271" s="4">
        <f>SUMIFS('Aceite Virgen Extra'!TL$6:TL$257,'Aceite Virgen Extra'!$A$6:$A$257,"&gt;="&amp;$A271,'Aceite Virgen Extra'!$B$6:$B$257,"&lt;="&amp;$B271)</f>
        <v>11.760000000000002</v>
      </c>
      <c r="TP271" s="69">
        <f>SUMIFS('Aceite Virgen Extra'!TP$6:TP$257,'Aceite Virgen Extra'!$A$6:$A$257,"&gt;="&amp;$A271,'Aceite Virgen Extra'!$B$6:$B$257,"&lt;="&amp;$B271)</f>
        <v>5.07</v>
      </c>
      <c r="TQ271" s="4">
        <f>SUMIFS('Aceite Virgen Extra'!TQ$6:TQ$257,'Aceite Virgen Extra'!$A$6:$A$257,"&gt;="&amp;$A271,'Aceite Virgen Extra'!$B$6:$B$257,"&lt;="&amp;$B271)</f>
        <v>4.7699999999999996</v>
      </c>
      <c r="TR271" s="4">
        <f>SUMIFS('Aceite Virgen Extra'!TR$6:TR$257,'Aceite Virgen Extra'!$A$6:$A$257,"&gt;="&amp;$A271,'Aceite Virgen Extra'!$B$6:$B$257,"&lt;="&amp;$B271)</f>
        <v>5.34</v>
      </c>
      <c r="TS271" s="4">
        <f>SUMIFS('Aceite Virgen Extra'!TS$6:TS$257,'Aceite Virgen Extra'!$A$6:$A$257,"&gt;="&amp;$A271,'Aceite Virgen Extra'!$B$6:$B$257,"&lt;="&amp;$B271)</f>
        <v>6.0600000000000005</v>
      </c>
      <c r="TW271" s="69">
        <f>SUMIFS('Aceite Virgen Extra'!TW$6:TW$257,'Aceite Virgen Extra'!$A$6:$A$257,"&gt;="&amp;$A271,'Aceite Virgen Extra'!$B$6:$B$257,"&lt;="&amp;$B271)</f>
        <v>4.75</v>
      </c>
      <c r="TX271" s="4">
        <f>SUMIFS('Aceite Virgen Extra'!TX$6:TX$257,'Aceite Virgen Extra'!$A$6:$A$257,"&gt;="&amp;$A271,'Aceite Virgen Extra'!$B$6:$B$257,"&lt;="&amp;$B271)</f>
        <v>9.76</v>
      </c>
      <c r="TY271" s="4">
        <f>SUMIFS('Aceite Virgen Extra'!TY$6:TY$257,'Aceite Virgen Extra'!$A$6:$A$257,"&gt;="&amp;$A271,'Aceite Virgen Extra'!$B$6:$B$257,"&lt;="&amp;$B271)</f>
        <v>2.2000000000000002</v>
      </c>
      <c r="TZ271" s="4">
        <f>SUMIFS('Aceite Virgen Extra'!TZ$6:TZ$257,'Aceite Virgen Extra'!$A$6:$A$257,"&gt;="&amp;$A271,'Aceite Virgen Extra'!$B$6:$B$257,"&lt;="&amp;$B271)</f>
        <v>4.84</v>
      </c>
      <c r="UD271" s="69">
        <f>SUMIFS('Aceite Virgen Extra'!UD$6:UD$257,'Aceite Virgen Extra'!$A$6:$A$257,"&gt;="&amp;$A271,'Aceite Virgen Extra'!$B$6:$B$257,"&lt;="&amp;$B271)</f>
        <v>7.85</v>
      </c>
      <c r="UE271" s="4">
        <f>SUMIFS('Aceite Virgen Extra'!UE$6:UE$257,'Aceite Virgen Extra'!$A$6:$A$257,"&gt;="&amp;$A271,'Aceite Virgen Extra'!$B$6:$B$257,"&lt;="&amp;$B271)</f>
        <v>15.31</v>
      </c>
      <c r="UF271" s="4">
        <f>SUMIFS('Aceite Virgen Extra'!UF$6:UF$257,'Aceite Virgen Extra'!$A$6:$A$257,"&gt;="&amp;$A271,'Aceite Virgen Extra'!$B$6:$B$257,"&lt;="&amp;$B271)</f>
        <v>4.5</v>
      </c>
      <c r="UG271" s="4">
        <f>SUMIFS('Aceite Virgen Extra'!UG$6:UG$257,'Aceite Virgen Extra'!$A$6:$A$257,"&gt;="&amp;$A271,'Aceite Virgen Extra'!$B$6:$B$257,"&lt;="&amp;$B271)</f>
        <v>3.59</v>
      </c>
      <c r="UK271" s="69">
        <f>SUMIFS('Aceite Virgen Extra'!UK$6:UK$257,'Aceite Virgen Extra'!$A$6:$A$257,"&gt;="&amp;$A271,'Aceite Virgen Extra'!$B$6:$B$257,"&lt;="&amp;$B271)</f>
        <v>6.2599999999999989</v>
      </c>
      <c r="UL271" s="4">
        <f>SUMIFS('Aceite Virgen Extra'!UL$6:UL$257,'Aceite Virgen Extra'!$A$6:$A$257,"&gt;="&amp;$A271,'Aceite Virgen Extra'!$B$6:$B$257,"&lt;="&amp;$B271)</f>
        <v>5.57</v>
      </c>
      <c r="UM271" s="4">
        <f>SUMIFS('Aceite Virgen Extra'!UM$6:UM$257,'Aceite Virgen Extra'!$A$6:$A$257,"&gt;="&amp;$A271,'Aceite Virgen Extra'!$B$6:$B$257,"&lt;="&amp;$B271)</f>
        <v>5.88</v>
      </c>
      <c r="UN271" s="4">
        <f>SUMIFS('Aceite Virgen Extra'!UN$6:UN$257,'Aceite Virgen Extra'!$A$6:$A$257,"&gt;="&amp;$A271,'Aceite Virgen Extra'!$B$6:$B$257,"&lt;="&amp;$B271)</f>
        <v>8.35</v>
      </c>
      <c r="UR271" s="69">
        <f>SUMIFS('Aceite Virgen Extra'!UR$6:UR$257,'Aceite Virgen Extra'!$A$6:$A$257,"&gt;="&amp;$A271,'Aceite Virgen Extra'!$B$6:$B$257,"&lt;="&amp;$B271)</f>
        <v>5.8599999999999994</v>
      </c>
      <c r="US271" s="4">
        <f>SUMIFS('Aceite Virgen Extra'!US$6:US$257,'Aceite Virgen Extra'!$A$6:$A$257,"&gt;="&amp;$A271,'Aceite Virgen Extra'!$B$6:$B$257,"&lt;="&amp;$B271)</f>
        <v>5.61</v>
      </c>
      <c r="UT271" s="4">
        <f>SUMIFS('Aceite Virgen Extra'!UT$6:UT$257,'Aceite Virgen Extra'!$A$6:$A$257,"&gt;="&amp;$A271,'Aceite Virgen Extra'!$B$6:$B$257,"&lt;="&amp;$B271)</f>
        <v>4.26</v>
      </c>
      <c r="UU271" s="4">
        <f>SUMIFS('Aceite Virgen Extra'!UU$6:UU$257,'Aceite Virgen Extra'!$A$6:$A$257,"&gt;="&amp;$A271,'Aceite Virgen Extra'!$B$6:$B$257,"&lt;="&amp;$B271)</f>
        <v>14.48</v>
      </c>
      <c r="UY271" s="69">
        <f>SUMIFS('Aceite Virgen Extra'!UY$6:UY$257,'Aceite Virgen Extra'!$A$6:$A$257,"&gt;="&amp;$A271,'Aceite Virgen Extra'!$B$6:$B$257,"&lt;="&amp;$B271)</f>
        <v>4.74</v>
      </c>
      <c r="UZ271" s="4">
        <f>SUMIFS('Aceite Virgen Extra'!UZ$6:UZ$257,'Aceite Virgen Extra'!$A$6:$A$257,"&gt;="&amp;$A271,'Aceite Virgen Extra'!$B$6:$B$257,"&lt;="&amp;$B271)</f>
        <v>5.8400000000000007</v>
      </c>
      <c r="VA271" s="4">
        <f>SUMIFS('Aceite Virgen Extra'!VA$6:VA$257,'Aceite Virgen Extra'!$A$6:$A$257,"&gt;="&amp;$A271,'Aceite Virgen Extra'!$B$6:$B$257,"&lt;="&amp;$B271)</f>
        <v>3.42</v>
      </c>
      <c r="VB271" s="4">
        <f>SUMIFS('Aceite Virgen Extra'!VB$6:VB$257,'Aceite Virgen Extra'!$A$6:$A$257,"&gt;="&amp;$A271,'Aceite Virgen Extra'!$B$6:$B$257,"&lt;="&amp;$B271)</f>
        <v>9.7899999999999991</v>
      </c>
      <c r="VF271" s="69">
        <f>SUMIFS('Aceite Virgen Extra'!VF$6:VF$257,'Aceite Virgen Extra'!$A$6:$A$257,"&gt;="&amp;$A271,'Aceite Virgen Extra'!$B$6:$B$257,"&lt;="&amp;$B271)</f>
        <v>2.39</v>
      </c>
      <c r="VG271" s="4">
        <f>SUMIFS('Aceite Virgen Extra'!VG$6:VG$257,'Aceite Virgen Extra'!$A$6:$A$257,"&gt;="&amp;$A271,'Aceite Virgen Extra'!$B$6:$B$257,"&lt;="&amp;$B271)</f>
        <v>6</v>
      </c>
      <c r="VH271" s="4">
        <f>SUMIFS('Aceite Virgen Extra'!VH$6:VH$257,'Aceite Virgen Extra'!$A$6:$A$257,"&gt;="&amp;$A271,'Aceite Virgen Extra'!$B$6:$B$257,"&lt;="&amp;$B271)</f>
        <v>1.1200000000000001</v>
      </c>
      <c r="VI271" s="4">
        <f>SUMIFS('Aceite Virgen Extra'!VI$6:VI$257,'Aceite Virgen Extra'!$A$6:$A$257,"&gt;="&amp;$A271,'Aceite Virgen Extra'!$B$6:$B$257,"&lt;="&amp;$B271)</f>
        <v>1.87</v>
      </c>
      <c r="VM271" s="69">
        <f>SUMIFS('Aceite Virgen Extra'!VM$6:VM$257,'Aceite Virgen Extra'!$A$6:$A$257,"&gt;="&amp;$A271,'Aceite Virgen Extra'!$B$6:$B$257,"&lt;="&amp;$B271)</f>
        <v>4.05</v>
      </c>
      <c r="VN271" s="4">
        <f>SUMIFS('Aceite Virgen Extra'!VN$6:VN$257,'Aceite Virgen Extra'!$A$6:$A$257,"&gt;="&amp;$A271,'Aceite Virgen Extra'!$B$6:$B$257,"&lt;="&amp;$B271)</f>
        <v>6.4599999999999991</v>
      </c>
      <c r="VO271" s="4">
        <f>SUMIFS('Aceite Virgen Extra'!VO$6:VO$257,'Aceite Virgen Extra'!$A$6:$A$257,"&gt;="&amp;$A271,'Aceite Virgen Extra'!$B$6:$B$257,"&lt;="&amp;$B271)</f>
        <v>2.29</v>
      </c>
      <c r="VP271" s="4">
        <f>SUMIFS('Aceite Virgen Extra'!VP$6:VP$257,'Aceite Virgen Extra'!$A$6:$A$257,"&gt;="&amp;$A271,'Aceite Virgen Extra'!$B$6:$B$257,"&lt;="&amp;$B271)</f>
        <v>7.0699999999999994</v>
      </c>
      <c r="VT271" s="69">
        <f>SUMIFS('Aceite Virgen Extra'!VT$6:VT$257,'Aceite Virgen Extra'!$A$6:$A$257,"&gt;="&amp;$A271,'Aceite Virgen Extra'!$B$6:$B$257,"&lt;="&amp;$B271)</f>
        <v>2.6999999999999997</v>
      </c>
      <c r="VU271" s="4">
        <f>SUMIFS('Aceite Virgen Extra'!VU$6:VU$257,'Aceite Virgen Extra'!$A$6:$A$257,"&gt;="&amp;$A271,'Aceite Virgen Extra'!$B$6:$B$257,"&lt;="&amp;$B271)</f>
        <v>4.17</v>
      </c>
      <c r="VV271" s="4">
        <f>SUMIFS('Aceite Virgen Extra'!VV$6:VV$257,'Aceite Virgen Extra'!$A$6:$A$257,"&gt;="&amp;$A271,'Aceite Virgen Extra'!$B$6:$B$257,"&lt;="&amp;$B271)</f>
        <v>1.7400000000000002</v>
      </c>
      <c r="VW271" s="4">
        <f>SUMIFS('Aceite Virgen Extra'!VW$6:VW$257,'Aceite Virgen Extra'!$A$6:$A$257,"&gt;="&amp;$A271,'Aceite Virgen Extra'!$B$6:$B$257,"&lt;="&amp;$B271)</f>
        <v>3.83</v>
      </c>
      <c r="WA271" s="69">
        <f>SUMIFS('Aceite Virgen Extra'!WA$6:WA$257,'Aceite Virgen Extra'!$A$6:$A$257,"&gt;="&amp;$A271,'Aceite Virgen Extra'!$B$6:$B$257,"&lt;="&amp;$B271)</f>
        <v>2.8899999999999997</v>
      </c>
      <c r="WB271" s="4">
        <f>SUMIFS('Aceite Virgen Extra'!WB$6:WB$257,'Aceite Virgen Extra'!$A$6:$A$257,"&gt;="&amp;$A271,'Aceite Virgen Extra'!$B$6:$B$257,"&lt;="&amp;$B271)</f>
        <v>4.8599999999999994</v>
      </c>
      <c r="WC271" s="4">
        <f>SUMIFS('Aceite Virgen Extra'!WC$6:WC$257,'Aceite Virgen Extra'!$A$6:$A$257,"&gt;="&amp;$A271,'Aceite Virgen Extra'!$B$6:$B$257,"&lt;="&amp;$B271)</f>
        <v>1.96</v>
      </c>
      <c r="WD271" s="4">
        <f>SUMIFS('Aceite Virgen Extra'!WD$6:WD$257,'Aceite Virgen Extra'!$A$6:$A$257,"&gt;="&amp;$A271,'Aceite Virgen Extra'!$B$6:$B$257,"&lt;="&amp;$B271)</f>
        <v>2</v>
      </c>
      <c r="WH271" s="69">
        <f>SUMIFS('Aceite Virgen Extra'!WH$6:WH$257,'Aceite Virgen Extra'!$A$6:$A$257,"&gt;="&amp;$A271,'Aceite Virgen Extra'!$B$6:$B$257,"&lt;="&amp;$B271)</f>
        <v>4.54</v>
      </c>
      <c r="WI271" s="4">
        <f>SUMIFS('Aceite Virgen Extra'!WI$6:WI$257,'Aceite Virgen Extra'!$A$6:$A$257,"&gt;="&amp;$A271,'Aceite Virgen Extra'!$B$6:$B$257,"&lt;="&amp;$B271)</f>
        <v>4.6099999999999994</v>
      </c>
      <c r="WJ271" s="4">
        <f>SUMIFS('Aceite Virgen Extra'!WJ$6:WJ$257,'Aceite Virgen Extra'!$A$6:$A$257,"&gt;="&amp;$A271,'Aceite Virgen Extra'!$B$6:$B$257,"&lt;="&amp;$B271)</f>
        <v>4.3</v>
      </c>
      <c r="WK271" s="4">
        <f>SUMIFS('Aceite Virgen Extra'!WK$6:WK$257,'Aceite Virgen Extra'!$A$6:$A$257,"&gt;="&amp;$A271,'Aceite Virgen Extra'!$B$6:$B$257,"&lt;="&amp;$B271)</f>
        <v>2.19</v>
      </c>
      <c r="WO271" s="69">
        <f>SUMIFS('Aceite Virgen Extra'!WO$6:WO$257,'Aceite Virgen Extra'!$A$6:$A$257,"&gt;="&amp;$A271,'Aceite Virgen Extra'!$B$6:$B$257,"&lt;="&amp;$B271)</f>
        <v>4.76</v>
      </c>
      <c r="WP271" s="4">
        <f>SUMIFS('Aceite Virgen Extra'!WP$6:WP$257,'Aceite Virgen Extra'!$A$6:$A$257,"&gt;="&amp;$A271,'Aceite Virgen Extra'!$B$6:$B$257,"&lt;="&amp;$B271)</f>
        <v>3.5</v>
      </c>
      <c r="WQ271" s="4">
        <f>SUMIFS('Aceite Virgen Extra'!WQ$6:WQ$257,'Aceite Virgen Extra'!$A$6:$A$257,"&gt;="&amp;$A271,'Aceite Virgen Extra'!$B$6:$B$257,"&lt;="&amp;$B271)</f>
        <v>5.57</v>
      </c>
      <c r="WR271" s="4">
        <f>SUMIFS('Aceite Virgen Extra'!WR$6:WR$257,'Aceite Virgen Extra'!$A$6:$A$257,"&gt;="&amp;$A271,'Aceite Virgen Extra'!$B$6:$B$257,"&lt;="&amp;$B271)</f>
        <v>1.19</v>
      </c>
      <c r="WV271" s="69">
        <f>SUMIFS('Aceite Virgen Extra'!WV$6:WV$257,'Aceite Virgen Extra'!$A$6:$A$257,"&gt;="&amp;$A271,'Aceite Virgen Extra'!$B$6:$B$257,"&lt;="&amp;$B271)</f>
        <v>7.0999999999999988</v>
      </c>
      <c r="WW271" s="4">
        <f>SUMIFS('Aceite Virgen Extra'!WW$6:WW$257,'Aceite Virgen Extra'!$A$6:$A$257,"&gt;="&amp;$A271,'Aceite Virgen Extra'!$B$6:$B$257,"&lt;="&amp;$B271)</f>
        <v>8.75</v>
      </c>
      <c r="WX271" s="4">
        <f>SUMIFS('Aceite Virgen Extra'!WX$6:WX$257,'Aceite Virgen Extra'!$A$6:$A$257,"&gt;="&amp;$A271,'Aceite Virgen Extra'!$B$6:$B$257,"&lt;="&amp;$B271)</f>
        <v>6.64</v>
      </c>
      <c r="WY271" s="4">
        <f>SUMIFS('Aceite Virgen Extra'!WY$6:WY$257,'Aceite Virgen Extra'!$A$6:$A$257,"&gt;="&amp;$A271,'Aceite Virgen Extra'!$B$6:$B$257,"&lt;="&amp;$B271)</f>
        <v>5.08</v>
      </c>
      <c r="XC271" s="69">
        <f>SUMIFS('Aceite Virgen Extra'!XC$6:XC$257,'Aceite Virgen Extra'!$A$6:$A$257,"&gt;="&amp;$A271,'Aceite Virgen Extra'!$B$6:$B$257,"&lt;="&amp;$B271)</f>
        <v>13.159999999999998</v>
      </c>
      <c r="XD271" s="4">
        <f>SUMIFS('Aceite Virgen Extra'!XD$6:XD$257,'Aceite Virgen Extra'!$A$6:$A$257,"&gt;="&amp;$A271,'Aceite Virgen Extra'!$B$6:$B$257,"&lt;="&amp;$B271)</f>
        <v>13.51</v>
      </c>
      <c r="XE271" s="4">
        <f>SUMIFS('Aceite Virgen Extra'!XE$6:XE$257,'Aceite Virgen Extra'!$A$6:$A$257,"&gt;="&amp;$A271,'Aceite Virgen Extra'!$B$6:$B$257,"&lt;="&amp;$B271)</f>
        <v>11.200000000000003</v>
      </c>
      <c r="XF271" s="4">
        <f>SUMIFS('Aceite Virgen Extra'!XF$6:XF$257,'Aceite Virgen Extra'!$A$6:$A$257,"&gt;="&amp;$A271,'Aceite Virgen Extra'!$B$6:$B$257,"&lt;="&amp;$B271)</f>
        <v>29.179999999999996</v>
      </c>
      <c r="XJ271" s="69">
        <f>SUMIFS('Aceite Virgen Extra'!XJ$6:XJ$257,'Aceite Virgen Extra'!$A$6:$A$257,"&gt;="&amp;$A271,'Aceite Virgen Extra'!$B$6:$B$257,"&lt;="&amp;$B271)</f>
        <v>2.61</v>
      </c>
      <c r="XK271" s="4">
        <f>SUMIFS('Aceite Virgen Extra'!XK$6:XK$257,'Aceite Virgen Extra'!$A$6:$A$257,"&gt;="&amp;$A271,'Aceite Virgen Extra'!$B$6:$B$257,"&lt;="&amp;$B271)</f>
        <v>3.61</v>
      </c>
      <c r="XL271" s="4">
        <f>SUMIFS('Aceite Virgen Extra'!XL$6:XL$257,'Aceite Virgen Extra'!$A$6:$A$257,"&gt;="&amp;$A271,'Aceite Virgen Extra'!$B$6:$B$257,"&lt;="&amp;$B271)</f>
        <v>1.61</v>
      </c>
      <c r="XM271" s="4">
        <f>SUMIFS('Aceite Virgen Extra'!XM$6:XM$257,'Aceite Virgen Extra'!$A$6:$A$257,"&gt;="&amp;$A271,'Aceite Virgen Extra'!$B$6:$B$257,"&lt;="&amp;$B271)</f>
        <v>4.24</v>
      </c>
      <c r="XQ271" s="69">
        <f>SUMIFS('Aceite Virgen Extra'!XQ$6:XQ$257,'Aceite Virgen Extra'!$A$6:$A$257,"&gt;="&amp;$A271,'Aceite Virgen Extra'!$B$6:$B$257,"&lt;="&amp;$B271)</f>
        <v>2.4699999999999998</v>
      </c>
      <c r="XR271" s="4">
        <f>SUMIFS('Aceite Virgen Extra'!XR$6:XR$257,'Aceite Virgen Extra'!$A$6:$A$257,"&gt;="&amp;$A271,'Aceite Virgen Extra'!$B$6:$B$257,"&lt;="&amp;$B271)</f>
        <v>2.77</v>
      </c>
      <c r="XS271" s="4">
        <f>SUMIFS('Aceite Virgen Extra'!XS$6:XS$257,'Aceite Virgen Extra'!$A$6:$A$257,"&gt;="&amp;$A271,'Aceite Virgen Extra'!$B$6:$B$257,"&lt;="&amp;$B271)</f>
        <v>1.83</v>
      </c>
      <c r="XT271" s="4">
        <f>SUMIFS('Aceite Virgen Extra'!XT$6:XT$257,'Aceite Virgen Extra'!$A$6:$A$257,"&gt;="&amp;$A271,'Aceite Virgen Extra'!$B$6:$B$257,"&lt;="&amp;$B271)</f>
        <v>4.47</v>
      </c>
      <c r="XX271" s="69">
        <f>SUMIFS('Aceite Virgen Extra'!XX$6:XX$257,'Aceite Virgen Extra'!$A$6:$A$257,"&gt;="&amp;$A271,'Aceite Virgen Extra'!$B$6:$B$257,"&lt;="&amp;$B271)</f>
        <v>3.1500000000000004</v>
      </c>
      <c r="XY271" s="4">
        <f>SUMIFS('Aceite Virgen Extra'!XY$6:XY$257,'Aceite Virgen Extra'!$A$6:$A$257,"&gt;="&amp;$A271,'Aceite Virgen Extra'!$B$6:$B$257,"&lt;="&amp;$B271)</f>
        <v>4.38</v>
      </c>
      <c r="XZ271" s="4">
        <f>SUMIFS('Aceite Virgen Extra'!XZ$6:XZ$257,'Aceite Virgen Extra'!$A$6:$A$257,"&gt;="&amp;$A271,'Aceite Virgen Extra'!$B$6:$B$257,"&lt;="&amp;$B271)</f>
        <v>2.2700000000000005</v>
      </c>
      <c r="YA271" s="4">
        <f>SUMIFS('Aceite Virgen Extra'!YA$6:YA$257,'Aceite Virgen Extra'!$A$6:$A$257,"&gt;="&amp;$A271,'Aceite Virgen Extra'!$B$6:$B$257,"&lt;="&amp;$B271)</f>
        <v>3.34</v>
      </c>
      <c r="YE271" s="69">
        <f>SUMIFS('Aceite Virgen Extra'!YE$6:YE$257,'Aceite Virgen Extra'!$A$6:$A$257,"&gt;="&amp;$A271,'Aceite Virgen Extra'!$B$6:$B$257,"&lt;="&amp;$B271)</f>
        <v>4.9399999999999995</v>
      </c>
      <c r="YF271" s="4">
        <f>SUMIFS('Aceite Virgen Extra'!YF$6:YF$257,'Aceite Virgen Extra'!$A$6:$A$257,"&gt;="&amp;$A271,'Aceite Virgen Extra'!$B$6:$B$257,"&lt;="&amp;$B271)</f>
        <v>7.9799999999999995</v>
      </c>
      <c r="YG271" s="4">
        <f>SUMIFS('Aceite Virgen Extra'!YG$6:YG$257,'Aceite Virgen Extra'!$A$6:$A$257,"&gt;="&amp;$A271,'Aceite Virgen Extra'!$B$6:$B$257,"&lt;="&amp;$B271)</f>
        <v>2.7</v>
      </c>
      <c r="YH271" s="4">
        <f>SUMIFS('Aceite Virgen Extra'!YH$6:YH$257,'Aceite Virgen Extra'!$A$6:$A$257,"&gt;="&amp;$A271,'Aceite Virgen Extra'!$B$6:$B$257,"&lt;="&amp;$B271)</f>
        <v>4.54</v>
      </c>
    </row>
    <row r="272" spans="1:658" x14ac:dyDescent="0.25">
      <c r="A272" s="9">
        <f>'TAM Aceite Virgen Extra'!B20</f>
        <v>8.1999999999999993</v>
      </c>
      <c r="B272" s="9">
        <f>'TAM Aceite Virgen Extra'!C20</f>
        <v>8.5</v>
      </c>
      <c r="C272" s="9"/>
      <c r="D272" s="4">
        <f>SUMIFS('Aceite Virgen Extra'!D$6:D$257,'Aceite Virgen Extra'!$A$6:$A$257,"&gt;="&amp;$A272,'Aceite Virgen Extra'!$B$6:$B$257,"&lt;="&amp;$B272)</f>
        <v>0.03</v>
      </c>
      <c r="E272" s="4">
        <f>SUMIFS('Aceite Virgen Extra'!E$6:E$257,'Aceite Virgen Extra'!$A$6:$A$257,"&gt;="&amp;$A272,'Aceite Virgen Extra'!$B$6:$B$257,"&lt;="&amp;$B272)</f>
        <v>0.13</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0.15</v>
      </c>
      <c r="L272" s="4">
        <f>SUMIFS('Aceite Virgen Extra'!L$6:L$257,'Aceite Virgen Extra'!$A$6:$A$257,"&gt;="&amp;$A272,'Aceite Virgen Extra'!$B$6:$B$257,"&lt;="&amp;$B272)</f>
        <v>0.43</v>
      </c>
      <c r="M272" s="4">
        <f>SUMIFS('Aceite Virgen Extra'!M$6:M$257,'Aceite Virgen Extra'!$A$6:$A$257,"&gt;="&amp;$A272,'Aceite Virgen Extra'!$B$6:$B$257,"&lt;="&amp;$B272)</f>
        <v>0.1</v>
      </c>
      <c r="N272" s="4">
        <f>SUMIFS('Aceite Virgen Extra'!N$6:N$257,'Aceite Virgen Extra'!$A$6:$A$257,"&gt;="&amp;$A272,'Aceite Virgen Extra'!$B$6:$B$257,"&lt;="&amp;$B272)</f>
        <v>0</v>
      </c>
      <c r="O272" s="9"/>
      <c r="P272" s="9"/>
      <c r="Q272" s="9"/>
      <c r="R272" s="4">
        <f>SUMIFS('Aceite Virgen Extra'!R$6:R$257,'Aceite Virgen Extra'!$A$6:$A$257,"&gt;="&amp;$A272,'Aceite Virgen Extra'!$B$6:$B$257,"&lt;="&amp;$B272)</f>
        <v>0.22</v>
      </c>
      <c r="S272" s="4">
        <f>SUMIFS('Aceite Virgen Extra'!S$6:S$257,'Aceite Virgen Extra'!$A$6:$A$257,"&gt;="&amp;$A272,'Aceite Virgen Extra'!$B$6:$B$257,"&lt;="&amp;$B272)</f>
        <v>0.97</v>
      </c>
      <c r="T272" s="4">
        <f>SUMIFS('Aceite Virgen Extra'!T$6:T$257,'Aceite Virgen Extra'!$A$6:$A$257,"&gt;="&amp;$A272,'Aceite Virgen Extra'!$B$6:$B$257,"&lt;="&amp;$B272)</f>
        <v>0</v>
      </c>
      <c r="U272" s="4">
        <f>SUMIFS('Aceite Virgen Extra'!U$6:U$257,'Aceite Virgen Extra'!$A$6:$A$257,"&gt;="&amp;$A272,'Aceite Virgen Extra'!$B$6:$B$257,"&lt;="&amp;$B272)</f>
        <v>0</v>
      </c>
      <c r="V272" s="9"/>
      <c r="W272" s="9"/>
      <c r="X272" s="9"/>
      <c r="Y272" s="4">
        <f>SUMIFS('Aceite Virgen Extra'!Y$6:Y$257,'Aceite Virgen Extra'!$A$6:$A$257,"&gt;="&amp;$A272,'Aceite Virgen Extra'!$B$6:$B$257,"&lt;="&amp;$B272)</f>
        <v>7.0000000000000007E-2</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0.05</v>
      </c>
      <c r="AG272" s="4">
        <f>SUMIFS('Aceite Virgen Extra'!AG$6:AG$257,'Aceite Virgen Extra'!$A$6:$A$257,"&gt;="&amp;$A272,'Aceite Virgen Extra'!$B$6:$B$257,"&lt;="&amp;$B272)</f>
        <v>0.22</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0.63</v>
      </c>
      <c r="AN272" s="4">
        <f>SUMIFS('Aceite Virgen Extra'!AN$6:AN$257,'Aceite Virgen Extra'!$A$6:$A$257,"&gt;="&amp;$A272,'Aceite Virgen Extra'!$B$6:$B$257,"&lt;="&amp;$B272)</f>
        <v>0</v>
      </c>
      <c r="AO272" s="4">
        <f>SUMIFS('Aceite Virgen Extra'!AO$6:AO$257,'Aceite Virgen Extra'!$A$6:$A$257,"&gt;="&amp;$A272,'Aceite Virgen Extra'!$B$6:$B$257,"&lt;="&amp;$B272)</f>
        <v>0.71</v>
      </c>
      <c r="AP272" s="4">
        <f>SUMIFS('Aceite Virgen Extra'!AP$6:AP$257,'Aceite Virgen Extra'!$A$6:$A$257,"&gt;="&amp;$A272,'Aceite Virgen Extra'!$B$6:$B$257,"&lt;="&amp;$B272)</f>
        <v>1.41</v>
      </c>
      <c r="AQ272" s="9"/>
      <c r="AR272" s="9"/>
      <c r="AT272" s="4">
        <f>SUMIFS('Aceite Virgen Extra'!AT$6:AT$257,'Aceite Virgen Extra'!$A$6:$A$257,"&gt;="&amp;$A272,'Aceite Virgen Extra'!$B$6:$B$257,"&lt;="&amp;$B272)</f>
        <v>0.23</v>
      </c>
      <c r="AU272" s="4">
        <f>SUMIFS('Aceite Virgen Extra'!AU$6:AU$257,'Aceite Virgen Extra'!$A$6:$A$257,"&gt;="&amp;$A272,'Aceite Virgen Extra'!$B$6:$B$257,"&lt;="&amp;$B272)</f>
        <v>0.51</v>
      </c>
      <c r="AV272" s="4">
        <f>SUMIFS('Aceite Virgen Extra'!AV$6:AV$257,'Aceite Virgen Extra'!$A$6:$A$257,"&gt;="&amp;$A272,'Aceite Virgen Extra'!$B$6:$B$257,"&lt;="&amp;$B272)</f>
        <v>0.18</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0.03</v>
      </c>
      <c r="BP272" s="4">
        <f>SUMIFS('Aceite Virgen Extra'!BP$6:BP$257,'Aceite Virgen Extra'!$A$6:$A$257,"&gt;="&amp;$A272,'Aceite Virgen Extra'!$B$6:$B$257,"&lt;="&amp;$B272)</f>
        <v>0</v>
      </c>
      <c r="BQ272" s="4">
        <f>SUMIFS('Aceite Virgen Extra'!BQ$6:BQ$257,'Aceite Virgen Extra'!$A$6:$A$257,"&gt;="&amp;$A272,'Aceite Virgen Extra'!$B$6:$B$257,"&lt;="&amp;$B272)</f>
        <v>7.0000000000000007E-2</v>
      </c>
      <c r="BR272" s="4">
        <f>SUMIFS('Aceite Virgen Extra'!BR$6:BR$257,'Aceite Virgen Extra'!$A$6:$A$257,"&gt;="&amp;$A272,'Aceite Virgen Extra'!$B$6:$B$257,"&lt;="&amp;$B272)</f>
        <v>0</v>
      </c>
      <c r="BV272" s="4">
        <f>SUMIFS('Aceite Virgen Extra'!BV$6:BV$257,'Aceite Virgen Extra'!$A$6:$A$257,"&gt;="&amp;$A272,'Aceite Virgen Extra'!$B$6:$B$257,"&lt;="&amp;$B272)</f>
        <v>0.06</v>
      </c>
      <c r="BW272" s="4">
        <f>SUMIFS('Aceite Virgen Extra'!BW$6:BW$257,'Aceite Virgen Extra'!$A$6:$A$257,"&gt;="&amp;$A272,'Aceite Virgen Extra'!$B$6:$B$257,"&lt;="&amp;$B272)</f>
        <v>0</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0.03</v>
      </c>
      <c r="CD272" s="4">
        <f>SUMIFS('Aceite Virgen Extra'!CD$6:CD$257,'Aceite Virgen Extra'!$A$6:$A$257,"&gt;="&amp;$A272,'Aceite Virgen Extra'!$B$6:$B$257,"&lt;="&amp;$B272)</f>
        <v>0</v>
      </c>
      <c r="CE272" s="4">
        <f>SUMIFS('Aceite Virgen Extra'!CE$6:CE$257,'Aceite Virgen Extra'!$A$6:$A$257,"&gt;="&amp;$A272,'Aceite Virgen Extra'!$B$6:$B$257,"&lt;="&amp;$B272)</f>
        <v>7.0000000000000007E-2</v>
      </c>
      <c r="CF272" s="4">
        <f>SUMIFS('Aceite Virgen Extra'!CF$6:CF$257,'Aceite Virgen Extra'!$A$6:$A$257,"&gt;="&amp;$A272,'Aceite Virgen Extra'!$B$6:$B$257,"&lt;="&amp;$B272)</f>
        <v>0</v>
      </c>
      <c r="CJ272" s="4">
        <f>SUMIFS('Aceite Virgen Extra'!CJ$6:CJ$257,'Aceite Virgen Extra'!$A$6:$A$257,"&gt;="&amp;$A272,'Aceite Virgen Extra'!$B$6:$B$257,"&lt;="&amp;$B272)</f>
        <v>0.03</v>
      </c>
      <c r="CK272" s="4">
        <f>SUMIFS('Aceite Virgen Extra'!CK$6:CK$257,'Aceite Virgen Extra'!$A$6:$A$257,"&gt;="&amp;$A272,'Aceite Virgen Extra'!$B$6:$B$257,"&lt;="&amp;$B272)</f>
        <v>0</v>
      </c>
      <c r="CL272" s="4">
        <f>SUMIFS('Aceite Virgen Extra'!CL$6:CL$257,'Aceite Virgen Extra'!$A$6:$A$257,"&gt;="&amp;$A272,'Aceite Virgen Extra'!$B$6:$B$257,"&lt;="&amp;$B272)</f>
        <v>0.06</v>
      </c>
      <c r="CM272" s="4">
        <f>SUMIFS('Aceite Virgen Extra'!CM$6:CM$257,'Aceite Virgen Extra'!$A$6:$A$257,"&gt;="&amp;$A272,'Aceite Virgen Extra'!$B$6:$B$257,"&lt;="&amp;$B272)</f>
        <v>0</v>
      </c>
      <c r="CQ272" s="4">
        <f>SUMIFS('Aceite Virgen Extra'!CQ$6:CQ$257,'Aceite Virgen Extra'!$A$6:$A$257,"&gt;="&amp;$A272,'Aceite Virgen Extra'!$B$6:$B$257,"&lt;="&amp;$B272)</f>
        <v>0</v>
      </c>
      <c r="CR272" s="4">
        <f>SUMIFS('Aceite Virgen Extra'!CR$6:CR$257,'Aceite Virgen Extra'!$A$6:$A$257,"&gt;="&amp;$A272,'Aceite Virgen Extra'!$B$6:$B$257,"&lt;="&amp;$B272)</f>
        <v>0</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0.08</v>
      </c>
      <c r="DF272" s="4">
        <f>SUMIFS('Aceite Virgen Extra'!DF$6:DF$257,'Aceite Virgen Extra'!$A$6:$A$257,"&gt;="&amp;$A272,'Aceite Virgen Extra'!$B$6:$B$257,"&lt;="&amp;$B272)</f>
        <v>0.16</v>
      </c>
      <c r="DG272" s="4">
        <f>SUMIFS('Aceite Virgen Extra'!DG$6:DG$257,'Aceite Virgen Extra'!$A$6:$A$257,"&gt;="&amp;$A272,'Aceite Virgen Extra'!$B$6:$B$257,"&lt;="&amp;$B272)</f>
        <v>7.0000000000000007E-2</v>
      </c>
      <c r="DH272" s="4">
        <f>SUMIFS('Aceite Virgen Extra'!DH$6:DH$257,'Aceite Virgen Extra'!$A$6:$A$257,"&gt;="&amp;$A272,'Aceite Virgen Extra'!$B$6:$B$257,"&lt;="&amp;$B272)</f>
        <v>0</v>
      </c>
      <c r="DL272" s="4">
        <f>SUMIFS('Aceite Virgen Extra'!DL$6:DL$257,'Aceite Virgen Extra'!$A$6:$A$257,"&gt;="&amp;$A272,'Aceite Virgen Extra'!$B$6:$B$257,"&lt;="&amp;$B272)</f>
        <v>0.26</v>
      </c>
      <c r="DM272" s="4">
        <f>SUMIFS('Aceite Virgen Extra'!DM$6:DM$257,'Aceite Virgen Extra'!$A$6:$A$257,"&gt;="&amp;$A272,'Aceite Virgen Extra'!$B$6:$B$257,"&lt;="&amp;$B272)</f>
        <v>0.26</v>
      </c>
      <c r="DN272" s="4">
        <f>SUMIFS('Aceite Virgen Extra'!DN$6:DN$257,'Aceite Virgen Extra'!$A$6:$A$257,"&gt;="&amp;$A272,'Aceite Virgen Extra'!$B$6:$B$257,"&lt;="&amp;$B272)</f>
        <v>0.28000000000000003</v>
      </c>
      <c r="DO272" s="4">
        <f>SUMIFS('Aceite Virgen Extra'!DO$6:DO$257,'Aceite Virgen Extra'!$A$6:$A$257,"&gt;="&amp;$A272,'Aceite Virgen Extra'!$B$6:$B$257,"&lt;="&amp;$B272)</f>
        <v>0</v>
      </c>
      <c r="DS272" s="4">
        <f>SUMIFS('Aceite Virgen Extra'!DS$6:DS$257,'Aceite Virgen Extra'!$A$6:$A$257,"&gt;="&amp;$A272,'Aceite Virgen Extra'!$B$6:$B$257,"&lt;="&amp;$B272)</f>
        <v>0.06</v>
      </c>
      <c r="DT272" s="4">
        <f>SUMIFS('Aceite Virgen Extra'!DT$6:DT$257,'Aceite Virgen Extra'!$A$6:$A$257,"&gt;="&amp;$A272,'Aceite Virgen Extra'!$B$6:$B$257,"&lt;="&amp;$B272)</f>
        <v>0.21</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0.1</v>
      </c>
      <c r="EA272" s="4">
        <f>SUMIFS('Aceite Virgen Extra'!EA$6:EA$257,'Aceite Virgen Extra'!$A$6:$A$257,"&gt;="&amp;$A272,'Aceite Virgen Extra'!$B$6:$B$257,"&lt;="&amp;$B272)</f>
        <v>0.13</v>
      </c>
      <c r="EB272" s="4">
        <f>SUMIFS('Aceite Virgen Extra'!EB$6:EB$257,'Aceite Virgen Extra'!$A$6:$A$257,"&gt;="&amp;$A272,'Aceite Virgen Extra'!$B$6:$B$257,"&lt;="&amp;$B272)</f>
        <v>0.13</v>
      </c>
      <c r="EC272" s="4">
        <f>SUMIFS('Aceite Virgen Extra'!EC$6:EC$257,'Aceite Virgen Extra'!$A$6:$A$257,"&gt;="&amp;$A272,'Aceite Virgen Extra'!$B$6:$B$257,"&lt;="&amp;$B272)</f>
        <v>0</v>
      </c>
      <c r="EG272" s="4">
        <f>SUMIFS('Aceite Virgen Extra'!EG$6:EG$257,'Aceite Virgen Extra'!$A$6:$A$257,"&gt;="&amp;$A272,'Aceite Virgen Extra'!$B$6:$B$257,"&lt;="&amp;$B272)</f>
        <v>0.28000000000000003</v>
      </c>
      <c r="EH272" s="4">
        <f>SUMIFS('Aceite Virgen Extra'!EH$6:EH$257,'Aceite Virgen Extra'!$A$6:$A$257,"&gt;="&amp;$A272,'Aceite Virgen Extra'!$B$6:$B$257,"&lt;="&amp;$B272)</f>
        <v>0</v>
      </c>
      <c r="EI272" s="4">
        <f>SUMIFS('Aceite Virgen Extra'!EI$6:EI$257,'Aceite Virgen Extra'!$A$6:$A$257,"&gt;="&amp;$A272,'Aceite Virgen Extra'!$B$6:$B$257,"&lt;="&amp;$B272)</f>
        <v>0.47</v>
      </c>
      <c r="EJ272" s="4">
        <f>SUMIFS('Aceite Virgen Extra'!EJ$6:EJ$257,'Aceite Virgen Extra'!$A$6:$A$257,"&gt;="&amp;$A272,'Aceite Virgen Extra'!$B$6:$B$257,"&lt;="&amp;$B272)</f>
        <v>0</v>
      </c>
      <c r="EN272" s="4">
        <f>SUMIFS('Aceite Virgen Extra'!EN$6:EN$257,'Aceite Virgen Extra'!$A$6:$A$257,"&gt;="&amp;$A272,'Aceite Virgen Extra'!$B$6:$B$257,"&lt;="&amp;$B272)</f>
        <v>0.24</v>
      </c>
      <c r="EO272" s="4">
        <f>SUMIFS('Aceite Virgen Extra'!EO$6:EO$257,'Aceite Virgen Extra'!$A$6:$A$257,"&gt;="&amp;$A272,'Aceite Virgen Extra'!$B$6:$B$257,"&lt;="&amp;$B272)</f>
        <v>0</v>
      </c>
      <c r="EP272" s="4">
        <f>SUMIFS('Aceite Virgen Extra'!EP$6:EP$257,'Aceite Virgen Extra'!$A$6:$A$257,"&gt;="&amp;$A272,'Aceite Virgen Extra'!$B$6:$B$257,"&lt;="&amp;$B272)</f>
        <v>0.44999999999999996</v>
      </c>
      <c r="EQ272" s="4">
        <f>SUMIFS('Aceite Virgen Extra'!EQ$6:EQ$257,'Aceite Virgen Extra'!$A$6:$A$257,"&gt;="&amp;$A272,'Aceite Virgen Extra'!$B$6:$B$257,"&lt;="&amp;$B272)</f>
        <v>0</v>
      </c>
      <c r="EU272" s="4">
        <f>SUMIFS('Aceite Virgen Extra'!EU$6:EU$257,'Aceite Virgen Extra'!$A$6:$A$257,"&gt;="&amp;$A272,'Aceite Virgen Extra'!$B$6:$B$257,"&lt;="&amp;$B272)</f>
        <v>0.08</v>
      </c>
      <c r="EV272" s="4">
        <f>SUMIFS('Aceite Virgen Extra'!EV$6:EV$257,'Aceite Virgen Extra'!$A$6:$A$257,"&gt;="&amp;$A272,'Aceite Virgen Extra'!$B$6:$B$257,"&lt;="&amp;$B272)</f>
        <v>0</v>
      </c>
      <c r="EW272" s="4">
        <f>SUMIFS('Aceite Virgen Extra'!EW$6:EW$257,'Aceite Virgen Extra'!$A$6:$A$257,"&gt;="&amp;$A272,'Aceite Virgen Extra'!$B$6:$B$257,"&lt;="&amp;$B272)</f>
        <v>0.15</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0.03</v>
      </c>
      <c r="FJ272" s="4">
        <f>SUMIFS('Aceite Virgen Extra'!FJ$6:FJ$257,'Aceite Virgen Extra'!$A$6:$A$257,"&gt;="&amp;$A272,'Aceite Virgen Extra'!$B$6:$B$257,"&lt;="&amp;$B272)</f>
        <v>0.1</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0.04</v>
      </c>
      <c r="FQ272" s="4">
        <f>SUMIFS('Aceite Virgen Extra'!FQ$6:FQ$257,'Aceite Virgen Extra'!$A$6:$A$257,"&gt;="&amp;$A272,'Aceite Virgen Extra'!$B$6:$B$257,"&lt;="&amp;$B272)</f>
        <v>0.16</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0.06</v>
      </c>
      <c r="GL272" s="4">
        <f>SUMIFS('Aceite Virgen Extra'!GL$6:GL$257,'Aceite Virgen Extra'!$A$6:$A$257,"&gt;="&amp;$A272,'Aceite Virgen Extra'!$B$6:$B$257,"&lt;="&amp;$B272)</f>
        <v>0</v>
      </c>
      <c r="GM272" s="4">
        <f>SUMIFS('Aceite Virgen Extra'!GM$6:GM$257,'Aceite Virgen Extra'!$A$6:$A$257,"&gt;="&amp;$A272,'Aceite Virgen Extra'!$B$6:$B$257,"&lt;="&amp;$B272)</f>
        <v>0.1</v>
      </c>
      <c r="GN272" s="4">
        <f>SUMIFS('Aceite Virgen Extra'!GN$6:GN$257,'Aceite Virgen Extra'!$A$6:$A$257,"&gt;="&amp;$A272,'Aceite Virgen Extra'!$B$6:$B$257,"&lt;="&amp;$B272)</f>
        <v>0</v>
      </c>
      <c r="GR272" s="4">
        <f>SUMIFS('Aceite Virgen Extra'!GR$6:GR$257,'Aceite Virgen Extra'!$A$6:$A$257,"&gt;="&amp;$A272,'Aceite Virgen Extra'!$B$6:$B$257,"&lt;="&amp;$B272)</f>
        <v>0.35000000000000003</v>
      </c>
      <c r="GS272" s="4">
        <f>SUMIFS('Aceite Virgen Extra'!GS$6:GS$257,'Aceite Virgen Extra'!$A$6:$A$257,"&gt;="&amp;$A272,'Aceite Virgen Extra'!$B$6:$B$257,"&lt;="&amp;$B272)</f>
        <v>1.19</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0.03</v>
      </c>
      <c r="GZ272" s="4">
        <f>SUMIFS('Aceite Virgen Extra'!GZ$6:GZ$257,'Aceite Virgen Extra'!$A$6:$A$257,"&gt;="&amp;$A272,'Aceite Virgen Extra'!$B$6:$B$257,"&lt;="&amp;$B272)</f>
        <v>0</v>
      </c>
      <c r="HA272" s="4">
        <f>SUMIFS('Aceite Virgen Extra'!HA$6:HA$257,'Aceite Virgen Extra'!$A$6:$A$257,"&gt;="&amp;$A272,'Aceite Virgen Extra'!$B$6:$B$257,"&lt;="&amp;$B272)</f>
        <v>0.05</v>
      </c>
      <c r="HB272" s="4">
        <f>SUMIFS('Aceite Virgen Extra'!HB$6:HB$257,'Aceite Virgen Extra'!$A$6:$A$257,"&gt;="&amp;$A272,'Aceite Virgen Extra'!$B$6:$B$257,"&lt;="&amp;$B272)</f>
        <v>0</v>
      </c>
      <c r="HF272" s="4">
        <f>SUMIFS('Aceite Virgen Extra'!HF$6:HF$257,'Aceite Virgen Extra'!$A$6:$A$257,"&gt;="&amp;$A272,'Aceite Virgen Extra'!$B$6:$B$257,"&lt;="&amp;$B272)</f>
        <v>0.05</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0.05</v>
      </c>
      <c r="HN272" s="4">
        <f>SUMIFS('Aceite Virgen Extra'!HN$6:HN$257,'Aceite Virgen Extra'!$A$6:$A$257,"&gt;="&amp;$A272,'Aceite Virgen Extra'!$B$6:$B$257,"&lt;="&amp;$B272)</f>
        <v>0</v>
      </c>
      <c r="HO272" s="4">
        <f>SUMIFS('Aceite Virgen Extra'!HO$6:HO$257,'Aceite Virgen Extra'!$A$6:$A$257,"&gt;="&amp;$A272,'Aceite Virgen Extra'!$B$6:$B$257,"&lt;="&amp;$B272)</f>
        <v>0.09</v>
      </c>
      <c r="HP272" s="4">
        <f>SUMIFS('Aceite Virgen Extra'!HP$6:HP$257,'Aceite Virgen Extra'!$A$6:$A$257,"&gt;="&amp;$A272,'Aceite Virgen Extra'!$B$6:$B$257,"&lt;="&amp;$B272)</f>
        <v>0</v>
      </c>
      <c r="HT272" s="4">
        <f>SUMIFS('Aceite Virgen Extra'!HT$6:HT$257,'Aceite Virgen Extra'!$A$6:$A$257,"&gt;="&amp;$A272,'Aceite Virgen Extra'!$B$6:$B$257,"&lt;="&amp;$B272)</f>
        <v>0</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0.35</v>
      </c>
      <c r="IB272" s="4">
        <f>SUMIFS('Aceite Virgen Extra'!IB$6:IB$257,'Aceite Virgen Extra'!$A$6:$A$257,"&gt;="&amp;$A272,'Aceite Virgen Extra'!$B$6:$B$257,"&lt;="&amp;$B272)</f>
        <v>0.7</v>
      </c>
      <c r="IC272" s="4">
        <f>SUMIFS('Aceite Virgen Extra'!IC$6:IC$257,'Aceite Virgen Extra'!$A$6:$A$257,"&gt;="&amp;$A272,'Aceite Virgen Extra'!$B$6:$B$257,"&lt;="&amp;$B272)</f>
        <v>0.31</v>
      </c>
      <c r="ID272" s="4">
        <f>SUMIFS('Aceite Virgen Extra'!ID$6:ID$257,'Aceite Virgen Extra'!$A$6:$A$257,"&gt;="&amp;$A272,'Aceite Virgen Extra'!$B$6:$B$257,"&lt;="&amp;$B272)</f>
        <v>0</v>
      </c>
      <c r="IH272" s="4">
        <f>SUMIFS('Aceite Virgen Extra'!IH$6:IH$257,'Aceite Virgen Extra'!$A$6:$A$257,"&gt;="&amp;$A272,'Aceite Virgen Extra'!$B$6:$B$257,"&lt;="&amp;$B272)</f>
        <v>0.04</v>
      </c>
      <c r="II272" s="4">
        <f>SUMIFS('Aceite Virgen Extra'!II$6:II$257,'Aceite Virgen Extra'!$A$6:$A$257,"&gt;="&amp;$A272,'Aceite Virgen Extra'!$B$6:$B$257,"&lt;="&amp;$B272)</f>
        <v>0</v>
      </c>
      <c r="IJ272" s="4">
        <f>SUMIFS('Aceite Virgen Extra'!IJ$6:IJ$257,'Aceite Virgen Extra'!$A$6:$A$257,"&gt;="&amp;$A272,'Aceite Virgen Extra'!$B$6:$B$257,"&lt;="&amp;$B272)</f>
        <v>7.0000000000000007E-2</v>
      </c>
      <c r="IK272" s="4">
        <f>SUMIFS('Aceite Virgen Extra'!IK$6:IK$257,'Aceite Virgen Extra'!$A$6:$A$257,"&gt;="&amp;$A272,'Aceite Virgen Extra'!$B$6:$B$257,"&lt;="&amp;$B272)</f>
        <v>0</v>
      </c>
      <c r="IO272" s="4">
        <f>SUMIFS('Aceite Virgen Extra'!IO$6:IO$257,'Aceite Virgen Extra'!$A$6:$A$257,"&gt;="&amp;$A272,'Aceite Virgen Extra'!$B$6:$B$257,"&lt;="&amp;$B272)</f>
        <v>0.4</v>
      </c>
      <c r="IP272" s="4">
        <f>SUMIFS('Aceite Virgen Extra'!IP$6:IP$257,'Aceite Virgen Extra'!$A$6:$A$257,"&gt;="&amp;$A272,'Aceite Virgen Extra'!$B$6:$B$257,"&lt;="&amp;$B272)</f>
        <v>1.5</v>
      </c>
      <c r="IQ272" s="4">
        <f>SUMIFS('Aceite Virgen Extra'!IQ$6:IQ$257,'Aceite Virgen Extra'!$A$6:$A$257,"&gt;="&amp;$A272,'Aceite Virgen Extra'!$B$6:$B$257,"&lt;="&amp;$B272)</f>
        <v>0.05</v>
      </c>
      <c r="IR272" s="4">
        <f>SUMIFS('Aceite Virgen Extra'!IR$6:IR$257,'Aceite Virgen Extra'!$A$6:$A$257,"&gt;="&amp;$A272,'Aceite Virgen Extra'!$B$6:$B$257,"&lt;="&amp;$B272)</f>
        <v>0</v>
      </c>
      <c r="IV272" s="4">
        <f>SUMIFS('Aceite Virgen Extra'!IV$6:IV$257,'Aceite Virgen Extra'!$A$6:$A$257,"&gt;="&amp;$A272,'Aceite Virgen Extra'!$B$6:$B$257,"&lt;="&amp;$B272)</f>
        <v>0.1</v>
      </c>
      <c r="IW272" s="4">
        <f>SUMIFS('Aceite Virgen Extra'!IW$6:IW$257,'Aceite Virgen Extra'!$A$6:$A$257,"&gt;="&amp;$A272,'Aceite Virgen Extra'!$B$6:$B$257,"&lt;="&amp;$B272)</f>
        <v>0</v>
      </c>
      <c r="IX272" s="4">
        <f>SUMIFS('Aceite Virgen Extra'!IX$6:IX$257,'Aceite Virgen Extra'!$A$6:$A$257,"&gt;="&amp;$A272,'Aceite Virgen Extra'!$B$6:$B$257,"&lt;="&amp;$B272)</f>
        <v>0.18</v>
      </c>
      <c r="IY272" s="4">
        <f>SUMIFS('Aceite Virgen Extra'!IY$6:IY$257,'Aceite Virgen Extra'!$A$6:$A$257,"&gt;="&amp;$A272,'Aceite Virgen Extra'!$B$6:$B$257,"&lt;="&amp;$B272)</f>
        <v>0</v>
      </c>
      <c r="JB272"/>
      <c r="JC272" s="4">
        <f>SUMIFS('Aceite Virgen Extra'!JC$6:JC$257,'Aceite Virgen Extra'!$A$6:$A$257,"&gt;="&amp;$A272,'Aceite Virgen Extra'!$B$6:$B$257,"&lt;="&amp;$B272)</f>
        <v>0.05</v>
      </c>
      <c r="JD272" s="4">
        <f>SUMIFS('Aceite Virgen Extra'!JD$6:JD$257,'Aceite Virgen Extra'!$A$6:$A$257,"&gt;="&amp;$A272,'Aceite Virgen Extra'!$B$6:$B$257,"&lt;="&amp;$B272)</f>
        <v>0.18</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0.12</v>
      </c>
      <c r="JK272" s="4">
        <f>SUMIFS('Aceite Virgen Extra'!JK$6:JK$257,'Aceite Virgen Extra'!$A$6:$A$257,"&gt;="&amp;$A272,'Aceite Virgen Extra'!$B$6:$B$257,"&lt;="&amp;$B272)</f>
        <v>0.14000000000000001</v>
      </c>
      <c r="JL272" s="4">
        <f>SUMIFS('Aceite Virgen Extra'!JL$6:JL$257,'Aceite Virgen Extra'!$A$6:$A$257,"&gt;="&amp;$A272,'Aceite Virgen Extra'!$B$6:$B$257,"&lt;="&amp;$B272)</f>
        <v>0.15</v>
      </c>
      <c r="JM272" s="4">
        <f>SUMIFS('Aceite Virgen Extra'!JM$6:JM$257,'Aceite Virgen Extra'!$A$6:$A$257,"&gt;="&amp;$A272,'Aceite Virgen Extra'!$B$6:$B$257,"&lt;="&amp;$B272)</f>
        <v>0</v>
      </c>
      <c r="JQ272" s="4">
        <f>SUMIFS('Aceite Virgen Extra'!JQ$6:JQ$257,'Aceite Virgen Extra'!$A$6:$A$257,"&gt;="&amp;$A272,'Aceite Virgen Extra'!$B$6:$B$257,"&lt;="&amp;$B272)</f>
        <v>0.09</v>
      </c>
      <c r="JR272" s="4">
        <f>SUMIFS('Aceite Virgen Extra'!JR$6:JR$257,'Aceite Virgen Extra'!$A$6:$A$257,"&gt;="&amp;$A272,'Aceite Virgen Extra'!$B$6:$B$257,"&lt;="&amp;$B272)</f>
        <v>0.32</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0.12</v>
      </c>
      <c r="JY272" s="4">
        <f>SUMIFS('Aceite Virgen Extra'!JY$6:JY$257,'Aceite Virgen Extra'!$A$6:$A$257,"&gt;="&amp;$A272,'Aceite Virgen Extra'!$B$6:$B$257,"&lt;="&amp;$B272)</f>
        <v>0.27</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0.12</v>
      </c>
      <c r="KF272" s="4">
        <f>SUMIFS('Aceite Virgen Extra'!KF$6:KF$257,'Aceite Virgen Extra'!$A$6:$A$257,"&gt;="&amp;$A272,'Aceite Virgen Extra'!$B$6:$B$257,"&lt;="&amp;$B272)</f>
        <v>0.35</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0.53</v>
      </c>
      <c r="KM272" s="4">
        <f>SUMIFS('Aceite Virgen Extra'!KM$6:KM$257,'Aceite Virgen Extra'!$A$6:$A$257,"&gt;="&amp;$A272,'Aceite Virgen Extra'!$B$6:$B$257,"&lt;="&amp;$B272)</f>
        <v>1.19</v>
      </c>
      <c r="KN272" s="4">
        <f>SUMIFS('Aceite Virgen Extra'!KN$6:KN$257,'Aceite Virgen Extra'!$A$6:$A$257,"&gt;="&amp;$A272,'Aceite Virgen Extra'!$B$6:$B$257,"&lt;="&amp;$B272)</f>
        <v>0.44</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7.0000000000000007E-2</v>
      </c>
      <c r="LA272" s="4">
        <f>SUMIFS('Aceite Virgen Extra'!LA$6:LA$257,'Aceite Virgen Extra'!$A$6:$A$257,"&gt;="&amp;$A272,'Aceite Virgen Extra'!$B$6:$B$257,"&lt;="&amp;$B272)</f>
        <v>0.23</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0.27</v>
      </c>
      <c r="LH272" s="4">
        <f>SUMIFS('Aceite Virgen Extra'!LH$6:LH$257,'Aceite Virgen Extra'!$A$6:$A$257,"&gt;="&amp;$A272,'Aceite Virgen Extra'!$B$6:$B$257,"&lt;="&amp;$B272)</f>
        <v>0</v>
      </c>
      <c r="LI272" s="4">
        <f>SUMIFS('Aceite Virgen Extra'!LI$6:LI$257,'Aceite Virgen Extra'!$A$6:$A$257,"&gt;="&amp;$A272,'Aceite Virgen Extra'!$B$6:$B$257,"&lt;="&amp;$B272)</f>
        <v>0.14000000000000001</v>
      </c>
      <c r="LJ272" s="4">
        <f>SUMIFS('Aceite Virgen Extra'!LJ$6:LJ$257,'Aceite Virgen Extra'!$A$6:$A$257,"&gt;="&amp;$A272,'Aceite Virgen Extra'!$B$6:$B$257,"&lt;="&amp;$B272)</f>
        <v>0</v>
      </c>
      <c r="LN272" s="4">
        <f>SUMIFS('Aceite Virgen Extra'!LN$6:LN$257,'Aceite Virgen Extra'!$A$6:$A$257,"&gt;="&amp;$A272,'Aceite Virgen Extra'!$B$6:$B$257,"&lt;="&amp;$B272)</f>
        <v>0.11</v>
      </c>
      <c r="LO272" s="4">
        <f>SUMIFS('Aceite Virgen Extra'!LO$6:LO$257,'Aceite Virgen Extra'!$A$6:$A$257,"&gt;="&amp;$A272,'Aceite Virgen Extra'!$B$6:$B$257,"&lt;="&amp;$B272)</f>
        <v>0</v>
      </c>
      <c r="LP272" s="4">
        <f>SUMIFS('Aceite Virgen Extra'!LP$6:LP$257,'Aceite Virgen Extra'!$A$6:$A$257,"&gt;="&amp;$A272,'Aceite Virgen Extra'!$B$6:$B$257,"&lt;="&amp;$B272)</f>
        <v>0.2</v>
      </c>
      <c r="LQ272" s="4">
        <f>SUMIFS('Aceite Virgen Extra'!LQ$6:LQ$257,'Aceite Virgen Extra'!$A$6:$A$257,"&gt;="&amp;$A272,'Aceite Virgen Extra'!$B$6:$B$257,"&lt;="&amp;$B272)</f>
        <v>0</v>
      </c>
      <c r="LU272" s="4">
        <f>SUMIFS('Aceite Virgen Extra'!LU$6:LU$257,'Aceite Virgen Extra'!$A$6:$A$257,"&gt;="&amp;$A272,'Aceite Virgen Extra'!$B$6:$B$257,"&lt;="&amp;$B272)</f>
        <v>0.21</v>
      </c>
      <c r="LV272" s="4">
        <f>SUMIFS('Aceite Virgen Extra'!LV$6:LV$257,'Aceite Virgen Extra'!$A$6:$A$257,"&gt;="&amp;$A272,'Aceite Virgen Extra'!$B$6:$B$257,"&lt;="&amp;$B272)</f>
        <v>0</v>
      </c>
      <c r="LW272" s="4">
        <f>SUMIFS('Aceite Virgen Extra'!LW$6:LW$257,'Aceite Virgen Extra'!$A$6:$A$257,"&gt;="&amp;$A272,'Aceite Virgen Extra'!$B$6:$B$257,"&lt;="&amp;$B272)</f>
        <v>0.31</v>
      </c>
      <c r="LX272" s="4">
        <f>SUMIFS('Aceite Virgen Extra'!LX$6:LX$257,'Aceite Virgen Extra'!$A$6:$A$257,"&gt;="&amp;$A272,'Aceite Virgen Extra'!$B$6:$B$257,"&lt;="&amp;$B272)</f>
        <v>0</v>
      </c>
      <c r="MB272" s="4">
        <f>SUMIFS('Aceite Virgen Extra'!MB$6:MB$257,'Aceite Virgen Extra'!$A$6:$A$257,"&gt;="&amp;$A272,'Aceite Virgen Extra'!$B$6:$B$257,"&lt;="&amp;$B272)</f>
        <v>0.11</v>
      </c>
      <c r="MC272" s="4">
        <f>SUMIFS('Aceite Virgen Extra'!MC$6:MC$257,'Aceite Virgen Extra'!$A$6:$A$257,"&gt;="&amp;$A272,'Aceite Virgen Extra'!$B$6:$B$257,"&lt;="&amp;$B272)</f>
        <v>0</v>
      </c>
      <c r="MD272" s="4">
        <f>SUMIFS('Aceite Virgen Extra'!MD$6:MD$257,'Aceite Virgen Extra'!$A$6:$A$257,"&gt;="&amp;$A272,'Aceite Virgen Extra'!$B$6:$B$257,"&lt;="&amp;$B272)</f>
        <v>0.21</v>
      </c>
      <c r="ME272" s="4">
        <f>SUMIFS('Aceite Virgen Extra'!ME$6:ME$257,'Aceite Virgen Extra'!$A$6:$A$257,"&gt;="&amp;$A272,'Aceite Virgen Extra'!$B$6:$B$257,"&lt;="&amp;$B272)</f>
        <v>0</v>
      </c>
      <c r="MI272" s="4">
        <f>SUMIFS('Aceite Virgen Extra'!MI$6:MI$257,'Aceite Virgen Extra'!$A$6:$A$257,"&gt;="&amp;$A272,'Aceite Virgen Extra'!$B$6:$B$257,"&lt;="&amp;$B272)</f>
        <v>0.12</v>
      </c>
      <c r="MJ272" s="4">
        <f>SUMIFS('Aceite Virgen Extra'!MJ$6:MJ$257,'Aceite Virgen Extra'!$A$6:$A$257,"&gt;="&amp;$A272,'Aceite Virgen Extra'!$B$6:$B$257,"&lt;="&amp;$B272)</f>
        <v>0.44</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v>
      </c>
      <c r="MQ272" s="4">
        <f>SUMIFS('Aceite Virgen Extra'!MQ$6:MQ$257,'Aceite Virgen Extra'!$A$6:$A$257,"&gt;="&amp;$A272,'Aceite Virgen Extra'!$B$6:$B$257,"&lt;="&amp;$B272)</f>
        <v>0</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0.19</v>
      </c>
      <c r="MX272" s="4">
        <f>SUMIFS('Aceite Virgen Extra'!MX$6:MX$257,'Aceite Virgen Extra'!$A$6:$A$257,"&gt;="&amp;$A272,'Aceite Virgen Extra'!$B$6:$B$257,"&lt;="&amp;$B272)</f>
        <v>0.32</v>
      </c>
      <c r="MY272" s="4">
        <f>SUMIFS('Aceite Virgen Extra'!MY$6:MY$257,'Aceite Virgen Extra'!$A$6:$A$257,"&gt;="&amp;$A272,'Aceite Virgen Extra'!$B$6:$B$257,"&lt;="&amp;$B272)</f>
        <v>0.21</v>
      </c>
      <c r="MZ272" s="4">
        <f>SUMIFS('Aceite Virgen Extra'!MZ$6:MZ$257,'Aceite Virgen Extra'!$A$6:$A$257,"&gt;="&amp;$A272,'Aceite Virgen Extra'!$B$6:$B$257,"&lt;="&amp;$B272)</f>
        <v>0</v>
      </c>
      <c r="ND272" s="4">
        <f>SUMIFS('Aceite Virgen Extra'!ND$6:ND$257,'Aceite Virgen Extra'!$A$6:$A$257,"&gt;="&amp;$A272,'Aceite Virgen Extra'!$B$6:$B$257,"&lt;="&amp;$B272)</f>
        <v>0.4</v>
      </c>
      <c r="NE272" s="4">
        <f>SUMIFS('Aceite Virgen Extra'!NE$6:NE$257,'Aceite Virgen Extra'!$A$6:$A$257,"&gt;="&amp;$A272,'Aceite Virgen Extra'!$B$6:$B$257,"&lt;="&amp;$B272)</f>
        <v>1.21</v>
      </c>
      <c r="NF272" s="4">
        <f>SUMIFS('Aceite Virgen Extra'!NF$6:NF$257,'Aceite Virgen Extra'!$A$6:$A$257,"&gt;="&amp;$A272,'Aceite Virgen Extra'!$B$6:$B$257,"&lt;="&amp;$B272)</f>
        <v>0.13</v>
      </c>
      <c r="NG272" s="4">
        <f>SUMIFS('Aceite Virgen Extra'!NG$6:NG$257,'Aceite Virgen Extra'!$A$6:$A$257,"&gt;="&amp;$A272,'Aceite Virgen Extra'!$B$6:$B$257,"&lt;="&amp;$B272)</f>
        <v>0</v>
      </c>
      <c r="NK272" s="4">
        <f>SUMIFS('Aceite Virgen Extra'!NK$6:NK$257,'Aceite Virgen Extra'!$A$6:$A$257,"&gt;="&amp;$A272,'Aceite Virgen Extra'!$B$6:$B$257,"&lt;="&amp;$B272)</f>
        <v>0.19</v>
      </c>
      <c r="NL272" s="4">
        <f>SUMIFS('Aceite Virgen Extra'!NL$6:NL$257,'Aceite Virgen Extra'!$A$6:$A$257,"&gt;="&amp;$A272,'Aceite Virgen Extra'!$B$6:$B$257,"&lt;="&amp;$B272)</f>
        <v>0.16</v>
      </c>
      <c r="NM272" s="4">
        <f>SUMIFS('Aceite Virgen Extra'!NM$6:NM$257,'Aceite Virgen Extra'!$A$6:$A$257,"&gt;="&amp;$A272,'Aceite Virgen Extra'!$B$6:$B$257,"&lt;="&amp;$B272)</f>
        <v>0.19</v>
      </c>
      <c r="NN272" s="4">
        <f>SUMIFS('Aceite Virgen Extra'!NN$6:NN$257,'Aceite Virgen Extra'!$A$6:$A$257,"&gt;="&amp;$A272,'Aceite Virgen Extra'!$B$6:$B$257,"&lt;="&amp;$B272)</f>
        <v>0.44</v>
      </c>
      <c r="NR272" s="4">
        <f>SUMIFS('Aceite Virgen Extra'!NR$6:NR$257,'Aceite Virgen Extra'!$A$6:$A$257,"&gt;="&amp;$A272,'Aceite Virgen Extra'!$B$6:$B$257,"&lt;="&amp;$B272)</f>
        <v>0.17</v>
      </c>
      <c r="NS272" s="4">
        <f>SUMIFS('Aceite Virgen Extra'!NS$6:NS$257,'Aceite Virgen Extra'!$A$6:$A$257,"&gt;="&amp;$A272,'Aceite Virgen Extra'!$B$6:$B$257,"&lt;="&amp;$B272)</f>
        <v>0.49</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v>
      </c>
      <c r="NZ272" s="4">
        <f>SUMIFS('Aceite Virgen Extra'!NZ$6:NZ$257,'Aceite Virgen Extra'!$A$6:$A$257,"&gt;="&amp;$A272,'Aceite Virgen Extra'!$B$6:$B$257,"&lt;="&amp;$B272)</f>
        <v>0</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0.37</v>
      </c>
      <c r="OG272" s="4">
        <f>SUMIFS('Aceite Virgen Extra'!OG$6:OG$257,'Aceite Virgen Extra'!$A$6:$A$257,"&gt;="&amp;$A272,'Aceite Virgen Extra'!$B$6:$B$257,"&lt;="&amp;$B272)</f>
        <v>0.7</v>
      </c>
      <c r="OH272" s="4">
        <f>SUMIFS('Aceite Virgen Extra'!OH$6:OH$257,'Aceite Virgen Extra'!$A$6:$A$257,"&gt;="&amp;$A272,'Aceite Virgen Extra'!$B$6:$B$257,"&lt;="&amp;$B272)</f>
        <v>0.21</v>
      </c>
      <c r="OI272" s="4">
        <f>SUMIFS('Aceite Virgen Extra'!OI$6:OI$257,'Aceite Virgen Extra'!$A$6:$A$257,"&gt;="&amp;$A272,'Aceite Virgen Extra'!$B$6:$B$257,"&lt;="&amp;$B272)</f>
        <v>0</v>
      </c>
      <c r="OM272" s="4">
        <f>SUMIFS('Aceite Virgen Extra'!OM$6:OM$257,'Aceite Virgen Extra'!$A$6:$A$257,"&gt;="&amp;$A272,'Aceite Virgen Extra'!$B$6:$B$257,"&lt;="&amp;$B272)</f>
        <v>0.67999999999999994</v>
      </c>
      <c r="ON272" s="4">
        <f>SUMIFS('Aceite Virgen Extra'!ON$6:ON$257,'Aceite Virgen Extra'!$A$6:$A$257,"&gt;="&amp;$A272,'Aceite Virgen Extra'!$B$6:$B$257,"&lt;="&amp;$B272)</f>
        <v>0.72</v>
      </c>
      <c r="OO272" s="4">
        <f>SUMIFS('Aceite Virgen Extra'!OO$6:OO$257,'Aceite Virgen Extra'!$A$6:$A$257,"&gt;="&amp;$A272,'Aceite Virgen Extra'!$B$6:$B$257,"&lt;="&amp;$B272)</f>
        <v>0.91999999999999993</v>
      </c>
      <c r="OP272" s="4">
        <f>SUMIFS('Aceite Virgen Extra'!OP$6:OP$257,'Aceite Virgen Extra'!$A$6:$A$257,"&gt;="&amp;$A272,'Aceite Virgen Extra'!$B$6:$B$257,"&lt;="&amp;$B272)</f>
        <v>0</v>
      </c>
      <c r="OT272" s="4">
        <f>SUMIFS('Aceite Virgen Extra'!OT$6:OT$257,'Aceite Virgen Extra'!$A$6:$A$257,"&gt;="&amp;$A272,'Aceite Virgen Extra'!$B$6:$B$257,"&lt;="&amp;$B272)</f>
        <v>1.28</v>
      </c>
      <c r="OU272" s="4">
        <f>SUMIFS('Aceite Virgen Extra'!OU$6:OU$257,'Aceite Virgen Extra'!$A$6:$A$257,"&gt;="&amp;$A272,'Aceite Virgen Extra'!$B$6:$B$257,"&lt;="&amp;$B272)</f>
        <v>1.41</v>
      </c>
      <c r="OV272" s="4">
        <f>SUMIFS('Aceite Virgen Extra'!OV$6:OV$257,'Aceite Virgen Extra'!$A$6:$A$257,"&gt;="&amp;$A272,'Aceite Virgen Extra'!$B$6:$B$257,"&lt;="&amp;$B272)</f>
        <v>1.72</v>
      </c>
      <c r="OW272" s="4">
        <f>SUMIFS('Aceite Virgen Extra'!OW$6:OW$257,'Aceite Virgen Extra'!$A$6:$A$257,"&gt;="&amp;$A272,'Aceite Virgen Extra'!$B$6:$B$257,"&lt;="&amp;$B272)</f>
        <v>0</v>
      </c>
      <c r="PA272" s="4">
        <f>SUMIFS('Aceite Virgen Extra'!PA$6:PA$257,'Aceite Virgen Extra'!$A$6:$A$257,"&gt;="&amp;$A272,'Aceite Virgen Extra'!$B$6:$B$257,"&lt;="&amp;$B272)</f>
        <v>1.4</v>
      </c>
      <c r="PB272" s="4">
        <f>SUMIFS('Aceite Virgen Extra'!PB$6:PB$257,'Aceite Virgen Extra'!$A$6:$A$257,"&gt;="&amp;$A272,'Aceite Virgen Extra'!$B$6:$B$257,"&lt;="&amp;$B272)</f>
        <v>0</v>
      </c>
      <c r="PC272" s="4">
        <f>SUMIFS('Aceite Virgen Extra'!PC$6:PC$257,'Aceite Virgen Extra'!$A$6:$A$257,"&gt;="&amp;$A272,'Aceite Virgen Extra'!$B$6:$B$257,"&lt;="&amp;$B272)</f>
        <v>2.4300000000000002</v>
      </c>
      <c r="PD272" s="4">
        <f>SUMIFS('Aceite Virgen Extra'!PD$6:PD$257,'Aceite Virgen Extra'!$A$6:$A$257,"&gt;="&amp;$A272,'Aceite Virgen Extra'!$B$6:$B$257,"&lt;="&amp;$B272)</f>
        <v>0</v>
      </c>
      <c r="PH272" s="4">
        <f>SUMIFS('Aceite Virgen Extra'!PH$6:PH$257,'Aceite Virgen Extra'!$A$6:$A$257,"&gt;="&amp;$A272,'Aceite Virgen Extra'!$B$6:$B$257,"&lt;="&amp;$B272)</f>
        <v>1.38</v>
      </c>
      <c r="PI272" s="4">
        <f>SUMIFS('Aceite Virgen Extra'!PI$6:PI$257,'Aceite Virgen Extra'!$A$6:$A$257,"&gt;="&amp;$A272,'Aceite Virgen Extra'!$B$6:$B$257,"&lt;="&amp;$B272)</f>
        <v>0</v>
      </c>
      <c r="PJ272" s="4">
        <f>SUMIFS('Aceite Virgen Extra'!PJ$6:PJ$257,'Aceite Virgen Extra'!$A$6:$A$257,"&gt;="&amp;$A272,'Aceite Virgen Extra'!$B$6:$B$257,"&lt;="&amp;$B272)</f>
        <v>2.63</v>
      </c>
      <c r="PK272" s="4">
        <f>SUMIFS('Aceite Virgen Extra'!PK$6:PK$257,'Aceite Virgen Extra'!$A$6:$A$257,"&gt;="&amp;$A272,'Aceite Virgen Extra'!$B$6:$B$257,"&lt;="&amp;$B272)</f>
        <v>0</v>
      </c>
      <c r="PO272" s="4">
        <f>SUMIFS('Aceite Virgen Extra'!PO$6:PO$257,'Aceite Virgen Extra'!$A$6:$A$257,"&gt;="&amp;$A272,'Aceite Virgen Extra'!$B$6:$B$257,"&lt;="&amp;$B272)</f>
        <v>1.8699999999999999</v>
      </c>
      <c r="PP272" s="4">
        <f>SUMIFS('Aceite Virgen Extra'!PP$6:PP$257,'Aceite Virgen Extra'!$A$6:$A$257,"&gt;="&amp;$A272,'Aceite Virgen Extra'!$B$6:$B$257,"&lt;="&amp;$B272)</f>
        <v>1.49</v>
      </c>
      <c r="PQ272" s="4">
        <f>SUMIFS('Aceite Virgen Extra'!PQ$6:PQ$257,'Aceite Virgen Extra'!$A$6:$A$257,"&gt;="&amp;$A272,'Aceite Virgen Extra'!$B$6:$B$257,"&lt;="&amp;$B272)</f>
        <v>2.35</v>
      </c>
      <c r="PR272" s="4">
        <f>SUMIFS('Aceite Virgen Extra'!PR$6:PR$257,'Aceite Virgen Extra'!$A$6:$A$257,"&gt;="&amp;$A272,'Aceite Virgen Extra'!$B$6:$B$257,"&lt;="&amp;$B272)</f>
        <v>0</v>
      </c>
      <c r="PV272" s="4">
        <f>SUMIFS('Aceite Virgen Extra'!PV$6:PV$257,'Aceite Virgen Extra'!$A$6:$A$257,"&gt;="&amp;$A272,'Aceite Virgen Extra'!$B$6:$B$257,"&lt;="&amp;$B272)</f>
        <v>1.28</v>
      </c>
      <c r="PW272" s="4">
        <f>SUMIFS('Aceite Virgen Extra'!PW$6:PW$257,'Aceite Virgen Extra'!$A$6:$A$257,"&gt;="&amp;$A272,'Aceite Virgen Extra'!$B$6:$B$257,"&lt;="&amp;$B272)</f>
        <v>0.86</v>
      </c>
      <c r="PX272" s="4">
        <f>SUMIFS('Aceite Virgen Extra'!PX$6:PX$257,'Aceite Virgen Extra'!$A$6:$A$257,"&gt;="&amp;$A272,'Aceite Virgen Extra'!$B$6:$B$257,"&lt;="&amp;$B272)</f>
        <v>1.98</v>
      </c>
      <c r="PY272" s="4">
        <f>SUMIFS('Aceite Virgen Extra'!PY$6:PY$257,'Aceite Virgen Extra'!$A$6:$A$257,"&gt;="&amp;$A272,'Aceite Virgen Extra'!$B$6:$B$257,"&lt;="&amp;$B272)</f>
        <v>0</v>
      </c>
      <c r="QC272" s="4">
        <f>SUMIFS('Aceite Virgen Extra'!QC$6:QC$257,'Aceite Virgen Extra'!$A$6:$A$257,"&gt;="&amp;$A272,'Aceite Virgen Extra'!$B$6:$B$257,"&lt;="&amp;$B272)</f>
        <v>1.7200000000000002</v>
      </c>
      <c r="QD272" s="4">
        <f>SUMIFS('Aceite Virgen Extra'!QD$6:QD$257,'Aceite Virgen Extra'!$A$6:$A$257,"&gt;="&amp;$A272,'Aceite Virgen Extra'!$B$6:$B$257,"&lt;="&amp;$B272)</f>
        <v>0.16</v>
      </c>
      <c r="QE272" s="4">
        <f>SUMIFS('Aceite Virgen Extra'!QE$6:QE$257,'Aceite Virgen Extra'!$A$6:$A$257,"&gt;="&amp;$A272,'Aceite Virgen Extra'!$B$6:$B$257,"&lt;="&amp;$B272)</f>
        <v>3.0700000000000003</v>
      </c>
      <c r="QF272" s="4">
        <f>SUMIFS('Aceite Virgen Extra'!QF$6:QF$257,'Aceite Virgen Extra'!$A$6:$A$257,"&gt;="&amp;$A272,'Aceite Virgen Extra'!$B$6:$B$257,"&lt;="&amp;$B272)</f>
        <v>0</v>
      </c>
      <c r="QJ272" s="4">
        <f>SUMIFS('Aceite Virgen Extra'!QJ$6:QJ$257,'Aceite Virgen Extra'!$A$6:$A$257,"&gt;="&amp;$A272,'Aceite Virgen Extra'!$B$6:$B$257,"&lt;="&amp;$B272)</f>
        <v>1.85</v>
      </c>
      <c r="QK272" s="4">
        <f>SUMIFS('Aceite Virgen Extra'!QK$6:QK$257,'Aceite Virgen Extra'!$A$6:$A$257,"&gt;="&amp;$A272,'Aceite Virgen Extra'!$B$6:$B$257,"&lt;="&amp;$B272)</f>
        <v>0.35</v>
      </c>
      <c r="QL272" s="4">
        <f>SUMIFS('Aceite Virgen Extra'!QL$6:QL$257,'Aceite Virgen Extra'!$A$6:$A$257,"&gt;="&amp;$A272,'Aceite Virgen Extra'!$B$6:$B$257,"&lt;="&amp;$B272)</f>
        <v>3.13</v>
      </c>
      <c r="QM272" s="4">
        <f>SUMIFS('Aceite Virgen Extra'!QM$6:QM$257,'Aceite Virgen Extra'!$A$6:$A$257,"&gt;="&amp;$A272,'Aceite Virgen Extra'!$B$6:$B$257,"&lt;="&amp;$B272)</f>
        <v>0</v>
      </c>
      <c r="QQ272" s="4">
        <f>SUMIFS('Aceite Virgen Extra'!QQ$6:QQ$257,'Aceite Virgen Extra'!$A$6:$A$257,"&gt;="&amp;$A272,'Aceite Virgen Extra'!$B$6:$B$257,"&lt;="&amp;$B272)</f>
        <v>0.69000000000000017</v>
      </c>
      <c r="QR272" s="4">
        <f>SUMIFS('Aceite Virgen Extra'!QR$6:QR$257,'Aceite Virgen Extra'!$A$6:$A$257,"&gt;="&amp;$A272,'Aceite Virgen Extra'!$B$6:$B$257,"&lt;="&amp;$B272)</f>
        <v>0.19</v>
      </c>
      <c r="QS272" s="4">
        <f>SUMIFS('Aceite Virgen Extra'!QS$6:QS$257,'Aceite Virgen Extra'!$A$6:$A$257,"&gt;="&amp;$A272,'Aceite Virgen Extra'!$B$6:$B$257,"&lt;="&amp;$B272)</f>
        <v>1.08</v>
      </c>
      <c r="QT272" s="4">
        <f>SUMIFS('Aceite Virgen Extra'!QT$6:QT$257,'Aceite Virgen Extra'!$A$6:$A$257,"&gt;="&amp;$A272,'Aceite Virgen Extra'!$B$6:$B$257,"&lt;="&amp;$B272)</f>
        <v>0.64</v>
      </c>
      <c r="QX272" s="4">
        <f>SUMIFS('Aceite Virgen Extra'!QX$6:QX$257,'Aceite Virgen Extra'!$A$6:$A$257,"&gt;="&amp;$A272,'Aceite Virgen Extra'!$B$6:$B$257,"&lt;="&amp;$B272)</f>
        <v>1.1099999999999999</v>
      </c>
      <c r="QY272" s="4">
        <f>SUMIFS('Aceite Virgen Extra'!QY$6:QY$257,'Aceite Virgen Extra'!$A$6:$A$257,"&gt;="&amp;$A272,'Aceite Virgen Extra'!$B$6:$B$257,"&lt;="&amp;$B272)</f>
        <v>0.75</v>
      </c>
      <c r="QZ272" s="4">
        <f>SUMIFS('Aceite Virgen Extra'!QZ$6:QZ$257,'Aceite Virgen Extra'!$A$6:$A$257,"&gt;="&amp;$A272,'Aceite Virgen Extra'!$B$6:$B$257,"&lt;="&amp;$B272)</f>
        <v>1.53</v>
      </c>
      <c r="RA272" s="4">
        <f>SUMIFS('Aceite Virgen Extra'!RA$6:RA$257,'Aceite Virgen Extra'!$A$6:$A$257,"&gt;="&amp;$A272,'Aceite Virgen Extra'!$B$6:$B$257,"&lt;="&amp;$B272)</f>
        <v>0</v>
      </c>
      <c r="RE272" s="4">
        <f>SUMIFS('Aceite Virgen Extra'!RE$6:RE$257,'Aceite Virgen Extra'!$A$6:$A$257,"&gt;="&amp;$A272,'Aceite Virgen Extra'!$B$6:$B$257,"&lt;="&amp;$B272)</f>
        <v>3.6899999999999995</v>
      </c>
      <c r="RF272" s="4">
        <f>SUMIFS('Aceite Virgen Extra'!RF$6:RF$257,'Aceite Virgen Extra'!$A$6:$A$257,"&gt;="&amp;$A272,'Aceite Virgen Extra'!$B$6:$B$257,"&lt;="&amp;$B272)</f>
        <v>7.98</v>
      </c>
      <c r="RG272" s="4">
        <f>SUMIFS('Aceite Virgen Extra'!RG$6:RG$257,'Aceite Virgen Extra'!$A$6:$A$257,"&gt;="&amp;$A272,'Aceite Virgen Extra'!$B$6:$B$257,"&lt;="&amp;$B272)</f>
        <v>1.84</v>
      </c>
      <c r="RH272" s="4">
        <f>SUMIFS('Aceite Virgen Extra'!RH$6:RH$257,'Aceite Virgen Extra'!$A$6:$A$257,"&gt;="&amp;$A272,'Aceite Virgen Extra'!$B$6:$B$257,"&lt;="&amp;$B272)</f>
        <v>3.9</v>
      </c>
      <c r="RL272" s="4">
        <f>SUMIFS('Aceite Virgen Extra'!RL$6:RL$257,'Aceite Virgen Extra'!$A$6:$A$257,"&gt;="&amp;$A272,'Aceite Virgen Extra'!$B$6:$B$257,"&lt;="&amp;$B272)</f>
        <v>4.28</v>
      </c>
      <c r="RM272" s="4">
        <f>SUMIFS('Aceite Virgen Extra'!RM$6:RM$257,'Aceite Virgen Extra'!$A$6:$A$257,"&gt;="&amp;$A272,'Aceite Virgen Extra'!$B$6:$B$257,"&lt;="&amp;$B272)</f>
        <v>10.4</v>
      </c>
      <c r="RN272" s="4">
        <f>SUMIFS('Aceite Virgen Extra'!RN$6:RN$257,'Aceite Virgen Extra'!$A$6:$A$257,"&gt;="&amp;$A272,'Aceite Virgen Extra'!$B$6:$B$257,"&lt;="&amp;$B272)</f>
        <v>1.28</v>
      </c>
      <c r="RO272" s="4">
        <f>SUMIFS('Aceite Virgen Extra'!RO$6:RO$257,'Aceite Virgen Extra'!$A$6:$A$257,"&gt;="&amp;$A272,'Aceite Virgen Extra'!$B$6:$B$257,"&lt;="&amp;$B272)</f>
        <v>3.77</v>
      </c>
      <c r="RS272" s="69">
        <f>SUMIFS('Aceite Virgen Extra'!RS$6:RS$257,'Aceite Virgen Extra'!$A$6:$A$257,"&gt;="&amp;$A272,'Aceite Virgen Extra'!$B$6:$B$257,"&lt;="&amp;$B272)</f>
        <v>0.38</v>
      </c>
      <c r="RT272" s="4">
        <f>SUMIFS('Aceite Virgen Extra'!RT$6:RT$257,'Aceite Virgen Extra'!$A$6:$A$257,"&gt;="&amp;$A272,'Aceite Virgen Extra'!$B$6:$B$257,"&lt;="&amp;$B272)</f>
        <v>0.28000000000000003</v>
      </c>
      <c r="RU272" s="4">
        <f>SUMIFS('Aceite Virgen Extra'!RU$6:RU$257,'Aceite Virgen Extra'!$A$6:$A$257,"&gt;="&amp;$A272,'Aceite Virgen Extra'!$B$6:$B$257,"&lt;="&amp;$B272)</f>
        <v>0.22</v>
      </c>
      <c r="RV272" s="4">
        <f>SUMIFS('Aceite Virgen Extra'!RV$6:RV$257,'Aceite Virgen Extra'!$A$6:$A$257,"&gt;="&amp;$A272,'Aceite Virgen Extra'!$B$6:$B$257,"&lt;="&amp;$B272)</f>
        <v>1.86</v>
      </c>
      <c r="RZ272" s="69">
        <f>SUMIFS('Aceite Virgen Extra'!RZ$6:RZ$257,'Aceite Virgen Extra'!$A$6:$A$257,"&gt;="&amp;$A272,'Aceite Virgen Extra'!$B$6:$B$257,"&lt;="&amp;$B272)</f>
        <v>0.48</v>
      </c>
      <c r="SA272" s="4">
        <f>SUMIFS('Aceite Virgen Extra'!SA$6:SA$257,'Aceite Virgen Extra'!$A$6:$A$257,"&gt;="&amp;$A272,'Aceite Virgen Extra'!$B$6:$B$257,"&lt;="&amp;$B272)</f>
        <v>1.1600000000000001</v>
      </c>
      <c r="SB272" s="4">
        <f>SUMIFS('Aceite Virgen Extra'!SB$6:SB$257,'Aceite Virgen Extra'!$A$6:$A$257,"&gt;="&amp;$A272,'Aceite Virgen Extra'!$B$6:$B$257,"&lt;="&amp;$B272)</f>
        <v>0.11</v>
      </c>
      <c r="SC272" s="4">
        <f>SUMIFS('Aceite Virgen Extra'!SC$6:SC$257,'Aceite Virgen Extra'!$A$6:$A$257,"&gt;="&amp;$A272,'Aceite Virgen Extra'!$B$6:$B$257,"&lt;="&amp;$B272)</f>
        <v>0.51</v>
      </c>
      <c r="SG272" s="69">
        <f>SUMIFS('Aceite Virgen Extra'!SG$6:SG$257,'Aceite Virgen Extra'!$A$6:$A$257,"&gt;="&amp;$A272,'Aceite Virgen Extra'!$B$6:$B$257,"&lt;="&amp;$B272)</f>
        <v>0.79</v>
      </c>
      <c r="SH272" s="4">
        <f>SUMIFS('Aceite Virgen Extra'!SH$6:SH$257,'Aceite Virgen Extra'!$A$6:$A$257,"&gt;="&amp;$A272,'Aceite Virgen Extra'!$B$6:$B$257,"&lt;="&amp;$B272)</f>
        <v>0.95</v>
      </c>
      <c r="SI272" s="4">
        <f>SUMIFS('Aceite Virgen Extra'!SI$6:SI$257,'Aceite Virgen Extra'!$A$6:$A$257,"&gt;="&amp;$A272,'Aceite Virgen Extra'!$B$6:$B$257,"&lt;="&amp;$B272)</f>
        <v>0.94000000000000006</v>
      </c>
      <c r="SJ272" s="4">
        <f>SUMIFS('Aceite Virgen Extra'!SJ$6:SJ$257,'Aceite Virgen Extra'!$A$6:$A$257,"&gt;="&amp;$A272,'Aceite Virgen Extra'!$B$6:$B$257,"&lt;="&amp;$B272)</f>
        <v>0</v>
      </c>
      <c r="SN272" s="69">
        <f>SUMIFS('Aceite Virgen Extra'!SN$6:SN$257,'Aceite Virgen Extra'!$A$6:$A$257,"&gt;="&amp;$A272,'Aceite Virgen Extra'!$B$6:$B$257,"&lt;="&amp;$B272)</f>
        <v>1.6800000000000002</v>
      </c>
      <c r="SO272" s="4">
        <f>SUMIFS('Aceite Virgen Extra'!SO$6:SO$257,'Aceite Virgen Extra'!$A$6:$A$257,"&gt;="&amp;$A272,'Aceite Virgen Extra'!$B$6:$B$257,"&lt;="&amp;$B272)</f>
        <v>4.8000000000000007</v>
      </c>
      <c r="SP272" s="4">
        <f>SUMIFS('Aceite Virgen Extra'!SP$6:SP$257,'Aceite Virgen Extra'!$A$6:$A$257,"&gt;="&amp;$A272,'Aceite Virgen Extra'!$B$6:$B$257,"&lt;="&amp;$B272)</f>
        <v>0.21</v>
      </c>
      <c r="SQ272" s="4">
        <f>SUMIFS('Aceite Virgen Extra'!SQ$6:SQ$257,'Aceite Virgen Extra'!$A$6:$A$257,"&gt;="&amp;$A272,'Aceite Virgen Extra'!$B$6:$B$257,"&lt;="&amp;$B272)</f>
        <v>1.33</v>
      </c>
      <c r="SU272" s="69">
        <f>SUMIFS('Aceite Virgen Extra'!SU$6:SU$257,'Aceite Virgen Extra'!$A$6:$A$257,"&gt;="&amp;$A272,'Aceite Virgen Extra'!$B$6:$B$257,"&lt;="&amp;$B272)</f>
        <v>1.07</v>
      </c>
      <c r="SV272" s="4">
        <f>SUMIFS('Aceite Virgen Extra'!SV$6:SV$257,'Aceite Virgen Extra'!$A$6:$A$257,"&gt;="&amp;$A272,'Aceite Virgen Extra'!$B$6:$B$257,"&lt;="&amp;$B272)</f>
        <v>1.6900000000000002</v>
      </c>
      <c r="SW272" s="4">
        <f>SUMIFS('Aceite Virgen Extra'!SW$6:SW$257,'Aceite Virgen Extra'!$A$6:$A$257,"&gt;="&amp;$A272,'Aceite Virgen Extra'!$B$6:$B$257,"&lt;="&amp;$B272)</f>
        <v>0.77</v>
      </c>
      <c r="SX272" s="4">
        <f>SUMIFS('Aceite Virgen Extra'!SX$6:SX$257,'Aceite Virgen Extra'!$A$6:$A$257,"&gt;="&amp;$A272,'Aceite Virgen Extra'!$B$6:$B$257,"&lt;="&amp;$B272)</f>
        <v>1.39</v>
      </c>
      <c r="TB272" s="69">
        <f>SUMIFS('Aceite Virgen Extra'!TB$6:TB$257,'Aceite Virgen Extra'!$A$6:$A$257,"&gt;="&amp;$A272,'Aceite Virgen Extra'!$B$6:$B$257,"&lt;="&amp;$B272)</f>
        <v>5.23</v>
      </c>
      <c r="TC272" s="4">
        <f>SUMIFS('Aceite Virgen Extra'!TC$6:TC$257,'Aceite Virgen Extra'!$A$6:$A$257,"&gt;="&amp;$A272,'Aceite Virgen Extra'!$B$6:$B$257,"&lt;="&amp;$B272)</f>
        <v>4.1400000000000006</v>
      </c>
      <c r="TD272" s="4">
        <f>SUMIFS('Aceite Virgen Extra'!TD$6:TD$257,'Aceite Virgen Extra'!$A$6:$A$257,"&gt;="&amp;$A272,'Aceite Virgen Extra'!$B$6:$B$257,"&lt;="&amp;$B272)</f>
        <v>4.84</v>
      </c>
      <c r="TE272" s="4">
        <f>SUMIFS('Aceite Virgen Extra'!TE$6:TE$257,'Aceite Virgen Extra'!$A$6:$A$257,"&gt;="&amp;$A272,'Aceite Virgen Extra'!$B$6:$B$257,"&lt;="&amp;$B272)</f>
        <v>13.34</v>
      </c>
      <c r="TI272" s="69">
        <f>SUMIFS('Aceite Virgen Extra'!TI$6:TI$257,'Aceite Virgen Extra'!$A$6:$A$257,"&gt;="&amp;$A272,'Aceite Virgen Extra'!$B$6:$B$257,"&lt;="&amp;$B272)</f>
        <v>11.66</v>
      </c>
      <c r="TJ272" s="4">
        <f>SUMIFS('Aceite Virgen Extra'!TJ$6:TJ$257,'Aceite Virgen Extra'!$A$6:$A$257,"&gt;="&amp;$A272,'Aceite Virgen Extra'!$B$6:$B$257,"&lt;="&amp;$B272)</f>
        <v>7.58</v>
      </c>
      <c r="TK272" s="4">
        <f>SUMIFS('Aceite Virgen Extra'!TK$6:TK$257,'Aceite Virgen Extra'!$A$6:$A$257,"&gt;="&amp;$A272,'Aceite Virgen Extra'!$B$6:$B$257,"&lt;="&amp;$B272)</f>
        <v>9.5399999999999991</v>
      </c>
      <c r="TL272" s="4">
        <f>SUMIFS('Aceite Virgen Extra'!TL$6:TL$257,'Aceite Virgen Extra'!$A$6:$A$257,"&gt;="&amp;$A272,'Aceite Virgen Extra'!$B$6:$B$257,"&lt;="&amp;$B272)</f>
        <v>40.380000000000003</v>
      </c>
      <c r="TP272" s="69">
        <f>SUMIFS('Aceite Virgen Extra'!TP$6:TP$257,'Aceite Virgen Extra'!$A$6:$A$257,"&gt;="&amp;$A272,'Aceite Virgen Extra'!$B$6:$B$257,"&lt;="&amp;$B272)</f>
        <v>7.59</v>
      </c>
      <c r="TQ272" s="4">
        <f>SUMIFS('Aceite Virgen Extra'!TQ$6:TQ$257,'Aceite Virgen Extra'!$A$6:$A$257,"&gt;="&amp;$A272,'Aceite Virgen Extra'!$B$6:$B$257,"&lt;="&amp;$B272)</f>
        <v>7.9</v>
      </c>
      <c r="TR272" s="4">
        <f>SUMIFS('Aceite Virgen Extra'!TR$6:TR$257,'Aceite Virgen Extra'!$A$6:$A$257,"&gt;="&amp;$A272,'Aceite Virgen Extra'!$B$6:$B$257,"&lt;="&amp;$B272)</f>
        <v>4.37</v>
      </c>
      <c r="TS272" s="4">
        <f>SUMIFS('Aceite Virgen Extra'!TS$6:TS$257,'Aceite Virgen Extra'!$A$6:$A$257,"&gt;="&amp;$A272,'Aceite Virgen Extra'!$B$6:$B$257,"&lt;="&amp;$B272)</f>
        <v>23.1</v>
      </c>
      <c r="TW272" s="69">
        <f>SUMIFS('Aceite Virgen Extra'!TW$6:TW$257,'Aceite Virgen Extra'!$A$6:$A$257,"&gt;="&amp;$A272,'Aceite Virgen Extra'!$B$6:$B$257,"&lt;="&amp;$B272)</f>
        <v>1.7000000000000002</v>
      </c>
      <c r="TX272" s="4">
        <f>SUMIFS('Aceite Virgen Extra'!TX$6:TX$257,'Aceite Virgen Extra'!$A$6:$A$257,"&gt;="&amp;$A272,'Aceite Virgen Extra'!$B$6:$B$257,"&lt;="&amp;$B272)</f>
        <v>1.04</v>
      </c>
      <c r="TY272" s="4">
        <f>SUMIFS('Aceite Virgen Extra'!TY$6:TY$257,'Aceite Virgen Extra'!$A$6:$A$257,"&gt;="&amp;$A272,'Aceite Virgen Extra'!$B$6:$B$257,"&lt;="&amp;$B272)</f>
        <v>1.5700000000000003</v>
      </c>
      <c r="TZ272" s="4">
        <f>SUMIFS('Aceite Virgen Extra'!TZ$6:TZ$257,'Aceite Virgen Extra'!$A$6:$A$257,"&gt;="&amp;$A272,'Aceite Virgen Extra'!$B$6:$B$257,"&lt;="&amp;$B272)</f>
        <v>0.64</v>
      </c>
      <c r="UD272" s="69">
        <f>SUMIFS('Aceite Virgen Extra'!UD$6:UD$257,'Aceite Virgen Extra'!$A$6:$A$257,"&gt;="&amp;$A272,'Aceite Virgen Extra'!$B$6:$B$257,"&lt;="&amp;$B272)</f>
        <v>3.4299999999999997</v>
      </c>
      <c r="UE272" s="4">
        <f>SUMIFS('Aceite Virgen Extra'!UE$6:UE$257,'Aceite Virgen Extra'!$A$6:$A$257,"&gt;="&amp;$A272,'Aceite Virgen Extra'!$B$6:$B$257,"&lt;="&amp;$B272)</f>
        <v>4.87</v>
      </c>
      <c r="UF272" s="4">
        <f>SUMIFS('Aceite Virgen Extra'!UF$6:UF$257,'Aceite Virgen Extra'!$A$6:$A$257,"&gt;="&amp;$A272,'Aceite Virgen Extra'!$B$6:$B$257,"&lt;="&amp;$B272)</f>
        <v>2.0500000000000003</v>
      </c>
      <c r="UG272" s="4">
        <f>SUMIFS('Aceite Virgen Extra'!UG$6:UG$257,'Aceite Virgen Extra'!$A$6:$A$257,"&gt;="&amp;$A272,'Aceite Virgen Extra'!$B$6:$B$257,"&lt;="&amp;$B272)</f>
        <v>5.82</v>
      </c>
      <c r="UK272" s="69">
        <f>SUMIFS('Aceite Virgen Extra'!UK$6:UK$257,'Aceite Virgen Extra'!$A$6:$A$257,"&gt;="&amp;$A272,'Aceite Virgen Extra'!$B$6:$B$257,"&lt;="&amp;$B272)</f>
        <v>3.41</v>
      </c>
      <c r="UL272" s="4">
        <f>SUMIFS('Aceite Virgen Extra'!UL$6:UL$257,'Aceite Virgen Extra'!$A$6:$A$257,"&gt;="&amp;$A272,'Aceite Virgen Extra'!$B$6:$B$257,"&lt;="&amp;$B272)</f>
        <v>7.1</v>
      </c>
      <c r="UM272" s="4">
        <f>SUMIFS('Aceite Virgen Extra'!UM$6:UM$257,'Aceite Virgen Extra'!$A$6:$A$257,"&gt;="&amp;$A272,'Aceite Virgen Extra'!$B$6:$B$257,"&lt;="&amp;$B272)</f>
        <v>1.4</v>
      </c>
      <c r="UN272" s="4">
        <f>SUMIFS('Aceite Virgen Extra'!UN$6:UN$257,'Aceite Virgen Extra'!$A$6:$A$257,"&gt;="&amp;$A272,'Aceite Virgen Extra'!$B$6:$B$257,"&lt;="&amp;$B272)</f>
        <v>2.88</v>
      </c>
      <c r="UR272" s="69">
        <f>SUMIFS('Aceite Virgen Extra'!UR$6:UR$257,'Aceite Virgen Extra'!$A$6:$A$257,"&gt;="&amp;$A272,'Aceite Virgen Extra'!$B$6:$B$257,"&lt;="&amp;$B272)</f>
        <v>1.48</v>
      </c>
      <c r="US272" s="4">
        <f>SUMIFS('Aceite Virgen Extra'!US$6:US$257,'Aceite Virgen Extra'!$A$6:$A$257,"&gt;="&amp;$A272,'Aceite Virgen Extra'!$B$6:$B$257,"&lt;="&amp;$B272)</f>
        <v>1.83</v>
      </c>
      <c r="UT272" s="4">
        <f>SUMIFS('Aceite Virgen Extra'!UT$6:UT$257,'Aceite Virgen Extra'!$A$6:$A$257,"&gt;="&amp;$A272,'Aceite Virgen Extra'!$B$6:$B$257,"&lt;="&amp;$B272)</f>
        <v>1.4100000000000001</v>
      </c>
      <c r="UU272" s="4">
        <f>SUMIFS('Aceite Virgen Extra'!UU$6:UU$257,'Aceite Virgen Extra'!$A$6:$A$257,"&gt;="&amp;$A272,'Aceite Virgen Extra'!$B$6:$B$257,"&lt;="&amp;$B272)</f>
        <v>1.59</v>
      </c>
      <c r="UY272" s="69">
        <f>SUMIFS('Aceite Virgen Extra'!UY$6:UY$257,'Aceite Virgen Extra'!$A$6:$A$257,"&gt;="&amp;$A272,'Aceite Virgen Extra'!$B$6:$B$257,"&lt;="&amp;$B272)</f>
        <v>0.98</v>
      </c>
      <c r="UZ272" s="4">
        <f>SUMIFS('Aceite Virgen Extra'!UZ$6:UZ$257,'Aceite Virgen Extra'!$A$6:$A$257,"&gt;="&amp;$A272,'Aceite Virgen Extra'!$B$6:$B$257,"&lt;="&amp;$B272)</f>
        <v>0.89999999999999991</v>
      </c>
      <c r="VA272" s="4">
        <f>SUMIFS('Aceite Virgen Extra'!VA$6:VA$257,'Aceite Virgen Extra'!$A$6:$A$257,"&gt;="&amp;$A272,'Aceite Virgen Extra'!$B$6:$B$257,"&lt;="&amp;$B272)</f>
        <v>1.06</v>
      </c>
      <c r="VB272" s="4">
        <f>SUMIFS('Aceite Virgen Extra'!VB$6:VB$257,'Aceite Virgen Extra'!$A$6:$A$257,"&gt;="&amp;$A272,'Aceite Virgen Extra'!$B$6:$B$257,"&lt;="&amp;$B272)</f>
        <v>0.9</v>
      </c>
      <c r="VF272" s="69">
        <f>SUMIFS('Aceite Virgen Extra'!VF$6:VF$257,'Aceite Virgen Extra'!$A$6:$A$257,"&gt;="&amp;$A272,'Aceite Virgen Extra'!$B$6:$B$257,"&lt;="&amp;$B272)</f>
        <v>1.1800000000000002</v>
      </c>
      <c r="VG272" s="4">
        <f>SUMIFS('Aceite Virgen Extra'!VG$6:VG$257,'Aceite Virgen Extra'!$A$6:$A$257,"&gt;="&amp;$A272,'Aceite Virgen Extra'!$B$6:$B$257,"&lt;="&amp;$B272)</f>
        <v>2.2000000000000002</v>
      </c>
      <c r="VH272" s="4">
        <f>SUMIFS('Aceite Virgen Extra'!VH$6:VH$257,'Aceite Virgen Extra'!$A$6:$A$257,"&gt;="&amp;$A272,'Aceite Virgen Extra'!$B$6:$B$257,"&lt;="&amp;$B272)</f>
        <v>0.69</v>
      </c>
      <c r="VI272" s="4">
        <f>SUMIFS('Aceite Virgen Extra'!VI$6:VI$257,'Aceite Virgen Extra'!$A$6:$A$257,"&gt;="&amp;$A272,'Aceite Virgen Extra'!$B$6:$B$257,"&lt;="&amp;$B272)</f>
        <v>1.1299999999999999</v>
      </c>
      <c r="VM272" s="69">
        <f>SUMIFS('Aceite Virgen Extra'!VM$6:VM$257,'Aceite Virgen Extra'!$A$6:$A$257,"&gt;="&amp;$A272,'Aceite Virgen Extra'!$B$6:$B$257,"&lt;="&amp;$B272)</f>
        <v>1.4100000000000001</v>
      </c>
      <c r="VN272" s="4">
        <f>SUMIFS('Aceite Virgen Extra'!VN$6:VN$257,'Aceite Virgen Extra'!$A$6:$A$257,"&gt;="&amp;$A272,'Aceite Virgen Extra'!$B$6:$B$257,"&lt;="&amp;$B272)</f>
        <v>2.21</v>
      </c>
      <c r="VO272" s="4">
        <f>SUMIFS('Aceite Virgen Extra'!VO$6:VO$257,'Aceite Virgen Extra'!$A$6:$A$257,"&gt;="&amp;$A272,'Aceite Virgen Extra'!$B$6:$B$257,"&lt;="&amp;$B272)</f>
        <v>1.3</v>
      </c>
      <c r="VP272" s="4">
        <f>SUMIFS('Aceite Virgen Extra'!VP$6:VP$257,'Aceite Virgen Extra'!$A$6:$A$257,"&gt;="&amp;$A272,'Aceite Virgen Extra'!$B$6:$B$257,"&lt;="&amp;$B272)</f>
        <v>0.48</v>
      </c>
      <c r="VT272" s="69">
        <f>SUMIFS('Aceite Virgen Extra'!VT$6:VT$257,'Aceite Virgen Extra'!$A$6:$A$257,"&gt;="&amp;$A272,'Aceite Virgen Extra'!$B$6:$B$257,"&lt;="&amp;$B272)</f>
        <v>0.99999999999999989</v>
      </c>
      <c r="VU272" s="4">
        <f>SUMIFS('Aceite Virgen Extra'!VU$6:VU$257,'Aceite Virgen Extra'!$A$6:$A$257,"&gt;="&amp;$A272,'Aceite Virgen Extra'!$B$6:$B$257,"&lt;="&amp;$B272)</f>
        <v>1.7799999999999998</v>
      </c>
      <c r="VV272" s="4">
        <f>SUMIFS('Aceite Virgen Extra'!VV$6:VV$257,'Aceite Virgen Extra'!$A$6:$A$257,"&gt;="&amp;$A272,'Aceite Virgen Extra'!$B$6:$B$257,"&lt;="&amp;$B272)</f>
        <v>0.59</v>
      </c>
      <c r="VW272" s="4">
        <f>SUMIFS('Aceite Virgen Extra'!VW$6:VW$257,'Aceite Virgen Extra'!$A$6:$A$257,"&gt;="&amp;$A272,'Aceite Virgen Extra'!$B$6:$B$257,"&lt;="&amp;$B272)</f>
        <v>0</v>
      </c>
      <c r="WA272" s="69">
        <f>SUMIFS('Aceite Virgen Extra'!WA$6:WA$257,'Aceite Virgen Extra'!$A$6:$A$257,"&gt;="&amp;$A272,'Aceite Virgen Extra'!$B$6:$B$257,"&lt;="&amp;$B272)</f>
        <v>1.7400000000000002</v>
      </c>
      <c r="WB272" s="4">
        <f>SUMIFS('Aceite Virgen Extra'!WB$6:WB$257,'Aceite Virgen Extra'!$A$6:$A$257,"&gt;="&amp;$A272,'Aceite Virgen Extra'!$B$6:$B$257,"&lt;="&amp;$B272)</f>
        <v>3.6900000000000004</v>
      </c>
      <c r="WC272" s="4">
        <f>SUMIFS('Aceite Virgen Extra'!WC$6:WC$257,'Aceite Virgen Extra'!$A$6:$A$257,"&gt;="&amp;$A272,'Aceite Virgen Extra'!$B$6:$B$257,"&lt;="&amp;$B272)</f>
        <v>0.76999999999999991</v>
      </c>
      <c r="WD272" s="4">
        <f>SUMIFS('Aceite Virgen Extra'!WD$6:WD$257,'Aceite Virgen Extra'!$A$6:$A$257,"&gt;="&amp;$A272,'Aceite Virgen Extra'!$B$6:$B$257,"&lt;="&amp;$B272)</f>
        <v>0.64</v>
      </c>
      <c r="WH272" s="69">
        <f>SUMIFS('Aceite Virgen Extra'!WH$6:WH$257,'Aceite Virgen Extra'!$A$6:$A$257,"&gt;="&amp;$A272,'Aceite Virgen Extra'!$B$6:$B$257,"&lt;="&amp;$B272)</f>
        <v>2.06</v>
      </c>
      <c r="WI272" s="4">
        <f>SUMIFS('Aceite Virgen Extra'!WI$6:WI$257,'Aceite Virgen Extra'!$A$6:$A$257,"&gt;="&amp;$A272,'Aceite Virgen Extra'!$B$6:$B$257,"&lt;="&amp;$B272)</f>
        <v>3.96</v>
      </c>
      <c r="WJ272" s="4">
        <f>SUMIFS('Aceite Virgen Extra'!WJ$6:WJ$257,'Aceite Virgen Extra'!$A$6:$A$257,"&gt;="&amp;$A272,'Aceite Virgen Extra'!$B$6:$B$257,"&lt;="&amp;$B272)</f>
        <v>1.6700000000000002</v>
      </c>
      <c r="WK272" s="4">
        <f>SUMIFS('Aceite Virgen Extra'!WK$6:WK$257,'Aceite Virgen Extra'!$A$6:$A$257,"&gt;="&amp;$A272,'Aceite Virgen Extra'!$B$6:$B$257,"&lt;="&amp;$B272)</f>
        <v>0</v>
      </c>
      <c r="WO272" s="69">
        <f>SUMIFS('Aceite Virgen Extra'!WO$6:WO$257,'Aceite Virgen Extra'!$A$6:$A$257,"&gt;="&amp;$A272,'Aceite Virgen Extra'!$B$6:$B$257,"&lt;="&amp;$B272)</f>
        <v>3.2199999999999998</v>
      </c>
      <c r="WP272" s="4">
        <f>SUMIFS('Aceite Virgen Extra'!WP$6:WP$257,'Aceite Virgen Extra'!$A$6:$A$257,"&gt;="&amp;$A272,'Aceite Virgen Extra'!$B$6:$B$257,"&lt;="&amp;$B272)</f>
        <v>4.24</v>
      </c>
      <c r="WQ272" s="4">
        <f>SUMIFS('Aceite Virgen Extra'!WQ$6:WQ$257,'Aceite Virgen Extra'!$A$6:$A$257,"&gt;="&amp;$A272,'Aceite Virgen Extra'!$B$6:$B$257,"&lt;="&amp;$B272)</f>
        <v>3.64</v>
      </c>
      <c r="WR272" s="4">
        <f>SUMIFS('Aceite Virgen Extra'!WR$6:WR$257,'Aceite Virgen Extra'!$A$6:$A$257,"&gt;="&amp;$A272,'Aceite Virgen Extra'!$B$6:$B$257,"&lt;="&amp;$B272)</f>
        <v>0</v>
      </c>
      <c r="WV272" s="69">
        <f>SUMIFS('Aceite Virgen Extra'!WV$6:WV$257,'Aceite Virgen Extra'!$A$6:$A$257,"&gt;="&amp;$A272,'Aceite Virgen Extra'!$B$6:$B$257,"&lt;="&amp;$B272)</f>
        <v>4.08</v>
      </c>
      <c r="WW272" s="4">
        <f>SUMIFS('Aceite Virgen Extra'!WW$6:WW$257,'Aceite Virgen Extra'!$A$6:$A$257,"&gt;="&amp;$A272,'Aceite Virgen Extra'!$B$6:$B$257,"&lt;="&amp;$B272)</f>
        <v>8.3699999999999992</v>
      </c>
      <c r="WX272" s="4">
        <f>SUMIFS('Aceite Virgen Extra'!WX$6:WX$257,'Aceite Virgen Extra'!$A$6:$A$257,"&gt;="&amp;$A272,'Aceite Virgen Extra'!$B$6:$B$257,"&lt;="&amp;$B272)</f>
        <v>2.98</v>
      </c>
      <c r="WY272" s="4">
        <f>SUMIFS('Aceite Virgen Extra'!WY$6:WY$257,'Aceite Virgen Extra'!$A$6:$A$257,"&gt;="&amp;$A272,'Aceite Virgen Extra'!$B$6:$B$257,"&lt;="&amp;$B272)</f>
        <v>0</v>
      </c>
      <c r="XC272" s="69">
        <f>SUMIFS('Aceite Virgen Extra'!XC$6:XC$257,'Aceite Virgen Extra'!$A$6:$A$257,"&gt;="&amp;$A272,'Aceite Virgen Extra'!$B$6:$B$257,"&lt;="&amp;$B272)</f>
        <v>9.75</v>
      </c>
      <c r="XD272" s="4">
        <f>SUMIFS('Aceite Virgen Extra'!XD$6:XD$257,'Aceite Virgen Extra'!$A$6:$A$257,"&gt;="&amp;$A272,'Aceite Virgen Extra'!$B$6:$B$257,"&lt;="&amp;$B272)</f>
        <v>6.3400000000000007</v>
      </c>
      <c r="XE272" s="4">
        <f>SUMIFS('Aceite Virgen Extra'!XE$6:XE$257,'Aceite Virgen Extra'!$A$6:$A$257,"&gt;="&amp;$A272,'Aceite Virgen Extra'!$B$6:$B$257,"&lt;="&amp;$B272)</f>
        <v>12.499999999999998</v>
      </c>
      <c r="XF272" s="4">
        <f>SUMIFS('Aceite Virgen Extra'!XF$6:XF$257,'Aceite Virgen Extra'!$A$6:$A$257,"&gt;="&amp;$A272,'Aceite Virgen Extra'!$B$6:$B$257,"&lt;="&amp;$B272)</f>
        <v>5.34</v>
      </c>
      <c r="XJ272" s="69">
        <f>SUMIFS('Aceite Virgen Extra'!XJ$6:XJ$257,'Aceite Virgen Extra'!$A$6:$A$257,"&gt;="&amp;$A272,'Aceite Virgen Extra'!$B$6:$B$257,"&lt;="&amp;$B272)</f>
        <v>1.58</v>
      </c>
      <c r="XK272" s="4">
        <f>SUMIFS('Aceite Virgen Extra'!XK$6:XK$257,'Aceite Virgen Extra'!$A$6:$A$257,"&gt;="&amp;$A272,'Aceite Virgen Extra'!$B$6:$B$257,"&lt;="&amp;$B272)</f>
        <v>4.18</v>
      </c>
      <c r="XL272" s="4">
        <f>SUMIFS('Aceite Virgen Extra'!XL$6:XL$257,'Aceite Virgen Extra'!$A$6:$A$257,"&gt;="&amp;$A272,'Aceite Virgen Extra'!$B$6:$B$257,"&lt;="&amp;$B272)</f>
        <v>0.73</v>
      </c>
      <c r="XM272" s="4">
        <f>SUMIFS('Aceite Virgen Extra'!XM$6:XM$257,'Aceite Virgen Extra'!$A$6:$A$257,"&gt;="&amp;$A272,'Aceite Virgen Extra'!$B$6:$B$257,"&lt;="&amp;$B272)</f>
        <v>0</v>
      </c>
      <c r="XQ272" s="69">
        <f>SUMIFS('Aceite Virgen Extra'!XQ$6:XQ$257,'Aceite Virgen Extra'!$A$6:$A$257,"&gt;="&amp;$A272,'Aceite Virgen Extra'!$B$6:$B$257,"&lt;="&amp;$B272)</f>
        <v>0.82000000000000006</v>
      </c>
      <c r="XR272" s="4">
        <f>SUMIFS('Aceite Virgen Extra'!XR$6:XR$257,'Aceite Virgen Extra'!$A$6:$A$257,"&gt;="&amp;$A272,'Aceite Virgen Extra'!$B$6:$B$257,"&lt;="&amp;$B272)</f>
        <v>1.79</v>
      </c>
      <c r="XS272" s="4">
        <f>SUMIFS('Aceite Virgen Extra'!XS$6:XS$257,'Aceite Virgen Extra'!$A$6:$A$257,"&gt;="&amp;$A272,'Aceite Virgen Extra'!$B$6:$B$257,"&lt;="&amp;$B272)</f>
        <v>0.61</v>
      </c>
      <c r="XT272" s="4">
        <f>SUMIFS('Aceite Virgen Extra'!XT$6:XT$257,'Aceite Virgen Extra'!$A$6:$A$257,"&gt;="&amp;$A272,'Aceite Virgen Extra'!$B$6:$B$257,"&lt;="&amp;$B272)</f>
        <v>0</v>
      </c>
      <c r="XX272" s="69">
        <f>SUMIFS('Aceite Virgen Extra'!XX$6:XX$257,'Aceite Virgen Extra'!$A$6:$A$257,"&gt;="&amp;$A272,'Aceite Virgen Extra'!$B$6:$B$257,"&lt;="&amp;$B272)</f>
        <v>1.79</v>
      </c>
      <c r="XY272" s="4">
        <f>SUMIFS('Aceite Virgen Extra'!XY$6:XY$257,'Aceite Virgen Extra'!$A$6:$A$257,"&gt;="&amp;$A272,'Aceite Virgen Extra'!$B$6:$B$257,"&lt;="&amp;$B272)</f>
        <v>3.61</v>
      </c>
      <c r="XZ272" s="4">
        <f>SUMIFS('Aceite Virgen Extra'!XZ$6:XZ$257,'Aceite Virgen Extra'!$A$6:$A$257,"&gt;="&amp;$A272,'Aceite Virgen Extra'!$B$6:$B$257,"&lt;="&amp;$B272)</f>
        <v>1.06</v>
      </c>
      <c r="YA272" s="4">
        <f>SUMIFS('Aceite Virgen Extra'!YA$6:YA$257,'Aceite Virgen Extra'!$A$6:$A$257,"&gt;="&amp;$A272,'Aceite Virgen Extra'!$B$6:$B$257,"&lt;="&amp;$B272)</f>
        <v>0</v>
      </c>
      <c r="YE272" s="69">
        <f>SUMIFS('Aceite Virgen Extra'!YE$6:YE$257,'Aceite Virgen Extra'!$A$6:$A$257,"&gt;="&amp;$A272,'Aceite Virgen Extra'!$B$6:$B$257,"&lt;="&amp;$B272)</f>
        <v>5.1000000000000005</v>
      </c>
      <c r="YF272" s="4">
        <f>SUMIFS('Aceite Virgen Extra'!YF$6:YF$257,'Aceite Virgen Extra'!$A$6:$A$257,"&gt;="&amp;$A272,'Aceite Virgen Extra'!$B$6:$B$257,"&lt;="&amp;$B272)</f>
        <v>12.26</v>
      </c>
      <c r="YG272" s="4">
        <f>SUMIFS('Aceite Virgen Extra'!YG$6:YG$257,'Aceite Virgen Extra'!$A$6:$A$257,"&gt;="&amp;$A272,'Aceite Virgen Extra'!$B$6:$B$257,"&lt;="&amp;$B272)</f>
        <v>2.09</v>
      </c>
      <c r="YH272" s="4">
        <f>SUMIFS('Aceite Virgen Extra'!YH$6:YH$257,'Aceite Virgen Extra'!$A$6:$A$257,"&gt;="&amp;$A272,'Aceite Virgen Extra'!$B$6:$B$257,"&lt;="&amp;$B272)</f>
        <v>1.6800000000000002</v>
      </c>
    </row>
    <row r="273" spans="1:658" x14ac:dyDescent="0.25">
      <c r="A273" s="9">
        <f>'TAM Aceite Virgen Extra'!B21</f>
        <v>8.5</v>
      </c>
      <c r="B273" s="9">
        <f>'TAM Aceite Virgen Extra'!C21</f>
        <v>8.8000000000000007</v>
      </c>
      <c r="C273" s="9"/>
      <c r="D273" s="4">
        <f>SUMIFS('Aceite Virgen Extra'!D$6:D$257,'Aceite Virgen Extra'!$A$6:$A$257,"&gt;="&amp;$A273,'Aceite Virgen Extra'!$B$6:$B$257,"&lt;="&amp;$B273)</f>
        <v>0.38</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1.71</v>
      </c>
      <c r="H273" s="9"/>
      <c r="I273" s="9"/>
      <c r="J273" s="9"/>
      <c r="K273" s="4">
        <f>SUMIFS('Aceite Virgen Extra'!K$6:K$257,'Aceite Virgen Extra'!$A$6:$A$257,"&gt;="&amp;$A273,'Aceite Virgen Extra'!$B$6:$B$257,"&lt;="&amp;$B273)</f>
        <v>0.12</v>
      </c>
      <c r="L273" s="4">
        <f>SUMIFS('Aceite Virgen Extra'!L$6:L$257,'Aceite Virgen Extra'!$A$6:$A$257,"&gt;="&amp;$A273,'Aceite Virgen Extra'!$B$6:$B$257,"&lt;="&amp;$B273)</f>
        <v>0.51</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0.32</v>
      </c>
      <c r="S273" s="4">
        <f>SUMIFS('Aceite Virgen Extra'!S$6:S$257,'Aceite Virgen Extra'!$A$6:$A$257,"&gt;="&amp;$A273,'Aceite Virgen Extra'!$B$6:$B$257,"&lt;="&amp;$B273)</f>
        <v>0</v>
      </c>
      <c r="T273" s="4">
        <f>SUMIFS('Aceite Virgen Extra'!T$6:T$257,'Aceite Virgen Extra'!$A$6:$A$257,"&gt;="&amp;$A273,'Aceite Virgen Extra'!$B$6:$B$257,"&lt;="&amp;$B273)</f>
        <v>0.6</v>
      </c>
      <c r="U273" s="4">
        <f>SUMIFS('Aceite Virgen Extra'!U$6:U$257,'Aceite Virgen Extra'!$A$6:$A$257,"&gt;="&amp;$A273,'Aceite Virgen Extra'!$B$6:$B$257,"&lt;="&amp;$B273)</f>
        <v>0</v>
      </c>
      <c r="V273" s="9"/>
      <c r="W273" s="9"/>
      <c r="X273" s="9"/>
      <c r="Y273" s="4">
        <f>SUMIFS('Aceite Virgen Extra'!Y$6:Y$257,'Aceite Virgen Extra'!$A$6:$A$257,"&gt;="&amp;$A273,'Aceite Virgen Extra'!$B$6:$B$257,"&lt;="&amp;$B273)</f>
        <v>7.0000000000000007E-2</v>
      </c>
      <c r="Z273" s="4">
        <f>SUMIFS('Aceite Virgen Extra'!Z$6:Z$257,'Aceite Virgen Extra'!$A$6:$A$257,"&gt;="&amp;$A273,'Aceite Virgen Extra'!$B$6:$B$257,"&lt;="&amp;$B273)</f>
        <v>0.32</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0.12</v>
      </c>
      <c r="AG273" s="4">
        <f>SUMIFS('Aceite Virgen Extra'!AG$6:AG$257,'Aceite Virgen Extra'!$A$6:$A$257,"&gt;="&amp;$A273,'Aceite Virgen Extra'!$B$6:$B$257,"&lt;="&amp;$B273)</f>
        <v>0.17</v>
      </c>
      <c r="AH273" s="4">
        <f>SUMIFS('Aceite Virgen Extra'!AH$6:AH$257,'Aceite Virgen Extra'!$A$6:$A$257,"&gt;="&amp;$A273,'Aceite Virgen Extra'!$B$6:$B$257,"&lt;="&amp;$B273)</f>
        <v>0.14000000000000001</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0.16</v>
      </c>
      <c r="AN273" s="4">
        <f>SUMIFS('Aceite Virgen Extra'!AN$6:AN$257,'Aceite Virgen Extra'!$A$6:$A$257,"&gt;="&amp;$A273,'Aceite Virgen Extra'!$B$6:$B$257,"&lt;="&amp;$B273)</f>
        <v>0.35</v>
      </c>
      <c r="AO273" s="4">
        <f>SUMIFS('Aceite Virgen Extra'!AO$6:AO$257,'Aceite Virgen Extra'!$A$6:$A$257,"&gt;="&amp;$A273,'Aceite Virgen Extra'!$B$6:$B$257,"&lt;="&amp;$B273)</f>
        <v>0.14000000000000001</v>
      </c>
      <c r="AP273" s="4">
        <f>SUMIFS('Aceite Virgen Extra'!AP$6:AP$257,'Aceite Virgen Extra'!$A$6:$A$257,"&gt;="&amp;$A273,'Aceite Virgen Extra'!$B$6:$B$257,"&lt;="&amp;$B273)</f>
        <v>0</v>
      </c>
      <c r="AQ273" s="9"/>
      <c r="AR273" s="9"/>
      <c r="AT273" s="4">
        <f>SUMIFS('Aceite Virgen Extra'!AT$6:AT$257,'Aceite Virgen Extra'!$A$6:$A$257,"&gt;="&amp;$A273,'Aceite Virgen Extra'!$B$6:$B$257,"&lt;="&amp;$B273)</f>
        <v>0.21000000000000002</v>
      </c>
      <c r="AU273" s="4">
        <f>SUMIFS('Aceite Virgen Extra'!AU$6:AU$257,'Aceite Virgen Extra'!$A$6:$A$257,"&gt;="&amp;$A273,'Aceite Virgen Extra'!$B$6:$B$257,"&lt;="&amp;$B273)</f>
        <v>0.69000000000000006</v>
      </c>
      <c r="AV273" s="4">
        <f>SUMIFS('Aceite Virgen Extra'!AV$6:AV$257,'Aceite Virgen Extra'!$A$6:$A$257,"&gt;="&amp;$A273,'Aceite Virgen Extra'!$B$6:$B$257,"&lt;="&amp;$B273)</f>
        <v>0.06</v>
      </c>
      <c r="AW273" s="4">
        <f>SUMIFS('Aceite Virgen Extra'!AW$6:AW$257,'Aceite Virgen Extra'!$A$6:$A$257,"&gt;="&amp;$A273,'Aceite Virgen Extra'!$B$6:$B$257,"&lt;="&amp;$B273)</f>
        <v>0</v>
      </c>
      <c r="BA273" s="4">
        <f>SUMIFS('Aceite Virgen Extra'!BA$6:BA$257,'Aceite Virgen Extra'!$A$6:$A$257,"&gt;="&amp;A273,'Aceite Virgen Extra'!$B$6:$B$257,"&lt;="&amp;B273)</f>
        <v>0.24000000000000002</v>
      </c>
      <c r="BB273" s="4">
        <f>SUMIFS('Aceite Virgen Extra'!BB$6:BB$257,'Aceite Virgen Extra'!$A$6:$A$257,"&gt;="&amp;$A273,'Aceite Virgen Extra'!$B$6:$B$257,"&lt;="&amp;$B273)</f>
        <v>0.47</v>
      </c>
      <c r="BC273" s="4">
        <f>SUMIFS('Aceite Virgen Extra'!BC$6:BC$257,'Aceite Virgen Extra'!$A$6:$A$257,"&gt;="&amp;$A273,'Aceite Virgen Extra'!$B$6:$B$257,"&lt;="&amp;$B273)</f>
        <v>0.21</v>
      </c>
      <c r="BD273" s="4">
        <f>SUMIFS('Aceite Virgen Extra'!BD$6:BD$257,'Aceite Virgen Extra'!$A$6:$A$257,"&gt;="&amp;$A273,'Aceite Virgen Extra'!$B$6:$B$257,"&lt;="&amp;$B273)</f>
        <v>0</v>
      </c>
      <c r="BH273" s="4">
        <f>SUMIFS('Aceite Virgen Extra'!BH$6:BH$257,'Aceite Virgen Extra'!$A$6:$A$257,"&gt;="&amp;$A273,'Aceite Virgen Extra'!$B$6:$B$257,"&lt;="&amp;$B273)</f>
        <v>0.53</v>
      </c>
      <c r="BI273" s="4">
        <f>SUMIFS('Aceite Virgen Extra'!BI$6:BI$257,'Aceite Virgen Extra'!$A$6:$A$257,"&gt;="&amp;$A273,'Aceite Virgen Extra'!$B$6:$B$257,"&lt;="&amp;$B273)</f>
        <v>0.15</v>
      </c>
      <c r="BJ273" s="4">
        <f>SUMIFS('Aceite Virgen Extra'!BJ$6:BJ$257,'Aceite Virgen Extra'!$A$6:$A$257,"&gt;="&amp;$A273,'Aceite Virgen Extra'!$B$6:$B$257,"&lt;="&amp;$B273)</f>
        <v>0.78</v>
      </c>
      <c r="BK273" s="4">
        <f>SUMIFS('Aceite Virgen Extra'!BK$6:BK$257,'Aceite Virgen Extra'!$A$6:$A$257,"&gt;="&amp;$A273,'Aceite Virgen Extra'!$B$6:$B$257,"&lt;="&amp;$B273)</f>
        <v>0.38</v>
      </c>
      <c r="BO273" s="4">
        <f>SUMIFS('Aceite Virgen Extra'!BO$6:BO$257,'Aceite Virgen Extra'!$A$6:$A$257,"&gt;="&amp;$A273,'Aceite Virgen Extra'!$B$6:$B$257,"&lt;="&amp;$B273)</f>
        <v>0.56000000000000005</v>
      </c>
      <c r="BP273" s="4">
        <f>SUMIFS('Aceite Virgen Extra'!BP$6:BP$257,'Aceite Virgen Extra'!$A$6:$A$257,"&gt;="&amp;$A273,'Aceite Virgen Extra'!$B$6:$B$257,"&lt;="&amp;$B273)</f>
        <v>0</v>
      </c>
      <c r="BQ273" s="4">
        <f>SUMIFS('Aceite Virgen Extra'!BQ$6:BQ$257,'Aceite Virgen Extra'!$A$6:$A$257,"&gt;="&amp;$A273,'Aceite Virgen Extra'!$B$6:$B$257,"&lt;="&amp;$B273)</f>
        <v>0.6</v>
      </c>
      <c r="BR273" s="4">
        <f>SUMIFS('Aceite Virgen Extra'!BR$6:BR$257,'Aceite Virgen Extra'!$A$6:$A$257,"&gt;="&amp;$A273,'Aceite Virgen Extra'!$B$6:$B$257,"&lt;="&amp;$B273)</f>
        <v>1.76</v>
      </c>
      <c r="BV273" s="4">
        <f>SUMIFS('Aceite Virgen Extra'!BV$6:BV$257,'Aceite Virgen Extra'!$A$6:$A$257,"&gt;="&amp;$A273,'Aceite Virgen Extra'!$B$6:$B$257,"&lt;="&amp;$B273)</f>
        <v>0.32</v>
      </c>
      <c r="BW273" s="4">
        <f>SUMIFS('Aceite Virgen Extra'!BW$6:BW$257,'Aceite Virgen Extra'!$A$6:$A$257,"&gt;="&amp;$A273,'Aceite Virgen Extra'!$B$6:$B$257,"&lt;="&amp;$B273)</f>
        <v>0.16</v>
      </c>
      <c r="BX273" s="4">
        <f>SUMIFS('Aceite Virgen Extra'!BX$6:BX$257,'Aceite Virgen Extra'!$A$6:$A$257,"&gt;="&amp;$A273,'Aceite Virgen Extra'!$B$6:$B$257,"&lt;="&amp;$B273)</f>
        <v>0.53</v>
      </c>
      <c r="BY273" s="4">
        <f>SUMIFS('Aceite Virgen Extra'!BY$6:BY$257,'Aceite Virgen Extra'!$A$6:$A$257,"&gt;="&amp;$A273,'Aceite Virgen Extra'!$B$6:$B$257,"&lt;="&amp;$B273)</f>
        <v>0</v>
      </c>
      <c r="CC273" s="4">
        <f>SUMIFS('Aceite Virgen Extra'!CC$6:CC$257,'Aceite Virgen Extra'!$A$6:$A$257,"&gt;="&amp;$A273,'Aceite Virgen Extra'!$B$6:$B$257,"&lt;="&amp;$B273)</f>
        <v>0.11</v>
      </c>
      <c r="CD273" s="4">
        <f>SUMIFS('Aceite Virgen Extra'!CD$6:CD$257,'Aceite Virgen Extra'!$A$6:$A$257,"&gt;="&amp;$A273,'Aceite Virgen Extra'!$B$6:$B$257,"&lt;="&amp;$B273)</f>
        <v>0.12</v>
      </c>
      <c r="CE273" s="4">
        <f>SUMIFS('Aceite Virgen Extra'!CE$6:CE$257,'Aceite Virgen Extra'!$A$6:$A$257,"&gt;="&amp;$A273,'Aceite Virgen Extra'!$B$6:$B$257,"&lt;="&amp;$B273)</f>
        <v>0.05</v>
      </c>
      <c r="CF273" s="4">
        <f>SUMIFS('Aceite Virgen Extra'!CF$6:CF$257,'Aceite Virgen Extra'!$A$6:$A$257,"&gt;="&amp;$A273,'Aceite Virgen Extra'!$B$6:$B$257,"&lt;="&amp;$B273)</f>
        <v>0</v>
      </c>
      <c r="CJ273" s="4">
        <f>SUMIFS('Aceite Virgen Extra'!CJ$6:CJ$257,'Aceite Virgen Extra'!$A$6:$A$257,"&gt;="&amp;$A273,'Aceite Virgen Extra'!$B$6:$B$257,"&lt;="&amp;$B273)</f>
        <v>0.03</v>
      </c>
      <c r="CK273" s="4">
        <f>SUMIFS('Aceite Virgen Extra'!CK$6:CK$257,'Aceite Virgen Extra'!$A$6:$A$257,"&gt;="&amp;$A273,'Aceite Virgen Extra'!$B$6:$B$257,"&lt;="&amp;$B273)</f>
        <v>0.11</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v>
      </c>
      <c r="CS273" s="4">
        <f>SUMIFS('Aceite Virgen Extra'!CS$6:CS$257,'Aceite Virgen Extra'!$A$6:$A$257,"&gt;="&amp;$A273,'Aceite Virgen Extra'!$B$6:$B$257,"&lt;="&amp;$B273)</f>
        <v>0.19</v>
      </c>
      <c r="CT273" s="4">
        <f>SUMIFS('Aceite Virgen Extra'!CT$6:CT$257,'Aceite Virgen Extra'!$A$6:$A$257,"&gt;="&amp;$A273,'Aceite Virgen Extra'!$B$6:$B$257,"&lt;="&amp;$B273)</f>
        <v>0</v>
      </c>
      <c r="CX273" s="4">
        <f>SUMIFS('Aceite Virgen Extra'!CX$6:CX$257,'Aceite Virgen Extra'!$A$6:$A$257,"&gt;="&amp;$A273,'Aceite Virgen Extra'!$B$6:$B$257,"&lt;="&amp;$B273)</f>
        <v>0.04</v>
      </c>
      <c r="CY273" s="4">
        <f>SUMIFS('Aceite Virgen Extra'!CY$6:CY$257,'Aceite Virgen Extra'!$A$6:$A$257,"&gt;="&amp;$A273,'Aceite Virgen Extra'!$B$6:$B$257,"&lt;="&amp;$B273)</f>
        <v>0</v>
      </c>
      <c r="CZ273" s="4">
        <f>SUMIFS('Aceite Virgen Extra'!CZ$6:CZ$257,'Aceite Virgen Extra'!$A$6:$A$257,"&gt;="&amp;$A273,'Aceite Virgen Extra'!$B$6:$B$257,"&lt;="&amp;$B273)</f>
        <v>0.08</v>
      </c>
      <c r="DA273" s="4">
        <f>SUMIFS('Aceite Virgen Extra'!DA$6:DA$257,'Aceite Virgen Extra'!$A$6:$A$257,"&gt;="&amp;$A273,'Aceite Virgen Extra'!$B$6:$B$257,"&lt;="&amp;$B273)</f>
        <v>0</v>
      </c>
      <c r="DE273" s="4">
        <f>SUMIFS('Aceite Virgen Extra'!DE$6:DE$257,'Aceite Virgen Extra'!$A$6:$A$257,"&gt;="&amp;$A273,'Aceite Virgen Extra'!$B$6:$B$257,"&lt;="&amp;$B273)</f>
        <v>0.32</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0.29000000000000004</v>
      </c>
      <c r="DT273" s="4">
        <f>SUMIFS('Aceite Virgen Extra'!DT$6:DT$257,'Aceite Virgen Extra'!$A$6:$A$257,"&gt;="&amp;$A273,'Aceite Virgen Extra'!$B$6:$B$257,"&lt;="&amp;$B273)</f>
        <v>0.42</v>
      </c>
      <c r="DU273" s="4">
        <f>SUMIFS('Aceite Virgen Extra'!DU$6:DU$257,'Aceite Virgen Extra'!$A$6:$A$257,"&gt;="&amp;$A273,'Aceite Virgen Extra'!$B$6:$B$257,"&lt;="&amp;$B273)</f>
        <v>0.31</v>
      </c>
      <c r="DV273" s="4">
        <f>SUMIFS('Aceite Virgen Extra'!DV$6:DV$257,'Aceite Virgen Extra'!$A$6:$A$257,"&gt;="&amp;$A273,'Aceite Virgen Extra'!$B$6:$B$257,"&lt;="&amp;$B273)</f>
        <v>0.16</v>
      </c>
      <c r="DZ273" s="4">
        <f>SUMIFS('Aceite Virgen Extra'!DZ$6:DZ$257,'Aceite Virgen Extra'!$A$6:$A$257,"&gt;="&amp;$A273,'Aceite Virgen Extra'!$B$6:$B$257,"&lt;="&amp;$B273)</f>
        <v>0.71</v>
      </c>
      <c r="EA273" s="4">
        <f>SUMIFS('Aceite Virgen Extra'!EA$6:EA$257,'Aceite Virgen Extra'!$A$6:$A$257,"&gt;="&amp;$A273,'Aceite Virgen Extra'!$B$6:$B$257,"&lt;="&amp;$B273)</f>
        <v>0.46</v>
      </c>
      <c r="EB273" s="4">
        <f>SUMIFS('Aceite Virgen Extra'!EB$6:EB$257,'Aceite Virgen Extra'!$A$6:$A$257,"&gt;="&amp;$A273,'Aceite Virgen Extra'!$B$6:$B$257,"&lt;="&amp;$B273)</f>
        <v>0</v>
      </c>
      <c r="EC273" s="4">
        <f>SUMIFS('Aceite Virgen Extra'!EC$6:EC$257,'Aceite Virgen Extra'!$A$6:$A$257,"&gt;="&amp;$A273,'Aceite Virgen Extra'!$B$6:$B$257,"&lt;="&amp;$B273)</f>
        <v>4.22</v>
      </c>
      <c r="EG273" s="4">
        <f>SUMIFS('Aceite Virgen Extra'!EG$6:EG$257,'Aceite Virgen Extra'!$A$6:$A$257,"&gt;="&amp;$A273,'Aceite Virgen Extra'!$B$6:$B$257,"&lt;="&amp;$B273)</f>
        <v>0.37</v>
      </c>
      <c r="EH273" s="4">
        <f>SUMIFS('Aceite Virgen Extra'!EH$6:EH$257,'Aceite Virgen Extra'!$A$6:$A$257,"&gt;="&amp;$A273,'Aceite Virgen Extra'!$B$6:$B$257,"&lt;="&amp;$B273)</f>
        <v>0.95</v>
      </c>
      <c r="EI273" s="4">
        <f>SUMIFS('Aceite Virgen Extra'!EI$6:EI$257,'Aceite Virgen Extra'!$A$6:$A$257,"&gt;="&amp;$A273,'Aceite Virgen Extra'!$B$6:$B$257,"&lt;="&amp;$B273)</f>
        <v>0</v>
      </c>
      <c r="EJ273" s="4">
        <f>SUMIFS('Aceite Virgen Extra'!EJ$6:EJ$257,'Aceite Virgen Extra'!$A$6:$A$257,"&gt;="&amp;$A273,'Aceite Virgen Extra'!$B$6:$B$257,"&lt;="&amp;$B273)</f>
        <v>0.38</v>
      </c>
      <c r="EN273" s="4">
        <f>SUMIFS('Aceite Virgen Extra'!EN$6:EN$257,'Aceite Virgen Extra'!$A$6:$A$257,"&gt;="&amp;$A273,'Aceite Virgen Extra'!$B$6:$B$257,"&lt;="&amp;$B273)</f>
        <v>0.11</v>
      </c>
      <c r="EO273" s="4">
        <f>SUMIFS('Aceite Virgen Extra'!EO$6:EO$257,'Aceite Virgen Extra'!$A$6:$A$257,"&gt;="&amp;$A273,'Aceite Virgen Extra'!$B$6:$B$257,"&lt;="&amp;$B273)</f>
        <v>0</v>
      </c>
      <c r="EP273" s="4">
        <f>SUMIFS('Aceite Virgen Extra'!EP$6:EP$257,'Aceite Virgen Extra'!$A$6:$A$257,"&gt;="&amp;$A273,'Aceite Virgen Extra'!$B$6:$B$257,"&lt;="&amp;$B273)</f>
        <v>0.21</v>
      </c>
      <c r="EQ273" s="4">
        <f>SUMIFS('Aceite Virgen Extra'!EQ$6:EQ$257,'Aceite Virgen Extra'!$A$6:$A$257,"&gt;="&amp;$A273,'Aceite Virgen Extra'!$B$6:$B$257,"&lt;="&amp;$B273)</f>
        <v>0</v>
      </c>
      <c r="EU273" s="4">
        <f>SUMIFS('Aceite Virgen Extra'!EU$6:EU$257,'Aceite Virgen Extra'!$A$6:$A$257,"&gt;="&amp;$A273,'Aceite Virgen Extra'!$B$6:$B$257,"&lt;="&amp;$B273)</f>
        <v>0.48</v>
      </c>
      <c r="EV273" s="4">
        <f>SUMIFS('Aceite Virgen Extra'!EV$6:EV$257,'Aceite Virgen Extra'!$A$6:$A$257,"&gt;="&amp;$A273,'Aceite Virgen Extra'!$B$6:$B$257,"&lt;="&amp;$B273)</f>
        <v>0</v>
      </c>
      <c r="EW273" s="4">
        <f>SUMIFS('Aceite Virgen Extra'!EW$6:EW$257,'Aceite Virgen Extra'!$A$6:$A$257,"&gt;="&amp;$A273,'Aceite Virgen Extra'!$B$6:$B$257,"&lt;="&amp;$B273)</f>
        <v>0.87</v>
      </c>
      <c r="EX273" s="4">
        <f>SUMIFS('Aceite Virgen Extra'!EX$6:EX$257,'Aceite Virgen Extra'!$A$6:$A$257,"&gt;="&amp;$A273,'Aceite Virgen Extra'!$B$6:$B$257,"&lt;="&amp;$B273)</f>
        <v>0.2</v>
      </c>
      <c r="FB273" s="4">
        <f>SUMIFS('Aceite Virgen Extra'!FB$6:FB$257,'Aceite Virgen Extra'!$A$6:$A$257,"&gt;="&amp;$A273,'Aceite Virgen Extra'!$B$6:$B$257,"&lt;="&amp;$B273)</f>
        <v>0</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0.18</v>
      </c>
      <c r="FJ273" s="4">
        <f>SUMIFS('Aceite Virgen Extra'!FJ$6:FJ$257,'Aceite Virgen Extra'!$A$6:$A$257,"&gt;="&amp;$A273,'Aceite Virgen Extra'!$B$6:$B$257,"&lt;="&amp;$B273)</f>
        <v>0.32</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0.15</v>
      </c>
      <c r="FX273" s="4">
        <f>SUMIFS('Aceite Virgen Extra'!FX$6:FX$257,'Aceite Virgen Extra'!$A$6:$A$257,"&gt;="&amp;$A273,'Aceite Virgen Extra'!$B$6:$B$257,"&lt;="&amp;$B273)</f>
        <v>0</v>
      </c>
      <c r="FY273" s="4">
        <f>SUMIFS('Aceite Virgen Extra'!FY$6:FY$257,'Aceite Virgen Extra'!$A$6:$A$257,"&gt;="&amp;$A273,'Aceite Virgen Extra'!$B$6:$B$257,"&lt;="&amp;$B273)</f>
        <v>0.05</v>
      </c>
      <c r="FZ273" s="4">
        <f>SUMIFS('Aceite Virgen Extra'!FZ$6:FZ$257,'Aceite Virgen Extra'!$A$6:$A$257,"&gt;="&amp;$A273,'Aceite Virgen Extra'!$B$6:$B$257,"&lt;="&amp;$B273)</f>
        <v>0</v>
      </c>
      <c r="GD273" s="4">
        <f>SUMIFS('Aceite Virgen Extra'!GD$6:GD$257,'Aceite Virgen Extra'!$A$6:$A$257,"&gt;="&amp;$A273,'Aceite Virgen Extra'!$B$6:$B$257,"&lt;="&amp;$B273)</f>
        <v>0.03</v>
      </c>
      <c r="GE273" s="4">
        <f>SUMIFS('Aceite Virgen Extra'!GE$6:GE$257,'Aceite Virgen Extra'!$A$6:$A$257,"&gt;="&amp;$A273,'Aceite Virgen Extra'!$B$6:$B$257,"&lt;="&amp;$B273)</f>
        <v>0</v>
      </c>
      <c r="GF273" s="4">
        <f>SUMIFS('Aceite Virgen Extra'!GF$6:GF$257,'Aceite Virgen Extra'!$A$6:$A$257,"&gt;="&amp;$A273,'Aceite Virgen Extra'!$B$6:$B$257,"&lt;="&amp;$B273)</f>
        <v>0.05</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0.04</v>
      </c>
      <c r="GS273" s="4">
        <f>SUMIFS('Aceite Virgen Extra'!GS$6:GS$257,'Aceite Virgen Extra'!$A$6:$A$257,"&gt;="&amp;$A273,'Aceite Virgen Extra'!$B$6:$B$257,"&lt;="&amp;$B273)</f>
        <v>0.15</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0.05</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0.17</v>
      </c>
      <c r="HU273" s="4">
        <f>SUMIFS('Aceite Virgen Extra'!HU$6:HU$257,'Aceite Virgen Extra'!$A$6:$A$257,"&gt;="&amp;$A273,'Aceite Virgen Extra'!$B$6:$B$257,"&lt;="&amp;$B273)</f>
        <v>0.34</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0.06</v>
      </c>
      <c r="IB273" s="4">
        <f>SUMIFS('Aceite Virgen Extra'!IB$6:IB$257,'Aceite Virgen Extra'!$A$6:$A$257,"&gt;="&amp;$A273,'Aceite Virgen Extra'!$B$6:$B$257,"&lt;="&amp;$B273)</f>
        <v>0</v>
      </c>
      <c r="IC273" s="4">
        <f>SUMIFS('Aceite Virgen Extra'!IC$6:IC$257,'Aceite Virgen Extra'!$A$6:$A$257,"&gt;="&amp;$A273,'Aceite Virgen Extra'!$B$6:$B$257,"&lt;="&amp;$B273)</f>
        <v>0.1</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0.08</v>
      </c>
      <c r="IW273" s="4">
        <f>SUMIFS('Aceite Virgen Extra'!IW$6:IW$257,'Aceite Virgen Extra'!$A$6:$A$257,"&gt;="&amp;$A273,'Aceite Virgen Extra'!$B$6:$B$257,"&lt;="&amp;$B273)</f>
        <v>0.12</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0.06</v>
      </c>
      <c r="JY273" s="4">
        <f>SUMIFS('Aceite Virgen Extra'!JY$6:JY$257,'Aceite Virgen Extra'!$A$6:$A$257,"&gt;="&amp;$A273,'Aceite Virgen Extra'!$B$6:$B$257,"&lt;="&amp;$B273)</f>
        <v>0.2</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0.06</v>
      </c>
      <c r="KF273" s="4">
        <f>SUMIFS('Aceite Virgen Extra'!KF$6:KF$257,'Aceite Virgen Extra'!$A$6:$A$257,"&gt;="&amp;$A273,'Aceite Virgen Extra'!$B$6:$B$257,"&lt;="&amp;$B273)</f>
        <v>0.18</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0.22999999999999998</v>
      </c>
      <c r="KM273" s="4">
        <f>SUMIFS('Aceite Virgen Extra'!KM$6:KM$257,'Aceite Virgen Extra'!$A$6:$A$257,"&gt;="&amp;$A273,'Aceite Virgen Extra'!$B$6:$B$257,"&lt;="&amp;$B273)</f>
        <v>0.79</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0.03</v>
      </c>
      <c r="LA273" s="4">
        <f>SUMIFS('Aceite Virgen Extra'!LA$6:LA$257,'Aceite Virgen Extra'!$A$6:$A$257,"&gt;="&amp;$A273,'Aceite Virgen Extra'!$B$6:$B$257,"&lt;="&amp;$B273)</f>
        <v>0.1</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0.06</v>
      </c>
      <c r="LH273" s="4">
        <f>SUMIFS('Aceite Virgen Extra'!LH$6:LH$257,'Aceite Virgen Extra'!$A$6:$A$257,"&gt;="&amp;$A273,'Aceite Virgen Extra'!$B$6:$B$257,"&lt;="&amp;$B273)</f>
        <v>0.24</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0.03</v>
      </c>
      <c r="LO273" s="4">
        <f>SUMIFS('Aceite Virgen Extra'!LO$6:LO$257,'Aceite Virgen Extra'!$A$6:$A$257,"&gt;="&amp;$A273,'Aceite Virgen Extra'!$B$6:$B$257,"&lt;="&amp;$B273)</f>
        <v>0.13</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0.09</v>
      </c>
      <c r="MJ273" s="4">
        <f>SUMIFS('Aceite Virgen Extra'!MJ$6:MJ$257,'Aceite Virgen Extra'!$A$6:$A$257,"&gt;="&amp;$A273,'Aceite Virgen Extra'!$B$6:$B$257,"&lt;="&amp;$B273)</f>
        <v>0.17</v>
      </c>
      <c r="MK273" s="4">
        <f>SUMIFS('Aceite Virgen Extra'!MK$6:MK$257,'Aceite Virgen Extra'!$A$6:$A$257,"&gt;="&amp;$A273,'Aceite Virgen Extra'!$B$6:$B$257,"&lt;="&amp;$B273)</f>
        <v>0.09</v>
      </c>
      <c r="ML273" s="4">
        <f>SUMIFS('Aceite Virgen Extra'!ML$6:ML$257,'Aceite Virgen Extra'!$A$6:$A$257,"&gt;="&amp;$A273,'Aceite Virgen Extra'!$B$6:$B$257,"&lt;="&amp;$B273)</f>
        <v>0</v>
      </c>
      <c r="MP273" s="4">
        <f>SUMIFS('Aceite Virgen Extra'!MP$6:MP$257,'Aceite Virgen Extra'!$A$6:$A$257,"&gt;="&amp;$A273,'Aceite Virgen Extra'!$B$6:$B$257,"&lt;="&amp;$B273)</f>
        <v>0.08</v>
      </c>
      <c r="MQ273" s="4">
        <f>SUMIFS('Aceite Virgen Extra'!MQ$6:MQ$257,'Aceite Virgen Extra'!$A$6:$A$257,"&gt;="&amp;$A273,'Aceite Virgen Extra'!$B$6:$B$257,"&lt;="&amp;$B273)</f>
        <v>0</v>
      </c>
      <c r="MR273" s="4">
        <f>SUMIFS('Aceite Virgen Extra'!MR$6:MR$257,'Aceite Virgen Extra'!$A$6:$A$257,"&gt;="&amp;$A273,'Aceite Virgen Extra'!$B$6:$B$257,"&lt;="&amp;$B273)</f>
        <v>0.16</v>
      </c>
      <c r="MS273" s="4">
        <f>SUMIFS('Aceite Virgen Extra'!MS$6:MS$257,'Aceite Virgen Extra'!$A$6:$A$257,"&gt;="&amp;$A273,'Aceite Virgen Extra'!$B$6:$B$257,"&lt;="&amp;$B273)</f>
        <v>0</v>
      </c>
      <c r="MW273" s="4">
        <f>SUMIFS('Aceite Virgen Extra'!MW$6:MW$257,'Aceite Virgen Extra'!$A$6:$A$257,"&gt;="&amp;$A273,'Aceite Virgen Extra'!$B$6:$B$257,"&lt;="&amp;$B273)</f>
        <v>0.09</v>
      </c>
      <c r="MX273" s="4">
        <f>SUMIFS('Aceite Virgen Extra'!MX$6:MX$257,'Aceite Virgen Extra'!$A$6:$A$257,"&gt;="&amp;$A273,'Aceite Virgen Extra'!$B$6:$B$257,"&lt;="&amp;$B273)</f>
        <v>0</v>
      </c>
      <c r="MY273" s="4">
        <f>SUMIFS('Aceite Virgen Extra'!MY$6:MY$257,'Aceite Virgen Extra'!$A$6:$A$257,"&gt;="&amp;$A273,'Aceite Virgen Extra'!$B$6:$B$257,"&lt;="&amp;$B273)</f>
        <v>0.18</v>
      </c>
      <c r="MZ273" s="4">
        <f>SUMIFS('Aceite Virgen Extra'!MZ$6:MZ$257,'Aceite Virgen Extra'!$A$6:$A$257,"&gt;="&amp;$A273,'Aceite Virgen Extra'!$B$6:$B$257,"&lt;="&amp;$B273)</f>
        <v>0</v>
      </c>
      <c r="ND273" s="4">
        <f>SUMIFS('Aceite Virgen Extra'!ND$6:ND$257,'Aceite Virgen Extra'!$A$6:$A$257,"&gt;="&amp;$A273,'Aceite Virgen Extra'!$B$6:$B$257,"&lt;="&amp;$B273)</f>
        <v>0.11000000000000001</v>
      </c>
      <c r="NE273" s="4">
        <f>SUMIFS('Aceite Virgen Extra'!NE$6:NE$257,'Aceite Virgen Extra'!$A$6:$A$257,"&gt;="&amp;$A273,'Aceite Virgen Extra'!$B$6:$B$257,"&lt;="&amp;$B273)</f>
        <v>0.38</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0.03</v>
      </c>
      <c r="NL273" s="4">
        <f>SUMIFS('Aceite Virgen Extra'!NL$6:NL$257,'Aceite Virgen Extra'!$A$6:$A$257,"&gt;="&amp;$A273,'Aceite Virgen Extra'!$B$6:$B$257,"&lt;="&amp;$B273)</f>
        <v>0.13</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0.18000000000000002</v>
      </c>
      <c r="OG273" s="4">
        <f>SUMIFS('Aceite Virgen Extra'!OG$6:OG$257,'Aceite Virgen Extra'!$A$6:$A$257,"&gt;="&amp;$A273,'Aceite Virgen Extra'!$B$6:$B$257,"&lt;="&amp;$B273)</f>
        <v>0</v>
      </c>
      <c r="OH273" s="4">
        <f>SUMIFS('Aceite Virgen Extra'!OH$6:OH$257,'Aceite Virgen Extra'!$A$6:$A$257,"&gt;="&amp;$A273,'Aceite Virgen Extra'!$B$6:$B$257,"&lt;="&amp;$B273)</f>
        <v>0.37</v>
      </c>
      <c r="OI273" s="4">
        <f>SUMIFS('Aceite Virgen Extra'!OI$6:OI$257,'Aceite Virgen Extra'!$A$6:$A$257,"&gt;="&amp;$A273,'Aceite Virgen Extra'!$B$6:$B$257,"&lt;="&amp;$B273)</f>
        <v>0</v>
      </c>
      <c r="OM273" s="4">
        <f>SUMIFS('Aceite Virgen Extra'!OM$6:OM$257,'Aceite Virgen Extra'!$A$6:$A$257,"&gt;="&amp;$A273,'Aceite Virgen Extra'!$B$6:$B$257,"&lt;="&amp;$B273)</f>
        <v>0.06</v>
      </c>
      <c r="ON273" s="4">
        <f>SUMIFS('Aceite Virgen Extra'!ON$6:ON$257,'Aceite Virgen Extra'!$A$6:$A$257,"&gt;="&amp;$A273,'Aceite Virgen Extra'!$B$6:$B$257,"&lt;="&amp;$B273)</f>
        <v>0.23</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v>
      </c>
      <c r="OV273" s="4">
        <f>SUMIFS('Aceite Virgen Extra'!OV$6:OV$257,'Aceite Virgen Extra'!$A$6:$A$257,"&gt;="&amp;$A273,'Aceite Virgen Extra'!$B$6:$B$257,"&lt;="&amp;$B273)</f>
        <v>0.2</v>
      </c>
      <c r="OW273" s="4">
        <f>SUMIFS('Aceite Virgen Extra'!OW$6:OW$257,'Aceite Virgen Extra'!$A$6:$A$257,"&gt;="&amp;$A273,'Aceite Virgen Extra'!$B$6:$B$257,"&lt;="&amp;$B273)</f>
        <v>0</v>
      </c>
      <c r="PA273" s="4">
        <f>SUMIFS('Aceite Virgen Extra'!PA$6:PA$257,'Aceite Virgen Extra'!$A$6:$A$257,"&gt;="&amp;$A273,'Aceite Virgen Extra'!$B$6:$B$257,"&lt;="&amp;$B273)</f>
        <v>0.16</v>
      </c>
      <c r="PB273" s="4">
        <f>SUMIFS('Aceite Virgen Extra'!PB$6:PB$257,'Aceite Virgen Extra'!$A$6:$A$257,"&gt;="&amp;$A273,'Aceite Virgen Extra'!$B$6:$B$257,"&lt;="&amp;$B273)</f>
        <v>0.18</v>
      </c>
      <c r="PC273" s="4">
        <f>SUMIFS('Aceite Virgen Extra'!PC$6:PC$257,'Aceite Virgen Extra'!$A$6:$A$257,"&gt;="&amp;$A273,'Aceite Virgen Extra'!$B$6:$B$257,"&lt;="&amp;$B273)</f>
        <v>0.21</v>
      </c>
      <c r="PD273" s="4">
        <f>SUMIFS('Aceite Virgen Extra'!PD$6:PD$257,'Aceite Virgen Extra'!$A$6:$A$257,"&gt;="&amp;$A273,'Aceite Virgen Extra'!$B$6:$B$257,"&lt;="&amp;$B273)</f>
        <v>0</v>
      </c>
      <c r="PH273" s="4">
        <f>SUMIFS('Aceite Virgen Extra'!PH$6:PH$257,'Aceite Virgen Extra'!$A$6:$A$257,"&gt;="&amp;$A273,'Aceite Virgen Extra'!$B$6:$B$257,"&lt;="&amp;$B273)</f>
        <v>0.06</v>
      </c>
      <c r="PI273" s="4">
        <f>SUMIFS('Aceite Virgen Extra'!PI$6:PI$257,'Aceite Virgen Extra'!$A$6:$A$257,"&gt;="&amp;$A273,'Aceite Virgen Extra'!$B$6:$B$257,"&lt;="&amp;$B273)</f>
        <v>0</v>
      </c>
      <c r="PJ273" s="4">
        <f>SUMIFS('Aceite Virgen Extra'!PJ$6:PJ$257,'Aceite Virgen Extra'!$A$6:$A$257,"&gt;="&amp;$A273,'Aceite Virgen Extra'!$B$6:$B$257,"&lt;="&amp;$B273)</f>
        <v>0.11</v>
      </c>
      <c r="PK273" s="4">
        <f>SUMIFS('Aceite Virgen Extra'!PK$6:PK$257,'Aceite Virgen Extra'!$A$6:$A$257,"&gt;="&amp;$A273,'Aceite Virgen Extra'!$B$6:$B$257,"&lt;="&amp;$B273)</f>
        <v>0</v>
      </c>
      <c r="PO273" s="4">
        <f>SUMIFS('Aceite Virgen Extra'!PO$6:PO$257,'Aceite Virgen Extra'!$A$6:$A$257,"&gt;="&amp;$A273,'Aceite Virgen Extra'!$B$6:$B$257,"&lt;="&amp;$B273)</f>
        <v>0</v>
      </c>
      <c r="PP273" s="4">
        <f>SUMIFS('Aceite Virgen Extra'!PP$6:PP$257,'Aceite Virgen Extra'!$A$6:$A$257,"&gt;="&amp;$A273,'Aceite Virgen Extra'!$B$6:$B$257,"&lt;="&amp;$B273)</f>
        <v>0</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0.14000000000000001</v>
      </c>
      <c r="PW273" s="4">
        <f>SUMIFS('Aceite Virgen Extra'!PW$6:PW$257,'Aceite Virgen Extra'!$A$6:$A$257,"&gt;="&amp;$A273,'Aceite Virgen Extra'!$B$6:$B$257,"&lt;="&amp;$B273)</f>
        <v>0.34</v>
      </c>
      <c r="PX273" s="4">
        <f>SUMIFS('Aceite Virgen Extra'!PX$6:PX$257,'Aceite Virgen Extra'!$A$6:$A$257,"&gt;="&amp;$A273,'Aceite Virgen Extra'!$B$6:$B$257,"&lt;="&amp;$B273)</f>
        <v>0.09</v>
      </c>
      <c r="PY273" s="4">
        <f>SUMIFS('Aceite Virgen Extra'!PY$6:PY$257,'Aceite Virgen Extra'!$A$6:$A$257,"&gt;="&amp;$A273,'Aceite Virgen Extra'!$B$6:$B$257,"&lt;="&amp;$B273)</f>
        <v>0</v>
      </c>
      <c r="QC273" s="4">
        <f>SUMIFS('Aceite Virgen Extra'!QC$6:QC$257,'Aceite Virgen Extra'!$A$6:$A$257,"&gt;="&amp;$A273,'Aceite Virgen Extra'!$B$6:$B$257,"&lt;="&amp;$B273)</f>
        <v>0.05</v>
      </c>
      <c r="QD273" s="4">
        <f>SUMIFS('Aceite Virgen Extra'!QD$6:QD$257,'Aceite Virgen Extra'!$A$6:$A$257,"&gt;="&amp;$A273,'Aceite Virgen Extra'!$B$6:$B$257,"&lt;="&amp;$B273)</f>
        <v>0.21</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0.16</v>
      </c>
      <c r="QK273" s="4">
        <f>SUMIFS('Aceite Virgen Extra'!QK$6:QK$257,'Aceite Virgen Extra'!$A$6:$A$257,"&gt;="&amp;$A273,'Aceite Virgen Extra'!$B$6:$B$257,"&lt;="&amp;$B273)</f>
        <v>0.18</v>
      </c>
      <c r="QL273" s="4">
        <f>SUMIFS('Aceite Virgen Extra'!QL$6:QL$257,'Aceite Virgen Extra'!$A$6:$A$257,"&gt;="&amp;$A273,'Aceite Virgen Extra'!$B$6:$B$257,"&lt;="&amp;$B273)</f>
        <v>0</v>
      </c>
      <c r="QM273" s="4">
        <f>SUMIFS('Aceite Virgen Extra'!QM$6:QM$257,'Aceite Virgen Extra'!$A$6:$A$257,"&gt;="&amp;$A273,'Aceite Virgen Extra'!$B$6:$B$257,"&lt;="&amp;$B273)</f>
        <v>1.0900000000000001</v>
      </c>
      <c r="QQ273" s="4">
        <f>SUMIFS('Aceite Virgen Extra'!QQ$6:QQ$257,'Aceite Virgen Extra'!$A$6:$A$257,"&gt;="&amp;$A273,'Aceite Virgen Extra'!$B$6:$B$257,"&lt;="&amp;$B273)</f>
        <v>0.12</v>
      </c>
      <c r="QR273" s="4">
        <f>SUMIFS('Aceite Virgen Extra'!QR$6:QR$257,'Aceite Virgen Extra'!$A$6:$A$257,"&gt;="&amp;$A273,'Aceite Virgen Extra'!$B$6:$B$257,"&lt;="&amp;$B273)</f>
        <v>0.2</v>
      </c>
      <c r="QS273" s="4">
        <f>SUMIFS('Aceite Virgen Extra'!QS$6:QS$257,'Aceite Virgen Extra'!$A$6:$A$257,"&gt;="&amp;$A273,'Aceite Virgen Extra'!$B$6:$B$257,"&lt;="&amp;$B273)</f>
        <v>0</v>
      </c>
      <c r="QT273" s="4">
        <f>SUMIFS('Aceite Virgen Extra'!QT$6:QT$257,'Aceite Virgen Extra'!$A$6:$A$257,"&gt;="&amp;$A273,'Aceite Virgen Extra'!$B$6:$B$257,"&lt;="&amp;$B273)</f>
        <v>0.65</v>
      </c>
      <c r="QX273" s="4">
        <f>SUMIFS('Aceite Virgen Extra'!QX$6:QX$257,'Aceite Virgen Extra'!$A$6:$A$257,"&gt;="&amp;$A273,'Aceite Virgen Extra'!$B$6:$B$257,"&lt;="&amp;$B273)</f>
        <v>0.75</v>
      </c>
      <c r="QY273" s="4">
        <f>SUMIFS('Aceite Virgen Extra'!QY$6:QY$257,'Aceite Virgen Extra'!$A$6:$A$257,"&gt;="&amp;$A273,'Aceite Virgen Extra'!$B$6:$B$257,"&lt;="&amp;$B273)</f>
        <v>0.27</v>
      </c>
      <c r="QZ273" s="4">
        <f>SUMIFS('Aceite Virgen Extra'!QZ$6:QZ$257,'Aceite Virgen Extra'!$A$6:$A$257,"&gt;="&amp;$A273,'Aceite Virgen Extra'!$B$6:$B$257,"&lt;="&amp;$B273)</f>
        <v>0.65999999999999992</v>
      </c>
      <c r="RA273" s="4">
        <f>SUMIFS('Aceite Virgen Extra'!RA$6:RA$257,'Aceite Virgen Extra'!$A$6:$A$257,"&gt;="&amp;$A273,'Aceite Virgen Extra'!$B$6:$B$257,"&lt;="&amp;$B273)</f>
        <v>3.75</v>
      </c>
      <c r="RE273" s="4">
        <f>SUMIFS('Aceite Virgen Extra'!RE$6:RE$257,'Aceite Virgen Extra'!$A$6:$A$257,"&gt;="&amp;$A273,'Aceite Virgen Extra'!$B$6:$B$257,"&lt;="&amp;$B273)</f>
        <v>0.58000000000000007</v>
      </c>
      <c r="RF273" s="4">
        <f>SUMIFS('Aceite Virgen Extra'!RF$6:RF$257,'Aceite Virgen Extra'!$A$6:$A$257,"&gt;="&amp;$A273,'Aceite Virgen Extra'!$B$6:$B$257,"&lt;="&amp;$B273)</f>
        <v>0.68</v>
      </c>
      <c r="RG273" s="4">
        <f>SUMIFS('Aceite Virgen Extra'!RG$6:RG$257,'Aceite Virgen Extra'!$A$6:$A$257,"&gt;="&amp;$A273,'Aceite Virgen Extra'!$B$6:$B$257,"&lt;="&amp;$B273)</f>
        <v>0.38</v>
      </c>
      <c r="RH273" s="4">
        <f>SUMIFS('Aceite Virgen Extra'!RH$6:RH$257,'Aceite Virgen Extra'!$A$6:$A$257,"&gt;="&amp;$A273,'Aceite Virgen Extra'!$B$6:$B$257,"&lt;="&amp;$B273)</f>
        <v>1.03</v>
      </c>
      <c r="RL273" s="4">
        <f>SUMIFS('Aceite Virgen Extra'!RL$6:RL$257,'Aceite Virgen Extra'!$A$6:$A$257,"&gt;="&amp;$A273,'Aceite Virgen Extra'!$B$6:$B$257,"&lt;="&amp;$B273)</f>
        <v>4.7700000000000005</v>
      </c>
      <c r="RM273" s="4">
        <f>SUMIFS('Aceite Virgen Extra'!RM$6:RM$257,'Aceite Virgen Extra'!$A$6:$A$257,"&gt;="&amp;$A273,'Aceite Virgen Extra'!$B$6:$B$257,"&lt;="&amp;$B273)</f>
        <v>12.200000000000001</v>
      </c>
      <c r="RN273" s="4">
        <f>SUMIFS('Aceite Virgen Extra'!RN$6:RN$257,'Aceite Virgen Extra'!$A$6:$A$257,"&gt;="&amp;$A273,'Aceite Virgen Extra'!$B$6:$B$257,"&lt;="&amp;$B273)</f>
        <v>1.81</v>
      </c>
      <c r="RO273" s="4">
        <f>SUMIFS('Aceite Virgen Extra'!RO$6:RO$257,'Aceite Virgen Extra'!$A$6:$A$257,"&gt;="&amp;$A273,'Aceite Virgen Extra'!$B$6:$B$257,"&lt;="&amp;$B273)</f>
        <v>2.04</v>
      </c>
      <c r="RS273" s="69">
        <f>SUMIFS('Aceite Virgen Extra'!RS$6:RS$257,'Aceite Virgen Extra'!$A$6:$A$257,"&gt;="&amp;$A273,'Aceite Virgen Extra'!$B$6:$B$257,"&lt;="&amp;$B273)</f>
        <v>4.83</v>
      </c>
      <c r="RT273" s="4">
        <f>SUMIFS('Aceite Virgen Extra'!RT$6:RT$257,'Aceite Virgen Extra'!$A$6:$A$257,"&gt;="&amp;$A273,'Aceite Virgen Extra'!$B$6:$B$257,"&lt;="&amp;$B273)</f>
        <v>15.04</v>
      </c>
      <c r="RU273" s="4">
        <f>SUMIFS('Aceite Virgen Extra'!RU$6:RU$257,'Aceite Virgen Extra'!$A$6:$A$257,"&gt;="&amp;$A273,'Aceite Virgen Extra'!$B$6:$B$257,"&lt;="&amp;$B273)</f>
        <v>1.19</v>
      </c>
      <c r="RV273" s="4">
        <f>SUMIFS('Aceite Virgen Extra'!RV$6:RV$257,'Aceite Virgen Extra'!$A$6:$A$257,"&gt;="&amp;$A273,'Aceite Virgen Extra'!$B$6:$B$257,"&lt;="&amp;$B273)</f>
        <v>0</v>
      </c>
      <c r="RZ273" s="69">
        <f>SUMIFS('Aceite Virgen Extra'!RZ$6:RZ$257,'Aceite Virgen Extra'!$A$6:$A$257,"&gt;="&amp;$A273,'Aceite Virgen Extra'!$B$6:$B$257,"&lt;="&amp;$B273)</f>
        <v>4.8600000000000003</v>
      </c>
      <c r="SA273" s="4">
        <f>SUMIFS('Aceite Virgen Extra'!SA$6:SA$257,'Aceite Virgen Extra'!$A$6:$A$257,"&gt;="&amp;$A273,'Aceite Virgen Extra'!$B$6:$B$257,"&lt;="&amp;$B273)</f>
        <v>9.9200000000000017</v>
      </c>
      <c r="SB273" s="4">
        <f>SUMIFS('Aceite Virgen Extra'!SB$6:SB$257,'Aceite Virgen Extra'!$A$6:$A$257,"&gt;="&amp;$A273,'Aceite Virgen Extra'!$B$6:$B$257,"&lt;="&amp;$B273)</f>
        <v>2.42</v>
      </c>
      <c r="SC273" s="4">
        <f>SUMIFS('Aceite Virgen Extra'!SC$6:SC$257,'Aceite Virgen Extra'!$A$6:$A$257,"&gt;="&amp;$A273,'Aceite Virgen Extra'!$B$6:$B$257,"&lt;="&amp;$B273)</f>
        <v>3.98</v>
      </c>
      <c r="SG273" s="69">
        <f>SUMIFS('Aceite Virgen Extra'!SG$6:SG$257,'Aceite Virgen Extra'!$A$6:$A$257,"&gt;="&amp;$A273,'Aceite Virgen Extra'!$B$6:$B$257,"&lt;="&amp;$B273)</f>
        <v>5.6899999999999995</v>
      </c>
      <c r="SH273" s="4">
        <f>SUMIFS('Aceite Virgen Extra'!SH$6:SH$257,'Aceite Virgen Extra'!$A$6:$A$257,"&gt;="&amp;$A273,'Aceite Virgen Extra'!$B$6:$B$257,"&lt;="&amp;$B273)</f>
        <v>15.33</v>
      </c>
      <c r="SI273" s="4">
        <f>SUMIFS('Aceite Virgen Extra'!SI$6:SI$257,'Aceite Virgen Extra'!$A$6:$A$257,"&gt;="&amp;$A273,'Aceite Virgen Extra'!$B$6:$B$257,"&lt;="&amp;$B273)</f>
        <v>1.85</v>
      </c>
      <c r="SJ273" s="4">
        <f>SUMIFS('Aceite Virgen Extra'!SJ$6:SJ$257,'Aceite Virgen Extra'!$A$6:$A$257,"&gt;="&amp;$A273,'Aceite Virgen Extra'!$B$6:$B$257,"&lt;="&amp;$B273)</f>
        <v>2.5499999999999998</v>
      </c>
      <c r="SN273" s="69">
        <f>SUMIFS('Aceite Virgen Extra'!SN$6:SN$257,'Aceite Virgen Extra'!$A$6:$A$257,"&gt;="&amp;$A273,'Aceite Virgen Extra'!$B$6:$B$257,"&lt;="&amp;$B273)</f>
        <v>4.9000000000000004</v>
      </c>
      <c r="SO273" s="4">
        <f>SUMIFS('Aceite Virgen Extra'!SO$6:SO$257,'Aceite Virgen Extra'!$A$6:$A$257,"&gt;="&amp;$A273,'Aceite Virgen Extra'!$B$6:$B$257,"&lt;="&amp;$B273)</f>
        <v>14.56</v>
      </c>
      <c r="SP273" s="4">
        <f>SUMIFS('Aceite Virgen Extra'!SP$6:SP$257,'Aceite Virgen Extra'!$A$6:$A$257,"&gt;="&amp;$A273,'Aceite Virgen Extra'!$B$6:$B$257,"&lt;="&amp;$B273)</f>
        <v>0.95</v>
      </c>
      <c r="SQ273" s="4">
        <f>SUMIFS('Aceite Virgen Extra'!SQ$6:SQ$257,'Aceite Virgen Extra'!$A$6:$A$257,"&gt;="&amp;$A273,'Aceite Virgen Extra'!$B$6:$B$257,"&lt;="&amp;$B273)</f>
        <v>2.31</v>
      </c>
      <c r="SU273" s="69">
        <f>SUMIFS('Aceite Virgen Extra'!SU$6:SU$257,'Aceite Virgen Extra'!$A$6:$A$257,"&gt;="&amp;$A273,'Aceite Virgen Extra'!$B$6:$B$257,"&lt;="&amp;$B273)</f>
        <v>2.0300000000000002</v>
      </c>
      <c r="SV273" s="4">
        <f>SUMIFS('Aceite Virgen Extra'!SV$6:SV$257,'Aceite Virgen Extra'!$A$6:$A$257,"&gt;="&amp;$A273,'Aceite Virgen Extra'!$B$6:$B$257,"&lt;="&amp;$B273)</f>
        <v>3.5</v>
      </c>
      <c r="SW273" s="4">
        <f>SUMIFS('Aceite Virgen Extra'!SW$6:SW$257,'Aceite Virgen Extra'!$A$6:$A$257,"&gt;="&amp;$A273,'Aceite Virgen Extra'!$B$6:$B$257,"&lt;="&amp;$B273)</f>
        <v>1.47</v>
      </c>
      <c r="SX273" s="4">
        <f>SUMIFS('Aceite Virgen Extra'!SX$6:SX$257,'Aceite Virgen Extra'!$A$6:$A$257,"&gt;="&amp;$A273,'Aceite Virgen Extra'!$B$6:$B$257,"&lt;="&amp;$B273)</f>
        <v>2.81</v>
      </c>
      <c r="TB273" s="69">
        <f>SUMIFS('Aceite Virgen Extra'!TB$6:TB$257,'Aceite Virgen Extra'!$A$6:$A$257,"&gt;="&amp;$A273,'Aceite Virgen Extra'!$B$6:$B$257,"&lt;="&amp;$B273)</f>
        <v>8.11</v>
      </c>
      <c r="TC273" s="4">
        <f>SUMIFS('Aceite Virgen Extra'!TC$6:TC$257,'Aceite Virgen Extra'!$A$6:$A$257,"&gt;="&amp;$A273,'Aceite Virgen Extra'!$B$6:$B$257,"&lt;="&amp;$B273)</f>
        <v>2.39</v>
      </c>
      <c r="TD273" s="4">
        <f>SUMIFS('Aceite Virgen Extra'!TD$6:TD$257,'Aceite Virgen Extra'!$A$6:$A$257,"&gt;="&amp;$A273,'Aceite Virgen Extra'!$B$6:$B$257,"&lt;="&amp;$B273)</f>
        <v>12.84</v>
      </c>
      <c r="TE273" s="4">
        <f>SUMIFS('Aceite Virgen Extra'!TE$6:TE$257,'Aceite Virgen Extra'!$A$6:$A$257,"&gt;="&amp;$A273,'Aceite Virgen Extra'!$B$6:$B$257,"&lt;="&amp;$B273)</f>
        <v>0</v>
      </c>
      <c r="TI273" s="69">
        <f>SUMIFS('Aceite Virgen Extra'!TI$6:TI$257,'Aceite Virgen Extra'!$A$6:$A$257,"&gt;="&amp;$A273,'Aceite Virgen Extra'!$B$6:$B$257,"&lt;="&amp;$B273)</f>
        <v>13.08</v>
      </c>
      <c r="TJ273" s="4">
        <f>SUMIFS('Aceite Virgen Extra'!TJ$6:TJ$257,'Aceite Virgen Extra'!$A$6:$A$257,"&gt;="&amp;$A273,'Aceite Virgen Extra'!$B$6:$B$257,"&lt;="&amp;$B273)</f>
        <v>2.35</v>
      </c>
      <c r="TK273" s="4">
        <f>SUMIFS('Aceite Virgen Extra'!TK$6:TK$257,'Aceite Virgen Extra'!$A$6:$A$257,"&gt;="&amp;$A273,'Aceite Virgen Extra'!$B$6:$B$257,"&lt;="&amp;$B273)</f>
        <v>21.24</v>
      </c>
      <c r="TL273" s="4">
        <f>SUMIFS('Aceite Virgen Extra'!TL$6:TL$257,'Aceite Virgen Extra'!$A$6:$A$257,"&gt;="&amp;$A273,'Aceite Virgen Extra'!$B$6:$B$257,"&lt;="&amp;$B273)</f>
        <v>0.35</v>
      </c>
      <c r="TP273" s="69">
        <f>SUMIFS('Aceite Virgen Extra'!TP$6:TP$257,'Aceite Virgen Extra'!$A$6:$A$257,"&gt;="&amp;$A273,'Aceite Virgen Extra'!$B$6:$B$257,"&lt;="&amp;$B273)</f>
        <v>8.8800000000000008</v>
      </c>
      <c r="TQ273" s="4">
        <f>SUMIFS('Aceite Virgen Extra'!TQ$6:TQ$257,'Aceite Virgen Extra'!$A$6:$A$257,"&gt;="&amp;$A273,'Aceite Virgen Extra'!$B$6:$B$257,"&lt;="&amp;$B273)</f>
        <v>5.77</v>
      </c>
      <c r="TR273" s="4">
        <f>SUMIFS('Aceite Virgen Extra'!TR$6:TR$257,'Aceite Virgen Extra'!$A$6:$A$257,"&gt;="&amp;$A273,'Aceite Virgen Extra'!$B$6:$B$257,"&lt;="&amp;$B273)</f>
        <v>11.479999999999999</v>
      </c>
      <c r="TS273" s="4">
        <f>SUMIFS('Aceite Virgen Extra'!TS$6:TS$257,'Aceite Virgen Extra'!$A$6:$A$257,"&gt;="&amp;$A273,'Aceite Virgen Extra'!$B$6:$B$257,"&lt;="&amp;$B273)</f>
        <v>7.0500000000000007</v>
      </c>
      <c r="TW273" s="69">
        <f>SUMIFS('Aceite Virgen Extra'!TW$6:TW$257,'Aceite Virgen Extra'!$A$6:$A$257,"&gt;="&amp;$A273,'Aceite Virgen Extra'!$B$6:$B$257,"&lt;="&amp;$B273)</f>
        <v>5.76</v>
      </c>
      <c r="TX273" s="4">
        <f>SUMIFS('Aceite Virgen Extra'!TX$6:TX$257,'Aceite Virgen Extra'!$A$6:$A$257,"&gt;="&amp;$A273,'Aceite Virgen Extra'!$B$6:$B$257,"&lt;="&amp;$B273)</f>
        <v>5.1899999999999995</v>
      </c>
      <c r="TY273" s="4">
        <f>SUMIFS('Aceite Virgen Extra'!TY$6:TY$257,'Aceite Virgen Extra'!$A$6:$A$257,"&gt;="&amp;$A273,'Aceite Virgen Extra'!$B$6:$B$257,"&lt;="&amp;$B273)</f>
        <v>5.03</v>
      </c>
      <c r="TZ273" s="4">
        <f>SUMIFS('Aceite Virgen Extra'!TZ$6:TZ$257,'Aceite Virgen Extra'!$A$6:$A$257,"&gt;="&amp;$A273,'Aceite Virgen Extra'!$B$6:$B$257,"&lt;="&amp;$B273)</f>
        <v>15.16</v>
      </c>
      <c r="UD273" s="69">
        <f>SUMIFS('Aceite Virgen Extra'!UD$6:UD$257,'Aceite Virgen Extra'!$A$6:$A$257,"&gt;="&amp;$A273,'Aceite Virgen Extra'!$B$6:$B$257,"&lt;="&amp;$B273)</f>
        <v>4.7699999999999996</v>
      </c>
      <c r="UE273" s="4">
        <f>SUMIFS('Aceite Virgen Extra'!UE$6:UE$257,'Aceite Virgen Extra'!$A$6:$A$257,"&gt;="&amp;$A273,'Aceite Virgen Extra'!$B$6:$B$257,"&lt;="&amp;$B273)</f>
        <v>5.35</v>
      </c>
      <c r="UF273" s="4">
        <f>SUMIFS('Aceite Virgen Extra'!UF$6:UF$257,'Aceite Virgen Extra'!$A$6:$A$257,"&gt;="&amp;$A273,'Aceite Virgen Extra'!$B$6:$B$257,"&lt;="&amp;$B273)</f>
        <v>4.9799999999999995</v>
      </c>
      <c r="UG273" s="4">
        <f>SUMIFS('Aceite Virgen Extra'!UG$6:UG$257,'Aceite Virgen Extra'!$A$6:$A$257,"&gt;="&amp;$A273,'Aceite Virgen Extra'!$B$6:$B$257,"&lt;="&amp;$B273)</f>
        <v>5.54</v>
      </c>
      <c r="UK273" s="69">
        <f>SUMIFS('Aceite Virgen Extra'!UK$6:UK$257,'Aceite Virgen Extra'!$A$6:$A$257,"&gt;="&amp;$A273,'Aceite Virgen Extra'!$B$6:$B$257,"&lt;="&amp;$B273)</f>
        <v>4.1900000000000004</v>
      </c>
      <c r="UL273" s="4">
        <f>SUMIFS('Aceite Virgen Extra'!UL$6:UL$257,'Aceite Virgen Extra'!$A$6:$A$257,"&gt;="&amp;$A273,'Aceite Virgen Extra'!$B$6:$B$257,"&lt;="&amp;$B273)</f>
        <v>3.61</v>
      </c>
      <c r="UM273" s="4">
        <f>SUMIFS('Aceite Virgen Extra'!UM$6:UM$257,'Aceite Virgen Extra'!$A$6:$A$257,"&gt;="&amp;$A273,'Aceite Virgen Extra'!$B$6:$B$257,"&lt;="&amp;$B273)</f>
        <v>5.33</v>
      </c>
      <c r="UN273" s="4">
        <f>SUMIFS('Aceite Virgen Extra'!UN$6:UN$257,'Aceite Virgen Extra'!$A$6:$A$257,"&gt;="&amp;$A273,'Aceite Virgen Extra'!$B$6:$B$257,"&lt;="&amp;$B273)</f>
        <v>0.78</v>
      </c>
      <c r="UR273" s="69">
        <f>SUMIFS('Aceite Virgen Extra'!UR$6:UR$257,'Aceite Virgen Extra'!$A$6:$A$257,"&gt;="&amp;$A273,'Aceite Virgen Extra'!$B$6:$B$257,"&lt;="&amp;$B273)</f>
        <v>1.83</v>
      </c>
      <c r="US273" s="4">
        <f>SUMIFS('Aceite Virgen Extra'!US$6:US$257,'Aceite Virgen Extra'!$A$6:$A$257,"&gt;="&amp;$A273,'Aceite Virgen Extra'!$B$6:$B$257,"&lt;="&amp;$B273)</f>
        <v>3.2800000000000002</v>
      </c>
      <c r="UT273" s="4">
        <f>SUMIFS('Aceite Virgen Extra'!UT$6:UT$257,'Aceite Virgen Extra'!$A$6:$A$257,"&gt;="&amp;$A273,'Aceite Virgen Extra'!$B$6:$B$257,"&lt;="&amp;$B273)</f>
        <v>1.6300000000000001</v>
      </c>
      <c r="UU273" s="4">
        <f>SUMIFS('Aceite Virgen Extra'!UU$6:UU$257,'Aceite Virgen Extra'!$A$6:$A$257,"&gt;="&amp;$A273,'Aceite Virgen Extra'!$B$6:$B$257,"&lt;="&amp;$B273)</f>
        <v>0</v>
      </c>
      <c r="UY273" s="69">
        <f>SUMIFS('Aceite Virgen Extra'!UY$6:UY$257,'Aceite Virgen Extra'!$A$6:$A$257,"&gt;="&amp;$A273,'Aceite Virgen Extra'!$B$6:$B$257,"&lt;="&amp;$B273)</f>
        <v>2.08</v>
      </c>
      <c r="UZ273" s="4">
        <f>SUMIFS('Aceite Virgen Extra'!UZ$6:UZ$257,'Aceite Virgen Extra'!$A$6:$A$257,"&gt;="&amp;$A273,'Aceite Virgen Extra'!$B$6:$B$257,"&lt;="&amp;$B273)</f>
        <v>5.8900000000000006</v>
      </c>
      <c r="VA273" s="4">
        <f>SUMIFS('Aceite Virgen Extra'!VA$6:VA$257,'Aceite Virgen Extra'!$A$6:$A$257,"&gt;="&amp;$A273,'Aceite Virgen Extra'!$B$6:$B$257,"&lt;="&amp;$B273)</f>
        <v>1.24</v>
      </c>
      <c r="VB273" s="4">
        <f>SUMIFS('Aceite Virgen Extra'!VB$6:VB$257,'Aceite Virgen Extra'!$A$6:$A$257,"&gt;="&amp;$A273,'Aceite Virgen Extra'!$B$6:$B$257,"&lt;="&amp;$B273)</f>
        <v>0</v>
      </c>
      <c r="VF273" s="69">
        <f>SUMIFS('Aceite Virgen Extra'!VF$6:VF$257,'Aceite Virgen Extra'!$A$6:$A$257,"&gt;="&amp;$A273,'Aceite Virgen Extra'!$B$6:$B$257,"&lt;="&amp;$B273)</f>
        <v>2.31</v>
      </c>
      <c r="VG273" s="4">
        <f>SUMIFS('Aceite Virgen Extra'!VG$6:VG$257,'Aceite Virgen Extra'!$A$6:$A$257,"&gt;="&amp;$A273,'Aceite Virgen Extra'!$B$6:$B$257,"&lt;="&amp;$B273)</f>
        <v>1.68</v>
      </c>
      <c r="VH273" s="4">
        <f>SUMIFS('Aceite Virgen Extra'!VH$6:VH$257,'Aceite Virgen Extra'!$A$6:$A$257,"&gt;="&amp;$A273,'Aceite Virgen Extra'!$B$6:$B$257,"&lt;="&amp;$B273)</f>
        <v>2.61</v>
      </c>
      <c r="VI273" s="4">
        <f>SUMIFS('Aceite Virgen Extra'!VI$6:VI$257,'Aceite Virgen Extra'!$A$6:$A$257,"&gt;="&amp;$A273,'Aceite Virgen Extra'!$B$6:$B$257,"&lt;="&amp;$B273)</f>
        <v>2.2599999999999998</v>
      </c>
      <c r="VM273" s="69">
        <f>SUMIFS('Aceite Virgen Extra'!VM$6:VM$257,'Aceite Virgen Extra'!$A$6:$A$257,"&gt;="&amp;$A273,'Aceite Virgen Extra'!$B$6:$B$257,"&lt;="&amp;$B273)</f>
        <v>2.1500000000000004</v>
      </c>
      <c r="VN273" s="4">
        <f>SUMIFS('Aceite Virgen Extra'!VN$6:VN$257,'Aceite Virgen Extra'!$A$6:$A$257,"&gt;="&amp;$A273,'Aceite Virgen Extra'!$B$6:$B$257,"&lt;="&amp;$B273)</f>
        <v>4.2700000000000005</v>
      </c>
      <c r="VO273" s="4">
        <f>SUMIFS('Aceite Virgen Extra'!VO$6:VO$257,'Aceite Virgen Extra'!$A$6:$A$257,"&gt;="&amp;$A273,'Aceite Virgen Extra'!$B$6:$B$257,"&lt;="&amp;$B273)</f>
        <v>1.26</v>
      </c>
      <c r="VP273" s="4">
        <f>SUMIFS('Aceite Virgen Extra'!VP$6:VP$257,'Aceite Virgen Extra'!$A$6:$A$257,"&gt;="&amp;$A273,'Aceite Virgen Extra'!$B$6:$B$257,"&lt;="&amp;$B273)</f>
        <v>0</v>
      </c>
      <c r="VT273" s="69">
        <f>SUMIFS('Aceite Virgen Extra'!VT$6:VT$257,'Aceite Virgen Extra'!$A$6:$A$257,"&gt;="&amp;$A273,'Aceite Virgen Extra'!$B$6:$B$257,"&lt;="&amp;$B273)</f>
        <v>2.9699999999999998</v>
      </c>
      <c r="VU273" s="4">
        <f>SUMIFS('Aceite Virgen Extra'!VU$6:VU$257,'Aceite Virgen Extra'!$A$6:$A$257,"&gt;="&amp;$A273,'Aceite Virgen Extra'!$B$6:$B$257,"&lt;="&amp;$B273)</f>
        <v>4.01</v>
      </c>
      <c r="VV273" s="4">
        <f>SUMIFS('Aceite Virgen Extra'!VV$6:VV$257,'Aceite Virgen Extra'!$A$6:$A$257,"&gt;="&amp;$A273,'Aceite Virgen Extra'!$B$6:$B$257,"&lt;="&amp;$B273)</f>
        <v>2.12</v>
      </c>
      <c r="VW273" s="4">
        <f>SUMIFS('Aceite Virgen Extra'!VW$6:VW$257,'Aceite Virgen Extra'!$A$6:$A$257,"&gt;="&amp;$A273,'Aceite Virgen Extra'!$B$6:$B$257,"&lt;="&amp;$B273)</f>
        <v>4.09</v>
      </c>
      <c r="WA273" s="69">
        <f>SUMIFS('Aceite Virgen Extra'!WA$6:WA$257,'Aceite Virgen Extra'!$A$6:$A$257,"&gt;="&amp;$A273,'Aceite Virgen Extra'!$B$6:$B$257,"&lt;="&amp;$B273)</f>
        <v>4.01</v>
      </c>
      <c r="WB273" s="4">
        <f>SUMIFS('Aceite Virgen Extra'!WB$6:WB$257,'Aceite Virgen Extra'!$A$6:$A$257,"&gt;="&amp;$A273,'Aceite Virgen Extra'!$B$6:$B$257,"&lt;="&amp;$B273)</f>
        <v>6.8800000000000008</v>
      </c>
      <c r="WC273" s="4">
        <f>SUMIFS('Aceite Virgen Extra'!WC$6:WC$257,'Aceite Virgen Extra'!$A$6:$A$257,"&gt;="&amp;$A273,'Aceite Virgen Extra'!$B$6:$B$257,"&lt;="&amp;$B273)</f>
        <v>3.3499999999999996</v>
      </c>
      <c r="WD273" s="4">
        <f>SUMIFS('Aceite Virgen Extra'!WD$6:WD$257,'Aceite Virgen Extra'!$A$6:$A$257,"&gt;="&amp;$A273,'Aceite Virgen Extra'!$B$6:$B$257,"&lt;="&amp;$B273)</f>
        <v>1.05</v>
      </c>
      <c r="WH273" s="69">
        <f>SUMIFS('Aceite Virgen Extra'!WH$6:WH$257,'Aceite Virgen Extra'!$A$6:$A$257,"&gt;="&amp;$A273,'Aceite Virgen Extra'!$B$6:$B$257,"&lt;="&amp;$B273)</f>
        <v>6.9700000000000006</v>
      </c>
      <c r="WI273" s="4">
        <f>SUMIFS('Aceite Virgen Extra'!WI$6:WI$257,'Aceite Virgen Extra'!$A$6:$A$257,"&gt;="&amp;$A273,'Aceite Virgen Extra'!$B$6:$B$257,"&lt;="&amp;$B273)</f>
        <v>10.85</v>
      </c>
      <c r="WJ273" s="4">
        <f>SUMIFS('Aceite Virgen Extra'!WJ$6:WJ$257,'Aceite Virgen Extra'!$A$6:$A$257,"&gt;="&amp;$A273,'Aceite Virgen Extra'!$B$6:$B$257,"&lt;="&amp;$B273)</f>
        <v>5.66</v>
      </c>
      <c r="WK273" s="4">
        <f>SUMIFS('Aceite Virgen Extra'!WK$6:WK$257,'Aceite Virgen Extra'!$A$6:$A$257,"&gt;="&amp;$A273,'Aceite Virgen Extra'!$B$6:$B$257,"&lt;="&amp;$B273)</f>
        <v>5.8599999999999994</v>
      </c>
      <c r="WO273" s="69">
        <f>SUMIFS('Aceite Virgen Extra'!WO$6:WO$257,'Aceite Virgen Extra'!$A$6:$A$257,"&gt;="&amp;$A273,'Aceite Virgen Extra'!$B$6:$B$257,"&lt;="&amp;$B273)</f>
        <v>7.9399999999999995</v>
      </c>
      <c r="WP273" s="4">
        <f>SUMIFS('Aceite Virgen Extra'!WP$6:WP$257,'Aceite Virgen Extra'!$A$6:$A$257,"&gt;="&amp;$A273,'Aceite Virgen Extra'!$B$6:$B$257,"&lt;="&amp;$B273)</f>
        <v>11.3</v>
      </c>
      <c r="WQ273" s="4">
        <f>SUMIFS('Aceite Virgen Extra'!WQ$6:WQ$257,'Aceite Virgen Extra'!$A$6:$A$257,"&gt;="&amp;$A273,'Aceite Virgen Extra'!$B$6:$B$257,"&lt;="&amp;$B273)</f>
        <v>7.66</v>
      </c>
      <c r="WR273" s="4">
        <f>SUMIFS('Aceite Virgen Extra'!WR$6:WR$257,'Aceite Virgen Extra'!$A$6:$A$257,"&gt;="&amp;$A273,'Aceite Virgen Extra'!$B$6:$B$257,"&lt;="&amp;$B273)</f>
        <v>3.75</v>
      </c>
      <c r="WV273" s="69">
        <f>SUMIFS('Aceite Virgen Extra'!WV$6:WV$257,'Aceite Virgen Extra'!$A$6:$A$257,"&gt;="&amp;$A273,'Aceite Virgen Extra'!$B$6:$B$257,"&lt;="&amp;$B273)</f>
        <v>8.93</v>
      </c>
      <c r="WW273" s="4">
        <f>SUMIFS('Aceite Virgen Extra'!WW$6:WW$257,'Aceite Virgen Extra'!$A$6:$A$257,"&gt;="&amp;$A273,'Aceite Virgen Extra'!$B$6:$B$257,"&lt;="&amp;$B273)</f>
        <v>5.65</v>
      </c>
      <c r="WX273" s="4">
        <f>SUMIFS('Aceite Virgen Extra'!WX$6:WX$257,'Aceite Virgen Extra'!$A$6:$A$257,"&gt;="&amp;$A273,'Aceite Virgen Extra'!$B$6:$B$257,"&lt;="&amp;$B273)</f>
        <v>12.02</v>
      </c>
      <c r="WY273" s="4">
        <f>SUMIFS('Aceite Virgen Extra'!WY$6:WY$257,'Aceite Virgen Extra'!$A$6:$A$257,"&gt;="&amp;$A273,'Aceite Virgen Extra'!$B$6:$B$257,"&lt;="&amp;$B273)</f>
        <v>4.17</v>
      </c>
      <c r="XC273" s="69">
        <f>SUMIFS('Aceite Virgen Extra'!XC$6:XC$257,'Aceite Virgen Extra'!$A$6:$A$257,"&gt;="&amp;$A273,'Aceite Virgen Extra'!$B$6:$B$257,"&lt;="&amp;$B273)</f>
        <v>2.5499999999999998</v>
      </c>
      <c r="XD273" s="4">
        <f>SUMIFS('Aceite Virgen Extra'!XD$6:XD$257,'Aceite Virgen Extra'!$A$6:$A$257,"&gt;="&amp;$A273,'Aceite Virgen Extra'!$B$6:$B$257,"&lt;="&amp;$B273)</f>
        <v>2.75</v>
      </c>
      <c r="XE273" s="4">
        <f>SUMIFS('Aceite Virgen Extra'!XE$6:XE$257,'Aceite Virgen Extra'!$A$6:$A$257,"&gt;="&amp;$A273,'Aceite Virgen Extra'!$B$6:$B$257,"&lt;="&amp;$B273)</f>
        <v>1.6700000000000002</v>
      </c>
      <c r="XF273" s="4">
        <f>SUMIFS('Aceite Virgen Extra'!XF$6:XF$257,'Aceite Virgen Extra'!$A$6:$A$257,"&gt;="&amp;$A273,'Aceite Virgen Extra'!$B$6:$B$257,"&lt;="&amp;$B273)</f>
        <v>5.4499999999999993</v>
      </c>
      <c r="XJ273" s="69">
        <f>SUMIFS('Aceite Virgen Extra'!XJ$6:XJ$257,'Aceite Virgen Extra'!$A$6:$A$257,"&gt;="&amp;$A273,'Aceite Virgen Extra'!$B$6:$B$257,"&lt;="&amp;$B273)</f>
        <v>1.33</v>
      </c>
      <c r="XK273" s="4">
        <f>SUMIFS('Aceite Virgen Extra'!XK$6:XK$257,'Aceite Virgen Extra'!$A$6:$A$257,"&gt;="&amp;$A273,'Aceite Virgen Extra'!$B$6:$B$257,"&lt;="&amp;$B273)</f>
        <v>1.23</v>
      </c>
      <c r="XL273" s="4">
        <f>SUMIFS('Aceite Virgen Extra'!XL$6:XL$257,'Aceite Virgen Extra'!$A$6:$A$257,"&gt;="&amp;$A273,'Aceite Virgen Extra'!$B$6:$B$257,"&lt;="&amp;$B273)</f>
        <v>1.2399999999999998</v>
      </c>
      <c r="XM273" s="4">
        <f>SUMIFS('Aceite Virgen Extra'!XM$6:XM$257,'Aceite Virgen Extra'!$A$6:$A$257,"&gt;="&amp;$A273,'Aceite Virgen Extra'!$B$6:$B$257,"&lt;="&amp;$B273)</f>
        <v>0</v>
      </c>
      <c r="XQ273" s="69">
        <f>SUMIFS('Aceite Virgen Extra'!XQ$6:XQ$257,'Aceite Virgen Extra'!$A$6:$A$257,"&gt;="&amp;$A273,'Aceite Virgen Extra'!$B$6:$B$257,"&lt;="&amp;$B273)</f>
        <v>1.23</v>
      </c>
      <c r="XR273" s="4">
        <f>SUMIFS('Aceite Virgen Extra'!XR$6:XR$257,'Aceite Virgen Extra'!$A$6:$A$257,"&gt;="&amp;$A273,'Aceite Virgen Extra'!$B$6:$B$257,"&lt;="&amp;$B273)</f>
        <v>1.73</v>
      </c>
      <c r="XS273" s="4">
        <f>SUMIFS('Aceite Virgen Extra'!XS$6:XS$257,'Aceite Virgen Extra'!$A$6:$A$257,"&gt;="&amp;$A273,'Aceite Virgen Extra'!$B$6:$B$257,"&lt;="&amp;$B273)</f>
        <v>1.4</v>
      </c>
      <c r="XT273" s="4">
        <f>SUMIFS('Aceite Virgen Extra'!XT$6:XT$257,'Aceite Virgen Extra'!$A$6:$A$257,"&gt;="&amp;$A273,'Aceite Virgen Extra'!$B$6:$B$257,"&lt;="&amp;$B273)</f>
        <v>0</v>
      </c>
      <c r="XX273" s="69">
        <f>SUMIFS('Aceite Virgen Extra'!XX$6:XX$257,'Aceite Virgen Extra'!$A$6:$A$257,"&gt;="&amp;$A273,'Aceite Virgen Extra'!$B$6:$B$257,"&lt;="&amp;$B273)</f>
        <v>2.1</v>
      </c>
      <c r="XY273" s="4">
        <f>SUMIFS('Aceite Virgen Extra'!XY$6:XY$257,'Aceite Virgen Extra'!$A$6:$A$257,"&gt;="&amp;$A273,'Aceite Virgen Extra'!$B$6:$B$257,"&lt;="&amp;$B273)</f>
        <v>0</v>
      </c>
      <c r="XZ273" s="4">
        <f>SUMIFS('Aceite Virgen Extra'!XZ$6:XZ$257,'Aceite Virgen Extra'!$A$6:$A$257,"&gt;="&amp;$A273,'Aceite Virgen Extra'!$B$6:$B$257,"&lt;="&amp;$B273)</f>
        <v>3.77</v>
      </c>
      <c r="YA273" s="4">
        <f>SUMIFS('Aceite Virgen Extra'!YA$6:YA$257,'Aceite Virgen Extra'!$A$6:$A$257,"&gt;="&amp;$A273,'Aceite Virgen Extra'!$B$6:$B$257,"&lt;="&amp;$B273)</f>
        <v>0.87</v>
      </c>
      <c r="YE273" s="69">
        <f>SUMIFS('Aceite Virgen Extra'!YE$6:YE$257,'Aceite Virgen Extra'!$A$6:$A$257,"&gt;="&amp;$A273,'Aceite Virgen Extra'!$B$6:$B$257,"&lt;="&amp;$B273)</f>
        <v>2.0799999999999996</v>
      </c>
      <c r="YF273" s="4">
        <f>SUMIFS('Aceite Virgen Extra'!YF$6:YF$257,'Aceite Virgen Extra'!$A$6:$A$257,"&gt;="&amp;$A273,'Aceite Virgen Extra'!$B$6:$B$257,"&lt;="&amp;$B273)</f>
        <v>0.51</v>
      </c>
      <c r="YG273" s="4">
        <f>SUMIFS('Aceite Virgen Extra'!YG$6:YG$257,'Aceite Virgen Extra'!$A$6:$A$257,"&gt;="&amp;$A273,'Aceite Virgen Extra'!$B$6:$B$257,"&lt;="&amp;$B273)</f>
        <v>3.05</v>
      </c>
      <c r="YH273" s="4">
        <f>SUMIFS('Aceite Virgen Extra'!YH$6:YH$257,'Aceite Virgen Extra'!$A$6:$A$257,"&gt;="&amp;$A273,'Aceite Virgen Extra'!$B$6:$B$257,"&lt;="&amp;$B273)</f>
        <v>1.64</v>
      </c>
    </row>
    <row r="274" spans="1:658" x14ac:dyDescent="0.25">
      <c r="A274" s="9">
        <f>'TAM Aceite Virgen Extra'!B22</f>
        <v>8.8000000000000007</v>
      </c>
      <c r="B274" s="9">
        <f>'TAM Aceite Virgen Extra'!C22</f>
        <v>9.1</v>
      </c>
      <c r="C274" s="9"/>
      <c r="D274" s="4">
        <f>SUMIFS('Aceite Virgen Extra'!D$6:D$257,'Aceite Virgen Extra'!$A$6:$A$257,"&gt;="&amp;$A274,'Aceite Virgen Extra'!$B$6:$B$257,"&lt;="&amp;$B274)</f>
        <v>0</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0.16</v>
      </c>
      <c r="S274" s="4">
        <f>SUMIFS('Aceite Virgen Extra'!S$6:S$257,'Aceite Virgen Extra'!$A$6:$A$257,"&gt;="&amp;$A274,'Aceite Virgen Extra'!$B$6:$B$257,"&lt;="&amp;$B274)</f>
        <v>0.18</v>
      </c>
      <c r="T274" s="4">
        <f>SUMIFS('Aceite Virgen Extra'!T$6:T$257,'Aceite Virgen Extra'!$A$6:$A$257,"&gt;="&amp;$A274,'Aceite Virgen Extra'!$B$6:$B$257,"&lt;="&amp;$B274)</f>
        <v>0</v>
      </c>
      <c r="U274" s="4">
        <f>SUMIFS('Aceite Virgen Extra'!U$6:U$257,'Aceite Virgen Extra'!$A$6:$A$257,"&gt;="&amp;$A274,'Aceite Virgen Extra'!$B$6:$B$257,"&lt;="&amp;$B274)</f>
        <v>0.67</v>
      </c>
      <c r="V274" s="9"/>
      <c r="W274" s="9"/>
      <c r="X274" s="9"/>
      <c r="Y274" s="4">
        <f>SUMIFS('Aceite Virgen Extra'!Y$6:Y$257,'Aceite Virgen Extra'!$A$6:$A$257,"&gt;="&amp;$A274,'Aceite Virgen Extra'!$B$6:$B$257,"&lt;="&amp;$B274)</f>
        <v>0.26</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1.46</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0.39</v>
      </c>
      <c r="AU274" s="4">
        <f>SUMIFS('Aceite Virgen Extra'!AU$6:AU$257,'Aceite Virgen Extra'!$A$6:$A$257,"&gt;="&amp;$A274,'Aceite Virgen Extra'!$B$6:$B$257,"&lt;="&amp;$B274)</f>
        <v>0</v>
      </c>
      <c r="AV274" s="4">
        <f>SUMIFS('Aceite Virgen Extra'!AV$6:AV$257,'Aceite Virgen Extra'!$A$6:$A$257,"&gt;="&amp;$A274,'Aceite Virgen Extra'!$B$6:$B$257,"&lt;="&amp;$B274)</f>
        <v>7.0000000000000007E-2</v>
      </c>
      <c r="AW274" s="4">
        <f>SUMIFS('Aceite Virgen Extra'!AW$6:AW$257,'Aceite Virgen Extra'!$A$6:$A$257,"&gt;="&amp;$A274,'Aceite Virgen Extra'!$B$6:$B$257,"&lt;="&amp;$B274)</f>
        <v>0</v>
      </c>
      <c r="BA274" s="4">
        <f>SUMIFS('Aceite Virgen Extra'!BA$6:BA$257,'Aceite Virgen Extra'!$A$6:$A$257,"&gt;="&amp;A274,'Aceite Virgen Extra'!$B$6:$B$257,"&lt;="&amp;B274)</f>
        <v>0.16</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0.04</v>
      </c>
      <c r="BI274" s="4">
        <f>SUMIFS('Aceite Virgen Extra'!BI$6:BI$257,'Aceite Virgen Extra'!$A$6:$A$257,"&gt;="&amp;$A274,'Aceite Virgen Extra'!$B$6:$B$257,"&lt;="&amp;$B274)</f>
        <v>0</v>
      </c>
      <c r="BJ274" s="4">
        <f>SUMIFS('Aceite Virgen Extra'!BJ$6:BJ$257,'Aceite Virgen Extra'!$A$6:$A$257,"&gt;="&amp;$A274,'Aceite Virgen Extra'!$B$6:$B$257,"&lt;="&amp;$B274)</f>
        <v>7.0000000000000007E-2</v>
      </c>
      <c r="BK274" s="4">
        <f>SUMIFS('Aceite Virgen Extra'!BK$6:BK$257,'Aceite Virgen Extra'!$A$6:$A$257,"&gt;="&amp;$A274,'Aceite Virgen Extra'!$B$6:$B$257,"&lt;="&amp;$B274)</f>
        <v>0</v>
      </c>
      <c r="BO274" s="4">
        <f>SUMIFS('Aceite Virgen Extra'!BO$6:BO$257,'Aceite Virgen Extra'!$A$6:$A$257,"&gt;="&amp;$A274,'Aceite Virgen Extra'!$B$6:$B$257,"&lt;="&amp;$B274)</f>
        <v>0.24</v>
      </c>
      <c r="BP274" s="4">
        <f>SUMIFS('Aceite Virgen Extra'!BP$6:BP$257,'Aceite Virgen Extra'!$A$6:$A$257,"&gt;="&amp;$A274,'Aceite Virgen Extra'!$B$6:$B$257,"&lt;="&amp;$B274)</f>
        <v>0.24</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0.34</v>
      </c>
      <c r="BW274" s="4">
        <f>SUMIFS('Aceite Virgen Extra'!BW$6:BW$257,'Aceite Virgen Extra'!$A$6:$A$257,"&gt;="&amp;$A274,'Aceite Virgen Extra'!$B$6:$B$257,"&lt;="&amp;$B274)</f>
        <v>0.69</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0.26</v>
      </c>
      <c r="CD274" s="4">
        <f>SUMIFS('Aceite Virgen Extra'!CD$6:CD$257,'Aceite Virgen Extra'!$A$6:$A$257,"&gt;="&amp;$A274,'Aceite Virgen Extra'!$B$6:$B$257,"&lt;="&amp;$B274)</f>
        <v>0</v>
      </c>
      <c r="CE274" s="4">
        <f>SUMIFS('Aceite Virgen Extra'!CE$6:CE$257,'Aceite Virgen Extra'!$A$6:$A$257,"&gt;="&amp;$A274,'Aceite Virgen Extra'!$B$6:$B$257,"&lt;="&amp;$B274)</f>
        <v>7.0000000000000007E-2</v>
      </c>
      <c r="CF274" s="4">
        <f>SUMIFS('Aceite Virgen Extra'!CF$6:CF$257,'Aceite Virgen Extra'!$A$6:$A$257,"&gt;="&amp;$A274,'Aceite Virgen Extra'!$B$6:$B$257,"&lt;="&amp;$B274)</f>
        <v>0.3</v>
      </c>
      <c r="CJ274" s="4">
        <f>SUMIFS('Aceite Virgen Extra'!CJ$6:CJ$257,'Aceite Virgen Extra'!$A$6:$A$257,"&gt;="&amp;$A274,'Aceite Virgen Extra'!$B$6:$B$257,"&lt;="&amp;$B274)</f>
        <v>0.37</v>
      </c>
      <c r="CK274" s="4">
        <f>SUMIFS('Aceite Virgen Extra'!CK$6:CK$257,'Aceite Virgen Extra'!$A$6:$A$257,"&gt;="&amp;$A274,'Aceite Virgen Extra'!$B$6:$B$257,"&lt;="&amp;$B274)</f>
        <v>0.23</v>
      </c>
      <c r="CL274" s="4">
        <f>SUMIFS('Aceite Virgen Extra'!CL$6:CL$257,'Aceite Virgen Extra'!$A$6:$A$257,"&gt;="&amp;$A274,'Aceite Virgen Extra'!$B$6:$B$257,"&lt;="&amp;$B274)</f>
        <v>0</v>
      </c>
      <c r="CM274" s="4">
        <f>SUMIFS('Aceite Virgen Extra'!CM$6:CM$257,'Aceite Virgen Extra'!$A$6:$A$257,"&gt;="&amp;$A274,'Aceite Virgen Extra'!$B$6:$B$257,"&lt;="&amp;$B274)</f>
        <v>0.96</v>
      </c>
      <c r="CQ274" s="4">
        <f>SUMIFS('Aceite Virgen Extra'!CQ$6:CQ$257,'Aceite Virgen Extra'!$A$6:$A$257,"&gt;="&amp;$A274,'Aceite Virgen Extra'!$B$6:$B$257,"&lt;="&amp;$B274)</f>
        <v>0.03</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0.24</v>
      </c>
      <c r="CX274" s="4">
        <f>SUMIFS('Aceite Virgen Extra'!CX$6:CX$257,'Aceite Virgen Extra'!$A$6:$A$257,"&gt;="&amp;$A274,'Aceite Virgen Extra'!$B$6:$B$257,"&lt;="&amp;$B274)</f>
        <v>0.25</v>
      </c>
      <c r="CY274" s="4">
        <f>SUMIFS('Aceite Virgen Extra'!CY$6:CY$257,'Aceite Virgen Extra'!$A$6:$A$257,"&gt;="&amp;$A274,'Aceite Virgen Extra'!$B$6:$B$257,"&lt;="&amp;$B274)</f>
        <v>0.32</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0.06</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0.42</v>
      </c>
      <c r="DL274" s="4">
        <f>SUMIFS('Aceite Virgen Extra'!DL$6:DL$257,'Aceite Virgen Extra'!$A$6:$A$257,"&gt;="&amp;$A274,'Aceite Virgen Extra'!$B$6:$B$257,"&lt;="&amp;$B274)</f>
        <v>0.35</v>
      </c>
      <c r="DM274" s="4">
        <f>SUMIFS('Aceite Virgen Extra'!DM$6:DM$257,'Aceite Virgen Extra'!$A$6:$A$257,"&gt;="&amp;$A274,'Aceite Virgen Extra'!$B$6:$B$257,"&lt;="&amp;$B274)</f>
        <v>0.12</v>
      </c>
      <c r="DN274" s="4">
        <f>SUMIFS('Aceite Virgen Extra'!DN$6:DN$257,'Aceite Virgen Extra'!$A$6:$A$257,"&gt;="&amp;$A274,'Aceite Virgen Extra'!$B$6:$B$257,"&lt;="&amp;$B274)</f>
        <v>0</v>
      </c>
      <c r="DO274" s="4">
        <f>SUMIFS('Aceite Virgen Extra'!DO$6:DO$257,'Aceite Virgen Extra'!$A$6:$A$257,"&gt;="&amp;$A274,'Aceite Virgen Extra'!$B$6:$B$257,"&lt;="&amp;$B274)</f>
        <v>1.32</v>
      </c>
      <c r="DS274" s="4">
        <f>SUMIFS('Aceite Virgen Extra'!DS$6:DS$257,'Aceite Virgen Extra'!$A$6:$A$257,"&gt;="&amp;$A274,'Aceite Virgen Extra'!$B$6:$B$257,"&lt;="&amp;$B274)</f>
        <v>0.12</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0.13</v>
      </c>
      <c r="EA274" s="4">
        <f>SUMIFS('Aceite Virgen Extra'!EA$6:EA$257,'Aceite Virgen Extra'!$A$6:$A$257,"&gt;="&amp;$A274,'Aceite Virgen Extra'!$B$6:$B$257,"&lt;="&amp;$B274)</f>
        <v>0</v>
      </c>
      <c r="EB274" s="4">
        <f>SUMIFS('Aceite Virgen Extra'!EB$6:EB$257,'Aceite Virgen Extra'!$A$6:$A$257,"&gt;="&amp;$A274,'Aceite Virgen Extra'!$B$6:$B$257,"&lt;="&amp;$B274)</f>
        <v>0.28000000000000003</v>
      </c>
      <c r="EC274" s="4">
        <f>SUMIFS('Aceite Virgen Extra'!EC$6:EC$257,'Aceite Virgen Extra'!$A$6:$A$257,"&gt;="&amp;$A274,'Aceite Virgen Extra'!$B$6:$B$257,"&lt;="&amp;$B274)</f>
        <v>0</v>
      </c>
      <c r="EG274" s="4">
        <f>SUMIFS('Aceite Virgen Extra'!EG$6:EG$257,'Aceite Virgen Extra'!$A$6:$A$257,"&gt;="&amp;$A274,'Aceite Virgen Extra'!$B$6:$B$257,"&lt;="&amp;$B274)</f>
        <v>7.0000000000000007E-2</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0.56000000000000005</v>
      </c>
      <c r="EN274" s="4">
        <f>SUMIFS('Aceite Virgen Extra'!EN$6:EN$257,'Aceite Virgen Extra'!$A$6:$A$257,"&gt;="&amp;$A274,'Aceite Virgen Extra'!$B$6:$B$257,"&lt;="&amp;$B274)</f>
        <v>0.13</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1.1499999999999999</v>
      </c>
      <c r="EU274" s="4">
        <f>SUMIFS('Aceite Virgen Extra'!EU$6:EU$257,'Aceite Virgen Extra'!$A$6:$A$257,"&gt;="&amp;$A274,'Aceite Virgen Extra'!$B$6:$B$257,"&lt;="&amp;$B274)</f>
        <v>0.32</v>
      </c>
      <c r="EV274" s="4">
        <f>SUMIFS('Aceite Virgen Extra'!EV$6:EV$257,'Aceite Virgen Extra'!$A$6:$A$257,"&gt;="&amp;$A274,'Aceite Virgen Extra'!$B$6:$B$257,"&lt;="&amp;$B274)</f>
        <v>0.21000000000000002</v>
      </c>
      <c r="EW274" s="4">
        <f>SUMIFS('Aceite Virgen Extra'!EW$6:EW$257,'Aceite Virgen Extra'!$A$6:$A$257,"&gt;="&amp;$A274,'Aceite Virgen Extra'!$B$6:$B$257,"&lt;="&amp;$B274)</f>
        <v>0</v>
      </c>
      <c r="EX274" s="4">
        <f>SUMIFS('Aceite Virgen Extra'!EX$6:EX$257,'Aceite Virgen Extra'!$A$6:$A$257,"&gt;="&amp;$A274,'Aceite Virgen Extra'!$B$6:$B$257,"&lt;="&amp;$B274)</f>
        <v>0.86</v>
      </c>
      <c r="FB274" s="4">
        <f>SUMIFS('Aceite Virgen Extra'!FB$6:FB$257,'Aceite Virgen Extra'!$A$6:$A$257,"&gt;="&amp;$A274,'Aceite Virgen Extra'!$B$6:$B$257,"&lt;="&amp;$B274)</f>
        <v>0.32</v>
      </c>
      <c r="FC274" s="4">
        <f>SUMIFS('Aceite Virgen Extra'!FC$6:FC$257,'Aceite Virgen Extra'!$A$6:$A$257,"&gt;="&amp;$A274,'Aceite Virgen Extra'!$B$6:$B$257,"&lt;="&amp;$B274)</f>
        <v>0</v>
      </c>
      <c r="FD274" s="4">
        <f>SUMIFS('Aceite Virgen Extra'!FD$6:FD$257,'Aceite Virgen Extra'!$A$6:$A$257,"&gt;="&amp;$A274,'Aceite Virgen Extra'!$B$6:$B$257,"&lt;="&amp;$B274)</f>
        <v>0.44</v>
      </c>
      <c r="FE274" s="4">
        <f>SUMIFS('Aceite Virgen Extra'!FE$6:FE$257,'Aceite Virgen Extra'!$A$6:$A$257,"&gt;="&amp;$A274,'Aceite Virgen Extra'!$B$6:$B$257,"&lt;="&amp;$B274)</f>
        <v>0.73</v>
      </c>
      <c r="FI274" s="4">
        <f>SUMIFS('Aceite Virgen Extra'!FI$6:FI$257,'Aceite Virgen Extra'!$A$6:$A$257,"&gt;="&amp;$A274,'Aceite Virgen Extra'!$B$6:$B$257,"&lt;="&amp;$B274)</f>
        <v>0.15</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0.2</v>
      </c>
      <c r="FQ274" s="4">
        <f>SUMIFS('Aceite Virgen Extra'!FQ$6:FQ$257,'Aceite Virgen Extra'!$A$6:$A$257,"&gt;="&amp;$A274,'Aceite Virgen Extra'!$B$6:$B$257,"&lt;="&amp;$B274)</f>
        <v>0.23</v>
      </c>
      <c r="FR274" s="4">
        <f>SUMIFS('Aceite Virgen Extra'!FR$6:FR$257,'Aceite Virgen Extra'!$A$6:$A$257,"&gt;="&amp;$A274,'Aceite Virgen Extra'!$B$6:$B$257,"&lt;="&amp;$B274)</f>
        <v>0</v>
      </c>
      <c r="FS274" s="4">
        <f>SUMIFS('Aceite Virgen Extra'!FS$6:FS$257,'Aceite Virgen Extra'!$A$6:$A$257,"&gt;="&amp;$A274,'Aceite Virgen Extra'!$B$6:$B$257,"&lt;="&amp;$B274)</f>
        <v>0.77</v>
      </c>
      <c r="FW274" s="4">
        <f>SUMIFS('Aceite Virgen Extra'!FW$6:FW$257,'Aceite Virgen Extra'!$A$6:$A$257,"&gt;="&amp;$A274,'Aceite Virgen Extra'!$B$6:$B$257,"&lt;="&amp;$B274)</f>
        <v>0.03</v>
      </c>
      <c r="FX274" s="4">
        <f>SUMIFS('Aceite Virgen Extra'!FX$6:FX$257,'Aceite Virgen Extra'!$A$6:$A$257,"&gt;="&amp;$A274,'Aceite Virgen Extra'!$B$6:$B$257,"&lt;="&amp;$B274)</f>
        <v>0</v>
      </c>
      <c r="FY274" s="4">
        <f>SUMIFS('Aceite Virgen Extra'!FY$6:FY$257,'Aceite Virgen Extra'!$A$6:$A$257,"&gt;="&amp;$A274,'Aceite Virgen Extra'!$B$6:$B$257,"&lt;="&amp;$B274)</f>
        <v>0.05</v>
      </c>
      <c r="FZ274" s="4">
        <f>SUMIFS('Aceite Virgen Extra'!FZ$6:FZ$257,'Aceite Virgen Extra'!$A$6:$A$257,"&gt;="&amp;$A274,'Aceite Virgen Extra'!$B$6:$B$257,"&lt;="&amp;$B274)</f>
        <v>0</v>
      </c>
      <c r="GD274" s="4">
        <f>SUMIFS('Aceite Virgen Extra'!GD$6:GD$257,'Aceite Virgen Extra'!$A$6:$A$257,"&gt;="&amp;$A274,'Aceite Virgen Extra'!$B$6:$B$257,"&lt;="&amp;$B274)</f>
        <v>0.22</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2.04</v>
      </c>
      <c r="GK274" s="4">
        <f>SUMIFS('Aceite Virgen Extra'!GK$6:GK$257,'Aceite Virgen Extra'!$A$6:$A$257,"&gt;="&amp;$A274,'Aceite Virgen Extra'!$B$6:$B$257,"&lt;="&amp;$B274)</f>
        <v>0.43000000000000005</v>
      </c>
      <c r="GL274" s="4">
        <f>SUMIFS('Aceite Virgen Extra'!GL$6:GL$257,'Aceite Virgen Extra'!$A$6:$A$257,"&gt;="&amp;$A274,'Aceite Virgen Extra'!$B$6:$B$257,"&lt;="&amp;$B274)</f>
        <v>0.14000000000000001</v>
      </c>
      <c r="GM274" s="4">
        <f>SUMIFS('Aceite Virgen Extra'!GM$6:GM$257,'Aceite Virgen Extra'!$A$6:$A$257,"&gt;="&amp;$A274,'Aceite Virgen Extra'!$B$6:$B$257,"&lt;="&amp;$B274)</f>
        <v>0</v>
      </c>
      <c r="GN274" s="4">
        <f>SUMIFS('Aceite Virgen Extra'!GN$6:GN$257,'Aceite Virgen Extra'!$A$6:$A$257,"&gt;="&amp;$A274,'Aceite Virgen Extra'!$B$6:$B$257,"&lt;="&amp;$B274)</f>
        <v>1.9</v>
      </c>
      <c r="GR274" s="4">
        <f>SUMIFS('Aceite Virgen Extra'!GR$6:GR$257,'Aceite Virgen Extra'!$A$6:$A$257,"&gt;="&amp;$A274,'Aceite Virgen Extra'!$B$6:$B$257,"&lt;="&amp;$B274)</f>
        <v>0.36999999999999994</v>
      </c>
      <c r="GS274" s="4">
        <f>SUMIFS('Aceite Virgen Extra'!GS$6:GS$257,'Aceite Virgen Extra'!$A$6:$A$257,"&gt;="&amp;$A274,'Aceite Virgen Extra'!$B$6:$B$257,"&lt;="&amp;$B274)</f>
        <v>0.7</v>
      </c>
      <c r="GT274" s="4">
        <f>SUMIFS('Aceite Virgen Extra'!GT$6:GT$257,'Aceite Virgen Extra'!$A$6:$A$257,"&gt;="&amp;$A274,'Aceite Virgen Extra'!$B$6:$B$257,"&lt;="&amp;$B274)</f>
        <v>0.19</v>
      </c>
      <c r="GU274" s="4">
        <f>SUMIFS('Aceite Virgen Extra'!GU$6:GU$257,'Aceite Virgen Extra'!$A$6:$A$257,"&gt;="&amp;$A274,'Aceite Virgen Extra'!$B$6:$B$257,"&lt;="&amp;$B274)</f>
        <v>0.48</v>
      </c>
      <c r="GY274" s="4">
        <f>SUMIFS('Aceite Virgen Extra'!GY$6:GY$257,'Aceite Virgen Extra'!$A$6:$A$257,"&gt;="&amp;$A274,'Aceite Virgen Extra'!$B$6:$B$257,"&lt;="&amp;$B274)</f>
        <v>0.12</v>
      </c>
      <c r="GZ274" s="4">
        <f>SUMIFS('Aceite Virgen Extra'!GZ$6:GZ$257,'Aceite Virgen Extra'!$A$6:$A$257,"&gt;="&amp;$A274,'Aceite Virgen Extra'!$B$6:$B$257,"&lt;="&amp;$B274)</f>
        <v>0.39</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0.32999999999999996</v>
      </c>
      <c r="HN274" s="4">
        <f>SUMIFS('Aceite Virgen Extra'!HN$6:HN$257,'Aceite Virgen Extra'!$A$6:$A$257,"&gt;="&amp;$A274,'Aceite Virgen Extra'!$B$6:$B$257,"&lt;="&amp;$B274)</f>
        <v>0.53</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0.04</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0.45</v>
      </c>
      <c r="II274" s="4">
        <f>SUMIFS('Aceite Virgen Extra'!II$6:II$257,'Aceite Virgen Extra'!$A$6:$A$257,"&gt;="&amp;$A274,'Aceite Virgen Extra'!$B$6:$B$257,"&lt;="&amp;$B274)</f>
        <v>1.41</v>
      </c>
      <c r="IJ274" s="4">
        <f>SUMIFS('Aceite Virgen Extra'!IJ$6:IJ$257,'Aceite Virgen Extra'!$A$6:$A$257,"&gt;="&amp;$A274,'Aceite Virgen Extra'!$B$6:$B$257,"&lt;="&amp;$B274)</f>
        <v>0.21</v>
      </c>
      <c r="IK274" s="4">
        <f>SUMIFS('Aceite Virgen Extra'!IK$6:IK$257,'Aceite Virgen Extra'!$A$6:$A$257,"&gt;="&amp;$A274,'Aceite Virgen Extra'!$B$6:$B$257,"&lt;="&amp;$B274)</f>
        <v>0</v>
      </c>
      <c r="IO274" s="4">
        <f>SUMIFS('Aceite Virgen Extra'!IO$6:IO$257,'Aceite Virgen Extra'!$A$6:$A$257,"&gt;="&amp;$A274,'Aceite Virgen Extra'!$B$6:$B$257,"&lt;="&amp;$B274)</f>
        <v>0.48</v>
      </c>
      <c r="IP274" s="4">
        <f>SUMIFS('Aceite Virgen Extra'!IP$6:IP$257,'Aceite Virgen Extra'!$A$6:$A$257,"&gt;="&amp;$A274,'Aceite Virgen Extra'!$B$6:$B$257,"&lt;="&amp;$B274)</f>
        <v>0.52</v>
      </c>
      <c r="IQ274" s="4">
        <f>SUMIFS('Aceite Virgen Extra'!IQ$6:IQ$257,'Aceite Virgen Extra'!$A$6:$A$257,"&gt;="&amp;$A274,'Aceite Virgen Extra'!$B$6:$B$257,"&lt;="&amp;$B274)</f>
        <v>0</v>
      </c>
      <c r="IR274" s="4">
        <f>SUMIFS('Aceite Virgen Extra'!IR$6:IR$257,'Aceite Virgen Extra'!$A$6:$A$257,"&gt;="&amp;$A274,'Aceite Virgen Extra'!$B$6:$B$257,"&lt;="&amp;$B274)</f>
        <v>0.28000000000000003</v>
      </c>
      <c r="IV274" s="4">
        <f>SUMIFS('Aceite Virgen Extra'!IV$6:IV$257,'Aceite Virgen Extra'!$A$6:$A$257,"&gt;="&amp;$A274,'Aceite Virgen Extra'!$B$6:$B$257,"&lt;="&amp;$B274)</f>
        <v>0.26</v>
      </c>
      <c r="IW274" s="4">
        <f>SUMIFS('Aceite Virgen Extra'!IW$6:IW$257,'Aceite Virgen Extra'!$A$6:$A$257,"&gt;="&amp;$A274,'Aceite Virgen Extra'!$B$6:$B$257,"&lt;="&amp;$B274)</f>
        <v>0.36</v>
      </c>
      <c r="IX274" s="4">
        <f>SUMIFS('Aceite Virgen Extra'!IX$6:IX$257,'Aceite Virgen Extra'!$A$6:$A$257,"&gt;="&amp;$A274,'Aceite Virgen Extra'!$B$6:$B$257,"&lt;="&amp;$B274)</f>
        <v>0</v>
      </c>
      <c r="IY274" s="4">
        <f>SUMIFS('Aceite Virgen Extra'!IY$6:IY$257,'Aceite Virgen Extra'!$A$6:$A$257,"&gt;="&amp;$A274,'Aceite Virgen Extra'!$B$6:$B$257,"&lt;="&amp;$B274)</f>
        <v>1.71</v>
      </c>
      <c r="JB274"/>
      <c r="JC274" s="4">
        <f>SUMIFS('Aceite Virgen Extra'!JC$6:JC$257,'Aceite Virgen Extra'!$A$6:$A$257,"&gt;="&amp;$A274,'Aceite Virgen Extra'!$B$6:$B$257,"&lt;="&amp;$B274)</f>
        <v>0.62</v>
      </c>
      <c r="JD274" s="4">
        <f>SUMIFS('Aceite Virgen Extra'!JD$6:JD$257,'Aceite Virgen Extra'!$A$6:$A$257,"&gt;="&amp;$A274,'Aceite Virgen Extra'!$B$6:$B$257,"&lt;="&amp;$B274)</f>
        <v>1.9700000000000002</v>
      </c>
      <c r="JE274" s="4">
        <f>SUMIFS('Aceite Virgen Extra'!JE$6:JE$257,'Aceite Virgen Extra'!$A$6:$A$257,"&gt;="&amp;$A274,'Aceite Virgen Extra'!$B$6:$B$257,"&lt;="&amp;$B274)</f>
        <v>0.06</v>
      </c>
      <c r="JF274" s="4">
        <f>SUMIFS('Aceite Virgen Extra'!JF$6:JF$257,'Aceite Virgen Extra'!$A$6:$A$257,"&gt;="&amp;$A274,'Aceite Virgen Extra'!$B$6:$B$257,"&lt;="&amp;$B274)</f>
        <v>0.72</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0.16</v>
      </c>
      <c r="JR274" s="4">
        <f>SUMIFS('Aceite Virgen Extra'!JR$6:JR$257,'Aceite Virgen Extra'!$A$6:$A$257,"&gt;="&amp;$A274,'Aceite Virgen Extra'!$B$6:$B$257,"&lt;="&amp;$B274)</f>
        <v>0</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0.05</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0.2</v>
      </c>
      <c r="KM274" s="4">
        <f>SUMIFS('Aceite Virgen Extra'!KM$6:KM$257,'Aceite Virgen Extra'!$A$6:$A$257,"&gt;="&amp;$A274,'Aceite Virgen Extra'!$B$6:$B$257,"&lt;="&amp;$B274)</f>
        <v>0.15</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0.6</v>
      </c>
      <c r="KT274" s="4">
        <f>SUMIFS('Aceite Virgen Extra'!KT$6:KT$257,'Aceite Virgen Extra'!$A$6:$A$257,"&gt;="&amp;$A274,'Aceite Virgen Extra'!$B$6:$B$257,"&lt;="&amp;$B274)</f>
        <v>1.8199999999999998</v>
      </c>
      <c r="KU274" s="4">
        <f>SUMIFS('Aceite Virgen Extra'!KU$6:KU$257,'Aceite Virgen Extra'!$A$6:$A$257,"&gt;="&amp;$A274,'Aceite Virgen Extra'!$B$6:$B$257,"&lt;="&amp;$B274)</f>
        <v>0.12</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0.30000000000000004</v>
      </c>
      <c r="LH274" s="4">
        <f>SUMIFS('Aceite Virgen Extra'!LH$6:LH$257,'Aceite Virgen Extra'!$A$6:$A$257,"&gt;="&amp;$A274,'Aceite Virgen Extra'!$B$6:$B$257,"&lt;="&amp;$B274)</f>
        <v>0.19</v>
      </c>
      <c r="LI274" s="4">
        <f>SUMIFS('Aceite Virgen Extra'!LI$6:LI$257,'Aceite Virgen Extra'!$A$6:$A$257,"&gt;="&amp;$A274,'Aceite Virgen Extra'!$B$6:$B$257,"&lt;="&amp;$B274)</f>
        <v>0.19</v>
      </c>
      <c r="LJ274" s="4">
        <f>SUMIFS('Aceite Virgen Extra'!LJ$6:LJ$257,'Aceite Virgen Extra'!$A$6:$A$257,"&gt;="&amp;$A274,'Aceite Virgen Extra'!$B$6:$B$257,"&lt;="&amp;$B274)</f>
        <v>0</v>
      </c>
      <c r="LN274" s="4">
        <f>SUMIFS('Aceite Virgen Extra'!LN$6:LN$257,'Aceite Virgen Extra'!$A$6:$A$257,"&gt;="&amp;$A274,'Aceite Virgen Extra'!$B$6:$B$257,"&lt;="&amp;$B274)</f>
        <v>0.04</v>
      </c>
      <c r="LO274" s="4">
        <f>SUMIFS('Aceite Virgen Extra'!LO$6:LO$257,'Aceite Virgen Extra'!$A$6:$A$257,"&gt;="&amp;$A274,'Aceite Virgen Extra'!$B$6:$B$257,"&lt;="&amp;$B274)</f>
        <v>0.18</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0.41</v>
      </c>
      <c r="MC274" s="4">
        <f>SUMIFS('Aceite Virgen Extra'!MC$6:MC$257,'Aceite Virgen Extra'!$A$6:$A$257,"&gt;="&amp;$A274,'Aceite Virgen Extra'!$B$6:$B$257,"&lt;="&amp;$B274)</f>
        <v>0.18</v>
      </c>
      <c r="MD274" s="4">
        <f>SUMIFS('Aceite Virgen Extra'!MD$6:MD$257,'Aceite Virgen Extra'!$A$6:$A$257,"&gt;="&amp;$A274,'Aceite Virgen Extra'!$B$6:$B$257,"&lt;="&amp;$B274)</f>
        <v>0.37</v>
      </c>
      <c r="ME274" s="4">
        <f>SUMIFS('Aceite Virgen Extra'!ME$6:ME$257,'Aceite Virgen Extra'!$A$6:$A$257,"&gt;="&amp;$A274,'Aceite Virgen Extra'!$B$6:$B$257,"&lt;="&amp;$B274)</f>
        <v>0</v>
      </c>
      <c r="MI274" s="4">
        <f>SUMIFS('Aceite Virgen Extra'!MI$6:MI$257,'Aceite Virgen Extra'!$A$6:$A$257,"&gt;="&amp;$A274,'Aceite Virgen Extra'!$B$6:$B$257,"&lt;="&amp;$B274)</f>
        <v>0.37000000000000005</v>
      </c>
      <c r="MJ274" s="4">
        <f>SUMIFS('Aceite Virgen Extra'!MJ$6:MJ$257,'Aceite Virgen Extra'!$A$6:$A$257,"&gt;="&amp;$A274,'Aceite Virgen Extra'!$B$6:$B$257,"&lt;="&amp;$B274)</f>
        <v>0.25</v>
      </c>
      <c r="MK274" s="4">
        <f>SUMIFS('Aceite Virgen Extra'!MK$6:MK$257,'Aceite Virgen Extra'!$A$6:$A$257,"&gt;="&amp;$A274,'Aceite Virgen Extra'!$B$6:$B$257,"&lt;="&amp;$B274)</f>
        <v>0.35</v>
      </c>
      <c r="ML274" s="4">
        <f>SUMIFS('Aceite Virgen Extra'!ML$6:ML$257,'Aceite Virgen Extra'!$A$6:$A$257,"&gt;="&amp;$A274,'Aceite Virgen Extra'!$B$6:$B$257,"&lt;="&amp;$B274)</f>
        <v>0</v>
      </c>
      <c r="MP274" s="4">
        <f>SUMIFS('Aceite Virgen Extra'!MP$6:MP$257,'Aceite Virgen Extra'!$A$6:$A$257,"&gt;="&amp;$A274,'Aceite Virgen Extra'!$B$6:$B$257,"&lt;="&amp;$B274)</f>
        <v>0.19</v>
      </c>
      <c r="MQ274" s="4">
        <f>SUMIFS('Aceite Virgen Extra'!MQ$6:MQ$257,'Aceite Virgen Extra'!$A$6:$A$257,"&gt;="&amp;$A274,'Aceite Virgen Extra'!$B$6:$B$257,"&lt;="&amp;$B274)</f>
        <v>0.71</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0.27</v>
      </c>
      <c r="MX274" s="4">
        <f>SUMIFS('Aceite Virgen Extra'!MX$6:MX$257,'Aceite Virgen Extra'!$A$6:$A$257,"&gt;="&amp;$A274,'Aceite Virgen Extra'!$B$6:$B$257,"&lt;="&amp;$B274)</f>
        <v>0.96</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0.22</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0.09</v>
      </c>
      <c r="NL274" s="4">
        <f>SUMIFS('Aceite Virgen Extra'!NL$6:NL$257,'Aceite Virgen Extra'!$A$6:$A$257,"&gt;="&amp;$A274,'Aceite Virgen Extra'!$B$6:$B$257,"&lt;="&amp;$B274)</f>
        <v>0.2</v>
      </c>
      <c r="NM274" s="4">
        <f>SUMIFS('Aceite Virgen Extra'!NM$6:NM$257,'Aceite Virgen Extra'!$A$6:$A$257,"&gt;="&amp;$A274,'Aceite Virgen Extra'!$B$6:$B$257,"&lt;="&amp;$B274)</f>
        <v>7.0000000000000007E-2</v>
      </c>
      <c r="NN274" s="4">
        <f>SUMIFS('Aceite Virgen Extra'!NN$6:NN$257,'Aceite Virgen Extra'!$A$6:$A$257,"&gt;="&amp;$A274,'Aceite Virgen Extra'!$B$6:$B$257,"&lt;="&amp;$B274)</f>
        <v>0</v>
      </c>
      <c r="NR274" s="4">
        <f>SUMIFS('Aceite Virgen Extra'!NR$6:NR$257,'Aceite Virgen Extra'!$A$6:$A$257,"&gt;="&amp;$A274,'Aceite Virgen Extra'!$B$6:$B$257,"&lt;="&amp;$B274)</f>
        <v>0.16</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0.26</v>
      </c>
      <c r="NZ274" s="4">
        <f>SUMIFS('Aceite Virgen Extra'!NZ$6:NZ$257,'Aceite Virgen Extra'!$A$6:$A$257,"&gt;="&amp;$A274,'Aceite Virgen Extra'!$B$6:$B$257,"&lt;="&amp;$B274)</f>
        <v>0.69</v>
      </c>
      <c r="OA274" s="4">
        <f>SUMIFS('Aceite Virgen Extra'!OA$6:OA$257,'Aceite Virgen Extra'!$A$6:$A$257,"&gt;="&amp;$A274,'Aceite Virgen Extra'!$B$6:$B$257,"&lt;="&amp;$B274)</f>
        <v>0</v>
      </c>
      <c r="OB274" s="4">
        <f>SUMIFS('Aceite Virgen Extra'!OB$6:OB$257,'Aceite Virgen Extra'!$A$6:$A$257,"&gt;="&amp;$A274,'Aceite Virgen Extra'!$B$6:$B$257,"&lt;="&amp;$B274)</f>
        <v>0.7</v>
      </c>
      <c r="OF274" s="4">
        <f>SUMIFS('Aceite Virgen Extra'!OF$6:OF$257,'Aceite Virgen Extra'!$A$6:$A$257,"&gt;="&amp;$A274,'Aceite Virgen Extra'!$B$6:$B$257,"&lt;="&amp;$B274)</f>
        <v>0.21</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0.38</v>
      </c>
      <c r="ON274" s="4">
        <f>SUMIFS('Aceite Virgen Extra'!ON$6:ON$257,'Aceite Virgen Extra'!$A$6:$A$257,"&gt;="&amp;$A274,'Aceite Virgen Extra'!$B$6:$B$257,"&lt;="&amp;$B274)</f>
        <v>0.94</v>
      </c>
      <c r="OO274" s="4">
        <f>SUMIFS('Aceite Virgen Extra'!OO$6:OO$257,'Aceite Virgen Extra'!$A$6:$A$257,"&gt;="&amp;$A274,'Aceite Virgen Extra'!$B$6:$B$257,"&lt;="&amp;$B274)</f>
        <v>0.08</v>
      </c>
      <c r="OP274" s="4">
        <f>SUMIFS('Aceite Virgen Extra'!OP$6:OP$257,'Aceite Virgen Extra'!$A$6:$A$257,"&gt;="&amp;$A274,'Aceite Virgen Extra'!$B$6:$B$257,"&lt;="&amp;$B274)</f>
        <v>0</v>
      </c>
      <c r="OT274" s="4">
        <f>SUMIFS('Aceite Virgen Extra'!OT$6:OT$257,'Aceite Virgen Extra'!$A$6:$A$257,"&gt;="&amp;$A274,'Aceite Virgen Extra'!$B$6:$B$257,"&lt;="&amp;$B274)</f>
        <v>0.7</v>
      </c>
      <c r="OU274" s="4">
        <f>SUMIFS('Aceite Virgen Extra'!OU$6:OU$257,'Aceite Virgen Extra'!$A$6:$A$257,"&gt;="&amp;$A274,'Aceite Virgen Extra'!$B$6:$B$257,"&lt;="&amp;$B274)</f>
        <v>0.82000000000000006</v>
      </c>
      <c r="OV274" s="4">
        <f>SUMIFS('Aceite Virgen Extra'!OV$6:OV$257,'Aceite Virgen Extra'!$A$6:$A$257,"&gt;="&amp;$A274,'Aceite Virgen Extra'!$B$6:$B$257,"&lt;="&amp;$B274)</f>
        <v>0</v>
      </c>
      <c r="OW274" s="4">
        <f>SUMIFS('Aceite Virgen Extra'!OW$6:OW$257,'Aceite Virgen Extra'!$A$6:$A$257,"&gt;="&amp;$A274,'Aceite Virgen Extra'!$B$6:$B$257,"&lt;="&amp;$B274)</f>
        <v>2.1</v>
      </c>
      <c r="PA274" s="4">
        <f>SUMIFS('Aceite Virgen Extra'!PA$6:PA$257,'Aceite Virgen Extra'!$A$6:$A$257,"&gt;="&amp;$A274,'Aceite Virgen Extra'!$B$6:$B$257,"&lt;="&amp;$B274)</f>
        <v>0.1</v>
      </c>
      <c r="PB274" s="4">
        <f>SUMIFS('Aceite Virgen Extra'!PB$6:PB$257,'Aceite Virgen Extra'!$A$6:$A$257,"&gt;="&amp;$A274,'Aceite Virgen Extra'!$B$6:$B$257,"&lt;="&amp;$B274)</f>
        <v>0.39</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0.31</v>
      </c>
      <c r="PI274" s="4">
        <f>SUMIFS('Aceite Virgen Extra'!PI$6:PI$257,'Aceite Virgen Extra'!$A$6:$A$257,"&gt;="&amp;$A274,'Aceite Virgen Extra'!$B$6:$B$257,"&lt;="&amp;$B274)</f>
        <v>0.28000000000000003</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0.36999999999999994</v>
      </c>
      <c r="PP274" s="4">
        <f>SUMIFS('Aceite Virgen Extra'!PP$6:PP$257,'Aceite Virgen Extra'!$A$6:$A$257,"&gt;="&amp;$A274,'Aceite Virgen Extra'!$B$6:$B$257,"&lt;="&amp;$B274)</f>
        <v>0.36</v>
      </c>
      <c r="PQ274" s="4">
        <f>SUMIFS('Aceite Virgen Extra'!PQ$6:PQ$257,'Aceite Virgen Extra'!$A$6:$A$257,"&gt;="&amp;$A274,'Aceite Virgen Extra'!$B$6:$B$257,"&lt;="&amp;$B274)</f>
        <v>0.41000000000000003</v>
      </c>
      <c r="PR274" s="4">
        <f>SUMIFS('Aceite Virgen Extra'!PR$6:PR$257,'Aceite Virgen Extra'!$A$6:$A$257,"&gt;="&amp;$A274,'Aceite Virgen Extra'!$B$6:$B$257,"&lt;="&amp;$B274)</f>
        <v>0</v>
      </c>
      <c r="PV274" s="4">
        <f>SUMIFS('Aceite Virgen Extra'!PV$6:PV$257,'Aceite Virgen Extra'!$A$6:$A$257,"&gt;="&amp;$A274,'Aceite Virgen Extra'!$B$6:$B$257,"&lt;="&amp;$B274)</f>
        <v>0.56000000000000005</v>
      </c>
      <c r="PW274" s="4">
        <f>SUMIFS('Aceite Virgen Extra'!PW$6:PW$257,'Aceite Virgen Extra'!$A$6:$A$257,"&gt;="&amp;$A274,'Aceite Virgen Extra'!$B$6:$B$257,"&lt;="&amp;$B274)</f>
        <v>0.84000000000000008</v>
      </c>
      <c r="PX274" s="4">
        <f>SUMIFS('Aceite Virgen Extra'!PX$6:PX$257,'Aceite Virgen Extra'!$A$6:$A$257,"&gt;="&amp;$A274,'Aceite Virgen Extra'!$B$6:$B$257,"&lt;="&amp;$B274)</f>
        <v>0.24</v>
      </c>
      <c r="PY274" s="4">
        <f>SUMIFS('Aceite Virgen Extra'!PY$6:PY$257,'Aceite Virgen Extra'!$A$6:$A$257,"&gt;="&amp;$A274,'Aceite Virgen Extra'!$B$6:$B$257,"&lt;="&amp;$B274)</f>
        <v>0</v>
      </c>
      <c r="QC274" s="4">
        <f>SUMIFS('Aceite Virgen Extra'!QC$6:QC$257,'Aceite Virgen Extra'!$A$6:$A$257,"&gt;="&amp;$A274,'Aceite Virgen Extra'!$B$6:$B$257,"&lt;="&amp;$B274)</f>
        <v>0.16</v>
      </c>
      <c r="QD274" s="4">
        <f>SUMIFS('Aceite Virgen Extra'!QD$6:QD$257,'Aceite Virgen Extra'!$A$6:$A$257,"&gt;="&amp;$A274,'Aceite Virgen Extra'!$B$6:$B$257,"&lt;="&amp;$B274)</f>
        <v>0.4</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0.3</v>
      </c>
      <c r="QK274" s="4">
        <f>SUMIFS('Aceite Virgen Extra'!QK$6:QK$257,'Aceite Virgen Extra'!$A$6:$A$257,"&gt;="&amp;$A274,'Aceite Virgen Extra'!$B$6:$B$257,"&lt;="&amp;$B274)</f>
        <v>1.04</v>
      </c>
      <c r="QL274" s="4">
        <f>SUMIFS('Aceite Virgen Extra'!QL$6:QL$257,'Aceite Virgen Extra'!$A$6:$A$257,"&gt;="&amp;$A274,'Aceite Virgen Extra'!$B$6:$B$257,"&lt;="&amp;$B274)</f>
        <v>0</v>
      </c>
      <c r="QM274" s="4">
        <f>SUMIFS('Aceite Virgen Extra'!QM$6:QM$257,'Aceite Virgen Extra'!$A$6:$A$257,"&gt;="&amp;$A274,'Aceite Virgen Extra'!$B$6:$B$257,"&lt;="&amp;$B274)</f>
        <v>0</v>
      </c>
      <c r="QQ274" s="4">
        <f>SUMIFS('Aceite Virgen Extra'!QQ$6:QQ$257,'Aceite Virgen Extra'!$A$6:$A$257,"&gt;="&amp;$A274,'Aceite Virgen Extra'!$B$6:$B$257,"&lt;="&amp;$B274)</f>
        <v>0.39</v>
      </c>
      <c r="QR274" s="4">
        <f>SUMIFS('Aceite Virgen Extra'!QR$6:QR$257,'Aceite Virgen Extra'!$A$6:$A$257,"&gt;="&amp;$A274,'Aceite Virgen Extra'!$B$6:$B$257,"&lt;="&amp;$B274)</f>
        <v>0.62</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0.39</v>
      </c>
      <c r="QY274" s="4">
        <f>SUMIFS('Aceite Virgen Extra'!QY$6:QY$257,'Aceite Virgen Extra'!$A$6:$A$257,"&gt;="&amp;$A274,'Aceite Virgen Extra'!$B$6:$B$257,"&lt;="&amp;$B274)</f>
        <v>0.12</v>
      </c>
      <c r="QZ274" s="4">
        <f>SUMIFS('Aceite Virgen Extra'!QZ$6:QZ$257,'Aceite Virgen Extra'!$A$6:$A$257,"&gt;="&amp;$A274,'Aceite Virgen Extra'!$B$6:$B$257,"&lt;="&amp;$B274)</f>
        <v>0.30000000000000004</v>
      </c>
      <c r="RA274" s="4">
        <f>SUMIFS('Aceite Virgen Extra'!RA$6:RA$257,'Aceite Virgen Extra'!$A$6:$A$257,"&gt;="&amp;$A274,'Aceite Virgen Extra'!$B$6:$B$257,"&lt;="&amp;$B274)</f>
        <v>0</v>
      </c>
      <c r="RE274" s="4">
        <f>SUMIFS('Aceite Virgen Extra'!RE$6:RE$257,'Aceite Virgen Extra'!$A$6:$A$257,"&gt;="&amp;$A274,'Aceite Virgen Extra'!$B$6:$B$257,"&lt;="&amp;$B274)</f>
        <v>0.1</v>
      </c>
      <c r="RF274" s="4">
        <f>SUMIFS('Aceite Virgen Extra'!RF$6:RF$257,'Aceite Virgen Extra'!$A$6:$A$257,"&gt;="&amp;$A274,'Aceite Virgen Extra'!$B$6:$B$257,"&lt;="&amp;$B274)</f>
        <v>0</v>
      </c>
      <c r="RG274" s="4">
        <f>SUMIFS('Aceite Virgen Extra'!RG$6:RG$257,'Aceite Virgen Extra'!$A$6:$A$257,"&gt;="&amp;$A274,'Aceite Virgen Extra'!$B$6:$B$257,"&lt;="&amp;$B274)</f>
        <v>0.2</v>
      </c>
      <c r="RH274" s="4">
        <f>SUMIFS('Aceite Virgen Extra'!RH$6:RH$257,'Aceite Virgen Extra'!$A$6:$A$257,"&gt;="&amp;$A274,'Aceite Virgen Extra'!$B$6:$B$257,"&lt;="&amp;$B274)</f>
        <v>0</v>
      </c>
      <c r="RL274" s="4">
        <f>SUMIFS('Aceite Virgen Extra'!RL$6:RL$257,'Aceite Virgen Extra'!$A$6:$A$257,"&gt;="&amp;$A274,'Aceite Virgen Extra'!$B$6:$B$257,"&lt;="&amp;$B274)</f>
        <v>1.41</v>
      </c>
      <c r="RM274" s="4">
        <f>SUMIFS('Aceite Virgen Extra'!RM$6:RM$257,'Aceite Virgen Extra'!$A$6:$A$257,"&gt;="&amp;$A274,'Aceite Virgen Extra'!$B$6:$B$257,"&lt;="&amp;$B274)</f>
        <v>1.69</v>
      </c>
      <c r="RN274" s="4">
        <f>SUMIFS('Aceite Virgen Extra'!RN$6:RN$257,'Aceite Virgen Extra'!$A$6:$A$257,"&gt;="&amp;$A274,'Aceite Virgen Extra'!$B$6:$B$257,"&lt;="&amp;$B274)</f>
        <v>1.3</v>
      </c>
      <c r="RO274" s="4">
        <f>SUMIFS('Aceite Virgen Extra'!RO$6:RO$257,'Aceite Virgen Extra'!$A$6:$A$257,"&gt;="&amp;$A274,'Aceite Virgen Extra'!$B$6:$B$257,"&lt;="&amp;$B274)</f>
        <v>0</v>
      </c>
      <c r="RS274" s="69">
        <f>SUMIFS('Aceite Virgen Extra'!RS$6:RS$257,'Aceite Virgen Extra'!$A$6:$A$257,"&gt;="&amp;$A274,'Aceite Virgen Extra'!$B$6:$B$257,"&lt;="&amp;$B274)</f>
        <v>3.75</v>
      </c>
      <c r="RT274" s="4">
        <f>SUMIFS('Aceite Virgen Extra'!RT$6:RT$257,'Aceite Virgen Extra'!$A$6:$A$257,"&gt;="&amp;$A274,'Aceite Virgen Extra'!$B$6:$B$257,"&lt;="&amp;$B274)</f>
        <v>9.65</v>
      </c>
      <c r="RU274" s="4">
        <f>SUMIFS('Aceite Virgen Extra'!RU$6:RU$257,'Aceite Virgen Extra'!$A$6:$A$257,"&gt;="&amp;$A274,'Aceite Virgen Extra'!$B$6:$B$257,"&lt;="&amp;$B274)</f>
        <v>1.7599999999999998</v>
      </c>
      <c r="RV274" s="4">
        <f>SUMIFS('Aceite Virgen Extra'!RV$6:RV$257,'Aceite Virgen Extra'!$A$6:$A$257,"&gt;="&amp;$A274,'Aceite Virgen Extra'!$B$6:$B$257,"&lt;="&amp;$B274)</f>
        <v>0</v>
      </c>
      <c r="RZ274" s="69">
        <f>SUMIFS('Aceite Virgen Extra'!RZ$6:RZ$257,'Aceite Virgen Extra'!$A$6:$A$257,"&gt;="&amp;$A274,'Aceite Virgen Extra'!$B$6:$B$257,"&lt;="&amp;$B274)</f>
        <v>5.74</v>
      </c>
      <c r="SA274" s="4">
        <f>SUMIFS('Aceite Virgen Extra'!SA$6:SA$257,'Aceite Virgen Extra'!$A$6:$A$257,"&gt;="&amp;$A274,'Aceite Virgen Extra'!$B$6:$B$257,"&lt;="&amp;$B274)</f>
        <v>11.64</v>
      </c>
      <c r="SB274" s="4">
        <f>SUMIFS('Aceite Virgen Extra'!SB$6:SB$257,'Aceite Virgen Extra'!$A$6:$A$257,"&gt;="&amp;$A274,'Aceite Virgen Extra'!$B$6:$B$257,"&lt;="&amp;$B274)</f>
        <v>2.8800000000000003</v>
      </c>
      <c r="SC274" s="4">
        <f>SUMIFS('Aceite Virgen Extra'!SC$6:SC$257,'Aceite Virgen Extra'!$A$6:$A$257,"&gt;="&amp;$A274,'Aceite Virgen Extra'!$B$6:$B$257,"&lt;="&amp;$B274)</f>
        <v>3.14</v>
      </c>
      <c r="SG274" s="69">
        <f>SUMIFS('Aceite Virgen Extra'!SG$6:SG$257,'Aceite Virgen Extra'!$A$6:$A$257,"&gt;="&amp;$A274,'Aceite Virgen Extra'!$B$6:$B$257,"&lt;="&amp;$B274)</f>
        <v>6.56</v>
      </c>
      <c r="SH274" s="4">
        <f>SUMIFS('Aceite Virgen Extra'!SH$6:SH$257,'Aceite Virgen Extra'!$A$6:$A$257,"&gt;="&amp;$A274,'Aceite Virgen Extra'!$B$6:$B$257,"&lt;="&amp;$B274)</f>
        <v>18.790000000000003</v>
      </c>
      <c r="SI274" s="4">
        <f>SUMIFS('Aceite Virgen Extra'!SI$6:SI$257,'Aceite Virgen Extra'!$A$6:$A$257,"&gt;="&amp;$A274,'Aceite Virgen Extra'!$B$6:$B$257,"&lt;="&amp;$B274)</f>
        <v>2.37</v>
      </c>
      <c r="SJ274" s="4">
        <f>SUMIFS('Aceite Virgen Extra'!SJ$6:SJ$257,'Aceite Virgen Extra'!$A$6:$A$257,"&gt;="&amp;$A274,'Aceite Virgen Extra'!$B$6:$B$257,"&lt;="&amp;$B274)</f>
        <v>1.68</v>
      </c>
      <c r="SN274" s="69">
        <f>SUMIFS('Aceite Virgen Extra'!SN$6:SN$257,'Aceite Virgen Extra'!$A$6:$A$257,"&gt;="&amp;$A274,'Aceite Virgen Extra'!$B$6:$B$257,"&lt;="&amp;$B274)</f>
        <v>4.96</v>
      </c>
      <c r="SO274" s="4">
        <f>SUMIFS('Aceite Virgen Extra'!SO$6:SO$257,'Aceite Virgen Extra'!$A$6:$A$257,"&gt;="&amp;$A274,'Aceite Virgen Extra'!$B$6:$B$257,"&lt;="&amp;$B274)</f>
        <v>13.83</v>
      </c>
      <c r="SP274" s="4">
        <f>SUMIFS('Aceite Virgen Extra'!SP$6:SP$257,'Aceite Virgen Extra'!$A$6:$A$257,"&gt;="&amp;$A274,'Aceite Virgen Extra'!$B$6:$B$257,"&lt;="&amp;$B274)</f>
        <v>1.46</v>
      </c>
      <c r="SQ274" s="4">
        <f>SUMIFS('Aceite Virgen Extra'!SQ$6:SQ$257,'Aceite Virgen Extra'!$A$6:$A$257,"&gt;="&amp;$A274,'Aceite Virgen Extra'!$B$6:$B$257,"&lt;="&amp;$B274)</f>
        <v>2.65</v>
      </c>
      <c r="SU274" s="69">
        <f>SUMIFS('Aceite Virgen Extra'!SU$6:SU$257,'Aceite Virgen Extra'!$A$6:$A$257,"&gt;="&amp;$A274,'Aceite Virgen Extra'!$B$6:$B$257,"&lt;="&amp;$B274)</f>
        <v>2.5</v>
      </c>
      <c r="SV274" s="4">
        <f>SUMIFS('Aceite Virgen Extra'!SV$6:SV$257,'Aceite Virgen Extra'!$A$6:$A$257,"&gt;="&amp;$A274,'Aceite Virgen Extra'!$B$6:$B$257,"&lt;="&amp;$B274)</f>
        <v>3.47</v>
      </c>
      <c r="SW274" s="4">
        <f>SUMIFS('Aceite Virgen Extra'!SW$6:SW$257,'Aceite Virgen Extra'!$A$6:$A$257,"&gt;="&amp;$A274,'Aceite Virgen Extra'!$B$6:$B$257,"&lt;="&amp;$B274)</f>
        <v>2.62</v>
      </c>
      <c r="SX274" s="4">
        <f>SUMIFS('Aceite Virgen Extra'!SX$6:SX$257,'Aceite Virgen Extra'!$A$6:$A$257,"&gt;="&amp;$A274,'Aceite Virgen Extra'!$B$6:$B$257,"&lt;="&amp;$B274)</f>
        <v>1.02</v>
      </c>
      <c r="TB274" s="69">
        <f>SUMIFS('Aceite Virgen Extra'!TB$6:TB$257,'Aceite Virgen Extra'!$A$6:$A$257,"&gt;="&amp;$A274,'Aceite Virgen Extra'!$B$6:$B$257,"&lt;="&amp;$B274)</f>
        <v>1.53</v>
      </c>
      <c r="TC274" s="4">
        <f>SUMIFS('Aceite Virgen Extra'!TC$6:TC$257,'Aceite Virgen Extra'!$A$6:$A$257,"&gt;="&amp;$A274,'Aceite Virgen Extra'!$B$6:$B$257,"&lt;="&amp;$B274)</f>
        <v>1.0899999999999999</v>
      </c>
      <c r="TD274" s="4">
        <f>SUMIFS('Aceite Virgen Extra'!TD$6:TD$257,'Aceite Virgen Extra'!$A$6:$A$257,"&gt;="&amp;$A274,'Aceite Virgen Extra'!$B$6:$B$257,"&lt;="&amp;$B274)</f>
        <v>2.11</v>
      </c>
      <c r="TE274" s="4">
        <f>SUMIFS('Aceite Virgen Extra'!TE$6:TE$257,'Aceite Virgen Extra'!$A$6:$A$257,"&gt;="&amp;$A274,'Aceite Virgen Extra'!$B$6:$B$257,"&lt;="&amp;$B274)</f>
        <v>0</v>
      </c>
      <c r="TI274" s="69">
        <f>SUMIFS('Aceite Virgen Extra'!TI$6:TI$257,'Aceite Virgen Extra'!$A$6:$A$257,"&gt;="&amp;$A274,'Aceite Virgen Extra'!$B$6:$B$257,"&lt;="&amp;$B274)</f>
        <v>2.82</v>
      </c>
      <c r="TJ274" s="4">
        <f>SUMIFS('Aceite Virgen Extra'!TJ$6:TJ$257,'Aceite Virgen Extra'!$A$6:$A$257,"&gt;="&amp;$A274,'Aceite Virgen Extra'!$B$6:$B$257,"&lt;="&amp;$B274)</f>
        <v>3.0000000000000004</v>
      </c>
      <c r="TK274" s="4">
        <f>SUMIFS('Aceite Virgen Extra'!TK$6:TK$257,'Aceite Virgen Extra'!$A$6:$A$257,"&gt;="&amp;$A274,'Aceite Virgen Extra'!$B$6:$B$257,"&lt;="&amp;$B274)</f>
        <v>2.76</v>
      </c>
      <c r="TL274" s="4">
        <f>SUMIFS('Aceite Virgen Extra'!TL$6:TL$257,'Aceite Virgen Extra'!$A$6:$A$257,"&gt;="&amp;$A274,'Aceite Virgen Extra'!$B$6:$B$257,"&lt;="&amp;$B274)</f>
        <v>2.35</v>
      </c>
      <c r="TP274" s="69">
        <f>SUMIFS('Aceite Virgen Extra'!TP$6:TP$257,'Aceite Virgen Extra'!$A$6:$A$257,"&gt;="&amp;$A274,'Aceite Virgen Extra'!$B$6:$B$257,"&lt;="&amp;$B274)</f>
        <v>2.0099999999999998</v>
      </c>
      <c r="TQ274" s="4">
        <f>SUMIFS('Aceite Virgen Extra'!TQ$6:TQ$257,'Aceite Virgen Extra'!$A$6:$A$257,"&gt;="&amp;$A274,'Aceite Virgen Extra'!$B$6:$B$257,"&lt;="&amp;$B274)</f>
        <v>2.04</v>
      </c>
      <c r="TR274" s="4">
        <f>SUMIFS('Aceite Virgen Extra'!TR$6:TR$257,'Aceite Virgen Extra'!$A$6:$A$257,"&gt;="&amp;$A274,'Aceite Virgen Extra'!$B$6:$B$257,"&lt;="&amp;$B274)</f>
        <v>2.4700000000000002</v>
      </c>
      <c r="TS274" s="4">
        <f>SUMIFS('Aceite Virgen Extra'!TS$6:TS$257,'Aceite Virgen Extra'!$A$6:$A$257,"&gt;="&amp;$A274,'Aceite Virgen Extra'!$B$6:$B$257,"&lt;="&amp;$B274)</f>
        <v>0</v>
      </c>
      <c r="TW274" s="69">
        <f>SUMIFS('Aceite Virgen Extra'!TW$6:TW$257,'Aceite Virgen Extra'!$A$6:$A$257,"&gt;="&amp;$A274,'Aceite Virgen Extra'!$B$6:$B$257,"&lt;="&amp;$B274)</f>
        <v>2.15</v>
      </c>
      <c r="TX274" s="4">
        <f>SUMIFS('Aceite Virgen Extra'!TX$6:TX$257,'Aceite Virgen Extra'!$A$6:$A$257,"&gt;="&amp;$A274,'Aceite Virgen Extra'!$B$6:$B$257,"&lt;="&amp;$B274)</f>
        <v>4.29</v>
      </c>
      <c r="TY274" s="4">
        <f>SUMIFS('Aceite Virgen Extra'!TY$6:TY$257,'Aceite Virgen Extra'!$A$6:$A$257,"&gt;="&amp;$A274,'Aceite Virgen Extra'!$B$6:$B$257,"&lt;="&amp;$B274)</f>
        <v>1.55</v>
      </c>
      <c r="TZ274" s="4">
        <f>SUMIFS('Aceite Virgen Extra'!TZ$6:TZ$257,'Aceite Virgen Extra'!$A$6:$A$257,"&gt;="&amp;$A274,'Aceite Virgen Extra'!$B$6:$B$257,"&lt;="&amp;$B274)</f>
        <v>0</v>
      </c>
      <c r="UD274" s="69">
        <f>SUMIFS('Aceite Virgen Extra'!UD$6:UD$257,'Aceite Virgen Extra'!$A$6:$A$257,"&gt;="&amp;$A274,'Aceite Virgen Extra'!$B$6:$B$257,"&lt;="&amp;$B274)</f>
        <v>2.42</v>
      </c>
      <c r="UE274" s="4">
        <f>SUMIFS('Aceite Virgen Extra'!UE$6:UE$257,'Aceite Virgen Extra'!$A$6:$A$257,"&gt;="&amp;$A274,'Aceite Virgen Extra'!$B$6:$B$257,"&lt;="&amp;$B274)</f>
        <v>3.09</v>
      </c>
      <c r="UF274" s="4">
        <f>SUMIFS('Aceite Virgen Extra'!UF$6:UF$257,'Aceite Virgen Extra'!$A$6:$A$257,"&gt;="&amp;$A274,'Aceite Virgen Extra'!$B$6:$B$257,"&lt;="&amp;$B274)</f>
        <v>2.4</v>
      </c>
      <c r="UG274" s="4">
        <f>SUMIFS('Aceite Virgen Extra'!UG$6:UG$257,'Aceite Virgen Extra'!$A$6:$A$257,"&gt;="&amp;$A274,'Aceite Virgen Extra'!$B$6:$B$257,"&lt;="&amp;$B274)</f>
        <v>1.87</v>
      </c>
      <c r="UK274" s="69">
        <f>SUMIFS('Aceite Virgen Extra'!UK$6:UK$257,'Aceite Virgen Extra'!$A$6:$A$257,"&gt;="&amp;$A274,'Aceite Virgen Extra'!$B$6:$B$257,"&lt;="&amp;$B274)</f>
        <v>1.48</v>
      </c>
      <c r="UL274" s="4">
        <f>SUMIFS('Aceite Virgen Extra'!UL$6:UL$257,'Aceite Virgen Extra'!$A$6:$A$257,"&gt;="&amp;$A274,'Aceite Virgen Extra'!$B$6:$B$257,"&lt;="&amp;$B274)</f>
        <v>0.73</v>
      </c>
      <c r="UM274" s="4">
        <f>SUMIFS('Aceite Virgen Extra'!UM$6:UM$257,'Aceite Virgen Extra'!$A$6:$A$257,"&gt;="&amp;$A274,'Aceite Virgen Extra'!$B$6:$B$257,"&lt;="&amp;$B274)</f>
        <v>1.5699999999999998</v>
      </c>
      <c r="UN274" s="4">
        <f>SUMIFS('Aceite Virgen Extra'!UN$6:UN$257,'Aceite Virgen Extra'!$A$6:$A$257,"&gt;="&amp;$A274,'Aceite Virgen Extra'!$B$6:$B$257,"&lt;="&amp;$B274)</f>
        <v>1.23</v>
      </c>
      <c r="UR274" s="69">
        <f>SUMIFS('Aceite Virgen Extra'!UR$6:UR$257,'Aceite Virgen Extra'!$A$6:$A$257,"&gt;="&amp;$A274,'Aceite Virgen Extra'!$B$6:$B$257,"&lt;="&amp;$B274)</f>
        <v>3.02</v>
      </c>
      <c r="US274" s="4">
        <f>SUMIFS('Aceite Virgen Extra'!US$6:US$257,'Aceite Virgen Extra'!$A$6:$A$257,"&gt;="&amp;$A274,'Aceite Virgen Extra'!$B$6:$B$257,"&lt;="&amp;$B274)</f>
        <v>4.87</v>
      </c>
      <c r="UT274" s="4">
        <f>SUMIFS('Aceite Virgen Extra'!UT$6:UT$257,'Aceite Virgen Extra'!$A$6:$A$257,"&gt;="&amp;$A274,'Aceite Virgen Extra'!$B$6:$B$257,"&lt;="&amp;$B274)</f>
        <v>2.0699999999999998</v>
      </c>
      <c r="UU274" s="4">
        <f>SUMIFS('Aceite Virgen Extra'!UU$6:UU$257,'Aceite Virgen Extra'!$A$6:$A$257,"&gt;="&amp;$A274,'Aceite Virgen Extra'!$B$6:$B$257,"&lt;="&amp;$B274)</f>
        <v>3.4699999999999998</v>
      </c>
      <c r="UY274" s="69">
        <f>SUMIFS('Aceite Virgen Extra'!UY$6:UY$257,'Aceite Virgen Extra'!$A$6:$A$257,"&gt;="&amp;$A274,'Aceite Virgen Extra'!$B$6:$B$257,"&lt;="&amp;$B274)</f>
        <v>2.09</v>
      </c>
      <c r="UZ274" s="4">
        <f>SUMIFS('Aceite Virgen Extra'!UZ$6:UZ$257,'Aceite Virgen Extra'!$A$6:$A$257,"&gt;="&amp;$A274,'Aceite Virgen Extra'!$B$6:$B$257,"&lt;="&amp;$B274)</f>
        <v>2.9699999999999998</v>
      </c>
      <c r="VA274" s="4">
        <f>SUMIFS('Aceite Virgen Extra'!VA$6:VA$257,'Aceite Virgen Extra'!$A$6:$A$257,"&gt;="&amp;$A274,'Aceite Virgen Extra'!$B$6:$B$257,"&lt;="&amp;$B274)</f>
        <v>2.0100000000000002</v>
      </c>
      <c r="VB274" s="4">
        <f>SUMIFS('Aceite Virgen Extra'!VB$6:VB$257,'Aceite Virgen Extra'!$A$6:$A$257,"&gt;="&amp;$A274,'Aceite Virgen Extra'!$B$6:$B$257,"&lt;="&amp;$B274)</f>
        <v>0.62</v>
      </c>
      <c r="VF274" s="69">
        <f>SUMIFS('Aceite Virgen Extra'!VF$6:VF$257,'Aceite Virgen Extra'!$A$6:$A$257,"&gt;="&amp;$A274,'Aceite Virgen Extra'!$B$6:$B$257,"&lt;="&amp;$B274)</f>
        <v>3.36</v>
      </c>
      <c r="VG274" s="4">
        <f>SUMIFS('Aceite Virgen Extra'!VG$6:VG$257,'Aceite Virgen Extra'!$A$6:$A$257,"&gt;="&amp;$A274,'Aceite Virgen Extra'!$B$6:$B$257,"&lt;="&amp;$B274)</f>
        <v>8.3999999999999986</v>
      </c>
      <c r="VH274" s="4">
        <f>SUMIFS('Aceite Virgen Extra'!VH$6:VH$257,'Aceite Virgen Extra'!$A$6:$A$257,"&gt;="&amp;$A274,'Aceite Virgen Extra'!$B$6:$B$257,"&lt;="&amp;$B274)</f>
        <v>1.6400000000000001</v>
      </c>
      <c r="VI274" s="4">
        <f>SUMIFS('Aceite Virgen Extra'!VI$6:VI$257,'Aceite Virgen Extra'!$A$6:$A$257,"&gt;="&amp;$A274,'Aceite Virgen Extra'!$B$6:$B$257,"&lt;="&amp;$B274)</f>
        <v>0</v>
      </c>
      <c r="VM274" s="69">
        <f>SUMIFS('Aceite Virgen Extra'!VM$6:VM$257,'Aceite Virgen Extra'!$A$6:$A$257,"&gt;="&amp;$A274,'Aceite Virgen Extra'!$B$6:$B$257,"&lt;="&amp;$B274)</f>
        <v>3.72</v>
      </c>
      <c r="VN274" s="4">
        <f>SUMIFS('Aceite Virgen Extra'!VN$6:VN$257,'Aceite Virgen Extra'!$A$6:$A$257,"&gt;="&amp;$A274,'Aceite Virgen Extra'!$B$6:$B$257,"&lt;="&amp;$B274)</f>
        <v>5.6400000000000006</v>
      </c>
      <c r="VO274" s="4">
        <f>SUMIFS('Aceite Virgen Extra'!VO$6:VO$257,'Aceite Virgen Extra'!$A$6:$A$257,"&gt;="&amp;$A274,'Aceite Virgen Extra'!$B$6:$B$257,"&lt;="&amp;$B274)</f>
        <v>2.5100000000000002</v>
      </c>
      <c r="VP274" s="4">
        <f>SUMIFS('Aceite Virgen Extra'!VP$6:VP$257,'Aceite Virgen Extra'!$A$6:$A$257,"&gt;="&amp;$A274,'Aceite Virgen Extra'!$B$6:$B$257,"&lt;="&amp;$B274)</f>
        <v>0.7</v>
      </c>
      <c r="VT274" s="69">
        <f>SUMIFS('Aceite Virgen Extra'!VT$6:VT$257,'Aceite Virgen Extra'!$A$6:$A$257,"&gt;="&amp;$A274,'Aceite Virgen Extra'!$B$6:$B$257,"&lt;="&amp;$B274)</f>
        <v>3.12</v>
      </c>
      <c r="VU274" s="4">
        <f>SUMIFS('Aceite Virgen Extra'!VU$6:VU$257,'Aceite Virgen Extra'!$A$6:$A$257,"&gt;="&amp;$A274,'Aceite Virgen Extra'!$B$6:$B$257,"&lt;="&amp;$B274)</f>
        <v>7.7399999999999984</v>
      </c>
      <c r="VV274" s="4">
        <f>SUMIFS('Aceite Virgen Extra'!VV$6:VV$257,'Aceite Virgen Extra'!$A$6:$A$257,"&gt;="&amp;$A274,'Aceite Virgen Extra'!$B$6:$B$257,"&lt;="&amp;$B274)</f>
        <v>1.39</v>
      </c>
      <c r="VW274" s="4">
        <f>SUMIFS('Aceite Virgen Extra'!VW$6:VW$257,'Aceite Virgen Extra'!$A$6:$A$257,"&gt;="&amp;$A274,'Aceite Virgen Extra'!$B$6:$B$257,"&lt;="&amp;$B274)</f>
        <v>0</v>
      </c>
      <c r="WA274" s="69">
        <f>SUMIFS('Aceite Virgen Extra'!WA$6:WA$257,'Aceite Virgen Extra'!$A$6:$A$257,"&gt;="&amp;$A274,'Aceite Virgen Extra'!$B$6:$B$257,"&lt;="&amp;$B274)</f>
        <v>18.11</v>
      </c>
      <c r="WB274" s="4">
        <f>SUMIFS('Aceite Virgen Extra'!WB$6:WB$257,'Aceite Virgen Extra'!$A$6:$A$257,"&gt;="&amp;$A274,'Aceite Virgen Extra'!$B$6:$B$257,"&lt;="&amp;$B274)</f>
        <v>12.65</v>
      </c>
      <c r="WC274" s="4">
        <f>SUMIFS('Aceite Virgen Extra'!WC$6:WC$257,'Aceite Virgen Extra'!$A$6:$A$257,"&gt;="&amp;$A274,'Aceite Virgen Extra'!$B$6:$B$257,"&lt;="&amp;$B274)</f>
        <v>21.53</v>
      </c>
      <c r="WD274" s="4">
        <f>SUMIFS('Aceite Virgen Extra'!WD$6:WD$257,'Aceite Virgen Extra'!$A$6:$A$257,"&gt;="&amp;$A274,'Aceite Virgen Extra'!$B$6:$B$257,"&lt;="&amp;$B274)</f>
        <v>18.040000000000003</v>
      </c>
      <c r="WH274" s="69">
        <f>SUMIFS('Aceite Virgen Extra'!WH$6:WH$257,'Aceite Virgen Extra'!$A$6:$A$257,"&gt;="&amp;$A274,'Aceite Virgen Extra'!$B$6:$B$257,"&lt;="&amp;$B274)</f>
        <v>30.74</v>
      </c>
      <c r="WI274" s="4">
        <f>SUMIFS('Aceite Virgen Extra'!WI$6:WI$257,'Aceite Virgen Extra'!$A$6:$A$257,"&gt;="&amp;$A274,'Aceite Virgen Extra'!$B$6:$B$257,"&lt;="&amp;$B274)</f>
        <v>14.96</v>
      </c>
      <c r="WJ274" s="4">
        <f>SUMIFS('Aceite Virgen Extra'!WJ$6:WJ$257,'Aceite Virgen Extra'!$A$6:$A$257,"&gt;="&amp;$A274,'Aceite Virgen Extra'!$B$6:$B$257,"&lt;="&amp;$B274)</f>
        <v>35.17</v>
      </c>
      <c r="WK274" s="4">
        <f>SUMIFS('Aceite Virgen Extra'!WK$6:WK$257,'Aceite Virgen Extra'!$A$6:$A$257,"&gt;="&amp;$A274,'Aceite Virgen Extra'!$B$6:$B$257,"&lt;="&amp;$B274)</f>
        <v>48.94</v>
      </c>
      <c r="WO274" s="69">
        <f>SUMIFS('Aceite Virgen Extra'!WO$6:WO$257,'Aceite Virgen Extra'!$A$6:$A$257,"&gt;="&amp;$A274,'Aceite Virgen Extra'!$B$6:$B$257,"&lt;="&amp;$B274)</f>
        <v>26.549999999999997</v>
      </c>
      <c r="WP274" s="4">
        <f>SUMIFS('Aceite Virgen Extra'!WP$6:WP$257,'Aceite Virgen Extra'!$A$6:$A$257,"&gt;="&amp;$A274,'Aceite Virgen Extra'!$B$6:$B$257,"&lt;="&amp;$B274)</f>
        <v>8.370000000000001</v>
      </c>
      <c r="WQ274" s="4">
        <f>SUMIFS('Aceite Virgen Extra'!WQ$6:WQ$257,'Aceite Virgen Extra'!$A$6:$A$257,"&gt;="&amp;$A274,'Aceite Virgen Extra'!$B$6:$B$257,"&lt;="&amp;$B274)</f>
        <v>31.79</v>
      </c>
      <c r="WR274" s="4">
        <f>SUMIFS('Aceite Virgen Extra'!WR$6:WR$257,'Aceite Virgen Extra'!$A$6:$A$257,"&gt;="&amp;$A274,'Aceite Virgen Extra'!$B$6:$B$257,"&lt;="&amp;$B274)</f>
        <v>53.64</v>
      </c>
      <c r="WV274" s="69">
        <f>SUMIFS('Aceite Virgen Extra'!WV$6:WV$257,'Aceite Virgen Extra'!$A$6:$A$257,"&gt;="&amp;$A274,'Aceite Virgen Extra'!$B$6:$B$257,"&lt;="&amp;$B274)</f>
        <v>21.54</v>
      </c>
      <c r="WW274" s="4">
        <f>SUMIFS('Aceite Virgen Extra'!WW$6:WW$257,'Aceite Virgen Extra'!$A$6:$A$257,"&gt;="&amp;$A274,'Aceite Virgen Extra'!$B$6:$B$257,"&lt;="&amp;$B274)</f>
        <v>15.320000000000002</v>
      </c>
      <c r="WX274" s="4">
        <f>SUMIFS('Aceite Virgen Extra'!WX$6:WX$257,'Aceite Virgen Extra'!$A$6:$A$257,"&gt;="&amp;$A274,'Aceite Virgen Extra'!$B$6:$B$257,"&lt;="&amp;$B274)</f>
        <v>20.929999999999996</v>
      </c>
      <c r="WY274" s="4">
        <f>SUMIFS('Aceite Virgen Extra'!WY$6:WY$257,'Aceite Virgen Extra'!$A$6:$A$257,"&gt;="&amp;$A274,'Aceite Virgen Extra'!$B$6:$B$257,"&lt;="&amp;$B274)</f>
        <v>51.7</v>
      </c>
      <c r="XC274" s="69">
        <f>SUMIFS('Aceite Virgen Extra'!XC$6:XC$257,'Aceite Virgen Extra'!$A$6:$A$257,"&gt;="&amp;$A274,'Aceite Virgen Extra'!$B$6:$B$257,"&lt;="&amp;$B274)</f>
        <v>4.87</v>
      </c>
      <c r="XD274" s="4">
        <f>SUMIFS('Aceite Virgen Extra'!XD$6:XD$257,'Aceite Virgen Extra'!$A$6:$A$257,"&gt;="&amp;$A274,'Aceite Virgen Extra'!$B$6:$B$257,"&lt;="&amp;$B274)</f>
        <v>5.34</v>
      </c>
      <c r="XE274" s="4">
        <f>SUMIFS('Aceite Virgen Extra'!XE$6:XE$257,'Aceite Virgen Extra'!$A$6:$A$257,"&gt;="&amp;$A274,'Aceite Virgen Extra'!$B$6:$B$257,"&lt;="&amp;$B274)</f>
        <v>3.8</v>
      </c>
      <c r="XF274" s="4">
        <f>SUMIFS('Aceite Virgen Extra'!XF$6:XF$257,'Aceite Virgen Extra'!$A$6:$A$257,"&gt;="&amp;$A274,'Aceite Virgen Extra'!$B$6:$B$257,"&lt;="&amp;$B274)</f>
        <v>9.68</v>
      </c>
      <c r="XJ274" s="69">
        <f>SUMIFS('Aceite Virgen Extra'!XJ$6:XJ$257,'Aceite Virgen Extra'!$A$6:$A$257,"&gt;="&amp;$A274,'Aceite Virgen Extra'!$B$6:$B$257,"&lt;="&amp;$B274)</f>
        <v>2.8899999999999997</v>
      </c>
      <c r="XK274" s="4">
        <f>SUMIFS('Aceite Virgen Extra'!XK$6:XK$257,'Aceite Virgen Extra'!$A$6:$A$257,"&gt;="&amp;$A274,'Aceite Virgen Extra'!$B$6:$B$257,"&lt;="&amp;$B274)</f>
        <v>2.5700000000000003</v>
      </c>
      <c r="XL274" s="4">
        <f>SUMIFS('Aceite Virgen Extra'!XL$6:XL$257,'Aceite Virgen Extra'!$A$6:$A$257,"&gt;="&amp;$A274,'Aceite Virgen Extra'!$B$6:$B$257,"&lt;="&amp;$B274)</f>
        <v>3.25</v>
      </c>
      <c r="XM274" s="4">
        <f>SUMIFS('Aceite Virgen Extra'!XM$6:XM$257,'Aceite Virgen Extra'!$A$6:$A$257,"&gt;="&amp;$A274,'Aceite Virgen Extra'!$B$6:$B$257,"&lt;="&amp;$B274)</f>
        <v>0.85</v>
      </c>
      <c r="XQ274" s="69">
        <f>SUMIFS('Aceite Virgen Extra'!XQ$6:XQ$257,'Aceite Virgen Extra'!$A$6:$A$257,"&gt;="&amp;$A274,'Aceite Virgen Extra'!$B$6:$B$257,"&lt;="&amp;$B274)</f>
        <v>1.49</v>
      </c>
      <c r="XR274" s="4">
        <f>SUMIFS('Aceite Virgen Extra'!XR$6:XR$257,'Aceite Virgen Extra'!$A$6:$A$257,"&gt;="&amp;$A274,'Aceite Virgen Extra'!$B$6:$B$257,"&lt;="&amp;$B274)</f>
        <v>2.3899999999999997</v>
      </c>
      <c r="XS274" s="4">
        <f>SUMIFS('Aceite Virgen Extra'!XS$6:XS$257,'Aceite Virgen Extra'!$A$6:$A$257,"&gt;="&amp;$A274,'Aceite Virgen Extra'!$B$6:$B$257,"&lt;="&amp;$B274)</f>
        <v>1.48</v>
      </c>
      <c r="XT274" s="4">
        <f>SUMIFS('Aceite Virgen Extra'!XT$6:XT$257,'Aceite Virgen Extra'!$A$6:$A$257,"&gt;="&amp;$A274,'Aceite Virgen Extra'!$B$6:$B$257,"&lt;="&amp;$B274)</f>
        <v>0</v>
      </c>
      <c r="XX274" s="69">
        <f>SUMIFS('Aceite Virgen Extra'!XX$6:XX$257,'Aceite Virgen Extra'!$A$6:$A$257,"&gt;="&amp;$A274,'Aceite Virgen Extra'!$B$6:$B$257,"&lt;="&amp;$B274)</f>
        <v>7.53</v>
      </c>
      <c r="XY274" s="4">
        <f>SUMIFS('Aceite Virgen Extra'!XY$6:XY$257,'Aceite Virgen Extra'!$A$6:$A$257,"&gt;="&amp;$A274,'Aceite Virgen Extra'!$B$6:$B$257,"&lt;="&amp;$B274)</f>
        <v>18.89</v>
      </c>
      <c r="XZ274" s="4">
        <f>SUMIFS('Aceite Virgen Extra'!XZ$6:XZ$257,'Aceite Virgen Extra'!$A$6:$A$257,"&gt;="&amp;$A274,'Aceite Virgen Extra'!$B$6:$B$257,"&lt;="&amp;$B274)</f>
        <v>1.8399999999999999</v>
      </c>
      <c r="YA274" s="4">
        <f>SUMIFS('Aceite Virgen Extra'!YA$6:YA$257,'Aceite Virgen Extra'!$A$6:$A$257,"&gt;="&amp;$A274,'Aceite Virgen Extra'!$B$6:$B$257,"&lt;="&amp;$B274)</f>
        <v>0</v>
      </c>
      <c r="YE274" s="69">
        <f>SUMIFS('Aceite Virgen Extra'!YE$6:YE$257,'Aceite Virgen Extra'!$A$6:$A$257,"&gt;="&amp;$A274,'Aceite Virgen Extra'!$B$6:$B$257,"&lt;="&amp;$B274)</f>
        <v>1.7400000000000002</v>
      </c>
      <c r="YF274" s="4">
        <f>SUMIFS('Aceite Virgen Extra'!YF$6:YF$257,'Aceite Virgen Extra'!$A$6:$A$257,"&gt;="&amp;$A274,'Aceite Virgen Extra'!$B$6:$B$257,"&lt;="&amp;$B274)</f>
        <v>3.3200000000000003</v>
      </c>
      <c r="YG274" s="4">
        <f>SUMIFS('Aceite Virgen Extra'!YG$6:YG$257,'Aceite Virgen Extra'!$A$6:$A$257,"&gt;="&amp;$A274,'Aceite Virgen Extra'!$B$6:$B$257,"&lt;="&amp;$B274)</f>
        <v>1.1200000000000001</v>
      </c>
      <c r="YH274" s="4">
        <f>SUMIFS('Aceite Virgen Extra'!YH$6:YH$257,'Aceite Virgen Extra'!$A$6:$A$257,"&gt;="&amp;$A274,'Aceite Virgen Extra'!$B$6:$B$257,"&lt;="&amp;$B274)</f>
        <v>0</v>
      </c>
    </row>
    <row r="275" spans="1:658" x14ac:dyDescent="0.25">
      <c r="A275" s="9">
        <f>'TAM Aceite Virgen Extra'!B23</f>
        <v>9.1</v>
      </c>
      <c r="B275" s="9">
        <f>'TAM Aceite Virgen Extra'!C23</f>
        <v>9.4</v>
      </c>
      <c r="C275" s="9"/>
      <c r="D275" s="4">
        <f>SUMIFS('Aceite Virgen Extra'!D$6:D$257,'Aceite Virgen Extra'!$A$6:$A$257,"&gt;="&amp;$A275,'Aceite Virgen Extra'!$B$6:$B$257,"&lt;="&amp;$B275)</f>
        <v>0.04</v>
      </c>
      <c r="E275" s="4">
        <f>SUMIFS('Aceite Virgen Extra'!E$6:E$257,'Aceite Virgen Extra'!$A$6:$A$257,"&gt;="&amp;$A275,'Aceite Virgen Extra'!$B$6:$B$257,"&lt;="&amp;$B275)</f>
        <v>0.14000000000000001</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0.1</v>
      </c>
      <c r="L275" s="4">
        <f>SUMIFS('Aceite Virgen Extra'!L$6:L$257,'Aceite Virgen Extra'!$A$6:$A$257,"&gt;="&amp;$A275,'Aceite Virgen Extra'!$B$6:$B$257,"&lt;="&amp;$B275)</f>
        <v>0</v>
      </c>
      <c r="M275" s="4">
        <f>SUMIFS('Aceite Virgen Extra'!M$6:M$257,'Aceite Virgen Extra'!$A$6:$A$257,"&gt;="&amp;$A275,'Aceite Virgen Extra'!$B$6:$B$257,"&lt;="&amp;$B275)</f>
        <v>0.19</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0.04</v>
      </c>
      <c r="Z275" s="4">
        <f>SUMIFS('Aceite Virgen Extra'!Z$6:Z$257,'Aceite Virgen Extra'!$A$6:$A$257,"&gt;="&amp;$A275,'Aceite Virgen Extra'!$B$6:$B$257,"&lt;="&amp;$B275)</f>
        <v>0.18</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0.09</v>
      </c>
      <c r="AN275" s="4">
        <f>SUMIFS('Aceite Virgen Extra'!AN$6:AN$257,'Aceite Virgen Extra'!$A$6:$A$257,"&gt;="&amp;$A275,'Aceite Virgen Extra'!$B$6:$B$257,"&lt;="&amp;$B275)</f>
        <v>0.34</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v>
      </c>
      <c r="BP275" s="4">
        <f>SUMIFS('Aceite Virgen Extra'!BP$6:BP$257,'Aceite Virgen Extra'!$A$6:$A$257,"&gt;="&amp;$A275,'Aceite Virgen Extra'!$B$6:$B$257,"&lt;="&amp;$B275)</f>
        <v>0</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0.03</v>
      </c>
      <c r="DF275" s="4">
        <f>SUMIFS('Aceite Virgen Extra'!DF$6:DF$257,'Aceite Virgen Extra'!$A$6:$A$257,"&gt;="&amp;$A275,'Aceite Virgen Extra'!$B$6:$B$257,"&lt;="&amp;$B275)</f>
        <v>0.11</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0.04</v>
      </c>
      <c r="DM275" s="4">
        <f>SUMIFS('Aceite Virgen Extra'!DM$6:DM$257,'Aceite Virgen Extra'!$A$6:$A$257,"&gt;="&amp;$A275,'Aceite Virgen Extra'!$B$6:$B$257,"&lt;="&amp;$B275)</f>
        <v>0.14000000000000001</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7.0000000000000007E-2</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0.05</v>
      </c>
      <c r="EA275" s="4">
        <f>SUMIFS('Aceite Virgen Extra'!EA$6:EA$257,'Aceite Virgen Extra'!$A$6:$A$257,"&gt;="&amp;$A275,'Aceite Virgen Extra'!$B$6:$B$257,"&lt;="&amp;$B275)</f>
        <v>0</v>
      </c>
      <c r="EB275" s="4">
        <f>SUMIFS('Aceite Virgen Extra'!EB$6:EB$257,'Aceite Virgen Extra'!$A$6:$A$257,"&gt;="&amp;$A275,'Aceite Virgen Extra'!$B$6:$B$257,"&lt;="&amp;$B275)</f>
        <v>0.1</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0.21</v>
      </c>
      <c r="EO275" s="4">
        <f>SUMIFS('Aceite Virgen Extra'!EO$6:EO$257,'Aceite Virgen Extra'!$A$6:$A$257,"&gt;="&amp;$A275,'Aceite Virgen Extra'!$B$6:$B$257,"&lt;="&amp;$B275)</f>
        <v>0.2</v>
      </c>
      <c r="EP275" s="4">
        <f>SUMIFS('Aceite Virgen Extra'!EP$6:EP$257,'Aceite Virgen Extra'!$A$6:$A$257,"&gt;="&amp;$A275,'Aceite Virgen Extra'!$B$6:$B$257,"&lt;="&amp;$B275)</f>
        <v>0.28999999999999998</v>
      </c>
      <c r="EQ275" s="4">
        <f>SUMIFS('Aceite Virgen Extra'!EQ$6:EQ$257,'Aceite Virgen Extra'!$A$6:$A$257,"&gt;="&amp;$A275,'Aceite Virgen Extra'!$B$6:$B$257,"&lt;="&amp;$B275)</f>
        <v>0</v>
      </c>
      <c r="EU275" s="4">
        <f>SUMIFS('Aceite Virgen Extra'!EU$6:EU$257,'Aceite Virgen Extra'!$A$6:$A$257,"&gt;="&amp;$A275,'Aceite Virgen Extra'!$B$6:$B$257,"&lt;="&amp;$B275)</f>
        <v>0.09</v>
      </c>
      <c r="EV275" s="4">
        <f>SUMIFS('Aceite Virgen Extra'!EV$6:EV$257,'Aceite Virgen Extra'!$A$6:$A$257,"&gt;="&amp;$A275,'Aceite Virgen Extra'!$B$6:$B$257,"&lt;="&amp;$B275)</f>
        <v>0</v>
      </c>
      <c r="EW275" s="4">
        <f>SUMIFS('Aceite Virgen Extra'!EW$6:EW$257,'Aceite Virgen Extra'!$A$6:$A$257,"&gt;="&amp;$A275,'Aceite Virgen Extra'!$B$6:$B$257,"&lt;="&amp;$B275)</f>
        <v>0.18</v>
      </c>
      <c r="EX275" s="4">
        <f>SUMIFS('Aceite Virgen Extra'!EX$6:EX$257,'Aceite Virgen Extra'!$A$6:$A$257,"&gt;="&amp;$A275,'Aceite Virgen Extra'!$B$6:$B$257,"&lt;="&amp;$B275)</f>
        <v>0</v>
      </c>
      <c r="FB275" s="4">
        <f>SUMIFS('Aceite Virgen Extra'!FB$6:FB$257,'Aceite Virgen Extra'!$A$6:$A$257,"&gt;="&amp;$A275,'Aceite Virgen Extra'!$B$6:$B$257,"&lt;="&amp;$B275)</f>
        <v>0.21</v>
      </c>
      <c r="FC275" s="4">
        <f>SUMIFS('Aceite Virgen Extra'!FC$6:FC$257,'Aceite Virgen Extra'!$A$6:$A$257,"&gt;="&amp;$A275,'Aceite Virgen Extra'!$B$6:$B$257,"&lt;="&amp;$B275)</f>
        <v>0.16</v>
      </c>
      <c r="FD275" s="4">
        <f>SUMIFS('Aceite Virgen Extra'!FD$6:FD$257,'Aceite Virgen Extra'!$A$6:$A$257,"&gt;="&amp;$A275,'Aceite Virgen Extra'!$B$6:$B$257,"&lt;="&amp;$B275)</f>
        <v>0.14000000000000001</v>
      </c>
      <c r="FE275" s="4">
        <f>SUMIFS('Aceite Virgen Extra'!FE$6:FE$257,'Aceite Virgen Extra'!$A$6:$A$257,"&gt;="&amp;$A275,'Aceite Virgen Extra'!$B$6:$B$257,"&lt;="&amp;$B275)</f>
        <v>0.7</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0.27</v>
      </c>
      <c r="FQ275" s="4">
        <f>SUMIFS('Aceite Virgen Extra'!FQ$6:FQ$257,'Aceite Virgen Extra'!$A$6:$A$257,"&gt;="&amp;$A275,'Aceite Virgen Extra'!$B$6:$B$257,"&lt;="&amp;$B275)</f>
        <v>0</v>
      </c>
      <c r="FR275" s="4">
        <f>SUMIFS('Aceite Virgen Extra'!FR$6:FR$257,'Aceite Virgen Extra'!$A$6:$A$257,"&gt;="&amp;$A275,'Aceite Virgen Extra'!$B$6:$B$257,"&lt;="&amp;$B275)</f>
        <v>0.49</v>
      </c>
      <c r="FS275" s="4">
        <f>SUMIFS('Aceite Virgen Extra'!FS$6:FS$257,'Aceite Virgen Extra'!$A$6:$A$257,"&gt;="&amp;$A275,'Aceite Virgen Extra'!$B$6:$B$257,"&lt;="&amp;$B275)</f>
        <v>0</v>
      </c>
      <c r="FW275" s="4">
        <f>SUMIFS('Aceite Virgen Extra'!FW$6:FW$257,'Aceite Virgen Extra'!$A$6:$A$257,"&gt;="&amp;$A275,'Aceite Virgen Extra'!$B$6:$B$257,"&lt;="&amp;$B275)</f>
        <v>0.11</v>
      </c>
      <c r="FX275" s="4">
        <f>SUMIFS('Aceite Virgen Extra'!FX$6:FX$257,'Aceite Virgen Extra'!$A$6:$A$257,"&gt;="&amp;$A275,'Aceite Virgen Extra'!$B$6:$B$257,"&lt;="&amp;$B275)</f>
        <v>0.42</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0.28000000000000003</v>
      </c>
      <c r="GE275" s="4">
        <f>SUMIFS('Aceite Virgen Extra'!GE$6:GE$257,'Aceite Virgen Extra'!$A$6:$A$257,"&gt;="&amp;$A275,'Aceite Virgen Extra'!$B$6:$B$257,"&lt;="&amp;$B275)</f>
        <v>0.12</v>
      </c>
      <c r="GF275" s="4">
        <f>SUMIFS('Aceite Virgen Extra'!GF$6:GF$257,'Aceite Virgen Extra'!$A$6:$A$257,"&gt;="&amp;$A275,'Aceite Virgen Extra'!$B$6:$B$257,"&lt;="&amp;$B275)</f>
        <v>0.43</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0.04</v>
      </c>
      <c r="GS275" s="4">
        <f>SUMIFS('Aceite Virgen Extra'!GS$6:GS$257,'Aceite Virgen Extra'!$A$6:$A$257,"&gt;="&amp;$A275,'Aceite Virgen Extra'!$B$6:$B$257,"&lt;="&amp;$B275)</f>
        <v>0.14000000000000001</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0.23</v>
      </c>
      <c r="IP275" s="4">
        <f>SUMIFS('Aceite Virgen Extra'!IP$6:IP$257,'Aceite Virgen Extra'!$A$6:$A$257,"&gt;="&amp;$A275,'Aceite Virgen Extra'!$B$6:$B$257,"&lt;="&amp;$B275)</f>
        <v>0.94</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0.2</v>
      </c>
      <c r="JR275" s="4">
        <f>SUMIFS('Aceite Virgen Extra'!JR$6:JR$257,'Aceite Virgen Extra'!$A$6:$A$257,"&gt;="&amp;$A275,'Aceite Virgen Extra'!$B$6:$B$257,"&lt;="&amp;$B275)</f>
        <v>0</v>
      </c>
      <c r="JS275" s="4">
        <f>SUMIFS('Aceite Virgen Extra'!JS$6:JS$257,'Aceite Virgen Extra'!$A$6:$A$257,"&gt;="&amp;$A275,'Aceite Virgen Extra'!$B$6:$B$257,"&lt;="&amp;$B275)</f>
        <v>0.39</v>
      </c>
      <c r="JT275" s="4">
        <f>SUMIFS('Aceite Virgen Extra'!JT$6:JT$257,'Aceite Virgen Extra'!$A$6:$A$257,"&gt;="&amp;$A275,'Aceite Virgen Extra'!$B$6:$B$257,"&lt;="&amp;$B275)</f>
        <v>0</v>
      </c>
      <c r="JX275" s="4">
        <f>SUMIFS('Aceite Virgen Extra'!JX$6:JX$257,'Aceite Virgen Extra'!$A$6:$A$257,"&gt;="&amp;$A275,'Aceite Virgen Extra'!$B$6:$B$257,"&lt;="&amp;$B275)</f>
        <v>0</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0.09</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0.42</v>
      </c>
      <c r="KT275" s="4">
        <f>SUMIFS('Aceite Virgen Extra'!KT$6:KT$257,'Aceite Virgen Extra'!$A$6:$A$257,"&gt;="&amp;$A275,'Aceite Virgen Extra'!$B$6:$B$257,"&lt;="&amp;$B275)</f>
        <v>0</v>
      </c>
      <c r="KU275" s="4">
        <f>SUMIFS('Aceite Virgen Extra'!KU$6:KU$257,'Aceite Virgen Extra'!$A$6:$A$257,"&gt;="&amp;$A275,'Aceite Virgen Extra'!$B$6:$B$257,"&lt;="&amp;$B275)</f>
        <v>0.86</v>
      </c>
      <c r="KV275" s="4">
        <f>SUMIFS('Aceite Virgen Extra'!KV$6:KV$257,'Aceite Virgen Extra'!$A$6:$A$257,"&gt;="&amp;$A275,'Aceite Virgen Extra'!$B$6:$B$257,"&lt;="&amp;$B275)</f>
        <v>0</v>
      </c>
      <c r="KZ275" s="4">
        <f>SUMIFS('Aceite Virgen Extra'!KZ$6:KZ$257,'Aceite Virgen Extra'!$A$6:$A$257,"&gt;="&amp;$A275,'Aceite Virgen Extra'!$B$6:$B$257,"&lt;="&amp;$B275)</f>
        <v>7.0000000000000007E-2</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0.16</v>
      </c>
      <c r="LH275" s="4">
        <f>SUMIFS('Aceite Virgen Extra'!LH$6:LH$257,'Aceite Virgen Extra'!$A$6:$A$257,"&gt;="&amp;$A275,'Aceite Virgen Extra'!$B$6:$B$257,"&lt;="&amp;$B275)</f>
        <v>0</v>
      </c>
      <c r="LI275" s="4">
        <f>SUMIFS('Aceite Virgen Extra'!LI$6:LI$257,'Aceite Virgen Extra'!$A$6:$A$257,"&gt;="&amp;$A275,'Aceite Virgen Extra'!$B$6:$B$257,"&lt;="&amp;$B275)</f>
        <v>0.32</v>
      </c>
      <c r="LJ275" s="4">
        <f>SUMIFS('Aceite Virgen Extra'!LJ$6:LJ$257,'Aceite Virgen Extra'!$A$6:$A$257,"&gt;="&amp;$A275,'Aceite Virgen Extra'!$B$6:$B$257,"&lt;="&amp;$B275)</f>
        <v>0</v>
      </c>
      <c r="LN275" s="4">
        <f>SUMIFS('Aceite Virgen Extra'!LN$6:LN$257,'Aceite Virgen Extra'!$A$6:$A$257,"&gt;="&amp;$A275,'Aceite Virgen Extra'!$B$6:$B$257,"&lt;="&amp;$B275)</f>
        <v>0.33</v>
      </c>
      <c r="LO275" s="4">
        <f>SUMIFS('Aceite Virgen Extra'!LO$6:LO$257,'Aceite Virgen Extra'!$A$6:$A$257,"&gt;="&amp;$A275,'Aceite Virgen Extra'!$B$6:$B$257,"&lt;="&amp;$B275)</f>
        <v>0.55000000000000004</v>
      </c>
      <c r="LP275" s="4">
        <f>SUMIFS('Aceite Virgen Extra'!LP$6:LP$257,'Aceite Virgen Extra'!$A$6:$A$257,"&gt;="&amp;$A275,'Aceite Virgen Extra'!$B$6:$B$257,"&lt;="&amp;$B275)</f>
        <v>0.36</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0.15</v>
      </c>
      <c r="MC275" s="4">
        <f>SUMIFS('Aceite Virgen Extra'!MC$6:MC$257,'Aceite Virgen Extra'!$A$6:$A$257,"&gt;="&amp;$A275,'Aceite Virgen Extra'!$B$6:$B$257,"&lt;="&amp;$B275)</f>
        <v>0</v>
      </c>
      <c r="MD275" s="4">
        <f>SUMIFS('Aceite Virgen Extra'!MD$6:MD$257,'Aceite Virgen Extra'!$A$6:$A$257,"&gt;="&amp;$A275,'Aceite Virgen Extra'!$B$6:$B$257,"&lt;="&amp;$B275)</f>
        <v>0.3</v>
      </c>
      <c r="ME275" s="4">
        <f>SUMIFS('Aceite Virgen Extra'!ME$6:ME$257,'Aceite Virgen Extra'!$A$6:$A$257,"&gt;="&amp;$A275,'Aceite Virgen Extra'!$B$6:$B$257,"&lt;="&amp;$B275)</f>
        <v>0</v>
      </c>
      <c r="MI275" s="4">
        <f>SUMIFS('Aceite Virgen Extra'!MI$6:MI$257,'Aceite Virgen Extra'!$A$6:$A$257,"&gt;="&amp;$A275,'Aceite Virgen Extra'!$B$6:$B$257,"&lt;="&amp;$B275)</f>
        <v>0.36</v>
      </c>
      <c r="MJ275" s="4">
        <f>SUMIFS('Aceite Virgen Extra'!MJ$6:MJ$257,'Aceite Virgen Extra'!$A$6:$A$257,"&gt;="&amp;$A275,'Aceite Virgen Extra'!$B$6:$B$257,"&lt;="&amp;$B275)</f>
        <v>0.33</v>
      </c>
      <c r="MK275" s="4">
        <f>SUMIFS('Aceite Virgen Extra'!MK$6:MK$257,'Aceite Virgen Extra'!$A$6:$A$257,"&gt;="&amp;$A275,'Aceite Virgen Extra'!$B$6:$B$257,"&lt;="&amp;$B275)</f>
        <v>0.41</v>
      </c>
      <c r="ML275" s="4">
        <f>SUMIFS('Aceite Virgen Extra'!ML$6:ML$257,'Aceite Virgen Extra'!$A$6:$A$257,"&gt;="&amp;$A275,'Aceite Virgen Extra'!$B$6:$B$257,"&lt;="&amp;$B275)</f>
        <v>0</v>
      </c>
      <c r="MP275" s="4">
        <f>SUMIFS('Aceite Virgen Extra'!MP$6:MP$257,'Aceite Virgen Extra'!$A$6:$A$257,"&gt;="&amp;$A275,'Aceite Virgen Extra'!$B$6:$B$257,"&lt;="&amp;$B275)</f>
        <v>0.24</v>
      </c>
      <c r="MQ275" s="4">
        <f>SUMIFS('Aceite Virgen Extra'!MQ$6:MQ$257,'Aceite Virgen Extra'!$A$6:$A$257,"&gt;="&amp;$A275,'Aceite Virgen Extra'!$B$6:$B$257,"&lt;="&amp;$B275)</f>
        <v>0.89</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0.25</v>
      </c>
      <c r="MX275" s="4">
        <f>SUMIFS('Aceite Virgen Extra'!MX$6:MX$257,'Aceite Virgen Extra'!$A$6:$A$257,"&gt;="&amp;$A275,'Aceite Virgen Extra'!$B$6:$B$257,"&lt;="&amp;$B275)</f>
        <v>0.37</v>
      </c>
      <c r="MY275" s="4">
        <f>SUMIFS('Aceite Virgen Extra'!MY$6:MY$257,'Aceite Virgen Extra'!$A$6:$A$257,"&gt;="&amp;$A275,'Aceite Virgen Extra'!$B$6:$B$257,"&lt;="&amp;$B275)</f>
        <v>0.14000000000000001</v>
      </c>
      <c r="MZ275" s="4">
        <f>SUMIFS('Aceite Virgen Extra'!MZ$6:MZ$257,'Aceite Virgen Extra'!$A$6:$A$257,"&gt;="&amp;$A275,'Aceite Virgen Extra'!$B$6:$B$257,"&lt;="&amp;$B275)</f>
        <v>0</v>
      </c>
      <c r="ND275" s="4">
        <f>SUMIFS('Aceite Virgen Extra'!ND$6:ND$257,'Aceite Virgen Extra'!$A$6:$A$257,"&gt;="&amp;$A275,'Aceite Virgen Extra'!$B$6:$B$257,"&lt;="&amp;$B275)</f>
        <v>0.09</v>
      </c>
      <c r="NE275" s="4">
        <f>SUMIFS('Aceite Virgen Extra'!NE$6:NE$257,'Aceite Virgen Extra'!$A$6:$A$257,"&gt;="&amp;$A275,'Aceite Virgen Extra'!$B$6:$B$257,"&lt;="&amp;$B275)</f>
        <v>0.32</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0.06</v>
      </c>
      <c r="NL275" s="4">
        <f>SUMIFS('Aceite Virgen Extra'!NL$6:NL$257,'Aceite Virgen Extra'!$A$6:$A$257,"&gt;="&amp;$A275,'Aceite Virgen Extra'!$B$6:$B$257,"&lt;="&amp;$B275)</f>
        <v>0</v>
      </c>
      <c r="NM275" s="4">
        <f>SUMIFS('Aceite Virgen Extra'!NM$6:NM$257,'Aceite Virgen Extra'!$A$6:$A$257,"&gt;="&amp;$A275,'Aceite Virgen Extra'!$B$6:$B$257,"&lt;="&amp;$B275)</f>
        <v>0</v>
      </c>
      <c r="NN275" s="4">
        <f>SUMIFS('Aceite Virgen Extra'!NN$6:NN$257,'Aceite Virgen Extra'!$A$6:$A$257,"&gt;="&amp;$A275,'Aceite Virgen Extra'!$B$6:$B$257,"&lt;="&amp;$B275)</f>
        <v>0.3</v>
      </c>
      <c r="NR275" s="4">
        <f>SUMIFS('Aceite Virgen Extra'!NR$6:NR$257,'Aceite Virgen Extra'!$A$6:$A$257,"&gt;="&amp;$A275,'Aceite Virgen Extra'!$B$6:$B$257,"&lt;="&amp;$B275)</f>
        <v>0.06</v>
      </c>
      <c r="NS275" s="4">
        <f>SUMIFS('Aceite Virgen Extra'!NS$6:NS$257,'Aceite Virgen Extra'!$A$6:$A$257,"&gt;="&amp;$A275,'Aceite Virgen Extra'!$B$6:$B$257,"&lt;="&amp;$B275)</f>
        <v>0</v>
      </c>
      <c r="NT275" s="4">
        <f>SUMIFS('Aceite Virgen Extra'!NT$6:NT$257,'Aceite Virgen Extra'!$A$6:$A$257,"&gt;="&amp;$A275,'Aceite Virgen Extra'!$B$6:$B$257,"&lt;="&amp;$B275)</f>
        <v>0.11</v>
      </c>
      <c r="NU275" s="4">
        <f>SUMIFS('Aceite Virgen Extra'!NU$6:NU$257,'Aceite Virgen Extra'!$A$6:$A$257,"&gt;="&amp;$A275,'Aceite Virgen Extra'!$B$6:$B$257,"&lt;="&amp;$B275)</f>
        <v>0</v>
      </c>
      <c r="NY275" s="4">
        <f>SUMIFS('Aceite Virgen Extra'!NY$6:NY$257,'Aceite Virgen Extra'!$A$6:$A$257,"&gt;="&amp;$A275,'Aceite Virgen Extra'!$B$6:$B$257,"&lt;="&amp;$B275)</f>
        <v>0.27</v>
      </c>
      <c r="NZ275" s="4">
        <f>SUMIFS('Aceite Virgen Extra'!NZ$6:NZ$257,'Aceite Virgen Extra'!$A$6:$A$257,"&gt;="&amp;$A275,'Aceite Virgen Extra'!$B$6:$B$257,"&lt;="&amp;$B275)</f>
        <v>0.27</v>
      </c>
      <c r="OA275" s="4">
        <f>SUMIFS('Aceite Virgen Extra'!OA$6:OA$257,'Aceite Virgen Extra'!$A$6:$A$257,"&gt;="&amp;$A275,'Aceite Virgen Extra'!$B$6:$B$257,"&lt;="&amp;$B275)</f>
        <v>0.16</v>
      </c>
      <c r="OB275" s="4">
        <f>SUMIFS('Aceite Virgen Extra'!OB$6:OB$257,'Aceite Virgen Extra'!$A$6:$A$257,"&gt;="&amp;$A275,'Aceite Virgen Extra'!$B$6:$B$257,"&lt;="&amp;$B275)</f>
        <v>1.37</v>
      </c>
      <c r="OF275" s="4">
        <f>SUMIFS('Aceite Virgen Extra'!OF$6:OF$257,'Aceite Virgen Extra'!$A$6:$A$257,"&gt;="&amp;$A275,'Aceite Virgen Extra'!$B$6:$B$257,"&lt;="&amp;$B275)</f>
        <v>0.35</v>
      </c>
      <c r="OG275" s="4">
        <f>SUMIFS('Aceite Virgen Extra'!OG$6:OG$257,'Aceite Virgen Extra'!$A$6:$A$257,"&gt;="&amp;$A275,'Aceite Virgen Extra'!$B$6:$B$257,"&lt;="&amp;$B275)</f>
        <v>0</v>
      </c>
      <c r="OH275" s="4">
        <f>SUMIFS('Aceite Virgen Extra'!OH$6:OH$257,'Aceite Virgen Extra'!$A$6:$A$257,"&gt;="&amp;$A275,'Aceite Virgen Extra'!$B$6:$B$257,"&lt;="&amp;$B275)</f>
        <v>0.26</v>
      </c>
      <c r="OI275" s="4">
        <f>SUMIFS('Aceite Virgen Extra'!OI$6:OI$257,'Aceite Virgen Extra'!$A$6:$A$257,"&gt;="&amp;$A275,'Aceite Virgen Extra'!$B$6:$B$257,"&lt;="&amp;$B275)</f>
        <v>0.37</v>
      </c>
      <c r="OM275" s="4">
        <f>SUMIFS('Aceite Virgen Extra'!OM$6:OM$257,'Aceite Virgen Extra'!$A$6:$A$257,"&gt;="&amp;$A275,'Aceite Virgen Extra'!$B$6:$B$257,"&lt;="&amp;$B275)</f>
        <v>0.06</v>
      </c>
      <c r="ON275" s="4">
        <f>SUMIFS('Aceite Virgen Extra'!ON$6:ON$257,'Aceite Virgen Extra'!$A$6:$A$257,"&gt;="&amp;$A275,'Aceite Virgen Extra'!$B$6:$B$257,"&lt;="&amp;$B275)</f>
        <v>0</v>
      </c>
      <c r="OO275" s="4">
        <f>SUMIFS('Aceite Virgen Extra'!OO$6:OO$257,'Aceite Virgen Extra'!$A$6:$A$257,"&gt;="&amp;$A275,'Aceite Virgen Extra'!$B$6:$B$257,"&lt;="&amp;$B275)</f>
        <v>0.12</v>
      </c>
      <c r="OP275" s="4">
        <f>SUMIFS('Aceite Virgen Extra'!OP$6:OP$257,'Aceite Virgen Extra'!$A$6:$A$257,"&gt;="&amp;$A275,'Aceite Virgen Extra'!$B$6:$B$257,"&lt;="&amp;$B275)</f>
        <v>0</v>
      </c>
      <c r="OT275" s="4">
        <f>SUMIFS('Aceite Virgen Extra'!OT$6:OT$257,'Aceite Virgen Extra'!$A$6:$A$257,"&gt;="&amp;$A275,'Aceite Virgen Extra'!$B$6:$B$257,"&lt;="&amp;$B275)</f>
        <v>0.82</v>
      </c>
      <c r="OU275" s="4">
        <f>SUMIFS('Aceite Virgen Extra'!OU$6:OU$257,'Aceite Virgen Extra'!$A$6:$A$257,"&gt;="&amp;$A275,'Aceite Virgen Extra'!$B$6:$B$257,"&lt;="&amp;$B275)</f>
        <v>0</v>
      </c>
      <c r="OV275" s="4">
        <f>SUMIFS('Aceite Virgen Extra'!OV$6:OV$257,'Aceite Virgen Extra'!$A$6:$A$257,"&gt;="&amp;$A275,'Aceite Virgen Extra'!$B$6:$B$257,"&lt;="&amp;$B275)</f>
        <v>1.55</v>
      </c>
      <c r="OW275" s="4">
        <f>SUMIFS('Aceite Virgen Extra'!OW$6:OW$257,'Aceite Virgen Extra'!$A$6:$A$257,"&gt;="&amp;$A275,'Aceite Virgen Extra'!$B$6:$B$257,"&lt;="&amp;$B275)</f>
        <v>0</v>
      </c>
      <c r="PA275" s="4">
        <f>SUMIFS('Aceite Virgen Extra'!PA$6:PA$257,'Aceite Virgen Extra'!$A$6:$A$257,"&gt;="&amp;$A275,'Aceite Virgen Extra'!$B$6:$B$257,"&lt;="&amp;$B275)</f>
        <v>0.31</v>
      </c>
      <c r="PB275" s="4">
        <f>SUMIFS('Aceite Virgen Extra'!PB$6:PB$257,'Aceite Virgen Extra'!$A$6:$A$257,"&gt;="&amp;$A275,'Aceite Virgen Extra'!$B$6:$B$257,"&lt;="&amp;$B275)</f>
        <v>0</v>
      </c>
      <c r="PC275" s="4">
        <f>SUMIFS('Aceite Virgen Extra'!PC$6:PC$257,'Aceite Virgen Extra'!$A$6:$A$257,"&gt;="&amp;$A275,'Aceite Virgen Extra'!$B$6:$B$257,"&lt;="&amp;$B275)</f>
        <v>0.45000000000000007</v>
      </c>
      <c r="PD275" s="4">
        <f>SUMIFS('Aceite Virgen Extra'!PD$6:PD$257,'Aceite Virgen Extra'!$A$6:$A$257,"&gt;="&amp;$A275,'Aceite Virgen Extra'!$B$6:$B$257,"&lt;="&amp;$B275)</f>
        <v>0</v>
      </c>
      <c r="PH275" s="4">
        <f>SUMIFS('Aceite Virgen Extra'!PH$6:PH$257,'Aceite Virgen Extra'!$A$6:$A$257,"&gt;="&amp;$A275,'Aceite Virgen Extra'!$B$6:$B$257,"&lt;="&amp;$B275)</f>
        <v>0.1</v>
      </c>
      <c r="PI275" s="4">
        <f>SUMIFS('Aceite Virgen Extra'!PI$6:PI$257,'Aceite Virgen Extra'!$A$6:$A$257,"&gt;="&amp;$A275,'Aceite Virgen Extra'!$B$6:$B$257,"&lt;="&amp;$B275)</f>
        <v>0</v>
      </c>
      <c r="PJ275" s="4">
        <f>SUMIFS('Aceite Virgen Extra'!PJ$6:PJ$257,'Aceite Virgen Extra'!$A$6:$A$257,"&gt;="&amp;$A275,'Aceite Virgen Extra'!$B$6:$B$257,"&lt;="&amp;$B275)</f>
        <v>0.2</v>
      </c>
      <c r="PK275" s="4">
        <f>SUMIFS('Aceite Virgen Extra'!PK$6:PK$257,'Aceite Virgen Extra'!$A$6:$A$257,"&gt;="&amp;$A275,'Aceite Virgen Extra'!$B$6:$B$257,"&lt;="&amp;$B275)</f>
        <v>0</v>
      </c>
      <c r="PO275" s="4">
        <f>SUMIFS('Aceite Virgen Extra'!PO$6:PO$257,'Aceite Virgen Extra'!$A$6:$A$257,"&gt;="&amp;$A275,'Aceite Virgen Extra'!$B$6:$B$257,"&lt;="&amp;$B275)</f>
        <v>0.28999999999999998</v>
      </c>
      <c r="PP275" s="4">
        <f>SUMIFS('Aceite Virgen Extra'!PP$6:PP$257,'Aceite Virgen Extra'!$A$6:$A$257,"&gt;="&amp;$A275,'Aceite Virgen Extra'!$B$6:$B$257,"&lt;="&amp;$B275)</f>
        <v>0</v>
      </c>
      <c r="PQ275" s="4">
        <f>SUMIFS('Aceite Virgen Extra'!PQ$6:PQ$257,'Aceite Virgen Extra'!$A$6:$A$257,"&gt;="&amp;$A275,'Aceite Virgen Extra'!$B$6:$B$257,"&lt;="&amp;$B275)</f>
        <v>0.33</v>
      </c>
      <c r="PR275" s="4">
        <f>SUMIFS('Aceite Virgen Extra'!PR$6:PR$257,'Aceite Virgen Extra'!$A$6:$A$257,"&gt;="&amp;$A275,'Aceite Virgen Extra'!$B$6:$B$257,"&lt;="&amp;$B275)</f>
        <v>0</v>
      </c>
      <c r="PV275" s="4">
        <f>SUMIFS('Aceite Virgen Extra'!PV$6:PV$257,'Aceite Virgen Extra'!$A$6:$A$257,"&gt;="&amp;$A275,'Aceite Virgen Extra'!$B$6:$B$257,"&lt;="&amp;$B275)</f>
        <v>0.15</v>
      </c>
      <c r="PW275" s="4">
        <f>SUMIFS('Aceite Virgen Extra'!PW$6:PW$257,'Aceite Virgen Extra'!$A$6:$A$257,"&gt;="&amp;$A275,'Aceite Virgen Extra'!$B$6:$B$257,"&lt;="&amp;$B275)</f>
        <v>0</v>
      </c>
      <c r="PX275" s="4">
        <f>SUMIFS('Aceite Virgen Extra'!PX$6:PX$257,'Aceite Virgen Extra'!$A$6:$A$257,"&gt;="&amp;$A275,'Aceite Virgen Extra'!$B$6:$B$257,"&lt;="&amp;$B275)</f>
        <v>0.28999999999999998</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0.28999999999999998</v>
      </c>
      <c r="QE275" s="4">
        <f>SUMIFS('Aceite Virgen Extra'!QE$6:QE$257,'Aceite Virgen Extra'!$A$6:$A$257,"&gt;="&amp;$A275,'Aceite Virgen Extra'!$B$6:$B$257,"&lt;="&amp;$B275)</f>
        <v>0.15</v>
      </c>
      <c r="QF275" s="4">
        <f>SUMIFS('Aceite Virgen Extra'!QF$6:QF$257,'Aceite Virgen Extra'!$A$6:$A$257,"&gt;="&amp;$A275,'Aceite Virgen Extra'!$B$6:$B$257,"&lt;="&amp;$B275)</f>
        <v>0</v>
      </c>
      <c r="QJ275" s="4">
        <f>SUMIFS('Aceite Virgen Extra'!QJ$6:QJ$257,'Aceite Virgen Extra'!$A$6:$A$257,"&gt;="&amp;$A275,'Aceite Virgen Extra'!$B$6:$B$257,"&lt;="&amp;$B275)</f>
        <v>0.19</v>
      </c>
      <c r="QK275" s="4">
        <f>SUMIFS('Aceite Virgen Extra'!QK$6:QK$257,'Aceite Virgen Extra'!$A$6:$A$257,"&gt;="&amp;$A275,'Aceite Virgen Extra'!$B$6:$B$257,"&lt;="&amp;$B275)</f>
        <v>0</v>
      </c>
      <c r="QL275" s="4">
        <f>SUMIFS('Aceite Virgen Extra'!QL$6:QL$257,'Aceite Virgen Extra'!$A$6:$A$257,"&gt;="&amp;$A275,'Aceite Virgen Extra'!$B$6:$B$257,"&lt;="&amp;$B275)</f>
        <v>0.34</v>
      </c>
      <c r="QM275" s="4">
        <f>SUMIFS('Aceite Virgen Extra'!QM$6:QM$257,'Aceite Virgen Extra'!$A$6:$A$257,"&gt;="&amp;$A275,'Aceite Virgen Extra'!$B$6:$B$257,"&lt;="&amp;$B275)</f>
        <v>0</v>
      </c>
      <c r="QQ275" s="4">
        <f>SUMIFS('Aceite Virgen Extra'!QQ$6:QQ$257,'Aceite Virgen Extra'!$A$6:$A$257,"&gt;="&amp;$A275,'Aceite Virgen Extra'!$B$6:$B$257,"&lt;="&amp;$B275)</f>
        <v>0</v>
      </c>
      <c r="QR275" s="4">
        <f>SUMIFS('Aceite Virgen Extra'!QR$6:QR$257,'Aceite Virgen Extra'!$A$6:$A$257,"&gt;="&amp;$A275,'Aceite Virgen Extra'!$B$6:$B$257,"&lt;="&amp;$B275)</f>
        <v>0</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0.54</v>
      </c>
      <c r="QY275" s="4">
        <f>SUMIFS('Aceite Virgen Extra'!QY$6:QY$257,'Aceite Virgen Extra'!$A$6:$A$257,"&gt;="&amp;$A275,'Aceite Virgen Extra'!$B$6:$B$257,"&lt;="&amp;$B275)</f>
        <v>0.48</v>
      </c>
      <c r="QZ275" s="4">
        <f>SUMIFS('Aceite Virgen Extra'!QZ$6:QZ$257,'Aceite Virgen Extra'!$A$6:$A$257,"&gt;="&amp;$A275,'Aceite Virgen Extra'!$B$6:$B$257,"&lt;="&amp;$B275)</f>
        <v>0.49</v>
      </c>
      <c r="RA275" s="4">
        <f>SUMIFS('Aceite Virgen Extra'!RA$6:RA$257,'Aceite Virgen Extra'!$A$6:$A$257,"&gt;="&amp;$A275,'Aceite Virgen Extra'!$B$6:$B$257,"&lt;="&amp;$B275)</f>
        <v>0</v>
      </c>
      <c r="RE275" s="4">
        <f>SUMIFS('Aceite Virgen Extra'!RE$6:RE$257,'Aceite Virgen Extra'!$A$6:$A$257,"&gt;="&amp;$A275,'Aceite Virgen Extra'!$B$6:$B$257,"&lt;="&amp;$B275)</f>
        <v>1.72</v>
      </c>
      <c r="RF275" s="4">
        <f>SUMIFS('Aceite Virgen Extra'!RF$6:RF$257,'Aceite Virgen Extra'!$A$6:$A$257,"&gt;="&amp;$A275,'Aceite Virgen Extra'!$B$6:$B$257,"&lt;="&amp;$B275)</f>
        <v>0</v>
      </c>
      <c r="RG275" s="4">
        <f>SUMIFS('Aceite Virgen Extra'!RG$6:RG$257,'Aceite Virgen Extra'!$A$6:$A$257,"&gt;="&amp;$A275,'Aceite Virgen Extra'!$B$6:$B$257,"&lt;="&amp;$B275)</f>
        <v>3.26</v>
      </c>
      <c r="RH275" s="4">
        <f>SUMIFS('Aceite Virgen Extra'!RH$6:RH$257,'Aceite Virgen Extra'!$A$6:$A$257,"&gt;="&amp;$A275,'Aceite Virgen Extra'!$B$6:$B$257,"&lt;="&amp;$B275)</f>
        <v>0</v>
      </c>
      <c r="RL275" s="4">
        <f>SUMIFS('Aceite Virgen Extra'!RL$6:RL$257,'Aceite Virgen Extra'!$A$6:$A$257,"&gt;="&amp;$A275,'Aceite Virgen Extra'!$B$6:$B$257,"&lt;="&amp;$B275)</f>
        <v>1.5499999999999998</v>
      </c>
      <c r="RM275" s="4">
        <f>SUMIFS('Aceite Virgen Extra'!RM$6:RM$257,'Aceite Virgen Extra'!$A$6:$A$257,"&gt;="&amp;$A275,'Aceite Virgen Extra'!$B$6:$B$257,"&lt;="&amp;$B275)</f>
        <v>0</v>
      </c>
      <c r="RN275" s="4">
        <f>SUMIFS('Aceite Virgen Extra'!RN$6:RN$257,'Aceite Virgen Extra'!$A$6:$A$257,"&gt;="&amp;$A275,'Aceite Virgen Extra'!$B$6:$B$257,"&lt;="&amp;$B275)</f>
        <v>2.34</v>
      </c>
      <c r="RO275" s="4">
        <f>SUMIFS('Aceite Virgen Extra'!RO$6:RO$257,'Aceite Virgen Extra'!$A$6:$A$257,"&gt;="&amp;$A275,'Aceite Virgen Extra'!$B$6:$B$257,"&lt;="&amp;$B275)</f>
        <v>3.0700000000000003</v>
      </c>
      <c r="RS275" s="69">
        <f>SUMIFS('Aceite Virgen Extra'!RS$6:RS$257,'Aceite Virgen Extra'!$A$6:$A$257,"&gt;="&amp;$A275,'Aceite Virgen Extra'!$B$6:$B$257,"&lt;="&amp;$B275)</f>
        <v>1.27</v>
      </c>
      <c r="RT275" s="4">
        <f>SUMIFS('Aceite Virgen Extra'!RT$6:RT$257,'Aceite Virgen Extra'!$A$6:$A$257,"&gt;="&amp;$A275,'Aceite Virgen Extra'!$B$6:$B$257,"&lt;="&amp;$B275)</f>
        <v>0</v>
      </c>
      <c r="RU275" s="4">
        <f>SUMIFS('Aceite Virgen Extra'!RU$6:RU$257,'Aceite Virgen Extra'!$A$6:$A$257,"&gt;="&amp;$A275,'Aceite Virgen Extra'!$B$6:$B$257,"&lt;="&amp;$B275)</f>
        <v>2.2199999999999998</v>
      </c>
      <c r="RV275" s="4">
        <f>SUMIFS('Aceite Virgen Extra'!RV$6:RV$257,'Aceite Virgen Extra'!$A$6:$A$257,"&gt;="&amp;$A275,'Aceite Virgen Extra'!$B$6:$B$257,"&lt;="&amp;$B275)</f>
        <v>0.49</v>
      </c>
      <c r="RZ275" s="69">
        <f>SUMIFS('Aceite Virgen Extra'!RZ$6:RZ$257,'Aceite Virgen Extra'!$A$6:$A$257,"&gt;="&amp;$A275,'Aceite Virgen Extra'!$B$6:$B$257,"&lt;="&amp;$B275)</f>
        <v>0.7</v>
      </c>
      <c r="SA275" s="4">
        <f>SUMIFS('Aceite Virgen Extra'!SA$6:SA$257,'Aceite Virgen Extra'!$A$6:$A$257,"&gt;="&amp;$A275,'Aceite Virgen Extra'!$B$6:$B$257,"&lt;="&amp;$B275)</f>
        <v>0.55999999999999994</v>
      </c>
      <c r="SB275" s="4">
        <f>SUMIFS('Aceite Virgen Extra'!SB$6:SB$257,'Aceite Virgen Extra'!$A$6:$A$257,"&gt;="&amp;$A275,'Aceite Virgen Extra'!$B$6:$B$257,"&lt;="&amp;$B275)</f>
        <v>0.74</v>
      </c>
      <c r="SC275" s="4">
        <f>SUMIFS('Aceite Virgen Extra'!SC$6:SC$257,'Aceite Virgen Extra'!$A$6:$A$257,"&gt;="&amp;$A275,'Aceite Virgen Extra'!$B$6:$B$257,"&lt;="&amp;$B275)</f>
        <v>0.86</v>
      </c>
      <c r="SG275" s="69">
        <f>SUMIFS('Aceite Virgen Extra'!SG$6:SG$257,'Aceite Virgen Extra'!$A$6:$A$257,"&gt;="&amp;$A275,'Aceite Virgen Extra'!$B$6:$B$257,"&lt;="&amp;$B275)</f>
        <v>2.34</v>
      </c>
      <c r="SH275" s="4">
        <f>SUMIFS('Aceite Virgen Extra'!SH$6:SH$257,'Aceite Virgen Extra'!$A$6:$A$257,"&gt;="&amp;$A275,'Aceite Virgen Extra'!$B$6:$B$257,"&lt;="&amp;$B275)</f>
        <v>0.19</v>
      </c>
      <c r="SI275" s="4">
        <f>SUMIFS('Aceite Virgen Extra'!SI$6:SI$257,'Aceite Virgen Extra'!$A$6:$A$257,"&gt;="&amp;$A275,'Aceite Virgen Extra'!$B$6:$B$257,"&lt;="&amp;$B275)</f>
        <v>3.8899999999999997</v>
      </c>
      <c r="SJ275" s="4">
        <f>SUMIFS('Aceite Virgen Extra'!SJ$6:SJ$257,'Aceite Virgen Extra'!$A$6:$A$257,"&gt;="&amp;$A275,'Aceite Virgen Extra'!$B$6:$B$257,"&lt;="&amp;$B275)</f>
        <v>0</v>
      </c>
      <c r="SN275" s="69">
        <f>SUMIFS('Aceite Virgen Extra'!SN$6:SN$257,'Aceite Virgen Extra'!$A$6:$A$257,"&gt;="&amp;$A275,'Aceite Virgen Extra'!$B$6:$B$257,"&lt;="&amp;$B275)</f>
        <v>3.1</v>
      </c>
      <c r="SO275" s="4">
        <f>SUMIFS('Aceite Virgen Extra'!SO$6:SO$257,'Aceite Virgen Extra'!$A$6:$A$257,"&gt;="&amp;$A275,'Aceite Virgen Extra'!$B$6:$B$257,"&lt;="&amp;$B275)</f>
        <v>1.08</v>
      </c>
      <c r="SP275" s="4">
        <f>SUMIFS('Aceite Virgen Extra'!SP$6:SP$257,'Aceite Virgen Extra'!$A$6:$A$257,"&gt;="&amp;$A275,'Aceite Virgen Extra'!$B$6:$B$257,"&lt;="&amp;$B275)</f>
        <v>3.67</v>
      </c>
      <c r="SQ275" s="4">
        <f>SUMIFS('Aceite Virgen Extra'!SQ$6:SQ$257,'Aceite Virgen Extra'!$A$6:$A$257,"&gt;="&amp;$A275,'Aceite Virgen Extra'!$B$6:$B$257,"&lt;="&amp;$B275)</f>
        <v>7.85</v>
      </c>
      <c r="SU275" s="69">
        <f>SUMIFS('Aceite Virgen Extra'!SU$6:SU$257,'Aceite Virgen Extra'!$A$6:$A$257,"&gt;="&amp;$A275,'Aceite Virgen Extra'!$B$6:$B$257,"&lt;="&amp;$B275)</f>
        <v>1.74</v>
      </c>
      <c r="SV275" s="4">
        <f>SUMIFS('Aceite Virgen Extra'!SV$6:SV$257,'Aceite Virgen Extra'!$A$6:$A$257,"&gt;="&amp;$A275,'Aceite Virgen Extra'!$B$6:$B$257,"&lt;="&amp;$B275)</f>
        <v>0.21</v>
      </c>
      <c r="SW275" s="4">
        <f>SUMIFS('Aceite Virgen Extra'!SW$6:SW$257,'Aceite Virgen Extra'!$A$6:$A$257,"&gt;="&amp;$A275,'Aceite Virgen Extra'!$B$6:$B$257,"&lt;="&amp;$B275)</f>
        <v>2.52</v>
      </c>
      <c r="SX275" s="4">
        <f>SUMIFS('Aceite Virgen Extra'!SX$6:SX$257,'Aceite Virgen Extra'!$A$6:$A$257,"&gt;="&amp;$A275,'Aceite Virgen Extra'!$B$6:$B$257,"&lt;="&amp;$B275)</f>
        <v>0.78</v>
      </c>
      <c r="TB275" s="69">
        <f>SUMIFS('Aceite Virgen Extra'!TB$6:TB$257,'Aceite Virgen Extra'!$A$6:$A$257,"&gt;="&amp;$A275,'Aceite Virgen Extra'!$B$6:$B$257,"&lt;="&amp;$B275)</f>
        <v>3.6</v>
      </c>
      <c r="TC275" s="4">
        <f>SUMIFS('Aceite Virgen Extra'!TC$6:TC$257,'Aceite Virgen Extra'!$A$6:$A$257,"&gt;="&amp;$A275,'Aceite Virgen Extra'!$B$6:$B$257,"&lt;="&amp;$B275)</f>
        <v>2.1</v>
      </c>
      <c r="TD275" s="4">
        <f>SUMIFS('Aceite Virgen Extra'!TD$6:TD$257,'Aceite Virgen Extra'!$A$6:$A$257,"&gt;="&amp;$A275,'Aceite Virgen Extra'!$B$6:$B$257,"&lt;="&amp;$B275)</f>
        <v>4.24</v>
      </c>
      <c r="TE275" s="4">
        <f>SUMIFS('Aceite Virgen Extra'!TE$6:TE$257,'Aceite Virgen Extra'!$A$6:$A$257,"&gt;="&amp;$A275,'Aceite Virgen Extra'!$B$6:$B$257,"&lt;="&amp;$B275)</f>
        <v>6.91</v>
      </c>
      <c r="TI275" s="69">
        <f>SUMIFS('Aceite Virgen Extra'!TI$6:TI$257,'Aceite Virgen Extra'!$A$6:$A$257,"&gt;="&amp;$A275,'Aceite Virgen Extra'!$B$6:$B$257,"&lt;="&amp;$B275)</f>
        <v>2.0499999999999998</v>
      </c>
      <c r="TJ275" s="4">
        <f>SUMIFS('Aceite Virgen Extra'!TJ$6:TJ$257,'Aceite Virgen Extra'!$A$6:$A$257,"&gt;="&amp;$A275,'Aceite Virgen Extra'!$B$6:$B$257,"&lt;="&amp;$B275)</f>
        <v>0.56000000000000005</v>
      </c>
      <c r="TK275" s="4">
        <f>SUMIFS('Aceite Virgen Extra'!TK$6:TK$257,'Aceite Virgen Extra'!$A$6:$A$257,"&gt;="&amp;$A275,'Aceite Virgen Extra'!$B$6:$B$257,"&lt;="&amp;$B275)</f>
        <v>1.97</v>
      </c>
      <c r="TL275" s="4">
        <f>SUMIFS('Aceite Virgen Extra'!TL$6:TL$257,'Aceite Virgen Extra'!$A$6:$A$257,"&gt;="&amp;$A275,'Aceite Virgen Extra'!$B$6:$B$257,"&lt;="&amp;$B275)</f>
        <v>5.42</v>
      </c>
      <c r="TP275" s="69">
        <f>SUMIFS('Aceite Virgen Extra'!TP$6:TP$257,'Aceite Virgen Extra'!$A$6:$A$257,"&gt;="&amp;$A275,'Aceite Virgen Extra'!$B$6:$B$257,"&lt;="&amp;$B275)</f>
        <v>11.2</v>
      </c>
      <c r="TQ275" s="4">
        <f>SUMIFS('Aceite Virgen Extra'!TQ$6:TQ$257,'Aceite Virgen Extra'!$A$6:$A$257,"&gt;="&amp;$A275,'Aceite Virgen Extra'!$B$6:$B$257,"&lt;="&amp;$B275)</f>
        <v>5.77</v>
      </c>
      <c r="TR275" s="4">
        <f>SUMIFS('Aceite Virgen Extra'!TR$6:TR$257,'Aceite Virgen Extra'!$A$6:$A$257,"&gt;="&amp;$A275,'Aceite Virgen Extra'!$B$6:$B$257,"&lt;="&amp;$B275)</f>
        <v>14.34</v>
      </c>
      <c r="TS275" s="4">
        <f>SUMIFS('Aceite Virgen Extra'!TS$6:TS$257,'Aceite Virgen Extra'!$A$6:$A$257,"&gt;="&amp;$A275,'Aceite Virgen Extra'!$B$6:$B$257,"&lt;="&amp;$B275)</f>
        <v>16.079999999999998</v>
      </c>
      <c r="TW275" s="69">
        <f>SUMIFS('Aceite Virgen Extra'!TW$6:TW$257,'Aceite Virgen Extra'!$A$6:$A$257,"&gt;="&amp;$A275,'Aceite Virgen Extra'!$B$6:$B$257,"&lt;="&amp;$B275)</f>
        <v>23.94</v>
      </c>
      <c r="TX275" s="4">
        <f>SUMIFS('Aceite Virgen Extra'!TX$6:TX$257,'Aceite Virgen Extra'!$A$6:$A$257,"&gt;="&amp;$A275,'Aceite Virgen Extra'!$B$6:$B$257,"&lt;="&amp;$B275)</f>
        <v>8.5200000000000014</v>
      </c>
      <c r="TY275" s="4">
        <f>SUMIFS('Aceite Virgen Extra'!TY$6:TY$257,'Aceite Virgen Extra'!$A$6:$A$257,"&gt;="&amp;$A275,'Aceite Virgen Extra'!$B$6:$B$257,"&lt;="&amp;$B275)</f>
        <v>31.999999999999996</v>
      </c>
      <c r="TZ275" s="4">
        <f>SUMIFS('Aceite Virgen Extra'!TZ$6:TZ$257,'Aceite Virgen Extra'!$A$6:$A$257,"&gt;="&amp;$A275,'Aceite Virgen Extra'!$B$6:$B$257,"&lt;="&amp;$B275)</f>
        <v>25.71</v>
      </c>
      <c r="UD275" s="69">
        <f>SUMIFS('Aceite Virgen Extra'!UD$6:UD$257,'Aceite Virgen Extra'!$A$6:$A$257,"&gt;="&amp;$A275,'Aceite Virgen Extra'!$B$6:$B$257,"&lt;="&amp;$B275)</f>
        <v>20.99</v>
      </c>
      <c r="UE275" s="4">
        <f>SUMIFS('Aceite Virgen Extra'!UE$6:UE$257,'Aceite Virgen Extra'!$A$6:$A$257,"&gt;="&amp;$A275,'Aceite Virgen Extra'!$B$6:$B$257,"&lt;="&amp;$B275)</f>
        <v>12.21</v>
      </c>
      <c r="UF275" s="4">
        <f>SUMIFS('Aceite Virgen Extra'!UF$6:UF$257,'Aceite Virgen Extra'!$A$6:$A$257,"&gt;="&amp;$A275,'Aceite Virgen Extra'!$B$6:$B$257,"&lt;="&amp;$B275)</f>
        <v>26.09</v>
      </c>
      <c r="UG275" s="4">
        <f>SUMIFS('Aceite Virgen Extra'!UG$6:UG$257,'Aceite Virgen Extra'!$A$6:$A$257,"&gt;="&amp;$A275,'Aceite Virgen Extra'!$B$6:$B$257,"&lt;="&amp;$B275)</f>
        <v>40.130000000000003</v>
      </c>
      <c r="UK275" s="69">
        <f>SUMIFS('Aceite Virgen Extra'!UK$6:UK$257,'Aceite Virgen Extra'!$A$6:$A$257,"&gt;="&amp;$A275,'Aceite Virgen Extra'!$B$6:$B$257,"&lt;="&amp;$B275)</f>
        <v>7.21</v>
      </c>
      <c r="UL275" s="4">
        <f>SUMIFS('Aceite Virgen Extra'!UL$6:UL$257,'Aceite Virgen Extra'!$A$6:$A$257,"&gt;="&amp;$A275,'Aceite Virgen Extra'!$B$6:$B$257,"&lt;="&amp;$B275)</f>
        <v>6.49</v>
      </c>
      <c r="UM275" s="4">
        <f>SUMIFS('Aceite Virgen Extra'!UM$6:UM$257,'Aceite Virgen Extra'!$A$6:$A$257,"&gt;="&amp;$A275,'Aceite Virgen Extra'!$B$6:$B$257,"&lt;="&amp;$B275)</f>
        <v>7.07</v>
      </c>
      <c r="UN275" s="4">
        <f>SUMIFS('Aceite Virgen Extra'!UN$6:UN$257,'Aceite Virgen Extra'!$A$6:$A$257,"&gt;="&amp;$A275,'Aceite Virgen Extra'!$B$6:$B$257,"&lt;="&amp;$B275)</f>
        <v>14.570000000000002</v>
      </c>
      <c r="UR275" s="69">
        <f>SUMIFS('Aceite Virgen Extra'!UR$6:UR$257,'Aceite Virgen Extra'!$A$6:$A$257,"&gt;="&amp;$A275,'Aceite Virgen Extra'!$B$6:$B$257,"&lt;="&amp;$B275)</f>
        <v>2.54</v>
      </c>
      <c r="US275" s="4">
        <f>SUMIFS('Aceite Virgen Extra'!US$6:US$257,'Aceite Virgen Extra'!$A$6:$A$257,"&gt;="&amp;$A275,'Aceite Virgen Extra'!$B$6:$B$257,"&lt;="&amp;$B275)</f>
        <v>2.11</v>
      </c>
      <c r="UT275" s="4">
        <f>SUMIFS('Aceite Virgen Extra'!UT$6:UT$257,'Aceite Virgen Extra'!$A$6:$A$257,"&gt;="&amp;$A275,'Aceite Virgen Extra'!$B$6:$B$257,"&lt;="&amp;$B275)</f>
        <v>1.79</v>
      </c>
      <c r="UU275" s="4">
        <f>SUMIFS('Aceite Virgen Extra'!UU$6:UU$257,'Aceite Virgen Extra'!$A$6:$A$257,"&gt;="&amp;$A275,'Aceite Virgen Extra'!$B$6:$B$257,"&lt;="&amp;$B275)</f>
        <v>7.45</v>
      </c>
      <c r="UY275" s="69">
        <f>SUMIFS('Aceite Virgen Extra'!UY$6:UY$257,'Aceite Virgen Extra'!$A$6:$A$257,"&gt;="&amp;$A275,'Aceite Virgen Extra'!$B$6:$B$257,"&lt;="&amp;$B275)</f>
        <v>2.3099999999999996</v>
      </c>
      <c r="UZ275" s="4">
        <f>SUMIFS('Aceite Virgen Extra'!UZ$6:UZ$257,'Aceite Virgen Extra'!$A$6:$A$257,"&gt;="&amp;$A275,'Aceite Virgen Extra'!$B$6:$B$257,"&lt;="&amp;$B275)</f>
        <v>2.19</v>
      </c>
      <c r="VA275" s="4">
        <f>SUMIFS('Aceite Virgen Extra'!VA$6:VA$257,'Aceite Virgen Extra'!$A$6:$A$257,"&gt;="&amp;$A275,'Aceite Virgen Extra'!$B$6:$B$257,"&lt;="&amp;$B275)</f>
        <v>2.1100000000000003</v>
      </c>
      <c r="VB275" s="4">
        <f>SUMIFS('Aceite Virgen Extra'!VB$6:VB$257,'Aceite Virgen Extra'!$A$6:$A$257,"&gt;="&amp;$A275,'Aceite Virgen Extra'!$B$6:$B$257,"&lt;="&amp;$B275)</f>
        <v>2.91</v>
      </c>
      <c r="VF275" s="69">
        <f>SUMIFS('Aceite Virgen Extra'!VF$6:VF$257,'Aceite Virgen Extra'!$A$6:$A$257,"&gt;="&amp;$A275,'Aceite Virgen Extra'!$B$6:$B$257,"&lt;="&amp;$B275)</f>
        <v>2.13</v>
      </c>
      <c r="VG275" s="4">
        <f>SUMIFS('Aceite Virgen Extra'!VG$6:VG$257,'Aceite Virgen Extra'!$A$6:$A$257,"&gt;="&amp;$A275,'Aceite Virgen Extra'!$B$6:$B$257,"&lt;="&amp;$B275)</f>
        <v>3.26</v>
      </c>
      <c r="VH275" s="4">
        <f>SUMIFS('Aceite Virgen Extra'!VH$6:VH$257,'Aceite Virgen Extra'!$A$6:$A$257,"&gt;="&amp;$A275,'Aceite Virgen Extra'!$B$6:$B$257,"&lt;="&amp;$B275)</f>
        <v>1.5799999999999998</v>
      </c>
      <c r="VI275" s="4">
        <f>SUMIFS('Aceite Virgen Extra'!VI$6:VI$257,'Aceite Virgen Extra'!$A$6:$A$257,"&gt;="&amp;$A275,'Aceite Virgen Extra'!$B$6:$B$257,"&lt;="&amp;$B275)</f>
        <v>3.36</v>
      </c>
      <c r="VM275" s="69">
        <f>SUMIFS('Aceite Virgen Extra'!VM$6:VM$257,'Aceite Virgen Extra'!$A$6:$A$257,"&gt;="&amp;$A275,'Aceite Virgen Extra'!$B$6:$B$257,"&lt;="&amp;$B275)</f>
        <v>3.59</v>
      </c>
      <c r="VN275" s="4">
        <f>SUMIFS('Aceite Virgen Extra'!VN$6:VN$257,'Aceite Virgen Extra'!$A$6:$A$257,"&gt;="&amp;$A275,'Aceite Virgen Extra'!$B$6:$B$257,"&lt;="&amp;$B275)</f>
        <v>4.5299999999999994</v>
      </c>
      <c r="VO275" s="4">
        <f>SUMIFS('Aceite Virgen Extra'!VO$6:VO$257,'Aceite Virgen Extra'!$A$6:$A$257,"&gt;="&amp;$A275,'Aceite Virgen Extra'!$B$6:$B$257,"&lt;="&amp;$B275)</f>
        <v>3.27</v>
      </c>
      <c r="VP275" s="4">
        <f>SUMIFS('Aceite Virgen Extra'!VP$6:VP$257,'Aceite Virgen Extra'!$A$6:$A$257,"&gt;="&amp;$A275,'Aceite Virgen Extra'!$B$6:$B$257,"&lt;="&amp;$B275)</f>
        <v>1.73</v>
      </c>
      <c r="VT275" s="69">
        <f>SUMIFS('Aceite Virgen Extra'!VT$6:VT$257,'Aceite Virgen Extra'!$A$6:$A$257,"&gt;="&amp;$A275,'Aceite Virgen Extra'!$B$6:$B$257,"&lt;="&amp;$B275)</f>
        <v>7.17</v>
      </c>
      <c r="VU275" s="4">
        <f>SUMIFS('Aceite Virgen Extra'!VU$6:VU$257,'Aceite Virgen Extra'!$A$6:$A$257,"&gt;="&amp;$A275,'Aceite Virgen Extra'!$B$6:$B$257,"&lt;="&amp;$B275)</f>
        <v>5.1599999999999993</v>
      </c>
      <c r="VV275" s="4">
        <f>SUMIFS('Aceite Virgen Extra'!VV$6:VV$257,'Aceite Virgen Extra'!$A$6:$A$257,"&gt;="&amp;$A275,'Aceite Virgen Extra'!$B$6:$B$257,"&lt;="&amp;$B275)</f>
        <v>7.5299999999999994</v>
      </c>
      <c r="VW275" s="4">
        <f>SUMIFS('Aceite Virgen Extra'!VW$6:VW$257,'Aceite Virgen Extra'!$A$6:$A$257,"&gt;="&amp;$A275,'Aceite Virgen Extra'!$B$6:$B$257,"&lt;="&amp;$B275)</f>
        <v>12.9</v>
      </c>
      <c r="WA275" s="69">
        <f>SUMIFS('Aceite Virgen Extra'!WA$6:WA$257,'Aceite Virgen Extra'!$A$6:$A$257,"&gt;="&amp;$A275,'Aceite Virgen Extra'!$B$6:$B$257,"&lt;="&amp;$B275)</f>
        <v>17.419999999999998</v>
      </c>
      <c r="WB275" s="4">
        <f>SUMIFS('Aceite Virgen Extra'!WB$6:WB$257,'Aceite Virgen Extra'!$A$6:$A$257,"&gt;="&amp;$A275,'Aceite Virgen Extra'!$B$6:$B$257,"&lt;="&amp;$B275)</f>
        <v>13.85</v>
      </c>
      <c r="WC275" s="4">
        <f>SUMIFS('Aceite Virgen Extra'!WC$6:WC$257,'Aceite Virgen Extra'!$A$6:$A$257,"&gt;="&amp;$A275,'Aceite Virgen Extra'!$B$6:$B$257,"&lt;="&amp;$B275)</f>
        <v>17.11</v>
      </c>
      <c r="WD275" s="4">
        <f>SUMIFS('Aceite Virgen Extra'!WD$6:WD$257,'Aceite Virgen Extra'!$A$6:$A$257,"&gt;="&amp;$A275,'Aceite Virgen Extra'!$B$6:$B$257,"&lt;="&amp;$B275)</f>
        <v>31.39</v>
      </c>
      <c r="WH275" s="69">
        <f>SUMIFS('Aceite Virgen Extra'!WH$6:WH$257,'Aceite Virgen Extra'!$A$6:$A$257,"&gt;="&amp;$A275,'Aceite Virgen Extra'!$B$6:$B$257,"&lt;="&amp;$B275)</f>
        <v>2.21</v>
      </c>
      <c r="WI275" s="4">
        <f>SUMIFS('Aceite Virgen Extra'!WI$6:WI$257,'Aceite Virgen Extra'!$A$6:$A$257,"&gt;="&amp;$A275,'Aceite Virgen Extra'!$B$6:$B$257,"&lt;="&amp;$B275)</f>
        <v>2.7900000000000005</v>
      </c>
      <c r="WJ275" s="4">
        <f>SUMIFS('Aceite Virgen Extra'!WJ$6:WJ$257,'Aceite Virgen Extra'!$A$6:$A$257,"&gt;="&amp;$A275,'Aceite Virgen Extra'!$B$6:$B$257,"&lt;="&amp;$B275)</f>
        <v>1.7800000000000002</v>
      </c>
      <c r="WK275" s="4">
        <f>SUMIFS('Aceite Virgen Extra'!WK$6:WK$257,'Aceite Virgen Extra'!$A$6:$A$257,"&gt;="&amp;$A275,'Aceite Virgen Extra'!$B$6:$B$257,"&lt;="&amp;$B275)</f>
        <v>1</v>
      </c>
      <c r="WO275" s="69">
        <f>SUMIFS('Aceite Virgen Extra'!WO$6:WO$257,'Aceite Virgen Extra'!$A$6:$A$257,"&gt;="&amp;$A275,'Aceite Virgen Extra'!$B$6:$B$257,"&lt;="&amp;$B275)</f>
        <v>1.41</v>
      </c>
      <c r="WP275" s="4">
        <f>SUMIFS('Aceite Virgen Extra'!WP$6:WP$257,'Aceite Virgen Extra'!$A$6:$A$257,"&gt;="&amp;$A275,'Aceite Virgen Extra'!$B$6:$B$257,"&lt;="&amp;$B275)</f>
        <v>0.94000000000000006</v>
      </c>
      <c r="WQ275" s="4">
        <f>SUMIFS('Aceite Virgen Extra'!WQ$6:WQ$257,'Aceite Virgen Extra'!$A$6:$A$257,"&gt;="&amp;$A275,'Aceite Virgen Extra'!$B$6:$B$257,"&lt;="&amp;$B275)</f>
        <v>1.79</v>
      </c>
      <c r="WR275" s="4">
        <f>SUMIFS('Aceite Virgen Extra'!WR$6:WR$257,'Aceite Virgen Extra'!$A$6:$A$257,"&gt;="&amp;$A275,'Aceite Virgen Extra'!$B$6:$B$257,"&lt;="&amp;$B275)</f>
        <v>0.68</v>
      </c>
      <c r="WV275" s="69">
        <f>SUMIFS('Aceite Virgen Extra'!WV$6:WV$257,'Aceite Virgen Extra'!$A$6:$A$257,"&gt;="&amp;$A275,'Aceite Virgen Extra'!$B$6:$B$257,"&lt;="&amp;$B275)</f>
        <v>7.3200000000000012</v>
      </c>
      <c r="WW275" s="4">
        <f>SUMIFS('Aceite Virgen Extra'!WW$6:WW$257,'Aceite Virgen Extra'!$A$6:$A$257,"&gt;="&amp;$A275,'Aceite Virgen Extra'!$B$6:$B$257,"&lt;="&amp;$B275)</f>
        <v>2.39</v>
      </c>
      <c r="WX275" s="4">
        <f>SUMIFS('Aceite Virgen Extra'!WX$6:WX$257,'Aceite Virgen Extra'!$A$6:$A$257,"&gt;="&amp;$A275,'Aceite Virgen Extra'!$B$6:$B$257,"&lt;="&amp;$B275)</f>
        <v>10.119999999999999</v>
      </c>
      <c r="WY275" s="4">
        <f>SUMIFS('Aceite Virgen Extra'!WY$6:WY$257,'Aceite Virgen Extra'!$A$6:$A$257,"&gt;="&amp;$A275,'Aceite Virgen Extra'!$B$6:$B$257,"&lt;="&amp;$B275)</f>
        <v>9.9599999999999991</v>
      </c>
      <c r="XC275" s="69">
        <f>SUMIFS('Aceite Virgen Extra'!XC$6:XC$257,'Aceite Virgen Extra'!$A$6:$A$257,"&gt;="&amp;$A275,'Aceite Virgen Extra'!$B$6:$B$257,"&lt;="&amp;$B275)</f>
        <v>2.98</v>
      </c>
      <c r="XD275" s="4">
        <f>SUMIFS('Aceite Virgen Extra'!XD$6:XD$257,'Aceite Virgen Extra'!$A$6:$A$257,"&gt;="&amp;$A275,'Aceite Virgen Extra'!$B$6:$B$257,"&lt;="&amp;$B275)</f>
        <v>0.75</v>
      </c>
      <c r="XE275" s="4">
        <f>SUMIFS('Aceite Virgen Extra'!XE$6:XE$257,'Aceite Virgen Extra'!$A$6:$A$257,"&gt;="&amp;$A275,'Aceite Virgen Extra'!$B$6:$B$257,"&lt;="&amp;$B275)</f>
        <v>2.85</v>
      </c>
      <c r="XF275" s="4">
        <f>SUMIFS('Aceite Virgen Extra'!XF$6:XF$257,'Aceite Virgen Extra'!$A$6:$A$257,"&gt;="&amp;$A275,'Aceite Virgen Extra'!$B$6:$B$257,"&lt;="&amp;$B275)</f>
        <v>10.67</v>
      </c>
      <c r="XJ275" s="69">
        <f>SUMIFS('Aceite Virgen Extra'!XJ$6:XJ$257,'Aceite Virgen Extra'!$A$6:$A$257,"&gt;="&amp;$A275,'Aceite Virgen Extra'!$B$6:$B$257,"&lt;="&amp;$B275)</f>
        <v>3.8200000000000003</v>
      </c>
      <c r="XK275" s="4">
        <f>SUMIFS('Aceite Virgen Extra'!XK$6:XK$257,'Aceite Virgen Extra'!$A$6:$A$257,"&gt;="&amp;$A275,'Aceite Virgen Extra'!$B$6:$B$257,"&lt;="&amp;$B275)</f>
        <v>1.26</v>
      </c>
      <c r="XL275" s="4">
        <f>SUMIFS('Aceite Virgen Extra'!XL$6:XL$257,'Aceite Virgen Extra'!$A$6:$A$257,"&gt;="&amp;$A275,'Aceite Virgen Extra'!$B$6:$B$257,"&lt;="&amp;$B275)</f>
        <v>5.98</v>
      </c>
      <c r="XM275" s="4">
        <f>SUMIFS('Aceite Virgen Extra'!XM$6:XM$257,'Aceite Virgen Extra'!$A$6:$A$257,"&gt;="&amp;$A275,'Aceite Virgen Extra'!$B$6:$B$257,"&lt;="&amp;$B275)</f>
        <v>2.4</v>
      </c>
      <c r="XQ275" s="69">
        <f>SUMIFS('Aceite Virgen Extra'!XQ$6:XQ$257,'Aceite Virgen Extra'!$A$6:$A$257,"&gt;="&amp;$A275,'Aceite Virgen Extra'!$B$6:$B$257,"&lt;="&amp;$B275)</f>
        <v>1</v>
      </c>
      <c r="XR275" s="4">
        <f>SUMIFS('Aceite Virgen Extra'!XR$6:XR$257,'Aceite Virgen Extra'!$A$6:$A$257,"&gt;="&amp;$A275,'Aceite Virgen Extra'!$B$6:$B$257,"&lt;="&amp;$B275)</f>
        <v>0.26</v>
      </c>
      <c r="XS275" s="4">
        <f>SUMIFS('Aceite Virgen Extra'!XS$6:XS$257,'Aceite Virgen Extra'!$A$6:$A$257,"&gt;="&amp;$A275,'Aceite Virgen Extra'!$B$6:$B$257,"&lt;="&amp;$B275)</f>
        <v>1.73</v>
      </c>
      <c r="XT275" s="4">
        <f>SUMIFS('Aceite Virgen Extra'!XT$6:XT$257,'Aceite Virgen Extra'!$A$6:$A$257,"&gt;="&amp;$A275,'Aceite Virgen Extra'!$B$6:$B$257,"&lt;="&amp;$B275)</f>
        <v>0</v>
      </c>
      <c r="XX275" s="69">
        <f>SUMIFS('Aceite Virgen Extra'!XX$6:XX$257,'Aceite Virgen Extra'!$A$6:$A$257,"&gt;="&amp;$A275,'Aceite Virgen Extra'!$B$6:$B$257,"&lt;="&amp;$B275)</f>
        <v>0.42</v>
      </c>
      <c r="XY275" s="4">
        <f>SUMIFS('Aceite Virgen Extra'!XY$6:XY$257,'Aceite Virgen Extra'!$A$6:$A$257,"&gt;="&amp;$A275,'Aceite Virgen Extra'!$B$6:$B$257,"&lt;="&amp;$B275)</f>
        <v>0.3</v>
      </c>
      <c r="XZ275" s="4">
        <f>SUMIFS('Aceite Virgen Extra'!XZ$6:XZ$257,'Aceite Virgen Extra'!$A$6:$A$257,"&gt;="&amp;$A275,'Aceite Virgen Extra'!$B$6:$B$257,"&lt;="&amp;$B275)</f>
        <v>0.62</v>
      </c>
      <c r="YA275" s="4">
        <f>SUMIFS('Aceite Virgen Extra'!YA$6:YA$257,'Aceite Virgen Extra'!$A$6:$A$257,"&gt;="&amp;$A275,'Aceite Virgen Extra'!$B$6:$B$257,"&lt;="&amp;$B275)</f>
        <v>0</v>
      </c>
      <c r="YE275" s="69">
        <f>SUMIFS('Aceite Virgen Extra'!YE$6:YE$257,'Aceite Virgen Extra'!$A$6:$A$257,"&gt;="&amp;$A275,'Aceite Virgen Extra'!$B$6:$B$257,"&lt;="&amp;$B275)</f>
        <v>0.43000000000000005</v>
      </c>
      <c r="YF275" s="4">
        <f>SUMIFS('Aceite Virgen Extra'!YF$6:YF$257,'Aceite Virgen Extra'!$A$6:$A$257,"&gt;="&amp;$A275,'Aceite Virgen Extra'!$B$6:$B$257,"&lt;="&amp;$B275)</f>
        <v>0.90999999999999992</v>
      </c>
      <c r="YG275" s="4">
        <f>SUMIFS('Aceite Virgen Extra'!YG$6:YG$257,'Aceite Virgen Extra'!$A$6:$A$257,"&gt;="&amp;$A275,'Aceite Virgen Extra'!$B$6:$B$257,"&lt;="&amp;$B275)</f>
        <v>0.28999999999999998</v>
      </c>
      <c r="YH275" s="4">
        <f>SUMIFS('Aceite Virgen Extra'!YH$6:YH$257,'Aceite Virgen Extra'!$A$6:$A$257,"&gt;="&amp;$A275,'Aceite Virgen Extra'!$B$6:$B$257,"&lt;="&amp;$B275)</f>
        <v>0</v>
      </c>
    </row>
    <row r="276" spans="1:658" x14ac:dyDescent="0.25">
      <c r="A276" s="9">
        <f>'TAM Aceite Virgen Extra'!B24</f>
        <v>9.4</v>
      </c>
      <c r="B276" s="9">
        <f>'TAM Aceite Virgen Extra'!C24</f>
        <v>9.6999999999999993</v>
      </c>
      <c r="C276" s="9"/>
      <c r="D276" s="4">
        <f>SUMIFS('Aceite Virgen Extra'!D$6:D$257,'Aceite Virgen Extra'!$A$6:$A$257,"&gt;="&amp;$A276,'Aceite Virgen Extra'!$B$6:$B$257,"&lt;="&amp;$B276)</f>
        <v>0</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0.39</v>
      </c>
      <c r="AU276" s="4">
        <f>SUMIFS('Aceite Virgen Extra'!AU$6:AU$257,'Aceite Virgen Extra'!$A$6:$A$257,"&gt;="&amp;$A276,'Aceite Virgen Extra'!$B$6:$B$257,"&lt;="&amp;$B276)</f>
        <v>0</v>
      </c>
      <c r="AV276" s="4">
        <f>SUMIFS('Aceite Virgen Extra'!AV$6:AV$257,'Aceite Virgen Extra'!$A$6:$A$257,"&gt;="&amp;$A276,'Aceite Virgen Extra'!$B$6:$B$257,"&lt;="&amp;$B276)</f>
        <v>0.3</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0.03</v>
      </c>
      <c r="BI276" s="4">
        <f>SUMIFS('Aceite Virgen Extra'!BI$6:BI$257,'Aceite Virgen Extra'!$A$6:$A$257,"&gt;="&amp;$A276,'Aceite Virgen Extra'!$B$6:$B$257,"&lt;="&amp;$B276)</f>
        <v>0.13</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0.1</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0.65</v>
      </c>
      <c r="CD276" s="4">
        <f>SUMIFS('Aceite Virgen Extra'!CD$6:CD$257,'Aceite Virgen Extra'!$A$6:$A$257,"&gt;="&amp;$A276,'Aceite Virgen Extra'!$B$6:$B$257,"&lt;="&amp;$B276)</f>
        <v>0.39</v>
      </c>
      <c r="CE276" s="4">
        <f>SUMIFS('Aceite Virgen Extra'!CE$6:CE$257,'Aceite Virgen Extra'!$A$6:$A$257,"&gt;="&amp;$A276,'Aceite Virgen Extra'!$B$6:$B$257,"&lt;="&amp;$B276)</f>
        <v>0.44</v>
      </c>
      <c r="CF276" s="4">
        <f>SUMIFS('Aceite Virgen Extra'!CF$6:CF$257,'Aceite Virgen Extra'!$A$6:$A$257,"&gt;="&amp;$A276,'Aceite Virgen Extra'!$B$6:$B$257,"&lt;="&amp;$B276)</f>
        <v>1.99</v>
      </c>
      <c r="CJ276" s="4">
        <f>SUMIFS('Aceite Virgen Extra'!CJ$6:CJ$257,'Aceite Virgen Extra'!$A$6:$A$257,"&gt;="&amp;$A276,'Aceite Virgen Extra'!$B$6:$B$257,"&lt;="&amp;$B276)</f>
        <v>0.25</v>
      </c>
      <c r="CK276" s="4">
        <f>SUMIFS('Aceite Virgen Extra'!CK$6:CK$257,'Aceite Virgen Extra'!$A$6:$A$257,"&gt;="&amp;$A276,'Aceite Virgen Extra'!$B$6:$B$257,"&lt;="&amp;$B276)</f>
        <v>0.30000000000000004</v>
      </c>
      <c r="CL276" s="4">
        <f>SUMIFS('Aceite Virgen Extra'!CL$6:CL$257,'Aceite Virgen Extra'!$A$6:$A$257,"&gt;="&amp;$A276,'Aceite Virgen Extra'!$B$6:$B$257,"&lt;="&amp;$B276)</f>
        <v>0.33999999999999997</v>
      </c>
      <c r="CM276" s="4">
        <f>SUMIFS('Aceite Virgen Extra'!CM$6:CM$257,'Aceite Virgen Extra'!$A$6:$A$257,"&gt;="&amp;$A276,'Aceite Virgen Extra'!$B$6:$B$257,"&lt;="&amp;$B276)</f>
        <v>0</v>
      </c>
      <c r="CQ276" s="4">
        <f>SUMIFS('Aceite Virgen Extra'!CQ$6:CQ$257,'Aceite Virgen Extra'!$A$6:$A$257,"&gt;="&amp;$A276,'Aceite Virgen Extra'!$B$6:$B$257,"&lt;="&amp;$B276)</f>
        <v>0.12</v>
      </c>
      <c r="CR276" s="4">
        <f>SUMIFS('Aceite Virgen Extra'!CR$6:CR$257,'Aceite Virgen Extra'!$A$6:$A$257,"&gt;="&amp;$A276,'Aceite Virgen Extra'!$B$6:$B$257,"&lt;="&amp;$B276)</f>
        <v>0.41000000000000003</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0.5</v>
      </c>
      <c r="CY276" s="4">
        <f>SUMIFS('Aceite Virgen Extra'!CY$6:CY$257,'Aceite Virgen Extra'!$A$6:$A$257,"&gt;="&amp;$A276,'Aceite Virgen Extra'!$B$6:$B$257,"&lt;="&amp;$B276)</f>
        <v>0.5</v>
      </c>
      <c r="CZ276" s="4">
        <f>SUMIFS('Aceite Virgen Extra'!CZ$6:CZ$257,'Aceite Virgen Extra'!$A$6:$A$257,"&gt;="&amp;$A276,'Aceite Virgen Extra'!$B$6:$B$257,"&lt;="&amp;$B276)</f>
        <v>0.11</v>
      </c>
      <c r="DA276" s="4">
        <f>SUMIFS('Aceite Virgen Extra'!DA$6:DA$257,'Aceite Virgen Extra'!$A$6:$A$257,"&gt;="&amp;$A276,'Aceite Virgen Extra'!$B$6:$B$257,"&lt;="&amp;$B276)</f>
        <v>2.17</v>
      </c>
      <c r="DE276" s="4">
        <f>SUMIFS('Aceite Virgen Extra'!DE$6:DE$257,'Aceite Virgen Extra'!$A$6:$A$257,"&gt;="&amp;$A276,'Aceite Virgen Extra'!$B$6:$B$257,"&lt;="&amp;$B276)</f>
        <v>0.26</v>
      </c>
      <c r="DF276" s="4">
        <f>SUMIFS('Aceite Virgen Extra'!DF$6:DF$257,'Aceite Virgen Extra'!$A$6:$A$257,"&gt;="&amp;$A276,'Aceite Virgen Extra'!$B$6:$B$257,"&lt;="&amp;$B276)</f>
        <v>0.41</v>
      </c>
      <c r="DG276" s="4">
        <f>SUMIFS('Aceite Virgen Extra'!DG$6:DG$257,'Aceite Virgen Extra'!$A$6:$A$257,"&gt;="&amp;$A276,'Aceite Virgen Extra'!$B$6:$B$257,"&lt;="&amp;$B276)</f>
        <v>0.27</v>
      </c>
      <c r="DH276" s="4">
        <f>SUMIFS('Aceite Virgen Extra'!DH$6:DH$257,'Aceite Virgen Extra'!$A$6:$A$257,"&gt;="&amp;$A276,'Aceite Virgen Extra'!$B$6:$B$257,"&lt;="&amp;$B276)</f>
        <v>0</v>
      </c>
      <c r="DL276" s="4">
        <f>SUMIFS('Aceite Virgen Extra'!DL$6:DL$257,'Aceite Virgen Extra'!$A$6:$A$257,"&gt;="&amp;$A276,'Aceite Virgen Extra'!$B$6:$B$257,"&lt;="&amp;$B276)</f>
        <v>0.41</v>
      </c>
      <c r="DM276" s="4">
        <f>SUMIFS('Aceite Virgen Extra'!DM$6:DM$257,'Aceite Virgen Extra'!$A$6:$A$257,"&gt;="&amp;$A276,'Aceite Virgen Extra'!$B$6:$B$257,"&lt;="&amp;$B276)</f>
        <v>0</v>
      </c>
      <c r="DN276" s="4">
        <f>SUMIFS('Aceite Virgen Extra'!DN$6:DN$257,'Aceite Virgen Extra'!$A$6:$A$257,"&gt;="&amp;$A276,'Aceite Virgen Extra'!$B$6:$B$257,"&lt;="&amp;$B276)</f>
        <v>0.76</v>
      </c>
      <c r="DO276" s="4">
        <f>SUMIFS('Aceite Virgen Extra'!DO$6:DO$257,'Aceite Virgen Extra'!$A$6:$A$257,"&gt;="&amp;$A276,'Aceite Virgen Extra'!$B$6:$B$257,"&lt;="&amp;$B276)</f>
        <v>0</v>
      </c>
      <c r="DS276" s="4">
        <f>SUMIFS('Aceite Virgen Extra'!DS$6:DS$257,'Aceite Virgen Extra'!$A$6:$A$257,"&gt;="&amp;$A276,'Aceite Virgen Extra'!$B$6:$B$257,"&lt;="&amp;$B276)</f>
        <v>0.5</v>
      </c>
      <c r="DT276" s="4">
        <f>SUMIFS('Aceite Virgen Extra'!DT$6:DT$257,'Aceite Virgen Extra'!$A$6:$A$257,"&gt;="&amp;$A276,'Aceite Virgen Extra'!$B$6:$B$257,"&lt;="&amp;$B276)</f>
        <v>0.34</v>
      </c>
      <c r="DU276" s="4">
        <f>SUMIFS('Aceite Virgen Extra'!DU$6:DU$257,'Aceite Virgen Extra'!$A$6:$A$257,"&gt;="&amp;$A276,'Aceite Virgen Extra'!$B$6:$B$257,"&lt;="&amp;$B276)</f>
        <v>0.73</v>
      </c>
      <c r="DV276" s="4">
        <f>SUMIFS('Aceite Virgen Extra'!DV$6:DV$257,'Aceite Virgen Extra'!$A$6:$A$257,"&gt;="&amp;$A276,'Aceite Virgen Extra'!$B$6:$B$257,"&lt;="&amp;$B276)</f>
        <v>0</v>
      </c>
      <c r="DZ276" s="4">
        <f>SUMIFS('Aceite Virgen Extra'!DZ$6:DZ$257,'Aceite Virgen Extra'!$A$6:$A$257,"&gt;="&amp;$A276,'Aceite Virgen Extra'!$B$6:$B$257,"&lt;="&amp;$B276)</f>
        <v>0.16</v>
      </c>
      <c r="EA276" s="4">
        <f>SUMIFS('Aceite Virgen Extra'!EA$6:EA$257,'Aceite Virgen Extra'!$A$6:$A$257,"&gt;="&amp;$A276,'Aceite Virgen Extra'!$B$6:$B$257,"&lt;="&amp;$B276)</f>
        <v>0.13</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0.2</v>
      </c>
      <c r="EV276" s="4">
        <f>SUMIFS('Aceite Virgen Extra'!EV$6:EV$257,'Aceite Virgen Extra'!$A$6:$A$257,"&gt;="&amp;$A276,'Aceite Virgen Extra'!$B$6:$B$257,"&lt;="&amp;$B276)</f>
        <v>0.56999999999999995</v>
      </c>
      <c r="EW276" s="4">
        <f>SUMIFS('Aceite Virgen Extra'!EW$6:EW$257,'Aceite Virgen Extra'!$A$6:$A$257,"&gt;="&amp;$A276,'Aceite Virgen Extra'!$B$6:$B$257,"&lt;="&amp;$B276)</f>
        <v>0.08</v>
      </c>
      <c r="EX276" s="4">
        <f>SUMIFS('Aceite Virgen Extra'!EX$6:EX$257,'Aceite Virgen Extra'!$A$6:$A$257,"&gt;="&amp;$A276,'Aceite Virgen Extra'!$B$6:$B$257,"&lt;="&amp;$B276)</f>
        <v>0</v>
      </c>
      <c r="FB276" s="4">
        <f>SUMIFS('Aceite Virgen Extra'!FB$6:FB$257,'Aceite Virgen Extra'!$A$6:$A$257,"&gt;="&amp;$A276,'Aceite Virgen Extra'!$B$6:$B$257,"&lt;="&amp;$B276)</f>
        <v>0.06</v>
      </c>
      <c r="FC276" s="4">
        <f>SUMIFS('Aceite Virgen Extra'!FC$6:FC$257,'Aceite Virgen Extra'!$A$6:$A$257,"&gt;="&amp;$A276,'Aceite Virgen Extra'!$B$6:$B$257,"&lt;="&amp;$B276)</f>
        <v>0</v>
      </c>
      <c r="FD276" s="4">
        <f>SUMIFS('Aceite Virgen Extra'!FD$6:FD$257,'Aceite Virgen Extra'!$A$6:$A$257,"&gt;="&amp;$A276,'Aceite Virgen Extra'!$B$6:$B$257,"&lt;="&amp;$B276)</f>
        <v>0.12</v>
      </c>
      <c r="FE276" s="4">
        <f>SUMIFS('Aceite Virgen Extra'!FE$6:FE$257,'Aceite Virgen Extra'!$A$6:$A$257,"&gt;="&amp;$A276,'Aceite Virgen Extra'!$B$6:$B$257,"&lt;="&amp;$B276)</f>
        <v>0</v>
      </c>
      <c r="FI276" s="4">
        <f>SUMIFS('Aceite Virgen Extra'!FI$6:FI$257,'Aceite Virgen Extra'!$A$6:$A$257,"&gt;="&amp;$A276,'Aceite Virgen Extra'!$B$6:$B$257,"&lt;="&amp;$B276)</f>
        <v>0.28000000000000003</v>
      </c>
      <c r="FJ276" s="4">
        <f>SUMIFS('Aceite Virgen Extra'!FJ$6:FJ$257,'Aceite Virgen Extra'!$A$6:$A$257,"&gt;="&amp;$A276,'Aceite Virgen Extra'!$B$6:$B$257,"&lt;="&amp;$B276)</f>
        <v>0.28000000000000003</v>
      </c>
      <c r="FK276" s="4">
        <f>SUMIFS('Aceite Virgen Extra'!FK$6:FK$257,'Aceite Virgen Extra'!$A$6:$A$257,"&gt;="&amp;$A276,'Aceite Virgen Extra'!$B$6:$B$257,"&lt;="&amp;$B276)</f>
        <v>0.39</v>
      </c>
      <c r="FL276" s="4">
        <f>SUMIFS('Aceite Virgen Extra'!FL$6:FL$257,'Aceite Virgen Extra'!$A$6:$A$257,"&gt;="&amp;$A276,'Aceite Virgen Extra'!$B$6:$B$257,"&lt;="&amp;$B276)</f>
        <v>0</v>
      </c>
      <c r="FP276" s="4">
        <f>SUMIFS('Aceite Virgen Extra'!FP$6:FP$257,'Aceite Virgen Extra'!$A$6:$A$257,"&gt;="&amp;$A276,'Aceite Virgen Extra'!$B$6:$B$257,"&lt;="&amp;$B276)</f>
        <v>0.06</v>
      </c>
      <c r="FQ276" s="4">
        <f>SUMIFS('Aceite Virgen Extra'!FQ$6:FQ$257,'Aceite Virgen Extra'!$A$6:$A$257,"&gt;="&amp;$A276,'Aceite Virgen Extra'!$B$6:$B$257,"&lt;="&amp;$B276)</f>
        <v>0</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0.16999999999999998</v>
      </c>
      <c r="FX276" s="4">
        <f>SUMIFS('Aceite Virgen Extra'!FX$6:FX$257,'Aceite Virgen Extra'!$A$6:$A$257,"&gt;="&amp;$A276,'Aceite Virgen Extra'!$B$6:$B$257,"&lt;="&amp;$B276)</f>
        <v>0.24</v>
      </c>
      <c r="FY276" s="4">
        <f>SUMIFS('Aceite Virgen Extra'!FY$6:FY$257,'Aceite Virgen Extra'!$A$6:$A$257,"&gt;="&amp;$A276,'Aceite Virgen Extra'!$B$6:$B$257,"&lt;="&amp;$B276)</f>
        <v>0.18</v>
      </c>
      <c r="FZ276" s="4">
        <f>SUMIFS('Aceite Virgen Extra'!FZ$6:FZ$257,'Aceite Virgen Extra'!$A$6:$A$257,"&gt;="&amp;$A276,'Aceite Virgen Extra'!$B$6:$B$257,"&lt;="&amp;$B276)</f>
        <v>0</v>
      </c>
      <c r="GD276" s="4">
        <f>SUMIFS('Aceite Virgen Extra'!GD$6:GD$257,'Aceite Virgen Extra'!$A$6:$A$257,"&gt;="&amp;$A276,'Aceite Virgen Extra'!$B$6:$B$257,"&lt;="&amp;$B276)</f>
        <v>7.0000000000000007E-2</v>
      </c>
      <c r="GE276" s="4">
        <f>SUMIFS('Aceite Virgen Extra'!GE$6:GE$257,'Aceite Virgen Extra'!$A$6:$A$257,"&gt;="&amp;$A276,'Aceite Virgen Extra'!$B$6:$B$257,"&lt;="&amp;$B276)</f>
        <v>0</v>
      </c>
      <c r="GF276" s="4">
        <f>SUMIFS('Aceite Virgen Extra'!GF$6:GF$257,'Aceite Virgen Extra'!$A$6:$A$257,"&gt;="&amp;$A276,'Aceite Virgen Extra'!$B$6:$B$257,"&lt;="&amp;$B276)</f>
        <v>0.11</v>
      </c>
      <c r="GG276" s="4">
        <f>SUMIFS('Aceite Virgen Extra'!GG$6:GG$257,'Aceite Virgen Extra'!$A$6:$A$257,"&gt;="&amp;$A276,'Aceite Virgen Extra'!$B$6:$B$257,"&lt;="&amp;$B276)</f>
        <v>0</v>
      </c>
      <c r="GK276" s="4">
        <f>SUMIFS('Aceite Virgen Extra'!GK$6:GK$257,'Aceite Virgen Extra'!$A$6:$A$257,"&gt;="&amp;$A276,'Aceite Virgen Extra'!$B$6:$B$257,"&lt;="&amp;$B276)</f>
        <v>0.06</v>
      </c>
      <c r="GL276" s="4">
        <f>SUMIFS('Aceite Virgen Extra'!GL$6:GL$257,'Aceite Virgen Extra'!$A$6:$A$257,"&gt;="&amp;$A276,'Aceite Virgen Extra'!$B$6:$B$257,"&lt;="&amp;$B276)</f>
        <v>0.23</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0.19</v>
      </c>
      <c r="GS276" s="4">
        <f>SUMIFS('Aceite Virgen Extra'!GS$6:GS$257,'Aceite Virgen Extra'!$A$6:$A$257,"&gt;="&amp;$A276,'Aceite Virgen Extra'!$B$6:$B$257,"&lt;="&amp;$B276)</f>
        <v>0.28000000000000003</v>
      </c>
      <c r="GT276" s="4">
        <f>SUMIFS('Aceite Virgen Extra'!GT$6:GT$257,'Aceite Virgen Extra'!$A$6:$A$257,"&gt;="&amp;$A276,'Aceite Virgen Extra'!$B$6:$B$257,"&lt;="&amp;$B276)</f>
        <v>0.1</v>
      </c>
      <c r="GU276" s="4">
        <f>SUMIFS('Aceite Virgen Extra'!GU$6:GU$257,'Aceite Virgen Extra'!$A$6:$A$257,"&gt;="&amp;$A276,'Aceite Virgen Extra'!$B$6:$B$257,"&lt;="&amp;$B276)</f>
        <v>0</v>
      </c>
      <c r="GY276" s="4">
        <f>SUMIFS('Aceite Virgen Extra'!GY$6:GY$257,'Aceite Virgen Extra'!$A$6:$A$257,"&gt;="&amp;$A276,'Aceite Virgen Extra'!$B$6:$B$257,"&lt;="&amp;$B276)</f>
        <v>0.1</v>
      </c>
      <c r="GZ276" s="4">
        <f>SUMIFS('Aceite Virgen Extra'!GZ$6:GZ$257,'Aceite Virgen Extra'!$A$6:$A$257,"&gt;="&amp;$A276,'Aceite Virgen Extra'!$B$6:$B$257,"&lt;="&amp;$B276)</f>
        <v>0</v>
      </c>
      <c r="HA276" s="4">
        <f>SUMIFS('Aceite Virgen Extra'!HA$6:HA$257,'Aceite Virgen Extra'!$A$6:$A$257,"&gt;="&amp;$A276,'Aceite Virgen Extra'!$B$6:$B$257,"&lt;="&amp;$B276)</f>
        <v>0.19</v>
      </c>
      <c r="HB276" s="4">
        <f>SUMIFS('Aceite Virgen Extra'!HB$6:HB$257,'Aceite Virgen Extra'!$A$6:$A$257,"&gt;="&amp;$A276,'Aceite Virgen Extra'!$B$6:$B$257,"&lt;="&amp;$B276)</f>
        <v>0</v>
      </c>
      <c r="HF276" s="4">
        <f>SUMIFS('Aceite Virgen Extra'!HF$6:HF$257,'Aceite Virgen Extra'!$A$6:$A$257,"&gt;="&amp;$A276,'Aceite Virgen Extra'!$B$6:$B$257,"&lt;="&amp;$B276)</f>
        <v>0.35</v>
      </c>
      <c r="HG276" s="4">
        <f>SUMIFS('Aceite Virgen Extra'!HG$6:HG$257,'Aceite Virgen Extra'!$A$6:$A$257,"&gt;="&amp;$A276,'Aceite Virgen Extra'!$B$6:$B$257,"&lt;="&amp;$B276)</f>
        <v>0.85</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0.13999999999999999</v>
      </c>
      <c r="HN276" s="4">
        <f>SUMIFS('Aceite Virgen Extra'!HN$6:HN$257,'Aceite Virgen Extra'!$A$6:$A$257,"&gt;="&amp;$A276,'Aceite Virgen Extra'!$B$6:$B$257,"&lt;="&amp;$B276)</f>
        <v>0.36</v>
      </c>
      <c r="HO276" s="4">
        <f>SUMIFS('Aceite Virgen Extra'!HO$6:HO$257,'Aceite Virgen Extra'!$A$6:$A$257,"&gt;="&amp;$A276,'Aceite Virgen Extra'!$B$6:$B$257,"&lt;="&amp;$B276)</f>
        <v>0.04</v>
      </c>
      <c r="HP276" s="4">
        <f>SUMIFS('Aceite Virgen Extra'!HP$6:HP$257,'Aceite Virgen Extra'!$A$6:$A$257,"&gt;="&amp;$A276,'Aceite Virgen Extra'!$B$6:$B$257,"&lt;="&amp;$B276)</f>
        <v>0</v>
      </c>
      <c r="HT276" s="4">
        <f>SUMIFS('Aceite Virgen Extra'!HT$6:HT$257,'Aceite Virgen Extra'!$A$6:$A$257,"&gt;="&amp;$A276,'Aceite Virgen Extra'!$B$6:$B$257,"&lt;="&amp;$B276)</f>
        <v>0.16</v>
      </c>
      <c r="HU276" s="4">
        <f>SUMIFS('Aceite Virgen Extra'!HU$6:HU$257,'Aceite Virgen Extra'!$A$6:$A$257,"&gt;="&amp;$A276,'Aceite Virgen Extra'!$B$6:$B$257,"&lt;="&amp;$B276)</f>
        <v>0.33</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0.11</v>
      </c>
      <c r="IB276" s="4">
        <f>SUMIFS('Aceite Virgen Extra'!IB$6:IB$257,'Aceite Virgen Extra'!$A$6:$A$257,"&gt;="&amp;$A276,'Aceite Virgen Extra'!$B$6:$B$257,"&lt;="&amp;$B276)</f>
        <v>0</v>
      </c>
      <c r="IC276" s="4">
        <f>SUMIFS('Aceite Virgen Extra'!IC$6:IC$257,'Aceite Virgen Extra'!$A$6:$A$257,"&gt;="&amp;$A276,'Aceite Virgen Extra'!$B$6:$B$257,"&lt;="&amp;$B276)</f>
        <v>0.09</v>
      </c>
      <c r="ID276" s="4">
        <f>SUMIFS('Aceite Virgen Extra'!ID$6:ID$257,'Aceite Virgen Extra'!$A$6:$A$257,"&gt;="&amp;$A276,'Aceite Virgen Extra'!$B$6:$B$257,"&lt;="&amp;$B276)</f>
        <v>0</v>
      </c>
      <c r="IH276" s="4">
        <f>SUMIFS('Aceite Virgen Extra'!IH$6:IH$257,'Aceite Virgen Extra'!$A$6:$A$257,"&gt;="&amp;$A276,'Aceite Virgen Extra'!$B$6:$B$257,"&lt;="&amp;$B276)</f>
        <v>0.11</v>
      </c>
      <c r="II276" s="4">
        <f>SUMIFS('Aceite Virgen Extra'!II$6:II$257,'Aceite Virgen Extra'!$A$6:$A$257,"&gt;="&amp;$A276,'Aceite Virgen Extra'!$B$6:$B$257,"&lt;="&amp;$B276)</f>
        <v>0</v>
      </c>
      <c r="IJ276" s="4">
        <f>SUMIFS('Aceite Virgen Extra'!IJ$6:IJ$257,'Aceite Virgen Extra'!$A$6:$A$257,"&gt;="&amp;$A276,'Aceite Virgen Extra'!$B$6:$B$257,"&lt;="&amp;$B276)</f>
        <v>0.19</v>
      </c>
      <c r="IK276" s="4">
        <f>SUMIFS('Aceite Virgen Extra'!IK$6:IK$257,'Aceite Virgen Extra'!$A$6:$A$257,"&gt;="&amp;$A276,'Aceite Virgen Extra'!$B$6:$B$257,"&lt;="&amp;$B276)</f>
        <v>0</v>
      </c>
      <c r="IO276" s="4">
        <f>SUMIFS('Aceite Virgen Extra'!IO$6:IO$257,'Aceite Virgen Extra'!$A$6:$A$257,"&gt;="&amp;$A276,'Aceite Virgen Extra'!$B$6:$B$257,"&lt;="&amp;$B276)</f>
        <v>0.05</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0.09</v>
      </c>
      <c r="IW276" s="4">
        <f>SUMIFS('Aceite Virgen Extra'!IW$6:IW$257,'Aceite Virgen Extra'!$A$6:$A$257,"&gt;="&amp;$A276,'Aceite Virgen Extra'!$B$6:$B$257,"&lt;="&amp;$B276)</f>
        <v>0.11</v>
      </c>
      <c r="IX276" s="4">
        <f>SUMIFS('Aceite Virgen Extra'!IX$6:IX$257,'Aceite Virgen Extra'!$A$6:$A$257,"&gt;="&amp;$A276,'Aceite Virgen Extra'!$B$6:$B$257,"&lt;="&amp;$B276)</f>
        <v>0.12</v>
      </c>
      <c r="IY276" s="4">
        <f>SUMIFS('Aceite Virgen Extra'!IY$6:IY$257,'Aceite Virgen Extra'!$A$6:$A$257,"&gt;="&amp;$A276,'Aceite Virgen Extra'!$B$6:$B$257,"&lt;="&amp;$B276)</f>
        <v>0</v>
      </c>
      <c r="JB276"/>
      <c r="JC276" s="4">
        <f>SUMIFS('Aceite Virgen Extra'!JC$6:JC$257,'Aceite Virgen Extra'!$A$6:$A$257,"&gt;="&amp;$A276,'Aceite Virgen Extra'!$B$6:$B$257,"&lt;="&amp;$B276)</f>
        <v>0.06</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0.12000000000000001</v>
      </c>
      <c r="JK276" s="4">
        <f>SUMIFS('Aceite Virgen Extra'!JK$6:JK$257,'Aceite Virgen Extra'!$A$6:$A$257,"&gt;="&amp;$A276,'Aceite Virgen Extra'!$B$6:$B$257,"&lt;="&amp;$B276)</f>
        <v>0.19</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0.18</v>
      </c>
      <c r="JY276" s="4">
        <f>SUMIFS('Aceite Virgen Extra'!JY$6:JY$257,'Aceite Virgen Extra'!$A$6:$A$257,"&gt;="&amp;$A276,'Aceite Virgen Extra'!$B$6:$B$257,"&lt;="&amp;$B276)</f>
        <v>0.44999999999999996</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0.21</v>
      </c>
      <c r="KF276" s="4">
        <f>SUMIFS('Aceite Virgen Extra'!KF$6:KF$257,'Aceite Virgen Extra'!$A$6:$A$257,"&gt;="&amp;$A276,'Aceite Virgen Extra'!$B$6:$B$257,"&lt;="&amp;$B276)</f>
        <v>0</v>
      </c>
      <c r="KG276" s="4">
        <f>SUMIFS('Aceite Virgen Extra'!KG$6:KG$257,'Aceite Virgen Extra'!$A$6:$A$257,"&gt;="&amp;$A276,'Aceite Virgen Extra'!$B$6:$B$257,"&lt;="&amp;$B276)</f>
        <v>0.36</v>
      </c>
      <c r="KH276" s="4">
        <f>SUMIFS('Aceite Virgen Extra'!KH$6:KH$257,'Aceite Virgen Extra'!$A$6:$A$257,"&gt;="&amp;$A276,'Aceite Virgen Extra'!$B$6:$B$257,"&lt;="&amp;$B276)</f>
        <v>0.31</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0.15</v>
      </c>
      <c r="KT276" s="4">
        <f>SUMIFS('Aceite Virgen Extra'!KT$6:KT$257,'Aceite Virgen Extra'!$A$6:$A$257,"&gt;="&amp;$A276,'Aceite Virgen Extra'!$B$6:$B$257,"&lt;="&amp;$B276)</f>
        <v>0.15</v>
      </c>
      <c r="KU276" s="4">
        <f>SUMIFS('Aceite Virgen Extra'!KU$6:KU$257,'Aceite Virgen Extra'!$A$6:$A$257,"&gt;="&amp;$A276,'Aceite Virgen Extra'!$B$6:$B$257,"&lt;="&amp;$B276)</f>
        <v>0.14000000000000001</v>
      </c>
      <c r="KV276" s="4">
        <f>SUMIFS('Aceite Virgen Extra'!KV$6:KV$257,'Aceite Virgen Extra'!$A$6:$A$257,"&gt;="&amp;$A276,'Aceite Virgen Extra'!$B$6:$B$257,"&lt;="&amp;$B276)</f>
        <v>0.26</v>
      </c>
      <c r="KZ276" s="4">
        <f>SUMIFS('Aceite Virgen Extra'!KZ$6:KZ$257,'Aceite Virgen Extra'!$A$6:$A$257,"&gt;="&amp;$A276,'Aceite Virgen Extra'!$B$6:$B$257,"&lt;="&amp;$B276)</f>
        <v>0.09</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0.28000000000000003</v>
      </c>
      <c r="LG276" s="4">
        <f>SUMIFS('Aceite Virgen Extra'!LG$6:LG$257,'Aceite Virgen Extra'!$A$6:$A$257,"&gt;="&amp;$A276,'Aceite Virgen Extra'!$B$6:$B$257,"&lt;="&amp;$B276)</f>
        <v>0.31</v>
      </c>
      <c r="LH276" s="4">
        <f>SUMIFS('Aceite Virgen Extra'!LH$6:LH$257,'Aceite Virgen Extra'!$A$6:$A$257,"&gt;="&amp;$A276,'Aceite Virgen Extra'!$B$6:$B$257,"&lt;="&amp;$B276)</f>
        <v>0.47</v>
      </c>
      <c r="LI276" s="4">
        <f>SUMIFS('Aceite Virgen Extra'!LI$6:LI$257,'Aceite Virgen Extra'!$A$6:$A$257,"&gt;="&amp;$A276,'Aceite Virgen Extra'!$B$6:$B$257,"&lt;="&amp;$B276)</f>
        <v>0.31</v>
      </c>
      <c r="LJ276" s="4">
        <f>SUMIFS('Aceite Virgen Extra'!LJ$6:LJ$257,'Aceite Virgen Extra'!$A$6:$A$257,"&gt;="&amp;$A276,'Aceite Virgen Extra'!$B$6:$B$257,"&lt;="&amp;$B276)</f>
        <v>0.25</v>
      </c>
      <c r="LN276" s="4">
        <f>SUMIFS('Aceite Virgen Extra'!LN$6:LN$257,'Aceite Virgen Extra'!$A$6:$A$257,"&gt;="&amp;$A276,'Aceite Virgen Extra'!$B$6:$B$257,"&lt;="&amp;$B276)</f>
        <v>0.06</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0.49</v>
      </c>
      <c r="LV276" s="4">
        <f>SUMIFS('Aceite Virgen Extra'!LV$6:LV$257,'Aceite Virgen Extra'!$A$6:$A$257,"&gt;="&amp;$A276,'Aceite Virgen Extra'!$B$6:$B$257,"&lt;="&amp;$B276)</f>
        <v>0.45</v>
      </c>
      <c r="LW276" s="4">
        <f>SUMIFS('Aceite Virgen Extra'!LW$6:LW$257,'Aceite Virgen Extra'!$A$6:$A$257,"&gt;="&amp;$A276,'Aceite Virgen Extra'!$B$6:$B$257,"&lt;="&amp;$B276)</f>
        <v>0.33</v>
      </c>
      <c r="LX276" s="4">
        <f>SUMIFS('Aceite Virgen Extra'!LX$6:LX$257,'Aceite Virgen Extra'!$A$6:$A$257,"&gt;="&amp;$A276,'Aceite Virgen Extra'!$B$6:$B$257,"&lt;="&amp;$B276)</f>
        <v>0.98</v>
      </c>
      <c r="MB276" s="4">
        <f>SUMIFS('Aceite Virgen Extra'!MB$6:MB$257,'Aceite Virgen Extra'!$A$6:$A$257,"&gt;="&amp;$A276,'Aceite Virgen Extra'!$B$6:$B$257,"&lt;="&amp;$B276)</f>
        <v>0.09</v>
      </c>
      <c r="MC276" s="4">
        <f>SUMIFS('Aceite Virgen Extra'!MC$6:MC$257,'Aceite Virgen Extra'!$A$6:$A$257,"&gt;="&amp;$A276,'Aceite Virgen Extra'!$B$6:$B$257,"&lt;="&amp;$B276)</f>
        <v>0.36</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0.2</v>
      </c>
      <c r="MJ276" s="4">
        <f>SUMIFS('Aceite Virgen Extra'!MJ$6:MJ$257,'Aceite Virgen Extra'!$A$6:$A$257,"&gt;="&amp;$A276,'Aceite Virgen Extra'!$B$6:$B$257,"&lt;="&amp;$B276)</f>
        <v>0</v>
      </c>
      <c r="MK276" s="4">
        <f>SUMIFS('Aceite Virgen Extra'!MK$6:MK$257,'Aceite Virgen Extra'!$A$6:$A$257,"&gt;="&amp;$A276,'Aceite Virgen Extra'!$B$6:$B$257,"&lt;="&amp;$B276)</f>
        <v>0.38</v>
      </c>
      <c r="ML276" s="4">
        <f>SUMIFS('Aceite Virgen Extra'!ML$6:ML$257,'Aceite Virgen Extra'!$A$6:$A$257,"&gt;="&amp;$A276,'Aceite Virgen Extra'!$B$6:$B$257,"&lt;="&amp;$B276)</f>
        <v>0</v>
      </c>
      <c r="MP276" s="4">
        <f>SUMIFS('Aceite Virgen Extra'!MP$6:MP$257,'Aceite Virgen Extra'!$A$6:$A$257,"&gt;="&amp;$A276,'Aceite Virgen Extra'!$B$6:$B$257,"&lt;="&amp;$B276)</f>
        <v>0.15</v>
      </c>
      <c r="MQ276" s="4">
        <f>SUMIFS('Aceite Virgen Extra'!MQ$6:MQ$257,'Aceite Virgen Extra'!$A$6:$A$257,"&gt;="&amp;$A276,'Aceite Virgen Extra'!$B$6:$B$257,"&lt;="&amp;$B276)</f>
        <v>0.21</v>
      </c>
      <c r="MR276" s="4">
        <f>SUMIFS('Aceite Virgen Extra'!MR$6:MR$257,'Aceite Virgen Extra'!$A$6:$A$257,"&gt;="&amp;$A276,'Aceite Virgen Extra'!$B$6:$B$257,"&lt;="&amp;$B276)</f>
        <v>0.17</v>
      </c>
      <c r="MS276" s="4">
        <f>SUMIFS('Aceite Virgen Extra'!MS$6:MS$257,'Aceite Virgen Extra'!$A$6:$A$257,"&gt;="&amp;$A276,'Aceite Virgen Extra'!$B$6:$B$257,"&lt;="&amp;$B276)</f>
        <v>0</v>
      </c>
      <c r="MW276" s="4">
        <f>SUMIFS('Aceite Virgen Extra'!MW$6:MW$257,'Aceite Virgen Extra'!$A$6:$A$257,"&gt;="&amp;$A276,'Aceite Virgen Extra'!$B$6:$B$257,"&lt;="&amp;$B276)</f>
        <v>0.21000000000000002</v>
      </c>
      <c r="MX276" s="4">
        <f>SUMIFS('Aceite Virgen Extra'!MX$6:MX$257,'Aceite Virgen Extra'!$A$6:$A$257,"&gt;="&amp;$A276,'Aceite Virgen Extra'!$B$6:$B$257,"&lt;="&amp;$B276)</f>
        <v>0</v>
      </c>
      <c r="MY276" s="4">
        <f>SUMIFS('Aceite Virgen Extra'!MY$6:MY$257,'Aceite Virgen Extra'!$A$6:$A$257,"&gt;="&amp;$A276,'Aceite Virgen Extra'!$B$6:$B$257,"&lt;="&amp;$B276)</f>
        <v>0.11</v>
      </c>
      <c r="MZ276" s="4">
        <f>SUMIFS('Aceite Virgen Extra'!MZ$6:MZ$257,'Aceite Virgen Extra'!$A$6:$A$257,"&gt;="&amp;$A276,'Aceite Virgen Extra'!$B$6:$B$257,"&lt;="&amp;$B276)</f>
        <v>0.14000000000000001</v>
      </c>
      <c r="ND276" s="4">
        <f>SUMIFS('Aceite Virgen Extra'!ND$6:ND$257,'Aceite Virgen Extra'!$A$6:$A$257,"&gt;="&amp;$A276,'Aceite Virgen Extra'!$B$6:$B$257,"&lt;="&amp;$B276)</f>
        <v>0.18</v>
      </c>
      <c r="NE276" s="4">
        <f>SUMIFS('Aceite Virgen Extra'!NE$6:NE$257,'Aceite Virgen Extra'!$A$6:$A$257,"&gt;="&amp;$A276,'Aceite Virgen Extra'!$B$6:$B$257,"&lt;="&amp;$B276)</f>
        <v>0.15</v>
      </c>
      <c r="NF276" s="4">
        <f>SUMIFS('Aceite Virgen Extra'!NF$6:NF$257,'Aceite Virgen Extra'!$A$6:$A$257,"&gt;="&amp;$A276,'Aceite Virgen Extra'!$B$6:$B$257,"&lt;="&amp;$B276)</f>
        <v>0.25</v>
      </c>
      <c r="NG276" s="4">
        <f>SUMIFS('Aceite Virgen Extra'!NG$6:NG$257,'Aceite Virgen Extra'!$A$6:$A$257,"&gt;="&amp;$A276,'Aceite Virgen Extra'!$B$6:$B$257,"&lt;="&amp;$B276)</f>
        <v>0</v>
      </c>
      <c r="NK276" s="4">
        <f>SUMIFS('Aceite Virgen Extra'!NK$6:NK$257,'Aceite Virgen Extra'!$A$6:$A$257,"&gt;="&amp;$A276,'Aceite Virgen Extra'!$B$6:$B$257,"&lt;="&amp;$B276)</f>
        <v>0.22000000000000003</v>
      </c>
      <c r="NL276" s="4">
        <f>SUMIFS('Aceite Virgen Extra'!NL$6:NL$257,'Aceite Virgen Extra'!$A$6:$A$257,"&gt;="&amp;$A276,'Aceite Virgen Extra'!$B$6:$B$257,"&lt;="&amp;$B276)</f>
        <v>0.22</v>
      </c>
      <c r="NM276" s="4">
        <f>SUMIFS('Aceite Virgen Extra'!NM$6:NM$257,'Aceite Virgen Extra'!$A$6:$A$257,"&gt;="&amp;$A276,'Aceite Virgen Extra'!$B$6:$B$257,"&lt;="&amp;$B276)</f>
        <v>0.29000000000000004</v>
      </c>
      <c r="NN276" s="4">
        <f>SUMIFS('Aceite Virgen Extra'!NN$6:NN$257,'Aceite Virgen Extra'!$A$6:$A$257,"&gt;="&amp;$A276,'Aceite Virgen Extra'!$B$6:$B$257,"&lt;="&amp;$B276)</f>
        <v>0</v>
      </c>
      <c r="NR276" s="4">
        <f>SUMIFS('Aceite Virgen Extra'!NR$6:NR$257,'Aceite Virgen Extra'!$A$6:$A$257,"&gt;="&amp;$A276,'Aceite Virgen Extra'!$B$6:$B$257,"&lt;="&amp;$B276)</f>
        <v>0.24</v>
      </c>
      <c r="NS276" s="4">
        <f>SUMIFS('Aceite Virgen Extra'!NS$6:NS$257,'Aceite Virgen Extra'!$A$6:$A$257,"&gt;="&amp;$A276,'Aceite Virgen Extra'!$B$6:$B$257,"&lt;="&amp;$B276)</f>
        <v>0.75</v>
      </c>
      <c r="NT276" s="4">
        <f>SUMIFS('Aceite Virgen Extra'!NT$6:NT$257,'Aceite Virgen Extra'!$A$6:$A$257,"&gt;="&amp;$A276,'Aceite Virgen Extra'!$B$6:$B$257,"&lt;="&amp;$B276)</f>
        <v>0.09</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v>
      </c>
      <c r="OG276" s="4">
        <f>SUMIFS('Aceite Virgen Extra'!OG$6:OG$257,'Aceite Virgen Extra'!$A$6:$A$257,"&gt;="&amp;$A276,'Aceite Virgen Extra'!$B$6:$B$257,"&lt;="&amp;$B276)</f>
        <v>0</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0.05</v>
      </c>
      <c r="ON276" s="4">
        <f>SUMIFS('Aceite Virgen Extra'!ON$6:ON$257,'Aceite Virgen Extra'!$A$6:$A$257,"&gt;="&amp;$A276,'Aceite Virgen Extra'!$B$6:$B$257,"&lt;="&amp;$B276)</f>
        <v>0.19</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0.15</v>
      </c>
      <c r="PB276" s="4">
        <f>SUMIFS('Aceite Virgen Extra'!PB$6:PB$257,'Aceite Virgen Extra'!$A$6:$A$257,"&gt;="&amp;$A276,'Aceite Virgen Extra'!$B$6:$B$257,"&lt;="&amp;$B276)</f>
        <v>0</v>
      </c>
      <c r="PC276" s="4">
        <f>SUMIFS('Aceite Virgen Extra'!PC$6:PC$257,'Aceite Virgen Extra'!$A$6:$A$257,"&gt;="&amp;$A276,'Aceite Virgen Extra'!$B$6:$B$257,"&lt;="&amp;$B276)</f>
        <v>0.28000000000000003</v>
      </c>
      <c r="PD276" s="4">
        <f>SUMIFS('Aceite Virgen Extra'!PD$6:PD$257,'Aceite Virgen Extra'!$A$6:$A$257,"&gt;="&amp;$A276,'Aceite Virgen Extra'!$B$6:$B$257,"&lt;="&amp;$B276)</f>
        <v>0</v>
      </c>
      <c r="PH276" s="4">
        <f>SUMIFS('Aceite Virgen Extra'!PH$6:PH$257,'Aceite Virgen Extra'!$A$6:$A$257,"&gt;="&amp;$A276,'Aceite Virgen Extra'!$B$6:$B$257,"&lt;="&amp;$B276)</f>
        <v>0</v>
      </c>
      <c r="PI276" s="4">
        <f>SUMIFS('Aceite Virgen Extra'!PI$6:PI$257,'Aceite Virgen Extra'!$A$6:$A$257,"&gt;="&amp;$A276,'Aceite Virgen Extra'!$B$6:$B$257,"&lt;="&amp;$B276)</f>
        <v>0</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0.17</v>
      </c>
      <c r="PP276" s="4">
        <f>SUMIFS('Aceite Virgen Extra'!PP$6:PP$257,'Aceite Virgen Extra'!$A$6:$A$257,"&gt;="&amp;$A276,'Aceite Virgen Extra'!$B$6:$B$257,"&lt;="&amp;$B276)</f>
        <v>0.53</v>
      </c>
      <c r="PQ276" s="4">
        <f>SUMIFS('Aceite Virgen Extra'!PQ$6:PQ$257,'Aceite Virgen Extra'!$A$6:$A$257,"&gt;="&amp;$A276,'Aceite Virgen Extra'!$B$6:$B$257,"&lt;="&amp;$B276)</f>
        <v>0</v>
      </c>
      <c r="PR276" s="4">
        <f>SUMIFS('Aceite Virgen Extra'!PR$6:PR$257,'Aceite Virgen Extra'!$A$6:$A$257,"&gt;="&amp;$A276,'Aceite Virgen Extra'!$B$6:$B$257,"&lt;="&amp;$B276)</f>
        <v>0.43</v>
      </c>
      <c r="PV276" s="4">
        <f>SUMIFS('Aceite Virgen Extra'!PV$6:PV$257,'Aceite Virgen Extra'!$A$6:$A$257,"&gt;="&amp;$A276,'Aceite Virgen Extra'!$B$6:$B$257,"&lt;="&amp;$B276)</f>
        <v>0.05</v>
      </c>
      <c r="PW276" s="4">
        <f>SUMIFS('Aceite Virgen Extra'!PW$6:PW$257,'Aceite Virgen Extra'!$A$6:$A$257,"&gt;="&amp;$A276,'Aceite Virgen Extra'!$B$6:$B$257,"&lt;="&amp;$B276)</f>
        <v>0</v>
      </c>
      <c r="PX276" s="4">
        <f>SUMIFS('Aceite Virgen Extra'!PX$6:PX$257,'Aceite Virgen Extra'!$A$6:$A$257,"&gt;="&amp;$A276,'Aceite Virgen Extra'!$B$6:$B$257,"&lt;="&amp;$B276)</f>
        <v>0.1</v>
      </c>
      <c r="PY276" s="4">
        <f>SUMIFS('Aceite Virgen Extra'!PY$6:PY$257,'Aceite Virgen Extra'!$A$6:$A$257,"&gt;="&amp;$A276,'Aceite Virgen Extra'!$B$6:$B$257,"&lt;="&amp;$B276)</f>
        <v>0</v>
      </c>
      <c r="QC276" s="4">
        <f>SUMIFS('Aceite Virgen Extra'!QC$6:QC$257,'Aceite Virgen Extra'!$A$6:$A$257,"&gt;="&amp;$A276,'Aceite Virgen Extra'!$B$6:$B$257,"&lt;="&amp;$B276)</f>
        <v>0.24</v>
      </c>
      <c r="QD276" s="4">
        <f>SUMIFS('Aceite Virgen Extra'!QD$6:QD$257,'Aceite Virgen Extra'!$A$6:$A$257,"&gt;="&amp;$A276,'Aceite Virgen Extra'!$B$6:$B$257,"&lt;="&amp;$B276)</f>
        <v>0.17</v>
      </c>
      <c r="QE276" s="4">
        <f>SUMIFS('Aceite Virgen Extra'!QE$6:QE$257,'Aceite Virgen Extra'!$A$6:$A$257,"&gt;="&amp;$A276,'Aceite Virgen Extra'!$B$6:$B$257,"&lt;="&amp;$B276)</f>
        <v>0.34</v>
      </c>
      <c r="QF276" s="4">
        <f>SUMIFS('Aceite Virgen Extra'!QF$6:QF$257,'Aceite Virgen Extra'!$A$6:$A$257,"&gt;="&amp;$A276,'Aceite Virgen Extra'!$B$6:$B$257,"&lt;="&amp;$B276)</f>
        <v>0</v>
      </c>
      <c r="QJ276" s="4">
        <f>SUMIFS('Aceite Virgen Extra'!QJ$6:QJ$257,'Aceite Virgen Extra'!$A$6:$A$257,"&gt;="&amp;$A276,'Aceite Virgen Extra'!$B$6:$B$257,"&lt;="&amp;$B276)</f>
        <v>0.37</v>
      </c>
      <c r="QK276" s="4">
        <f>SUMIFS('Aceite Virgen Extra'!QK$6:QK$257,'Aceite Virgen Extra'!$A$6:$A$257,"&gt;="&amp;$A276,'Aceite Virgen Extra'!$B$6:$B$257,"&lt;="&amp;$B276)</f>
        <v>0</v>
      </c>
      <c r="QL276" s="4">
        <f>SUMIFS('Aceite Virgen Extra'!QL$6:QL$257,'Aceite Virgen Extra'!$A$6:$A$257,"&gt;="&amp;$A276,'Aceite Virgen Extra'!$B$6:$B$257,"&lt;="&amp;$B276)</f>
        <v>0.12000000000000001</v>
      </c>
      <c r="QM276" s="4">
        <f>SUMIFS('Aceite Virgen Extra'!QM$6:QM$257,'Aceite Virgen Extra'!$A$6:$A$257,"&gt;="&amp;$A276,'Aceite Virgen Extra'!$B$6:$B$257,"&lt;="&amp;$B276)</f>
        <v>2.94</v>
      </c>
      <c r="QQ276" s="4">
        <f>SUMIFS('Aceite Virgen Extra'!QQ$6:QQ$257,'Aceite Virgen Extra'!$A$6:$A$257,"&gt;="&amp;$A276,'Aceite Virgen Extra'!$B$6:$B$257,"&lt;="&amp;$B276)</f>
        <v>0.36</v>
      </c>
      <c r="QR276" s="4">
        <f>SUMIFS('Aceite Virgen Extra'!QR$6:QR$257,'Aceite Virgen Extra'!$A$6:$A$257,"&gt;="&amp;$A276,'Aceite Virgen Extra'!$B$6:$B$257,"&lt;="&amp;$B276)</f>
        <v>0</v>
      </c>
      <c r="QS276" s="4">
        <f>SUMIFS('Aceite Virgen Extra'!QS$6:QS$257,'Aceite Virgen Extra'!$A$6:$A$257,"&gt;="&amp;$A276,'Aceite Virgen Extra'!$B$6:$B$257,"&lt;="&amp;$B276)</f>
        <v>0.17</v>
      </c>
      <c r="QT276" s="4">
        <f>SUMIFS('Aceite Virgen Extra'!QT$6:QT$257,'Aceite Virgen Extra'!$A$6:$A$257,"&gt;="&amp;$A276,'Aceite Virgen Extra'!$B$6:$B$257,"&lt;="&amp;$B276)</f>
        <v>3.07</v>
      </c>
      <c r="QX276" s="4">
        <f>SUMIFS('Aceite Virgen Extra'!QX$6:QX$257,'Aceite Virgen Extra'!$A$6:$A$257,"&gt;="&amp;$A276,'Aceite Virgen Extra'!$B$6:$B$257,"&lt;="&amp;$B276)</f>
        <v>0.11</v>
      </c>
      <c r="QY276" s="4">
        <f>SUMIFS('Aceite Virgen Extra'!QY$6:QY$257,'Aceite Virgen Extra'!$A$6:$A$257,"&gt;="&amp;$A276,'Aceite Virgen Extra'!$B$6:$B$257,"&lt;="&amp;$B276)</f>
        <v>0</v>
      </c>
      <c r="QZ276" s="4">
        <f>SUMIFS('Aceite Virgen Extra'!QZ$6:QZ$257,'Aceite Virgen Extra'!$A$6:$A$257,"&gt;="&amp;$A276,'Aceite Virgen Extra'!$B$6:$B$257,"&lt;="&amp;$B276)</f>
        <v>0</v>
      </c>
      <c r="RA276" s="4">
        <f>SUMIFS('Aceite Virgen Extra'!RA$6:RA$257,'Aceite Virgen Extra'!$A$6:$A$257,"&gt;="&amp;$A276,'Aceite Virgen Extra'!$B$6:$B$257,"&lt;="&amp;$B276)</f>
        <v>1.32</v>
      </c>
      <c r="RE276" s="4">
        <f>SUMIFS('Aceite Virgen Extra'!RE$6:RE$257,'Aceite Virgen Extra'!$A$6:$A$257,"&gt;="&amp;$A276,'Aceite Virgen Extra'!$B$6:$B$257,"&lt;="&amp;$B276)</f>
        <v>0.21000000000000002</v>
      </c>
      <c r="RF276" s="4">
        <f>SUMIFS('Aceite Virgen Extra'!RF$6:RF$257,'Aceite Virgen Extra'!$A$6:$A$257,"&gt;="&amp;$A276,'Aceite Virgen Extra'!$B$6:$B$257,"&lt;="&amp;$B276)</f>
        <v>0.31</v>
      </c>
      <c r="RG276" s="4">
        <f>SUMIFS('Aceite Virgen Extra'!RG$6:RG$257,'Aceite Virgen Extra'!$A$6:$A$257,"&gt;="&amp;$A276,'Aceite Virgen Extra'!$B$6:$B$257,"&lt;="&amp;$B276)</f>
        <v>0.16</v>
      </c>
      <c r="RH276" s="4">
        <f>SUMIFS('Aceite Virgen Extra'!RH$6:RH$257,'Aceite Virgen Extra'!$A$6:$A$257,"&gt;="&amp;$A276,'Aceite Virgen Extra'!$B$6:$B$257,"&lt;="&amp;$B276)</f>
        <v>0.36</v>
      </c>
      <c r="RL276" s="4">
        <f>SUMIFS('Aceite Virgen Extra'!RL$6:RL$257,'Aceite Virgen Extra'!$A$6:$A$257,"&gt;="&amp;$A276,'Aceite Virgen Extra'!$B$6:$B$257,"&lt;="&amp;$B276)</f>
        <v>0.64</v>
      </c>
      <c r="RM276" s="4">
        <f>SUMIFS('Aceite Virgen Extra'!RM$6:RM$257,'Aceite Virgen Extra'!$A$6:$A$257,"&gt;="&amp;$A276,'Aceite Virgen Extra'!$B$6:$B$257,"&lt;="&amp;$B276)</f>
        <v>0</v>
      </c>
      <c r="RN276" s="4">
        <f>SUMIFS('Aceite Virgen Extra'!RN$6:RN$257,'Aceite Virgen Extra'!$A$6:$A$257,"&gt;="&amp;$A276,'Aceite Virgen Extra'!$B$6:$B$257,"&lt;="&amp;$B276)</f>
        <v>0.90999999999999992</v>
      </c>
      <c r="RO276" s="4">
        <f>SUMIFS('Aceite Virgen Extra'!RO$6:RO$257,'Aceite Virgen Extra'!$A$6:$A$257,"&gt;="&amp;$A276,'Aceite Virgen Extra'!$B$6:$B$257,"&lt;="&amp;$B276)</f>
        <v>0.92</v>
      </c>
      <c r="RS276" s="69">
        <f>SUMIFS('Aceite Virgen Extra'!RS$6:RS$257,'Aceite Virgen Extra'!$A$6:$A$257,"&gt;="&amp;$A276,'Aceite Virgen Extra'!$B$6:$B$257,"&lt;="&amp;$B276)</f>
        <v>0.34</v>
      </c>
      <c r="RT276" s="4">
        <f>SUMIFS('Aceite Virgen Extra'!RT$6:RT$257,'Aceite Virgen Extra'!$A$6:$A$257,"&gt;="&amp;$A276,'Aceite Virgen Extra'!$B$6:$B$257,"&lt;="&amp;$B276)</f>
        <v>0.46</v>
      </c>
      <c r="RU276" s="4">
        <f>SUMIFS('Aceite Virgen Extra'!RU$6:RU$257,'Aceite Virgen Extra'!$A$6:$A$257,"&gt;="&amp;$A276,'Aceite Virgen Extra'!$B$6:$B$257,"&lt;="&amp;$B276)</f>
        <v>0.28999999999999998</v>
      </c>
      <c r="RV276" s="4">
        <f>SUMIFS('Aceite Virgen Extra'!RV$6:RV$257,'Aceite Virgen Extra'!$A$6:$A$257,"&gt;="&amp;$A276,'Aceite Virgen Extra'!$B$6:$B$257,"&lt;="&amp;$B276)</f>
        <v>0</v>
      </c>
      <c r="RZ276" s="69">
        <f>SUMIFS('Aceite Virgen Extra'!RZ$6:RZ$257,'Aceite Virgen Extra'!$A$6:$A$257,"&gt;="&amp;$A276,'Aceite Virgen Extra'!$B$6:$B$257,"&lt;="&amp;$B276)</f>
        <v>0.64</v>
      </c>
      <c r="SA276" s="4">
        <f>SUMIFS('Aceite Virgen Extra'!SA$6:SA$257,'Aceite Virgen Extra'!$A$6:$A$257,"&gt;="&amp;$A276,'Aceite Virgen Extra'!$B$6:$B$257,"&lt;="&amp;$B276)</f>
        <v>0.1</v>
      </c>
      <c r="SB276" s="4">
        <f>SUMIFS('Aceite Virgen Extra'!SB$6:SB$257,'Aceite Virgen Extra'!$A$6:$A$257,"&gt;="&amp;$A276,'Aceite Virgen Extra'!$B$6:$B$257,"&lt;="&amp;$B276)</f>
        <v>0.24</v>
      </c>
      <c r="SC276" s="4">
        <f>SUMIFS('Aceite Virgen Extra'!SC$6:SC$257,'Aceite Virgen Extra'!$A$6:$A$257,"&gt;="&amp;$A276,'Aceite Virgen Extra'!$B$6:$B$257,"&lt;="&amp;$B276)</f>
        <v>4.9700000000000006</v>
      </c>
      <c r="SG276" s="69">
        <f>SUMIFS('Aceite Virgen Extra'!SG$6:SG$257,'Aceite Virgen Extra'!$A$6:$A$257,"&gt;="&amp;$A276,'Aceite Virgen Extra'!$B$6:$B$257,"&lt;="&amp;$B276)</f>
        <v>0.38</v>
      </c>
      <c r="SH276" s="4">
        <f>SUMIFS('Aceite Virgen Extra'!SH$6:SH$257,'Aceite Virgen Extra'!$A$6:$A$257,"&gt;="&amp;$A276,'Aceite Virgen Extra'!$B$6:$B$257,"&lt;="&amp;$B276)</f>
        <v>0.31</v>
      </c>
      <c r="SI276" s="4">
        <f>SUMIFS('Aceite Virgen Extra'!SI$6:SI$257,'Aceite Virgen Extra'!$A$6:$A$257,"&gt;="&amp;$A276,'Aceite Virgen Extra'!$B$6:$B$257,"&lt;="&amp;$B276)</f>
        <v>0.2</v>
      </c>
      <c r="SJ276" s="4">
        <f>SUMIFS('Aceite Virgen Extra'!SJ$6:SJ$257,'Aceite Virgen Extra'!$A$6:$A$257,"&gt;="&amp;$A276,'Aceite Virgen Extra'!$B$6:$B$257,"&lt;="&amp;$B276)</f>
        <v>2.1</v>
      </c>
      <c r="SN276" s="69">
        <f>SUMIFS('Aceite Virgen Extra'!SN$6:SN$257,'Aceite Virgen Extra'!$A$6:$A$257,"&gt;="&amp;$A276,'Aceite Virgen Extra'!$B$6:$B$257,"&lt;="&amp;$B276)</f>
        <v>0.48</v>
      </c>
      <c r="SO276" s="4">
        <f>SUMIFS('Aceite Virgen Extra'!SO$6:SO$257,'Aceite Virgen Extra'!$A$6:$A$257,"&gt;="&amp;$A276,'Aceite Virgen Extra'!$B$6:$B$257,"&lt;="&amp;$B276)</f>
        <v>0</v>
      </c>
      <c r="SP276" s="4">
        <f>SUMIFS('Aceite Virgen Extra'!SP$6:SP$257,'Aceite Virgen Extra'!$A$6:$A$257,"&gt;="&amp;$A276,'Aceite Virgen Extra'!$B$6:$B$257,"&lt;="&amp;$B276)</f>
        <v>0.28000000000000003</v>
      </c>
      <c r="SQ276" s="4">
        <f>SUMIFS('Aceite Virgen Extra'!SQ$6:SQ$257,'Aceite Virgen Extra'!$A$6:$A$257,"&gt;="&amp;$A276,'Aceite Virgen Extra'!$B$6:$B$257,"&lt;="&amp;$B276)</f>
        <v>3.39</v>
      </c>
      <c r="SU276" s="69">
        <f>SUMIFS('Aceite Virgen Extra'!SU$6:SU$257,'Aceite Virgen Extra'!$A$6:$A$257,"&gt;="&amp;$A276,'Aceite Virgen Extra'!$B$6:$B$257,"&lt;="&amp;$B276)</f>
        <v>0.64</v>
      </c>
      <c r="SV276" s="4">
        <f>SUMIFS('Aceite Virgen Extra'!SV$6:SV$257,'Aceite Virgen Extra'!$A$6:$A$257,"&gt;="&amp;$A276,'Aceite Virgen Extra'!$B$6:$B$257,"&lt;="&amp;$B276)</f>
        <v>0.76</v>
      </c>
      <c r="SW276" s="4">
        <f>SUMIFS('Aceite Virgen Extra'!SW$6:SW$257,'Aceite Virgen Extra'!$A$6:$A$257,"&gt;="&amp;$A276,'Aceite Virgen Extra'!$B$6:$B$257,"&lt;="&amp;$B276)</f>
        <v>0.5</v>
      </c>
      <c r="SX276" s="4">
        <f>SUMIFS('Aceite Virgen Extra'!SX$6:SX$257,'Aceite Virgen Extra'!$A$6:$A$257,"&gt;="&amp;$A276,'Aceite Virgen Extra'!$B$6:$B$257,"&lt;="&amp;$B276)</f>
        <v>1.29</v>
      </c>
      <c r="TB276" s="69">
        <f>SUMIFS('Aceite Virgen Extra'!TB$6:TB$257,'Aceite Virgen Extra'!$A$6:$A$257,"&gt;="&amp;$A276,'Aceite Virgen Extra'!$B$6:$B$257,"&lt;="&amp;$B276)</f>
        <v>2.4700000000000002</v>
      </c>
      <c r="TC276" s="4">
        <f>SUMIFS('Aceite Virgen Extra'!TC$6:TC$257,'Aceite Virgen Extra'!$A$6:$A$257,"&gt;="&amp;$A276,'Aceite Virgen Extra'!$B$6:$B$257,"&lt;="&amp;$B276)</f>
        <v>0.65</v>
      </c>
      <c r="TD276" s="4">
        <f>SUMIFS('Aceite Virgen Extra'!TD$6:TD$257,'Aceite Virgen Extra'!$A$6:$A$257,"&gt;="&amp;$A276,'Aceite Virgen Extra'!$B$6:$B$257,"&lt;="&amp;$B276)</f>
        <v>2.36</v>
      </c>
      <c r="TE276" s="4">
        <f>SUMIFS('Aceite Virgen Extra'!TE$6:TE$257,'Aceite Virgen Extra'!$A$6:$A$257,"&gt;="&amp;$A276,'Aceite Virgen Extra'!$B$6:$B$257,"&lt;="&amp;$B276)</f>
        <v>8.07</v>
      </c>
      <c r="TI276" s="69">
        <f>SUMIFS('Aceite Virgen Extra'!TI$6:TI$257,'Aceite Virgen Extra'!$A$6:$A$257,"&gt;="&amp;$A276,'Aceite Virgen Extra'!$B$6:$B$257,"&lt;="&amp;$B276)</f>
        <v>4.84</v>
      </c>
      <c r="TJ276" s="4">
        <f>SUMIFS('Aceite Virgen Extra'!TJ$6:TJ$257,'Aceite Virgen Extra'!$A$6:$A$257,"&gt;="&amp;$A276,'Aceite Virgen Extra'!$B$6:$B$257,"&lt;="&amp;$B276)</f>
        <v>0.32</v>
      </c>
      <c r="TK276" s="4">
        <f>SUMIFS('Aceite Virgen Extra'!TK$6:TK$257,'Aceite Virgen Extra'!$A$6:$A$257,"&gt;="&amp;$A276,'Aceite Virgen Extra'!$B$6:$B$257,"&lt;="&amp;$B276)</f>
        <v>7.57</v>
      </c>
      <c r="TL276" s="4">
        <f>SUMIFS('Aceite Virgen Extra'!TL$6:TL$257,'Aceite Virgen Extra'!$A$6:$A$257,"&gt;="&amp;$A276,'Aceite Virgen Extra'!$B$6:$B$257,"&lt;="&amp;$B276)</f>
        <v>6.18</v>
      </c>
      <c r="TP276" s="69">
        <f>SUMIFS('Aceite Virgen Extra'!TP$6:TP$257,'Aceite Virgen Extra'!$A$6:$A$257,"&gt;="&amp;$A276,'Aceite Virgen Extra'!$B$6:$B$257,"&lt;="&amp;$B276)</f>
        <v>2.31</v>
      </c>
      <c r="TQ276" s="4">
        <f>SUMIFS('Aceite Virgen Extra'!TQ$6:TQ$257,'Aceite Virgen Extra'!$A$6:$A$257,"&gt;="&amp;$A276,'Aceite Virgen Extra'!$B$6:$B$257,"&lt;="&amp;$B276)</f>
        <v>2.12</v>
      </c>
      <c r="TR276" s="4">
        <f>SUMIFS('Aceite Virgen Extra'!TR$6:TR$257,'Aceite Virgen Extra'!$A$6:$A$257,"&gt;="&amp;$A276,'Aceite Virgen Extra'!$B$6:$B$257,"&lt;="&amp;$B276)</f>
        <v>2.74</v>
      </c>
      <c r="TS276" s="4">
        <f>SUMIFS('Aceite Virgen Extra'!TS$6:TS$257,'Aceite Virgen Extra'!$A$6:$A$257,"&gt;="&amp;$A276,'Aceite Virgen Extra'!$B$6:$B$257,"&lt;="&amp;$B276)</f>
        <v>2.23</v>
      </c>
      <c r="TW276" s="69">
        <f>SUMIFS('Aceite Virgen Extra'!TW$6:TW$257,'Aceite Virgen Extra'!$A$6:$A$257,"&gt;="&amp;$A276,'Aceite Virgen Extra'!$B$6:$B$257,"&lt;="&amp;$B276)</f>
        <v>2.4800000000000004</v>
      </c>
      <c r="TX276" s="4">
        <f>SUMIFS('Aceite Virgen Extra'!TX$6:TX$257,'Aceite Virgen Extra'!$A$6:$A$257,"&gt;="&amp;$A276,'Aceite Virgen Extra'!$B$6:$B$257,"&lt;="&amp;$B276)</f>
        <v>3.8800000000000003</v>
      </c>
      <c r="TY276" s="4">
        <f>SUMIFS('Aceite Virgen Extra'!TY$6:TY$257,'Aceite Virgen Extra'!$A$6:$A$257,"&gt;="&amp;$A276,'Aceite Virgen Extra'!$B$6:$B$257,"&lt;="&amp;$B276)</f>
        <v>1.9100000000000001</v>
      </c>
      <c r="TZ276" s="4">
        <f>SUMIFS('Aceite Virgen Extra'!TZ$6:TZ$257,'Aceite Virgen Extra'!$A$6:$A$257,"&gt;="&amp;$A276,'Aceite Virgen Extra'!$B$6:$B$257,"&lt;="&amp;$B276)</f>
        <v>3.2699999999999996</v>
      </c>
      <c r="UD276" s="69">
        <f>SUMIFS('Aceite Virgen Extra'!UD$6:UD$257,'Aceite Virgen Extra'!$A$6:$A$257,"&gt;="&amp;$A276,'Aceite Virgen Extra'!$B$6:$B$257,"&lt;="&amp;$B276)</f>
        <v>1.64</v>
      </c>
      <c r="UE276" s="4">
        <f>SUMIFS('Aceite Virgen Extra'!UE$6:UE$257,'Aceite Virgen Extra'!$A$6:$A$257,"&gt;="&amp;$A276,'Aceite Virgen Extra'!$B$6:$B$257,"&lt;="&amp;$B276)</f>
        <v>2.4500000000000002</v>
      </c>
      <c r="UF276" s="4">
        <f>SUMIFS('Aceite Virgen Extra'!UF$6:UF$257,'Aceite Virgen Extra'!$A$6:$A$257,"&gt;="&amp;$A276,'Aceite Virgen Extra'!$B$6:$B$257,"&lt;="&amp;$B276)</f>
        <v>1.2200000000000002</v>
      </c>
      <c r="UG276" s="4">
        <f>SUMIFS('Aceite Virgen Extra'!UG$6:UG$257,'Aceite Virgen Extra'!$A$6:$A$257,"&gt;="&amp;$A276,'Aceite Virgen Extra'!$B$6:$B$257,"&lt;="&amp;$B276)</f>
        <v>0.54</v>
      </c>
      <c r="UK276" s="69">
        <f>SUMIFS('Aceite Virgen Extra'!UK$6:UK$257,'Aceite Virgen Extra'!$A$6:$A$257,"&gt;="&amp;$A276,'Aceite Virgen Extra'!$B$6:$B$257,"&lt;="&amp;$B276)</f>
        <v>1.19</v>
      </c>
      <c r="UL276" s="4">
        <f>SUMIFS('Aceite Virgen Extra'!UL$6:UL$257,'Aceite Virgen Extra'!$A$6:$A$257,"&gt;="&amp;$A276,'Aceite Virgen Extra'!$B$6:$B$257,"&lt;="&amp;$B276)</f>
        <v>1.3399999999999999</v>
      </c>
      <c r="UM276" s="4">
        <f>SUMIFS('Aceite Virgen Extra'!UM$6:UM$257,'Aceite Virgen Extra'!$A$6:$A$257,"&gt;="&amp;$A276,'Aceite Virgen Extra'!$B$6:$B$257,"&lt;="&amp;$B276)</f>
        <v>1.04</v>
      </c>
      <c r="UN276" s="4">
        <f>SUMIFS('Aceite Virgen Extra'!UN$6:UN$257,'Aceite Virgen Extra'!$A$6:$A$257,"&gt;="&amp;$A276,'Aceite Virgen Extra'!$B$6:$B$257,"&lt;="&amp;$B276)</f>
        <v>1.46</v>
      </c>
      <c r="UR276" s="69">
        <f>SUMIFS('Aceite Virgen Extra'!UR$6:UR$257,'Aceite Virgen Extra'!$A$6:$A$257,"&gt;="&amp;$A276,'Aceite Virgen Extra'!$B$6:$B$257,"&lt;="&amp;$B276)</f>
        <v>2.7</v>
      </c>
      <c r="US276" s="4">
        <f>SUMIFS('Aceite Virgen Extra'!US$6:US$257,'Aceite Virgen Extra'!$A$6:$A$257,"&gt;="&amp;$A276,'Aceite Virgen Extra'!$B$6:$B$257,"&lt;="&amp;$B276)</f>
        <v>6.46</v>
      </c>
      <c r="UT276" s="4">
        <f>SUMIFS('Aceite Virgen Extra'!UT$6:UT$257,'Aceite Virgen Extra'!$A$6:$A$257,"&gt;="&amp;$A276,'Aceite Virgen Extra'!$B$6:$B$257,"&lt;="&amp;$B276)</f>
        <v>1.25</v>
      </c>
      <c r="UU276" s="4">
        <f>SUMIFS('Aceite Virgen Extra'!UU$6:UU$257,'Aceite Virgen Extra'!$A$6:$A$257,"&gt;="&amp;$A276,'Aceite Virgen Extra'!$B$6:$B$257,"&lt;="&amp;$B276)</f>
        <v>0</v>
      </c>
      <c r="UY276" s="69">
        <f>SUMIFS('Aceite Virgen Extra'!UY$6:UY$257,'Aceite Virgen Extra'!$A$6:$A$257,"&gt;="&amp;$A276,'Aceite Virgen Extra'!$B$6:$B$257,"&lt;="&amp;$B276)</f>
        <v>2.63</v>
      </c>
      <c r="UZ276" s="4">
        <f>SUMIFS('Aceite Virgen Extra'!UZ$6:UZ$257,'Aceite Virgen Extra'!$A$6:$A$257,"&gt;="&amp;$A276,'Aceite Virgen Extra'!$B$6:$B$257,"&lt;="&amp;$B276)</f>
        <v>7.9399999999999995</v>
      </c>
      <c r="VA276" s="4">
        <f>SUMIFS('Aceite Virgen Extra'!VA$6:VA$257,'Aceite Virgen Extra'!$A$6:$A$257,"&gt;="&amp;$A276,'Aceite Virgen Extra'!$B$6:$B$257,"&lt;="&amp;$B276)</f>
        <v>0.41000000000000003</v>
      </c>
      <c r="VB276" s="4">
        <f>SUMIFS('Aceite Virgen Extra'!VB$6:VB$257,'Aceite Virgen Extra'!$A$6:$A$257,"&gt;="&amp;$A276,'Aceite Virgen Extra'!$B$6:$B$257,"&lt;="&amp;$B276)</f>
        <v>2.56</v>
      </c>
      <c r="VF276" s="69">
        <f>SUMIFS('Aceite Virgen Extra'!VF$6:VF$257,'Aceite Virgen Extra'!$A$6:$A$257,"&gt;="&amp;$A276,'Aceite Virgen Extra'!$B$6:$B$257,"&lt;="&amp;$B276)</f>
        <v>4.75</v>
      </c>
      <c r="VG276" s="4">
        <f>SUMIFS('Aceite Virgen Extra'!VG$6:VG$257,'Aceite Virgen Extra'!$A$6:$A$257,"&gt;="&amp;$A276,'Aceite Virgen Extra'!$B$6:$B$257,"&lt;="&amp;$B276)</f>
        <v>5.71</v>
      </c>
      <c r="VH276" s="4">
        <f>SUMIFS('Aceite Virgen Extra'!VH$6:VH$257,'Aceite Virgen Extra'!$A$6:$A$257,"&gt;="&amp;$A276,'Aceite Virgen Extra'!$B$6:$B$257,"&lt;="&amp;$B276)</f>
        <v>4.55</v>
      </c>
      <c r="VI276" s="4">
        <f>SUMIFS('Aceite Virgen Extra'!VI$6:VI$257,'Aceite Virgen Extra'!$A$6:$A$257,"&gt;="&amp;$A276,'Aceite Virgen Extra'!$B$6:$B$257,"&lt;="&amp;$B276)</f>
        <v>4.54</v>
      </c>
      <c r="VM276" s="69">
        <f>SUMIFS('Aceite Virgen Extra'!VM$6:VM$257,'Aceite Virgen Extra'!$A$6:$A$257,"&gt;="&amp;$A276,'Aceite Virgen Extra'!$B$6:$B$257,"&lt;="&amp;$B276)</f>
        <v>3.92</v>
      </c>
      <c r="VN276" s="4">
        <f>SUMIFS('Aceite Virgen Extra'!VN$6:VN$257,'Aceite Virgen Extra'!$A$6:$A$257,"&gt;="&amp;$A276,'Aceite Virgen Extra'!$B$6:$B$257,"&lt;="&amp;$B276)</f>
        <v>2.54</v>
      </c>
      <c r="VO276" s="4">
        <f>SUMIFS('Aceite Virgen Extra'!VO$6:VO$257,'Aceite Virgen Extra'!$A$6:$A$257,"&gt;="&amp;$A276,'Aceite Virgen Extra'!$B$6:$B$257,"&lt;="&amp;$B276)</f>
        <v>4.57</v>
      </c>
      <c r="VP276" s="4">
        <f>SUMIFS('Aceite Virgen Extra'!VP$6:VP$257,'Aceite Virgen Extra'!$A$6:$A$257,"&gt;="&amp;$A276,'Aceite Virgen Extra'!$B$6:$B$257,"&lt;="&amp;$B276)</f>
        <v>3.79</v>
      </c>
      <c r="VT276" s="69">
        <f>SUMIFS('Aceite Virgen Extra'!VT$6:VT$257,'Aceite Virgen Extra'!$A$6:$A$257,"&gt;="&amp;$A276,'Aceite Virgen Extra'!$B$6:$B$257,"&lt;="&amp;$B276)</f>
        <v>16.8</v>
      </c>
      <c r="VU276" s="4">
        <f>SUMIFS('Aceite Virgen Extra'!VU$6:VU$257,'Aceite Virgen Extra'!$A$6:$A$257,"&gt;="&amp;$A276,'Aceite Virgen Extra'!$B$6:$B$257,"&lt;="&amp;$B276)</f>
        <v>12.09</v>
      </c>
      <c r="VV276" s="4">
        <f>SUMIFS('Aceite Virgen Extra'!VV$6:VV$257,'Aceite Virgen Extra'!$A$6:$A$257,"&gt;="&amp;$A276,'Aceite Virgen Extra'!$B$6:$B$257,"&lt;="&amp;$B276)</f>
        <v>21.25</v>
      </c>
      <c r="VW276" s="4">
        <f>SUMIFS('Aceite Virgen Extra'!VW$6:VW$257,'Aceite Virgen Extra'!$A$6:$A$257,"&gt;="&amp;$A276,'Aceite Virgen Extra'!$B$6:$B$257,"&lt;="&amp;$B276)</f>
        <v>13.73</v>
      </c>
      <c r="WA276" s="69">
        <f>SUMIFS('Aceite Virgen Extra'!WA$6:WA$257,'Aceite Virgen Extra'!$A$6:$A$257,"&gt;="&amp;$A276,'Aceite Virgen Extra'!$B$6:$B$257,"&lt;="&amp;$B276)</f>
        <v>4.01</v>
      </c>
      <c r="WB276" s="4">
        <f>SUMIFS('Aceite Virgen Extra'!WB$6:WB$257,'Aceite Virgen Extra'!$A$6:$A$257,"&gt;="&amp;$A276,'Aceite Virgen Extra'!$B$6:$B$257,"&lt;="&amp;$B276)</f>
        <v>4.21</v>
      </c>
      <c r="WC276" s="4">
        <f>SUMIFS('Aceite Virgen Extra'!WC$6:WC$257,'Aceite Virgen Extra'!$A$6:$A$257,"&gt;="&amp;$A276,'Aceite Virgen Extra'!$B$6:$B$257,"&lt;="&amp;$B276)</f>
        <v>4.09</v>
      </c>
      <c r="WD276" s="4">
        <f>SUMIFS('Aceite Virgen Extra'!WD$6:WD$257,'Aceite Virgen Extra'!$A$6:$A$257,"&gt;="&amp;$A276,'Aceite Virgen Extra'!$B$6:$B$257,"&lt;="&amp;$B276)</f>
        <v>5.45</v>
      </c>
      <c r="WH276" s="69">
        <f>SUMIFS('Aceite Virgen Extra'!WH$6:WH$257,'Aceite Virgen Extra'!$A$6:$A$257,"&gt;="&amp;$A276,'Aceite Virgen Extra'!$B$6:$B$257,"&lt;="&amp;$B276)</f>
        <v>1.56</v>
      </c>
      <c r="WI276" s="4">
        <f>SUMIFS('Aceite Virgen Extra'!WI$6:WI$257,'Aceite Virgen Extra'!$A$6:$A$257,"&gt;="&amp;$A276,'Aceite Virgen Extra'!$B$6:$B$257,"&lt;="&amp;$B276)</f>
        <v>2.33</v>
      </c>
      <c r="WJ276" s="4">
        <f>SUMIFS('Aceite Virgen Extra'!WJ$6:WJ$257,'Aceite Virgen Extra'!$A$6:$A$257,"&gt;="&amp;$A276,'Aceite Virgen Extra'!$B$6:$B$257,"&lt;="&amp;$B276)</f>
        <v>1.5</v>
      </c>
      <c r="WK276" s="4">
        <f>SUMIFS('Aceite Virgen Extra'!WK$6:WK$257,'Aceite Virgen Extra'!$A$6:$A$257,"&gt;="&amp;$A276,'Aceite Virgen Extra'!$B$6:$B$257,"&lt;="&amp;$B276)</f>
        <v>0.89</v>
      </c>
      <c r="WO276" s="69">
        <f>SUMIFS('Aceite Virgen Extra'!WO$6:WO$257,'Aceite Virgen Extra'!$A$6:$A$257,"&gt;="&amp;$A276,'Aceite Virgen Extra'!$B$6:$B$257,"&lt;="&amp;$B276)</f>
        <v>0.79</v>
      </c>
      <c r="WP276" s="4">
        <f>SUMIFS('Aceite Virgen Extra'!WP$6:WP$257,'Aceite Virgen Extra'!$A$6:$A$257,"&gt;="&amp;$A276,'Aceite Virgen Extra'!$B$6:$B$257,"&lt;="&amp;$B276)</f>
        <v>1.21</v>
      </c>
      <c r="WQ276" s="4">
        <f>SUMIFS('Aceite Virgen Extra'!WQ$6:WQ$257,'Aceite Virgen Extra'!$A$6:$A$257,"&gt;="&amp;$A276,'Aceite Virgen Extra'!$B$6:$B$257,"&lt;="&amp;$B276)</f>
        <v>0.28000000000000003</v>
      </c>
      <c r="WR276" s="4">
        <f>SUMIFS('Aceite Virgen Extra'!WR$6:WR$257,'Aceite Virgen Extra'!$A$6:$A$257,"&gt;="&amp;$A276,'Aceite Virgen Extra'!$B$6:$B$257,"&lt;="&amp;$B276)</f>
        <v>2.7</v>
      </c>
      <c r="WV276" s="69">
        <f>SUMIFS('Aceite Virgen Extra'!WV$6:WV$257,'Aceite Virgen Extra'!$A$6:$A$257,"&gt;="&amp;$A276,'Aceite Virgen Extra'!$B$6:$B$257,"&lt;="&amp;$B276)</f>
        <v>2.2999999999999998</v>
      </c>
      <c r="WW276" s="4">
        <f>SUMIFS('Aceite Virgen Extra'!WW$6:WW$257,'Aceite Virgen Extra'!$A$6:$A$257,"&gt;="&amp;$A276,'Aceite Virgen Extra'!$B$6:$B$257,"&lt;="&amp;$B276)</f>
        <v>3.66</v>
      </c>
      <c r="WX276" s="4">
        <f>SUMIFS('Aceite Virgen Extra'!WX$6:WX$257,'Aceite Virgen Extra'!$A$6:$A$257,"&gt;="&amp;$A276,'Aceite Virgen Extra'!$B$6:$B$257,"&lt;="&amp;$B276)</f>
        <v>1.03</v>
      </c>
      <c r="WY276" s="4">
        <f>SUMIFS('Aceite Virgen Extra'!WY$6:WY$257,'Aceite Virgen Extra'!$A$6:$A$257,"&gt;="&amp;$A276,'Aceite Virgen Extra'!$B$6:$B$257,"&lt;="&amp;$B276)</f>
        <v>3.21</v>
      </c>
      <c r="XC276" s="69">
        <f>SUMIFS('Aceite Virgen Extra'!XC$6:XC$257,'Aceite Virgen Extra'!$A$6:$A$257,"&gt;="&amp;$A276,'Aceite Virgen Extra'!$B$6:$B$257,"&lt;="&amp;$B276)</f>
        <v>1.03</v>
      </c>
      <c r="XD276" s="4">
        <f>SUMIFS('Aceite Virgen Extra'!XD$6:XD$257,'Aceite Virgen Extra'!$A$6:$A$257,"&gt;="&amp;$A276,'Aceite Virgen Extra'!$B$6:$B$257,"&lt;="&amp;$B276)</f>
        <v>1.3199999999999998</v>
      </c>
      <c r="XE276" s="4">
        <f>SUMIFS('Aceite Virgen Extra'!XE$6:XE$257,'Aceite Virgen Extra'!$A$6:$A$257,"&gt;="&amp;$A276,'Aceite Virgen Extra'!$B$6:$B$257,"&lt;="&amp;$B276)</f>
        <v>0.8600000000000001</v>
      </c>
      <c r="XF276" s="4">
        <f>SUMIFS('Aceite Virgen Extra'!XF$6:XF$257,'Aceite Virgen Extra'!$A$6:$A$257,"&gt;="&amp;$A276,'Aceite Virgen Extra'!$B$6:$B$257,"&lt;="&amp;$B276)</f>
        <v>0.53</v>
      </c>
      <c r="XJ276" s="69">
        <f>SUMIFS('Aceite Virgen Extra'!XJ$6:XJ$257,'Aceite Virgen Extra'!$A$6:$A$257,"&gt;="&amp;$A276,'Aceite Virgen Extra'!$B$6:$B$257,"&lt;="&amp;$B276)</f>
        <v>0.57000000000000006</v>
      </c>
      <c r="XK276" s="4">
        <f>SUMIFS('Aceite Virgen Extra'!XK$6:XK$257,'Aceite Virgen Extra'!$A$6:$A$257,"&gt;="&amp;$A276,'Aceite Virgen Extra'!$B$6:$B$257,"&lt;="&amp;$B276)</f>
        <v>0.39</v>
      </c>
      <c r="XL276" s="4">
        <f>SUMIFS('Aceite Virgen Extra'!XL$6:XL$257,'Aceite Virgen Extra'!$A$6:$A$257,"&gt;="&amp;$A276,'Aceite Virgen Extra'!$B$6:$B$257,"&lt;="&amp;$B276)</f>
        <v>0.22</v>
      </c>
      <c r="XM276" s="4">
        <f>SUMIFS('Aceite Virgen Extra'!XM$6:XM$257,'Aceite Virgen Extra'!$A$6:$A$257,"&gt;="&amp;$A276,'Aceite Virgen Extra'!$B$6:$B$257,"&lt;="&amp;$B276)</f>
        <v>1.01</v>
      </c>
      <c r="XQ276" s="69">
        <f>SUMIFS('Aceite Virgen Extra'!XQ$6:XQ$257,'Aceite Virgen Extra'!$A$6:$A$257,"&gt;="&amp;$A276,'Aceite Virgen Extra'!$B$6:$B$257,"&lt;="&amp;$B276)</f>
        <v>1.56</v>
      </c>
      <c r="XR276" s="4">
        <f>SUMIFS('Aceite Virgen Extra'!XR$6:XR$257,'Aceite Virgen Extra'!$A$6:$A$257,"&gt;="&amp;$A276,'Aceite Virgen Extra'!$B$6:$B$257,"&lt;="&amp;$B276)</f>
        <v>1.1000000000000001</v>
      </c>
      <c r="XS276" s="4">
        <f>SUMIFS('Aceite Virgen Extra'!XS$6:XS$257,'Aceite Virgen Extra'!$A$6:$A$257,"&gt;="&amp;$A276,'Aceite Virgen Extra'!$B$6:$B$257,"&lt;="&amp;$B276)</f>
        <v>1.8599999999999999</v>
      </c>
      <c r="XT276" s="4">
        <f>SUMIFS('Aceite Virgen Extra'!XT$6:XT$257,'Aceite Virgen Extra'!$A$6:$A$257,"&gt;="&amp;$A276,'Aceite Virgen Extra'!$B$6:$B$257,"&lt;="&amp;$B276)</f>
        <v>2.14</v>
      </c>
      <c r="XX276" s="69">
        <f>SUMIFS('Aceite Virgen Extra'!XX$6:XX$257,'Aceite Virgen Extra'!$A$6:$A$257,"&gt;="&amp;$A276,'Aceite Virgen Extra'!$B$6:$B$257,"&lt;="&amp;$B276)</f>
        <v>0.6</v>
      </c>
      <c r="XY276" s="4">
        <f>SUMIFS('Aceite Virgen Extra'!XY$6:XY$257,'Aceite Virgen Extra'!$A$6:$A$257,"&gt;="&amp;$A276,'Aceite Virgen Extra'!$B$6:$B$257,"&lt;="&amp;$B276)</f>
        <v>1.18</v>
      </c>
      <c r="XZ276" s="4">
        <f>SUMIFS('Aceite Virgen Extra'!XZ$6:XZ$257,'Aceite Virgen Extra'!$A$6:$A$257,"&gt;="&amp;$A276,'Aceite Virgen Extra'!$B$6:$B$257,"&lt;="&amp;$B276)</f>
        <v>0.12</v>
      </c>
      <c r="YA276" s="4">
        <f>SUMIFS('Aceite Virgen Extra'!YA$6:YA$257,'Aceite Virgen Extra'!$A$6:$A$257,"&gt;="&amp;$A276,'Aceite Virgen Extra'!$B$6:$B$257,"&lt;="&amp;$B276)</f>
        <v>1.1499999999999999</v>
      </c>
      <c r="YE276" s="69">
        <f>SUMIFS('Aceite Virgen Extra'!YE$6:YE$257,'Aceite Virgen Extra'!$A$6:$A$257,"&gt;="&amp;$A276,'Aceite Virgen Extra'!$B$6:$B$257,"&lt;="&amp;$B276)</f>
        <v>0.51</v>
      </c>
      <c r="YF276" s="4">
        <f>SUMIFS('Aceite Virgen Extra'!YF$6:YF$257,'Aceite Virgen Extra'!$A$6:$A$257,"&gt;="&amp;$A276,'Aceite Virgen Extra'!$B$6:$B$257,"&lt;="&amp;$B276)</f>
        <v>0.66999999999999993</v>
      </c>
      <c r="YG276" s="4">
        <f>SUMIFS('Aceite Virgen Extra'!YG$6:YG$257,'Aceite Virgen Extra'!$A$6:$A$257,"&gt;="&amp;$A276,'Aceite Virgen Extra'!$B$6:$B$257,"&lt;="&amp;$B276)</f>
        <v>0.41000000000000003</v>
      </c>
      <c r="YH276" s="4">
        <f>SUMIFS('Aceite Virgen Extra'!YH$6:YH$257,'Aceite Virgen Extra'!$A$6:$A$257,"&gt;="&amp;$A276,'Aceite Virgen Extra'!$B$6:$B$257,"&lt;="&amp;$B276)</f>
        <v>1.06</v>
      </c>
    </row>
    <row r="277" spans="1:658" x14ac:dyDescent="0.25">
      <c r="A277" s="9">
        <f>'TAM Aceite Virgen Extra'!B25</f>
        <v>9.6999999999999993</v>
      </c>
      <c r="B277" s="9">
        <f>'TAM Aceite Virgen Extra'!C25</f>
        <v>10</v>
      </c>
      <c r="C277" s="9"/>
      <c r="D277" s="4">
        <f>SUMIFS('Aceite Virgen Extra'!D$6:D$257,'Aceite Virgen Extra'!$A$6:$A$257,"&gt;="&amp;$A277,'Aceite Virgen Extra'!$B$6:$B$257,"&lt;="&amp;$B277)</f>
        <v>2.02</v>
      </c>
      <c r="E277" s="4">
        <f>SUMIFS('Aceite Virgen Extra'!E$6:E$257,'Aceite Virgen Extra'!$A$6:$A$257,"&gt;="&amp;$A277,'Aceite Virgen Extra'!$B$6:$B$257,"&lt;="&amp;$B277)</f>
        <v>1.0900000000000001</v>
      </c>
      <c r="F277" s="4">
        <f>SUMIFS('Aceite Virgen Extra'!F$6:F$257,'Aceite Virgen Extra'!$A$6:$A$257,"&gt;="&amp;$A277,'Aceite Virgen Extra'!$B$6:$B$257,"&lt;="&amp;$B277)</f>
        <v>0.52</v>
      </c>
      <c r="G277" s="4">
        <f>SUMIFS('Aceite Virgen Extra'!G$6:G$257,'Aceite Virgen Extra'!$A$6:$A$257,"&gt;="&amp;$A277,'Aceite Virgen Extra'!$B$6:$B$257,"&lt;="&amp;$B277)</f>
        <v>6.71</v>
      </c>
      <c r="H277" s="9"/>
      <c r="I277" s="9"/>
      <c r="J277" s="9"/>
      <c r="K277" s="4">
        <f>SUMIFS('Aceite Virgen Extra'!K$6:K$257,'Aceite Virgen Extra'!$A$6:$A$257,"&gt;="&amp;$A277,'Aceite Virgen Extra'!$B$6:$B$257,"&lt;="&amp;$B277)</f>
        <v>0.82000000000000006</v>
      </c>
      <c r="L277" s="4">
        <f>SUMIFS('Aceite Virgen Extra'!L$6:L$257,'Aceite Virgen Extra'!$A$6:$A$257,"&gt;="&amp;$A277,'Aceite Virgen Extra'!$B$6:$B$257,"&lt;="&amp;$B277)</f>
        <v>0.91</v>
      </c>
      <c r="M277" s="4">
        <f>SUMIFS('Aceite Virgen Extra'!M$6:M$257,'Aceite Virgen Extra'!$A$6:$A$257,"&gt;="&amp;$A277,'Aceite Virgen Extra'!$B$6:$B$257,"&lt;="&amp;$B277)</f>
        <v>0.24</v>
      </c>
      <c r="N277" s="4">
        <f>SUMIFS('Aceite Virgen Extra'!N$6:N$257,'Aceite Virgen Extra'!$A$6:$A$257,"&gt;="&amp;$A277,'Aceite Virgen Extra'!$B$6:$B$257,"&lt;="&amp;$B277)</f>
        <v>2.41</v>
      </c>
      <c r="O277" s="9"/>
      <c r="P277" s="9"/>
      <c r="Q277" s="9"/>
      <c r="R277" s="4">
        <f>SUMIFS('Aceite Virgen Extra'!R$6:R$257,'Aceite Virgen Extra'!$A$6:$A$257,"&gt;="&amp;$A277,'Aceite Virgen Extra'!$B$6:$B$257,"&lt;="&amp;$B277)</f>
        <v>1.8000000000000003</v>
      </c>
      <c r="S277" s="4">
        <f>SUMIFS('Aceite Virgen Extra'!S$6:S$257,'Aceite Virgen Extra'!$A$6:$A$257,"&gt;="&amp;$A277,'Aceite Virgen Extra'!$B$6:$B$257,"&lt;="&amp;$B277)</f>
        <v>0.77</v>
      </c>
      <c r="T277" s="4">
        <f>SUMIFS('Aceite Virgen Extra'!T$6:T$257,'Aceite Virgen Extra'!$A$6:$A$257,"&gt;="&amp;$A277,'Aceite Virgen Extra'!$B$6:$B$257,"&lt;="&amp;$B277)</f>
        <v>0.16</v>
      </c>
      <c r="U277" s="4">
        <f>SUMIFS('Aceite Virgen Extra'!U$6:U$257,'Aceite Virgen Extra'!$A$6:$A$257,"&gt;="&amp;$A277,'Aceite Virgen Extra'!$B$6:$B$257,"&lt;="&amp;$B277)</f>
        <v>8.7100000000000009</v>
      </c>
      <c r="V277" s="9"/>
      <c r="W277" s="9"/>
      <c r="X277" s="9"/>
      <c r="Y277" s="4">
        <f>SUMIFS('Aceite Virgen Extra'!Y$6:Y$257,'Aceite Virgen Extra'!$A$6:$A$257,"&gt;="&amp;$A277,'Aceite Virgen Extra'!$B$6:$B$257,"&lt;="&amp;$B277)</f>
        <v>0.37</v>
      </c>
      <c r="Z277" s="4">
        <f>SUMIFS('Aceite Virgen Extra'!Z$6:Z$257,'Aceite Virgen Extra'!$A$6:$A$257,"&gt;="&amp;$A277,'Aceite Virgen Extra'!$B$6:$B$257,"&lt;="&amp;$B277)</f>
        <v>0.26</v>
      </c>
      <c r="AA277" s="4">
        <f>SUMIFS('Aceite Virgen Extra'!AA$6:AA$257,'Aceite Virgen Extra'!$A$6:$A$257,"&gt;="&amp;$A277,'Aceite Virgen Extra'!$B$6:$B$257,"&lt;="&amp;$B277)</f>
        <v>0</v>
      </c>
      <c r="AB277" s="4">
        <f>SUMIFS('Aceite Virgen Extra'!AB$6:AB$257,'Aceite Virgen Extra'!$A$6:$A$257,"&gt;="&amp;$A277,'Aceite Virgen Extra'!$B$6:$B$257,"&lt;="&amp;$B277)</f>
        <v>1.72</v>
      </c>
      <c r="AC277" s="9"/>
      <c r="AD277" s="9"/>
      <c r="AE277" s="9"/>
      <c r="AF277" s="4">
        <f>SUMIFS('Aceite Virgen Extra'!AF$6:AF$257,'Aceite Virgen Extra'!$A$6:$A$257,"&gt;="&amp;$A277,'Aceite Virgen Extra'!$B$6:$B$257,"&lt;="&amp;$B277)</f>
        <v>0.22</v>
      </c>
      <c r="AG277" s="4">
        <f>SUMIFS('Aceite Virgen Extra'!AG$6:AG$257,'Aceite Virgen Extra'!$A$6:$A$257,"&gt;="&amp;$A277,'Aceite Virgen Extra'!$B$6:$B$257,"&lt;="&amp;$B277)</f>
        <v>0</v>
      </c>
      <c r="AH277" s="4">
        <f>SUMIFS('Aceite Virgen Extra'!AH$6:AH$257,'Aceite Virgen Extra'!$A$6:$A$257,"&gt;="&amp;$A277,'Aceite Virgen Extra'!$B$6:$B$257,"&lt;="&amp;$B277)</f>
        <v>0.30000000000000004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0.18</v>
      </c>
      <c r="AN277" s="4">
        <f>SUMIFS('Aceite Virgen Extra'!AN$6:AN$257,'Aceite Virgen Extra'!$A$6:$A$257,"&gt;="&amp;$A277,'Aceite Virgen Extra'!$B$6:$B$257,"&lt;="&amp;$B277)</f>
        <v>0.7</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0.22999999999999998</v>
      </c>
      <c r="AU277" s="4">
        <f>SUMIFS('Aceite Virgen Extra'!AU$6:AU$257,'Aceite Virgen Extra'!$A$6:$A$257,"&gt;="&amp;$A277,'Aceite Virgen Extra'!$B$6:$B$257,"&lt;="&amp;$B277)</f>
        <v>0.89999999999999991</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0.24</v>
      </c>
      <c r="BB277" s="4">
        <f>SUMIFS('Aceite Virgen Extra'!BB$6:BB$257,'Aceite Virgen Extra'!$A$6:$A$257,"&gt;="&amp;$A277,'Aceite Virgen Extra'!$B$6:$B$257,"&lt;="&amp;$B277)</f>
        <v>0.84000000000000008</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0.12000000000000001</v>
      </c>
      <c r="BI277" s="4">
        <f>SUMIFS('Aceite Virgen Extra'!BI$6:BI$257,'Aceite Virgen Extra'!$A$6:$A$257,"&gt;="&amp;$A277,'Aceite Virgen Extra'!$B$6:$B$257,"&lt;="&amp;$B277)</f>
        <v>0.36</v>
      </c>
      <c r="BJ277" s="4">
        <f>SUMIFS('Aceite Virgen Extra'!BJ$6:BJ$257,'Aceite Virgen Extra'!$A$6:$A$257,"&gt;="&amp;$A277,'Aceite Virgen Extra'!$B$6:$B$257,"&lt;="&amp;$B277)</f>
        <v>0.06</v>
      </c>
      <c r="BK277" s="4">
        <f>SUMIFS('Aceite Virgen Extra'!BK$6:BK$257,'Aceite Virgen Extra'!$A$6:$A$257,"&gt;="&amp;$A277,'Aceite Virgen Extra'!$B$6:$B$257,"&lt;="&amp;$B277)</f>
        <v>0</v>
      </c>
      <c r="BO277" s="4">
        <f>SUMIFS('Aceite Virgen Extra'!BO$6:BO$257,'Aceite Virgen Extra'!$A$6:$A$257,"&gt;="&amp;$A277,'Aceite Virgen Extra'!$B$6:$B$257,"&lt;="&amp;$B277)</f>
        <v>0.30000000000000004</v>
      </c>
      <c r="BP277" s="4">
        <f>SUMIFS('Aceite Virgen Extra'!BP$6:BP$257,'Aceite Virgen Extra'!$A$6:$A$257,"&gt;="&amp;$A277,'Aceite Virgen Extra'!$B$6:$B$257,"&lt;="&amp;$B277)</f>
        <v>0.8600000000000001</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0.39</v>
      </c>
      <c r="BW277" s="4">
        <f>SUMIFS('Aceite Virgen Extra'!BW$6:BW$257,'Aceite Virgen Extra'!$A$6:$A$257,"&gt;="&amp;$A277,'Aceite Virgen Extra'!$B$6:$B$257,"&lt;="&amp;$B277)</f>
        <v>1.6600000000000001</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0.3</v>
      </c>
      <c r="CD277" s="4">
        <f>SUMIFS('Aceite Virgen Extra'!CD$6:CD$257,'Aceite Virgen Extra'!$A$6:$A$257,"&gt;="&amp;$A277,'Aceite Virgen Extra'!$B$6:$B$257,"&lt;="&amp;$B277)</f>
        <v>0.11</v>
      </c>
      <c r="CE277" s="4">
        <f>SUMIFS('Aceite Virgen Extra'!CE$6:CE$257,'Aceite Virgen Extra'!$A$6:$A$257,"&gt;="&amp;$A277,'Aceite Virgen Extra'!$B$6:$B$257,"&lt;="&amp;$B277)</f>
        <v>0.16</v>
      </c>
      <c r="CF277" s="4">
        <f>SUMIFS('Aceite Virgen Extra'!CF$6:CF$257,'Aceite Virgen Extra'!$A$6:$A$257,"&gt;="&amp;$A277,'Aceite Virgen Extra'!$B$6:$B$257,"&lt;="&amp;$B277)</f>
        <v>0</v>
      </c>
      <c r="CJ277" s="4">
        <f>SUMIFS('Aceite Virgen Extra'!CJ$6:CJ$257,'Aceite Virgen Extra'!$A$6:$A$257,"&gt;="&amp;$A277,'Aceite Virgen Extra'!$B$6:$B$257,"&lt;="&amp;$B277)</f>
        <v>0.22</v>
      </c>
      <c r="CK277" s="4">
        <f>SUMIFS('Aceite Virgen Extra'!CK$6:CK$257,'Aceite Virgen Extra'!$A$6:$A$257,"&gt;="&amp;$A277,'Aceite Virgen Extra'!$B$6:$B$257,"&lt;="&amp;$B277)</f>
        <v>0.27</v>
      </c>
      <c r="CL277" s="4">
        <f>SUMIFS('Aceite Virgen Extra'!CL$6:CL$257,'Aceite Virgen Extra'!$A$6:$A$257,"&gt;="&amp;$A277,'Aceite Virgen Extra'!$B$6:$B$257,"&lt;="&amp;$B277)</f>
        <v>0.28000000000000003</v>
      </c>
      <c r="CM277" s="4">
        <f>SUMIFS('Aceite Virgen Extra'!CM$6:CM$257,'Aceite Virgen Extra'!$A$6:$A$257,"&gt;="&amp;$A277,'Aceite Virgen Extra'!$B$6:$B$257,"&lt;="&amp;$B277)</f>
        <v>0</v>
      </c>
      <c r="CQ277" s="4">
        <f>SUMIFS('Aceite Virgen Extra'!CQ$6:CQ$257,'Aceite Virgen Extra'!$A$6:$A$257,"&gt;="&amp;$A277,'Aceite Virgen Extra'!$B$6:$B$257,"&lt;="&amp;$B277)</f>
        <v>0.2</v>
      </c>
      <c r="CR277" s="4">
        <f>SUMIFS('Aceite Virgen Extra'!CR$6:CR$257,'Aceite Virgen Extra'!$A$6:$A$257,"&gt;="&amp;$A277,'Aceite Virgen Extra'!$B$6:$B$257,"&lt;="&amp;$B277)</f>
        <v>0.69</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0.45000000000000007</v>
      </c>
      <c r="CY277" s="4">
        <f>SUMIFS('Aceite Virgen Extra'!CY$6:CY$257,'Aceite Virgen Extra'!$A$6:$A$257,"&gt;="&amp;$A277,'Aceite Virgen Extra'!$B$6:$B$257,"&lt;="&amp;$B277)</f>
        <v>1.43</v>
      </c>
      <c r="CZ277" s="4">
        <f>SUMIFS('Aceite Virgen Extra'!CZ$6:CZ$257,'Aceite Virgen Extra'!$A$6:$A$257,"&gt;="&amp;$A277,'Aceite Virgen Extra'!$B$6:$B$257,"&lt;="&amp;$B277)</f>
        <v>0.18</v>
      </c>
      <c r="DA277" s="4">
        <f>SUMIFS('Aceite Virgen Extra'!DA$6:DA$257,'Aceite Virgen Extra'!$A$6:$A$257,"&gt;="&amp;$A277,'Aceite Virgen Extra'!$B$6:$B$257,"&lt;="&amp;$B277)</f>
        <v>0</v>
      </c>
      <c r="DE277" s="4">
        <f>SUMIFS('Aceite Virgen Extra'!DE$6:DE$257,'Aceite Virgen Extra'!$A$6:$A$257,"&gt;="&amp;$A277,'Aceite Virgen Extra'!$B$6:$B$257,"&lt;="&amp;$B277)</f>
        <v>0.19999999999999998</v>
      </c>
      <c r="DF277" s="4">
        <f>SUMIFS('Aceite Virgen Extra'!DF$6:DF$257,'Aceite Virgen Extra'!$A$6:$A$257,"&gt;="&amp;$A277,'Aceite Virgen Extra'!$B$6:$B$257,"&lt;="&amp;$B277)</f>
        <v>0.41000000000000003</v>
      </c>
      <c r="DG277" s="4">
        <f>SUMIFS('Aceite Virgen Extra'!DG$6:DG$257,'Aceite Virgen Extra'!$A$6:$A$257,"&gt;="&amp;$A277,'Aceite Virgen Extra'!$B$6:$B$257,"&lt;="&amp;$B277)</f>
        <v>0.16</v>
      </c>
      <c r="DH277" s="4">
        <f>SUMIFS('Aceite Virgen Extra'!DH$6:DH$257,'Aceite Virgen Extra'!$A$6:$A$257,"&gt;="&amp;$A277,'Aceite Virgen Extra'!$B$6:$B$257,"&lt;="&amp;$B277)</f>
        <v>0</v>
      </c>
      <c r="DL277" s="4">
        <f>SUMIFS('Aceite Virgen Extra'!DL$6:DL$257,'Aceite Virgen Extra'!$A$6:$A$257,"&gt;="&amp;$A277,'Aceite Virgen Extra'!$B$6:$B$257,"&lt;="&amp;$B277)</f>
        <v>0.09</v>
      </c>
      <c r="DM277" s="4">
        <f>SUMIFS('Aceite Virgen Extra'!DM$6:DM$257,'Aceite Virgen Extra'!$A$6:$A$257,"&gt;="&amp;$A277,'Aceite Virgen Extra'!$B$6:$B$257,"&lt;="&amp;$B277)</f>
        <v>0.34</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0.1</v>
      </c>
      <c r="DT277" s="4">
        <f>SUMIFS('Aceite Virgen Extra'!DT$6:DT$257,'Aceite Virgen Extra'!$A$6:$A$257,"&gt;="&amp;$A277,'Aceite Virgen Extra'!$B$6:$B$257,"&lt;="&amp;$B277)</f>
        <v>0.36</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0.17</v>
      </c>
      <c r="EA277" s="4">
        <f>SUMIFS('Aceite Virgen Extra'!EA$6:EA$257,'Aceite Virgen Extra'!$A$6:$A$257,"&gt;="&amp;$A277,'Aceite Virgen Extra'!$B$6:$B$257,"&lt;="&amp;$B277)</f>
        <v>0.59000000000000008</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0.39</v>
      </c>
      <c r="EH277" s="4">
        <f>SUMIFS('Aceite Virgen Extra'!EH$6:EH$257,'Aceite Virgen Extra'!$A$6:$A$257,"&gt;="&amp;$A277,'Aceite Virgen Extra'!$B$6:$B$257,"&lt;="&amp;$B277)</f>
        <v>0.82000000000000006</v>
      </c>
      <c r="EI277" s="4">
        <f>SUMIFS('Aceite Virgen Extra'!EI$6:EI$257,'Aceite Virgen Extra'!$A$6:$A$257,"&gt;="&amp;$A277,'Aceite Virgen Extra'!$B$6:$B$257,"&lt;="&amp;$B277)</f>
        <v>7.0000000000000007E-2</v>
      </c>
      <c r="EJ277" s="4">
        <f>SUMIFS('Aceite Virgen Extra'!EJ$6:EJ$257,'Aceite Virgen Extra'!$A$6:$A$257,"&gt;="&amp;$A277,'Aceite Virgen Extra'!$B$6:$B$257,"&lt;="&amp;$B277)</f>
        <v>0.69</v>
      </c>
      <c r="EN277" s="4">
        <f>SUMIFS('Aceite Virgen Extra'!EN$6:EN$257,'Aceite Virgen Extra'!$A$6:$A$257,"&gt;="&amp;$A277,'Aceite Virgen Extra'!$B$6:$B$257,"&lt;="&amp;$B277)</f>
        <v>0.37</v>
      </c>
      <c r="EO277" s="4">
        <f>SUMIFS('Aceite Virgen Extra'!EO$6:EO$257,'Aceite Virgen Extra'!$A$6:$A$257,"&gt;="&amp;$A277,'Aceite Virgen Extra'!$B$6:$B$257,"&lt;="&amp;$B277)</f>
        <v>0.5</v>
      </c>
      <c r="EP277" s="4">
        <f>SUMIFS('Aceite Virgen Extra'!EP$6:EP$257,'Aceite Virgen Extra'!$A$6:$A$257,"&gt;="&amp;$A277,'Aceite Virgen Extra'!$B$6:$B$257,"&lt;="&amp;$B277)</f>
        <v>0.24000000000000002</v>
      </c>
      <c r="EQ277" s="4">
        <f>SUMIFS('Aceite Virgen Extra'!EQ$6:EQ$257,'Aceite Virgen Extra'!$A$6:$A$257,"&gt;="&amp;$A277,'Aceite Virgen Extra'!$B$6:$B$257,"&lt;="&amp;$B277)</f>
        <v>0.82</v>
      </c>
      <c r="EU277" s="4">
        <f>SUMIFS('Aceite Virgen Extra'!EU$6:EU$257,'Aceite Virgen Extra'!$A$6:$A$257,"&gt;="&amp;$A277,'Aceite Virgen Extra'!$B$6:$B$257,"&lt;="&amp;$B277)</f>
        <v>0.29000000000000004</v>
      </c>
      <c r="EV277" s="4">
        <f>SUMIFS('Aceite Virgen Extra'!EV$6:EV$257,'Aceite Virgen Extra'!$A$6:$A$257,"&gt;="&amp;$A277,'Aceite Virgen Extra'!$B$6:$B$257,"&lt;="&amp;$B277)</f>
        <v>0.83000000000000007</v>
      </c>
      <c r="EW277" s="4">
        <f>SUMIFS('Aceite Virgen Extra'!EW$6:EW$257,'Aceite Virgen Extra'!$A$6:$A$257,"&gt;="&amp;$A277,'Aceite Virgen Extra'!$B$6:$B$257,"&lt;="&amp;$B277)</f>
        <v>0.09</v>
      </c>
      <c r="EX277" s="4">
        <f>SUMIFS('Aceite Virgen Extra'!EX$6:EX$257,'Aceite Virgen Extra'!$A$6:$A$257,"&gt;="&amp;$A277,'Aceite Virgen Extra'!$B$6:$B$257,"&lt;="&amp;$B277)</f>
        <v>0</v>
      </c>
      <c r="FB277" s="4">
        <f>SUMIFS('Aceite Virgen Extra'!FB$6:FB$257,'Aceite Virgen Extra'!$A$6:$A$257,"&gt;="&amp;$A277,'Aceite Virgen Extra'!$B$6:$B$257,"&lt;="&amp;$B277)</f>
        <v>0.47</v>
      </c>
      <c r="FC277" s="4">
        <f>SUMIFS('Aceite Virgen Extra'!FC$6:FC$257,'Aceite Virgen Extra'!$A$6:$A$257,"&gt;="&amp;$A277,'Aceite Virgen Extra'!$B$6:$B$257,"&lt;="&amp;$B277)</f>
        <v>1.41</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0.33999999999999997</v>
      </c>
      <c r="FJ277" s="4">
        <f>SUMIFS('Aceite Virgen Extra'!FJ$6:FJ$257,'Aceite Virgen Extra'!$A$6:$A$257,"&gt;="&amp;$A277,'Aceite Virgen Extra'!$B$6:$B$257,"&lt;="&amp;$B277)</f>
        <v>0.92999999999999994</v>
      </c>
      <c r="FK277" s="4">
        <f>SUMIFS('Aceite Virgen Extra'!FK$6:FK$257,'Aceite Virgen Extra'!$A$6:$A$257,"&gt;="&amp;$A277,'Aceite Virgen Extra'!$B$6:$B$257,"&lt;="&amp;$B277)</f>
        <v>0.16</v>
      </c>
      <c r="FL277" s="4">
        <f>SUMIFS('Aceite Virgen Extra'!FL$6:FL$257,'Aceite Virgen Extra'!$A$6:$A$257,"&gt;="&amp;$A277,'Aceite Virgen Extra'!$B$6:$B$257,"&lt;="&amp;$B277)</f>
        <v>0</v>
      </c>
      <c r="FP277" s="4">
        <f>SUMIFS('Aceite Virgen Extra'!FP$6:FP$257,'Aceite Virgen Extra'!$A$6:$A$257,"&gt;="&amp;$A277,'Aceite Virgen Extra'!$B$6:$B$257,"&lt;="&amp;$B277)</f>
        <v>0.36000000000000004</v>
      </c>
      <c r="FQ277" s="4">
        <f>SUMIFS('Aceite Virgen Extra'!FQ$6:FQ$257,'Aceite Virgen Extra'!$A$6:$A$257,"&gt;="&amp;$A277,'Aceite Virgen Extra'!$B$6:$B$257,"&lt;="&amp;$B277)</f>
        <v>0.54</v>
      </c>
      <c r="FR277" s="4">
        <f>SUMIFS('Aceite Virgen Extra'!FR$6:FR$257,'Aceite Virgen Extra'!$A$6:$A$257,"&gt;="&amp;$A277,'Aceite Virgen Extra'!$B$6:$B$257,"&lt;="&amp;$B277)</f>
        <v>0.22</v>
      </c>
      <c r="FS277" s="4">
        <f>SUMIFS('Aceite Virgen Extra'!FS$6:FS$257,'Aceite Virgen Extra'!$A$6:$A$257,"&gt;="&amp;$A277,'Aceite Virgen Extra'!$B$6:$B$257,"&lt;="&amp;$B277)</f>
        <v>0.37</v>
      </c>
      <c r="FW277" s="4">
        <f>SUMIFS('Aceite Virgen Extra'!FW$6:FW$257,'Aceite Virgen Extra'!$A$6:$A$257,"&gt;="&amp;$A277,'Aceite Virgen Extra'!$B$6:$B$257,"&lt;="&amp;$B277)</f>
        <v>0.2</v>
      </c>
      <c r="FX277" s="4">
        <f>SUMIFS('Aceite Virgen Extra'!FX$6:FX$257,'Aceite Virgen Extra'!$A$6:$A$257,"&gt;="&amp;$A277,'Aceite Virgen Extra'!$B$6:$B$257,"&lt;="&amp;$B277)</f>
        <v>0.69</v>
      </c>
      <c r="FY277" s="4">
        <f>SUMIFS('Aceite Virgen Extra'!FY$6:FY$257,'Aceite Virgen Extra'!$A$6:$A$257,"&gt;="&amp;$A277,'Aceite Virgen Extra'!$B$6:$B$257,"&lt;="&amp;$B277)</f>
        <v>0.05</v>
      </c>
      <c r="FZ277" s="4">
        <f>SUMIFS('Aceite Virgen Extra'!FZ$6:FZ$257,'Aceite Virgen Extra'!$A$6:$A$257,"&gt;="&amp;$A277,'Aceite Virgen Extra'!$B$6:$B$257,"&lt;="&amp;$B277)</f>
        <v>0</v>
      </c>
      <c r="GD277" s="4">
        <f>SUMIFS('Aceite Virgen Extra'!GD$6:GD$257,'Aceite Virgen Extra'!$A$6:$A$257,"&gt;="&amp;$A277,'Aceite Virgen Extra'!$B$6:$B$257,"&lt;="&amp;$B277)</f>
        <v>0.09</v>
      </c>
      <c r="GE277" s="4">
        <f>SUMIFS('Aceite Virgen Extra'!GE$6:GE$257,'Aceite Virgen Extra'!$A$6:$A$257,"&gt;="&amp;$A277,'Aceite Virgen Extra'!$B$6:$B$257,"&lt;="&amp;$B277)</f>
        <v>0.37</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0.11</v>
      </c>
      <c r="GL277" s="4">
        <f>SUMIFS('Aceite Virgen Extra'!GL$6:GL$257,'Aceite Virgen Extra'!$A$6:$A$257,"&gt;="&amp;$A277,'Aceite Virgen Extra'!$B$6:$B$257,"&lt;="&amp;$B277)</f>
        <v>0.42</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0.4</v>
      </c>
      <c r="GS277" s="4">
        <f>SUMIFS('Aceite Virgen Extra'!GS$6:GS$257,'Aceite Virgen Extra'!$A$6:$A$257,"&gt;="&amp;$A277,'Aceite Virgen Extra'!$B$6:$B$257,"&lt;="&amp;$B277)</f>
        <v>0.86</v>
      </c>
      <c r="GT277" s="4">
        <f>SUMIFS('Aceite Virgen Extra'!GT$6:GT$257,'Aceite Virgen Extra'!$A$6:$A$257,"&gt;="&amp;$A277,'Aceite Virgen Extra'!$B$6:$B$257,"&lt;="&amp;$B277)</f>
        <v>0.19</v>
      </c>
      <c r="GU277" s="4">
        <f>SUMIFS('Aceite Virgen Extra'!GU$6:GU$257,'Aceite Virgen Extra'!$A$6:$A$257,"&gt;="&amp;$A277,'Aceite Virgen Extra'!$B$6:$B$257,"&lt;="&amp;$B277)</f>
        <v>0</v>
      </c>
      <c r="GY277" s="4">
        <f>SUMIFS('Aceite Virgen Extra'!GY$6:GY$257,'Aceite Virgen Extra'!$A$6:$A$257,"&gt;="&amp;$A277,'Aceite Virgen Extra'!$B$6:$B$257,"&lt;="&amp;$B277)</f>
        <v>0.21</v>
      </c>
      <c r="GZ277" s="4">
        <f>SUMIFS('Aceite Virgen Extra'!GZ$6:GZ$257,'Aceite Virgen Extra'!$A$6:$A$257,"&gt;="&amp;$A277,'Aceite Virgen Extra'!$B$6:$B$257,"&lt;="&amp;$B277)</f>
        <v>0.28000000000000003</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0.16999999999999998</v>
      </c>
      <c r="HG277" s="4">
        <f>SUMIFS('Aceite Virgen Extra'!HG$6:HG$257,'Aceite Virgen Extra'!$A$6:$A$257,"&gt;="&amp;$A277,'Aceite Virgen Extra'!$B$6:$B$257,"&lt;="&amp;$B277)</f>
        <v>0.38</v>
      </c>
      <c r="HH277" s="4">
        <f>SUMIFS('Aceite Virgen Extra'!HH$6:HH$257,'Aceite Virgen Extra'!$A$6:$A$257,"&gt;="&amp;$A277,'Aceite Virgen Extra'!$B$6:$B$257,"&lt;="&amp;$B277)</f>
        <v>0</v>
      </c>
      <c r="HI277" s="4">
        <f>SUMIFS('Aceite Virgen Extra'!HI$6:HI$257,'Aceite Virgen Extra'!$A$6:$A$257,"&gt;="&amp;$A277,'Aceite Virgen Extra'!$B$6:$B$257,"&lt;="&amp;$B277)</f>
        <v>0.46</v>
      </c>
      <c r="HM277" s="4">
        <f>SUMIFS('Aceite Virgen Extra'!HM$6:HM$257,'Aceite Virgen Extra'!$A$6:$A$257,"&gt;="&amp;$A277,'Aceite Virgen Extra'!$B$6:$B$257,"&lt;="&amp;$B277)</f>
        <v>0.06</v>
      </c>
      <c r="HN277" s="4">
        <f>SUMIFS('Aceite Virgen Extra'!HN$6:HN$257,'Aceite Virgen Extra'!$A$6:$A$257,"&gt;="&amp;$A277,'Aceite Virgen Extra'!$B$6:$B$257,"&lt;="&amp;$B277)</f>
        <v>0.18</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0.41000000000000003</v>
      </c>
      <c r="HU277" s="4">
        <f>SUMIFS('Aceite Virgen Extra'!HU$6:HU$257,'Aceite Virgen Extra'!$A$6:$A$257,"&gt;="&amp;$A277,'Aceite Virgen Extra'!$B$6:$B$257,"&lt;="&amp;$B277)</f>
        <v>1.28</v>
      </c>
      <c r="HV277" s="4">
        <f>SUMIFS('Aceite Virgen Extra'!HV$6:HV$257,'Aceite Virgen Extra'!$A$6:$A$257,"&gt;="&amp;$A277,'Aceite Virgen Extra'!$B$6:$B$257,"&lt;="&amp;$B277)</f>
        <v>0.06</v>
      </c>
      <c r="HW277" s="4">
        <f>SUMIFS('Aceite Virgen Extra'!HW$6:HW$257,'Aceite Virgen Extra'!$A$6:$A$257,"&gt;="&amp;$A277,'Aceite Virgen Extra'!$B$6:$B$257,"&lt;="&amp;$B277)</f>
        <v>0</v>
      </c>
      <c r="HZ277"/>
      <c r="IA277" s="4">
        <f>SUMIFS('Aceite Virgen Extra'!IA$6:IA$257,'Aceite Virgen Extra'!$A$6:$A$257,"&gt;="&amp;$A277,'Aceite Virgen Extra'!$B$6:$B$257,"&lt;="&amp;$B277)</f>
        <v>0.37999999999999995</v>
      </c>
      <c r="IB277" s="4">
        <f>SUMIFS('Aceite Virgen Extra'!IB$6:IB$257,'Aceite Virgen Extra'!$A$6:$A$257,"&gt;="&amp;$A277,'Aceite Virgen Extra'!$B$6:$B$257,"&lt;="&amp;$B277)</f>
        <v>1</v>
      </c>
      <c r="IC277" s="4">
        <f>SUMIFS('Aceite Virgen Extra'!IC$6:IC$257,'Aceite Virgen Extra'!$A$6:$A$257,"&gt;="&amp;$A277,'Aceite Virgen Extra'!$B$6:$B$257,"&lt;="&amp;$B277)</f>
        <v>0.08</v>
      </c>
      <c r="ID277" s="4">
        <f>SUMIFS('Aceite Virgen Extra'!ID$6:ID$257,'Aceite Virgen Extra'!$A$6:$A$257,"&gt;="&amp;$A277,'Aceite Virgen Extra'!$B$6:$B$257,"&lt;="&amp;$B277)</f>
        <v>0.47</v>
      </c>
      <c r="IH277" s="4">
        <f>SUMIFS('Aceite Virgen Extra'!IH$6:IH$257,'Aceite Virgen Extra'!$A$6:$A$257,"&gt;="&amp;$A277,'Aceite Virgen Extra'!$B$6:$B$257,"&lt;="&amp;$B277)</f>
        <v>0.33999999999999997</v>
      </c>
      <c r="II277" s="4">
        <f>SUMIFS('Aceite Virgen Extra'!II$6:II$257,'Aceite Virgen Extra'!$A$6:$A$257,"&gt;="&amp;$A277,'Aceite Virgen Extra'!$B$6:$B$257,"&lt;="&amp;$B277)</f>
        <v>0.77</v>
      </c>
      <c r="IJ277" s="4">
        <f>SUMIFS('Aceite Virgen Extra'!IJ$6:IJ$257,'Aceite Virgen Extra'!$A$6:$A$257,"&gt;="&amp;$A277,'Aceite Virgen Extra'!$B$6:$B$257,"&lt;="&amp;$B277)</f>
        <v>0.14000000000000001</v>
      </c>
      <c r="IK277" s="4">
        <f>SUMIFS('Aceite Virgen Extra'!IK$6:IK$257,'Aceite Virgen Extra'!$A$6:$A$257,"&gt;="&amp;$A277,'Aceite Virgen Extra'!$B$6:$B$257,"&lt;="&amp;$B277)</f>
        <v>0</v>
      </c>
      <c r="IO277" s="4">
        <f>SUMIFS('Aceite Virgen Extra'!IO$6:IO$257,'Aceite Virgen Extra'!$A$6:$A$257,"&gt;="&amp;$A277,'Aceite Virgen Extra'!$B$6:$B$257,"&lt;="&amp;$B277)</f>
        <v>0.26</v>
      </c>
      <c r="IP277" s="4">
        <f>SUMIFS('Aceite Virgen Extra'!IP$6:IP$257,'Aceite Virgen Extra'!$A$6:$A$257,"&gt;="&amp;$A277,'Aceite Virgen Extra'!$B$6:$B$257,"&lt;="&amp;$B277)</f>
        <v>0.31</v>
      </c>
      <c r="IQ277" s="4">
        <f>SUMIFS('Aceite Virgen Extra'!IQ$6:IQ$257,'Aceite Virgen Extra'!$A$6:$A$257,"&gt;="&amp;$A277,'Aceite Virgen Extra'!$B$6:$B$257,"&lt;="&amp;$B277)</f>
        <v>0.18</v>
      </c>
      <c r="IR277" s="4">
        <f>SUMIFS('Aceite Virgen Extra'!IR$6:IR$257,'Aceite Virgen Extra'!$A$6:$A$257,"&gt;="&amp;$A277,'Aceite Virgen Extra'!$B$6:$B$257,"&lt;="&amp;$B277)</f>
        <v>0</v>
      </c>
      <c r="IV277" s="4">
        <f>SUMIFS('Aceite Virgen Extra'!IV$6:IV$257,'Aceite Virgen Extra'!$A$6:$A$257,"&gt;="&amp;$A277,'Aceite Virgen Extra'!$B$6:$B$257,"&lt;="&amp;$B277)</f>
        <v>0.12000000000000001</v>
      </c>
      <c r="IW277" s="4">
        <f>SUMIFS('Aceite Virgen Extra'!IW$6:IW$257,'Aceite Virgen Extra'!$A$6:$A$257,"&gt;="&amp;$A277,'Aceite Virgen Extra'!$B$6:$B$257,"&lt;="&amp;$B277)</f>
        <v>0</v>
      </c>
      <c r="IX277" s="4">
        <f>SUMIFS('Aceite Virgen Extra'!IX$6:IX$257,'Aceite Virgen Extra'!$A$6:$A$257,"&gt;="&amp;$A277,'Aceite Virgen Extra'!$B$6:$B$257,"&lt;="&amp;$B277)</f>
        <v>0.17</v>
      </c>
      <c r="IY277" s="4">
        <f>SUMIFS('Aceite Virgen Extra'!IY$6:IY$257,'Aceite Virgen Extra'!$A$6:$A$257,"&gt;="&amp;$A277,'Aceite Virgen Extra'!$B$6:$B$257,"&lt;="&amp;$B277)</f>
        <v>0.37</v>
      </c>
      <c r="JB277"/>
      <c r="JC277" s="4">
        <f>SUMIFS('Aceite Virgen Extra'!JC$6:JC$257,'Aceite Virgen Extra'!$A$6:$A$257,"&gt;="&amp;$A277,'Aceite Virgen Extra'!$B$6:$B$257,"&lt;="&amp;$B277)</f>
        <v>0.19</v>
      </c>
      <c r="JD277" s="4">
        <f>SUMIFS('Aceite Virgen Extra'!JD$6:JD$257,'Aceite Virgen Extra'!$A$6:$A$257,"&gt;="&amp;$A277,'Aceite Virgen Extra'!$B$6:$B$257,"&lt;="&amp;$B277)</f>
        <v>0.15</v>
      </c>
      <c r="JE277" s="4">
        <f>SUMIFS('Aceite Virgen Extra'!JE$6:JE$257,'Aceite Virgen Extra'!$A$6:$A$257,"&gt;="&amp;$A277,'Aceite Virgen Extra'!$B$6:$B$257,"&lt;="&amp;$B277)</f>
        <v>7.0000000000000007E-2</v>
      </c>
      <c r="JF277" s="4">
        <f>SUMIFS('Aceite Virgen Extra'!JF$6:JF$257,'Aceite Virgen Extra'!$A$6:$A$257,"&gt;="&amp;$A277,'Aceite Virgen Extra'!$B$6:$B$257,"&lt;="&amp;$B277)</f>
        <v>0</v>
      </c>
      <c r="JJ277" s="4">
        <f>SUMIFS('Aceite Virgen Extra'!JJ$6:JJ$257,'Aceite Virgen Extra'!$A$6:$A$257,"&gt;="&amp;$A277,'Aceite Virgen Extra'!$B$6:$B$257,"&lt;="&amp;$B277)</f>
        <v>0.14000000000000001</v>
      </c>
      <c r="JK277" s="4">
        <f>SUMIFS('Aceite Virgen Extra'!JK$6:JK$257,'Aceite Virgen Extra'!$A$6:$A$257,"&gt;="&amp;$A277,'Aceite Virgen Extra'!$B$6:$B$257,"&lt;="&amp;$B277)</f>
        <v>0</v>
      </c>
      <c r="JL277" s="4">
        <f>SUMIFS('Aceite Virgen Extra'!JL$6:JL$257,'Aceite Virgen Extra'!$A$6:$A$257,"&gt;="&amp;$A277,'Aceite Virgen Extra'!$B$6:$B$257,"&lt;="&amp;$B277)</f>
        <v>0.26</v>
      </c>
      <c r="JM277" s="4">
        <f>SUMIFS('Aceite Virgen Extra'!JM$6:JM$257,'Aceite Virgen Extra'!$A$6:$A$257,"&gt;="&amp;$A277,'Aceite Virgen Extra'!$B$6:$B$257,"&lt;="&amp;$B277)</f>
        <v>0</v>
      </c>
      <c r="JQ277" s="4">
        <f>SUMIFS('Aceite Virgen Extra'!JQ$6:JQ$257,'Aceite Virgen Extra'!$A$6:$A$257,"&gt;="&amp;$A277,'Aceite Virgen Extra'!$B$6:$B$257,"&lt;="&amp;$B277)</f>
        <v>0.26</v>
      </c>
      <c r="JR277" s="4">
        <f>SUMIFS('Aceite Virgen Extra'!JR$6:JR$257,'Aceite Virgen Extra'!$A$6:$A$257,"&gt;="&amp;$A277,'Aceite Virgen Extra'!$B$6:$B$257,"&lt;="&amp;$B277)</f>
        <v>0.58000000000000007</v>
      </c>
      <c r="JS277" s="4">
        <f>SUMIFS('Aceite Virgen Extra'!JS$6:JS$257,'Aceite Virgen Extra'!$A$6:$A$257,"&gt;="&amp;$A277,'Aceite Virgen Extra'!$B$6:$B$257,"&lt;="&amp;$B277)</f>
        <v>0.17</v>
      </c>
      <c r="JT277" s="4">
        <f>SUMIFS('Aceite Virgen Extra'!JT$6:JT$257,'Aceite Virgen Extra'!$A$6:$A$257,"&gt;="&amp;$A277,'Aceite Virgen Extra'!$B$6:$B$257,"&lt;="&amp;$B277)</f>
        <v>0</v>
      </c>
      <c r="JX277" s="4">
        <f>SUMIFS('Aceite Virgen Extra'!JX$6:JX$257,'Aceite Virgen Extra'!$A$6:$A$257,"&gt;="&amp;$A277,'Aceite Virgen Extra'!$B$6:$B$257,"&lt;="&amp;$B277)</f>
        <v>0.23</v>
      </c>
      <c r="JY277" s="4">
        <f>SUMIFS('Aceite Virgen Extra'!JY$6:JY$257,'Aceite Virgen Extra'!$A$6:$A$257,"&gt;="&amp;$A277,'Aceite Virgen Extra'!$B$6:$B$257,"&lt;="&amp;$B277)</f>
        <v>0.21</v>
      </c>
      <c r="JZ277" s="4">
        <f>SUMIFS('Aceite Virgen Extra'!JZ$6:JZ$257,'Aceite Virgen Extra'!$A$6:$A$257,"&gt;="&amp;$A277,'Aceite Virgen Extra'!$B$6:$B$257,"&lt;="&amp;$B277)</f>
        <v>0.37</v>
      </c>
      <c r="KA277" s="4">
        <f>SUMIFS('Aceite Virgen Extra'!KA$6:KA$257,'Aceite Virgen Extra'!$A$6:$A$257,"&gt;="&amp;$A277,'Aceite Virgen Extra'!$B$6:$B$257,"&lt;="&amp;$B277)</f>
        <v>0</v>
      </c>
      <c r="KE277" s="4">
        <f>SUMIFS('Aceite Virgen Extra'!KE$6:KE$257,'Aceite Virgen Extra'!$A$6:$A$257,"&gt;="&amp;$A277,'Aceite Virgen Extra'!$B$6:$B$257,"&lt;="&amp;$B277)</f>
        <v>0.26</v>
      </c>
      <c r="KF277" s="4">
        <f>SUMIFS('Aceite Virgen Extra'!KF$6:KF$257,'Aceite Virgen Extra'!$A$6:$A$257,"&gt;="&amp;$A277,'Aceite Virgen Extra'!$B$6:$B$257,"&lt;="&amp;$B277)</f>
        <v>0.24</v>
      </c>
      <c r="KG277" s="4">
        <f>SUMIFS('Aceite Virgen Extra'!KG$6:KG$257,'Aceite Virgen Extra'!$A$6:$A$257,"&gt;="&amp;$A277,'Aceite Virgen Extra'!$B$6:$B$257,"&lt;="&amp;$B277)</f>
        <v>0.39</v>
      </c>
      <c r="KH277" s="4">
        <f>SUMIFS('Aceite Virgen Extra'!KH$6:KH$257,'Aceite Virgen Extra'!$A$6:$A$257,"&gt;="&amp;$A277,'Aceite Virgen Extra'!$B$6:$B$257,"&lt;="&amp;$B277)</f>
        <v>0</v>
      </c>
      <c r="KL277" s="4">
        <f>SUMIFS('Aceite Virgen Extra'!KL$6:KL$257,'Aceite Virgen Extra'!$A$6:$A$257,"&gt;="&amp;$A277,'Aceite Virgen Extra'!$B$6:$B$257,"&lt;="&amp;$B277)</f>
        <v>0.27</v>
      </c>
      <c r="KM277" s="4">
        <f>SUMIFS('Aceite Virgen Extra'!KM$6:KM$257,'Aceite Virgen Extra'!$A$6:$A$257,"&gt;="&amp;$A277,'Aceite Virgen Extra'!$B$6:$B$257,"&lt;="&amp;$B277)</f>
        <v>0.55000000000000004</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0.25</v>
      </c>
      <c r="KT277" s="4">
        <f>SUMIFS('Aceite Virgen Extra'!KT$6:KT$257,'Aceite Virgen Extra'!$A$6:$A$257,"&gt;="&amp;$A277,'Aceite Virgen Extra'!$B$6:$B$257,"&lt;="&amp;$B277)</f>
        <v>0</v>
      </c>
      <c r="KU277" s="4">
        <f>SUMIFS('Aceite Virgen Extra'!KU$6:KU$257,'Aceite Virgen Extra'!$A$6:$A$257,"&gt;="&amp;$A277,'Aceite Virgen Extra'!$B$6:$B$257,"&lt;="&amp;$B277)</f>
        <v>0.51</v>
      </c>
      <c r="KV277" s="4">
        <f>SUMIFS('Aceite Virgen Extra'!KV$6:KV$257,'Aceite Virgen Extra'!$A$6:$A$257,"&gt;="&amp;$A277,'Aceite Virgen Extra'!$B$6:$B$257,"&lt;="&amp;$B277)</f>
        <v>0</v>
      </c>
      <c r="KZ277" s="4">
        <f>SUMIFS('Aceite Virgen Extra'!KZ$6:KZ$257,'Aceite Virgen Extra'!$A$6:$A$257,"&gt;="&amp;$A277,'Aceite Virgen Extra'!$B$6:$B$257,"&lt;="&amp;$B277)</f>
        <v>0.41000000000000003</v>
      </c>
      <c r="LA277" s="4">
        <f>SUMIFS('Aceite Virgen Extra'!LA$6:LA$257,'Aceite Virgen Extra'!$A$6:$A$257,"&gt;="&amp;$A277,'Aceite Virgen Extra'!$B$6:$B$257,"&lt;="&amp;$B277)</f>
        <v>0.32</v>
      </c>
      <c r="LB277" s="4">
        <f>SUMIFS('Aceite Virgen Extra'!LB$6:LB$257,'Aceite Virgen Extra'!$A$6:$A$257,"&gt;="&amp;$A277,'Aceite Virgen Extra'!$B$6:$B$257,"&lt;="&amp;$B277)</f>
        <v>0.62</v>
      </c>
      <c r="LC277" s="4">
        <f>SUMIFS('Aceite Virgen Extra'!LC$6:LC$257,'Aceite Virgen Extra'!$A$6:$A$257,"&gt;="&amp;$A277,'Aceite Virgen Extra'!$B$6:$B$257,"&lt;="&amp;$B277)</f>
        <v>0</v>
      </c>
      <c r="LG277" s="4">
        <f>SUMIFS('Aceite Virgen Extra'!LG$6:LG$257,'Aceite Virgen Extra'!$A$6:$A$257,"&gt;="&amp;$A277,'Aceite Virgen Extra'!$B$6:$B$257,"&lt;="&amp;$B277)</f>
        <v>0.11</v>
      </c>
      <c r="LH277" s="4">
        <f>SUMIFS('Aceite Virgen Extra'!LH$6:LH$257,'Aceite Virgen Extra'!$A$6:$A$257,"&gt;="&amp;$A277,'Aceite Virgen Extra'!$B$6:$B$257,"&lt;="&amp;$B277)</f>
        <v>0.41</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0.21999999999999997</v>
      </c>
      <c r="LO277" s="4">
        <f>SUMIFS('Aceite Virgen Extra'!LO$6:LO$257,'Aceite Virgen Extra'!$A$6:$A$257,"&gt;="&amp;$A277,'Aceite Virgen Extra'!$B$6:$B$257,"&lt;="&amp;$B277)</f>
        <v>0.2</v>
      </c>
      <c r="LP277" s="4">
        <f>SUMIFS('Aceite Virgen Extra'!LP$6:LP$257,'Aceite Virgen Extra'!$A$6:$A$257,"&gt;="&amp;$A277,'Aceite Virgen Extra'!$B$6:$B$257,"&lt;="&amp;$B277)</f>
        <v>0.23</v>
      </c>
      <c r="LQ277" s="4">
        <f>SUMIFS('Aceite Virgen Extra'!LQ$6:LQ$257,'Aceite Virgen Extra'!$A$6:$A$257,"&gt;="&amp;$A277,'Aceite Virgen Extra'!$B$6:$B$257,"&lt;="&amp;$B277)</f>
        <v>0</v>
      </c>
      <c r="LU277" s="4">
        <f>SUMIFS('Aceite Virgen Extra'!LU$6:LU$257,'Aceite Virgen Extra'!$A$6:$A$257,"&gt;="&amp;$A277,'Aceite Virgen Extra'!$B$6:$B$257,"&lt;="&amp;$B277)</f>
        <v>0.2</v>
      </c>
      <c r="LV277" s="4">
        <f>SUMIFS('Aceite Virgen Extra'!LV$6:LV$257,'Aceite Virgen Extra'!$A$6:$A$257,"&gt;="&amp;$A277,'Aceite Virgen Extra'!$B$6:$B$257,"&lt;="&amp;$B277)</f>
        <v>0.56999999999999995</v>
      </c>
      <c r="LW277" s="4">
        <f>SUMIFS('Aceite Virgen Extra'!LW$6:LW$257,'Aceite Virgen Extra'!$A$6:$A$257,"&gt;="&amp;$A277,'Aceite Virgen Extra'!$B$6:$B$257,"&lt;="&amp;$B277)</f>
        <v>0.09</v>
      </c>
      <c r="LX277" s="4">
        <f>SUMIFS('Aceite Virgen Extra'!LX$6:LX$257,'Aceite Virgen Extra'!$A$6:$A$257,"&gt;="&amp;$A277,'Aceite Virgen Extra'!$B$6:$B$257,"&lt;="&amp;$B277)</f>
        <v>0</v>
      </c>
      <c r="MB277" s="4">
        <f>SUMIFS('Aceite Virgen Extra'!MB$6:MB$257,'Aceite Virgen Extra'!$A$6:$A$257,"&gt;="&amp;$A277,'Aceite Virgen Extra'!$B$6:$B$257,"&lt;="&amp;$B277)</f>
        <v>0.33</v>
      </c>
      <c r="MC277" s="4">
        <f>SUMIFS('Aceite Virgen Extra'!MC$6:MC$257,'Aceite Virgen Extra'!$A$6:$A$257,"&gt;="&amp;$A277,'Aceite Virgen Extra'!$B$6:$B$257,"&lt;="&amp;$B277)</f>
        <v>0.15</v>
      </c>
      <c r="MD277" s="4">
        <f>SUMIFS('Aceite Virgen Extra'!MD$6:MD$257,'Aceite Virgen Extra'!$A$6:$A$257,"&gt;="&amp;$A277,'Aceite Virgen Extra'!$B$6:$B$257,"&lt;="&amp;$B277)</f>
        <v>0.55000000000000004</v>
      </c>
      <c r="ME277" s="4">
        <f>SUMIFS('Aceite Virgen Extra'!ME$6:ME$257,'Aceite Virgen Extra'!$A$6:$A$257,"&gt;="&amp;$A277,'Aceite Virgen Extra'!$B$6:$B$257,"&lt;="&amp;$B277)</f>
        <v>0</v>
      </c>
      <c r="MI277" s="4">
        <f>SUMIFS('Aceite Virgen Extra'!MI$6:MI$257,'Aceite Virgen Extra'!$A$6:$A$257,"&gt;="&amp;$A277,'Aceite Virgen Extra'!$B$6:$B$257,"&lt;="&amp;$B277)</f>
        <v>0.99</v>
      </c>
      <c r="MJ277" s="4">
        <f>SUMIFS('Aceite Virgen Extra'!MJ$6:MJ$257,'Aceite Virgen Extra'!$A$6:$A$257,"&gt;="&amp;$A277,'Aceite Virgen Extra'!$B$6:$B$257,"&lt;="&amp;$B277)</f>
        <v>1.44</v>
      </c>
      <c r="MK277" s="4">
        <f>SUMIFS('Aceite Virgen Extra'!MK$6:MK$257,'Aceite Virgen Extra'!$A$6:$A$257,"&gt;="&amp;$A277,'Aceite Virgen Extra'!$B$6:$B$257,"&lt;="&amp;$B277)</f>
        <v>0</v>
      </c>
      <c r="ML277" s="4">
        <f>SUMIFS('Aceite Virgen Extra'!ML$6:ML$257,'Aceite Virgen Extra'!$A$6:$A$257,"&gt;="&amp;$A277,'Aceite Virgen Extra'!$B$6:$B$257,"&lt;="&amp;$B277)</f>
        <v>4.99</v>
      </c>
      <c r="MP277" s="4">
        <f>SUMIFS('Aceite Virgen Extra'!MP$6:MP$257,'Aceite Virgen Extra'!$A$6:$A$257,"&gt;="&amp;$A277,'Aceite Virgen Extra'!$B$6:$B$257,"&lt;="&amp;$B277)</f>
        <v>1.46</v>
      </c>
      <c r="MQ277" s="4">
        <f>SUMIFS('Aceite Virgen Extra'!MQ$6:MQ$257,'Aceite Virgen Extra'!$A$6:$A$257,"&gt;="&amp;$A277,'Aceite Virgen Extra'!$B$6:$B$257,"&lt;="&amp;$B277)</f>
        <v>1.1400000000000001</v>
      </c>
      <c r="MR277" s="4">
        <f>SUMIFS('Aceite Virgen Extra'!MR$6:MR$257,'Aceite Virgen Extra'!$A$6:$A$257,"&gt;="&amp;$A277,'Aceite Virgen Extra'!$B$6:$B$257,"&lt;="&amp;$B277)</f>
        <v>0.47</v>
      </c>
      <c r="MS277" s="4">
        <f>SUMIFS('Aceite Virgen Extra'!MS$6:MS$257,'Aceite Virgen Extra'!$A$6:$A$257,"&gt;="&amp;$A277,'Aceite Virgen Extra'!$B$6:$B$257,"&lt;="&amp;$B277)</f>
        <v>7.52</v>
      </c>
      <c r="MW277" s="4">
        <f>SUMIFS('Aceite Virgen Extra'!MW$6:MW$257,'Aceite Virgen Extra'!$A$6:$A$257,"&gt;="&amp;$A277,'Aceite Virgen Extra'!$B$6:$B$257,"&lt;="&amp;$B277)</f>
        <v>1.32</v>
      </c>
      <c r="MX277" s="4">
        <f>SUMIFS('Aceite Virgen Extra'!MX$6:MX$257,'Aceite Virgen Extra'!$A$6:$A$257,"&gt;="&amp;$A277,'Aceite Virgen Extra'!$B$6:$B$257,"&lt;="&amp;$B277)</f>
        <v>1.8399999999999999</v>
      </c>
      <c r="MY277" s="4">
        <f>SUMIFS('Aceite Virgen Extra'!MY$6:MY$257,'Aceite Virgen Extra'!$A$6:$A$257,"&gt;="&amp;$A277,'Aceite Virgen Extra'!$B$6:$B$257,"&lt;="&amp;$B277)</f>
        <v>0.17</v>
      </c>
      <c r="MZ277" s="4">
        <f>SUMIFS('Aceite Virgen Extra'!MZ$6:MZ$257,'Aceite Virgen Extra'!$A$6:$A$257,"&gt;="&amp;$A277,'Aceite Virgen Extra'!$B$6:$B$257,"&lt;="&amp;$B277)</f>
        <v>0.55000000000000004</v>
      </c>
      <c r="ND277" s="4">
        <f>SUMIFS('Aceite Virgen Extra'!ND$6:ND$257,'Aceite Virgen Extra'!$A$6:$A$257,"&gt;="&amp;$A277,'Aceite Virgen Extra'!$B$6:$B$257,"&lt;="&amp;$B277)</f>
        <v>1.8900000000000001</v>
      </c>
      <c r="NE277" s="4">
        <f>SUMIFS('Aceite Virgen Extra'!NE$6:NE$257,'Aceite Virgen Extra'!$A$6:$A$257,"&gt;="&amp;$A277,'Aceite Virgen Extra'!$B$6:$B$257,"&lt;="&amp;$B277)</f>
        <v>3.02</v>
      </c>
      <c r="NF277" s="4">
        <f>SUMIFS('Aceite Virgen Extra'!NF$6:NF$257,'Aceite Virgen Extra'!$A$6:$A$257,"&gt;="&amp;$A277,'Aceite Virgen Extra'!$B$6:$B$257,"&lt;="&amp;$B277)</f>
        <v>0.82</v>
      </c>
      <c r="NG277" s="4">
        <f>SUMIFS('Aceite Virgen Extra'!NG$6:NG$257,'Aceite Virgen Extra'!$A$6:$A$257,"&gt;="&amp;$A277,'Aceite Virgen Extra'!$B$6:$B$257,"&lt;="&amp;$B277)</f>
        <v>1.64</v>
      </c>
      <c r="NK277" s="4">
        <f>SUMIFS('Aceite Virgen Extra'!NK$6:NK$257,'Aceite Virgen Extra'!$A$6:$A$257,"&gt;="&amp;$A277,'Aceite Virgen Extra'!$B$6:$B$257,"&lt;="&amp;$B277)</f>
        <v>0.41000000000000003</v>
      </c>
      <c r="NL277" s="4">
        <f>SUMIFS('Aceite Virgen Extra'!NL$6:NL$257,'Aceite Virgen Extra'!$A$6:$A$257,"&gt;="&amp;$A277,'Aceite Virgen Extra'!$B$6:$B$257,"&lt;="&amp;$B277)</f>
        <v>1.1599999999999999</v>
      </c>
      <c r="NM277" s="4">
        <f>SUMIFS('Aceite Virgen Extra'!NM$6:NM$257,'Aceite Virgen Extra'!$A$6:$A$257,"&gt;="&amp;$A277,'Aceite Virgen Extra'!$B$6:$B$257,"&lt;="&amp;$B277)</f>
        <v>0.19</v>
      </c>
      <c r="NN277" s="4">
        <f>SUMIFS('Aceite Virgen Extra'!NN$6:NN$257,'Aceite Virgen Extra'!$A$6:$A$257,"&gt;="&amp;$A277,'Aceite Virgen Extra'!$B$6:$B$257,"&lt;="&amp;$B277)</f>
        <v>0</v>
      </c>
      <c r="NR277" s="4">
        <f>SUMIFS('Aceite Virgen Extra'!NR$6:NR$257,'Aceite Virgen Extra'!$A$6:$A$257,"&gt;="&amp;$A277,'Aceite Virgen Extra'!$B$6:$B$257,"&lt;="&amp;$B277)</f>
        <v>1.51</v>
      </c>
      <c r="NS277" s="4">
        <f>SUMIFS('Aceite Virgen Extra'!NS$6:NS$257,'Aceite Virgen Extra'!$A$6:$A$257,"&gt;="&amp;$A277,'Aceite Virgen Extra'!$B$6:$B$257,"&lt;="&amp;$B277)</f>
        <v>1.79</v>
      </c>
      <c r="NT277" s="4">
        <f>SUMIFS('Aceite Virgen Extra'!NT$6:NT$257,'Aceite Virgen Extra'!$A$6:$A$257,"&gt;="&amp;$A277,'Aceite Virgen Extra'!$B$6:$B$257,"&lt;="&amp;$B277)</f>
        <v>1.56</v>
      </c>
      <c r="NU277" s="4">
        <f>SUMIFS('Aceite Virgen Extra'!NU$6:NU$257,'Aceite Virgen Extra'!$A$6:$A$257,"&gt;="&amp;$A277,'Aceite Virgen Extra'!$B$6:$B$257,"&lt;="&amp;$B277)</f>
        <v>0</v>
      </c>
      <c r="NY277" s="4">
        <f>SUMIFS('Aceite Virgen Extra'!NY$6:NY$257,'Aceite Virgen Extra'!$A$6:$A$257,"&gt;="&amp;$A277,'Aceite Virgen Extra'!$B$6:$B$257,"&lt;="&amp;$B277)</f>
        <v>0.62000000000000011</v>
      </c>
      <c r="NZ277" s="4">
        <f>SUMIFS('Aceite Virgen Extra'!NZ$6:NZ$257,'Aceite Virgen Extra'!$A$6:$A$257,"&gt;="&amp;$A277,'Aceite Virgen Extra'!$B$6:$B$257,"&lt;="&amp;$B277)</f>
        <v>1.54</v>
      </c>
      <c r="OA277" s="4">
        <f>SUMIFS('Aceite Virgen Extra'!OA$6:OA$257,'Aceite Virgen Extra'!$A$6:$A$257,"&gt;="&amp;$A277,'Aceite Virgen Extra'!$B$6:$B$257,"&lt;="&amp;$B277)</f>
        <v>0.17</v>
      </c>
      <c r="OB277" s="4">
        <f>SUMIFS('Aceite Virgen Extra'!OB$6:OB$257,'Aceite Virgen Extra'!$A$6:$A$257,"&gt;="&amp;$A277,'Aceite Virgen Extra'!$B$6:$B$257,"&lt;="&amp;$B277)</f>
        <v>1</v>
      </c>
      <c r="OF277" s="4">
        <f>SUMIFS('Aceite Virgen Extra'!OF$6:OF$257,'Aceite Virgen Extra'!$A$6:$A$257,"&gt;="&amp;$A277,'Aceite Virgen Extra'!$B$6:$B$257,"&lt;="&amp;$B277)</f>
        <v>0.11000000000000001</v>
      </c>
      <c r="OG277" s="4">
        <f>SUMIFS('Aceite Virgen Extra'!OG$6:OG$257,'Aceite Virgen Extra'!$A$6:$A$257,"&gt;="&amp;$A277,'Aceite Virgen Extra'!$B$6:$B$257,"&lt;="&amp;$B277)</f>
        <v>0.33999999999999997</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0.35</v>
      </c>
      <c r="ON277" s="4">
        <f>SUMIFS('Aceite Virgen Extra'!ON$6:ON$257,'Aceite Virgen Extra'!$A$6:$A$257,"&gt;="&amp;$A277,'Aceite Virgen Extra'!$B$6:$B$257,"&lt;="&amp;$B277)</f>
        <v>1.05</v>
      </c>
      <c r="OO277" s="4">
        <f>SUMIFS('Aceite Virgen Extra'!OO$6:OO$257,'Aceite Virgen Extra'!$A$6:$A$257,"&gt;="&amp;$A277,'Aceite Virgen Extra'!$B$6:$B$257,"&lt;="&amp;$B277)</f>
        <v>0.16</v>
      </c>
      <c r="OP277" s="4">
        <f>SUMIFS('Aceite Virgen Extra'!OP$6:OP$257,'Aceite Virgen Extra'!$A$6:$A$257,"&gt;="&amp;$A277,'Aceite Virgen Extra'!$B$6:$B$257,"&lt;="&amp;$B277)</f>
        <v>0</v>
      </c>
      <c r="OT277" s="4">
        <f>SUMIFS('Aceite Virgen Extra'!OT$6:OT$257,'Aceite Virgen Extra'!$A$6:$A$257,"&gt;="&amp;$A277,'Aceite Virgen Extra'!$B$6:$B$257,"&lt;="&amp;$B277)</f>
        <v>0.63</v>
      </c>
      <c r="OU277" s="4">
        <f>SUMIFS('Aceite Virgen Extra'!OU$6:OU$257,'Aceite Virgen Extra'!$A$6:$A$257,"&gt;="&amp;$A277,'Aceite Virgen Extra'!$B$6:$B$257,"&lt;="&amp;$B277)</f>
        <v>0.37</v>
      </c>
      <c r="OV277" s="4">
        <f>SUMIFS('Aceite Virgen Extra'!OV$6:OV$257,'Aceite Virgen Extra'!$A$6:$A$257,"&gt;="&amp;$A277,'Aceite Virgen Extra'!$B$6:$B$257,"&lt;="&amp;$B277)</f>
        <v>0.78</v>
      </c>
      <c r="OW277" s="4">
        <f>SUMIFS('Aceite Virgen Extra'!OW$6:OW$257,'Aceite Virgen Extra'!$A$6:$A$257,"&gt;="&amp;$A277,'Aceite Virgen Extra'!$B$6:$B$257,"&lt;="&amp;$B277)</f>
        <v>1.1200000000000001</v>
      </c>
      <c r="PA277" s="4">
        <f>SUMIFS('Aceite Virgen Extra'!PA$6:PA$257,'Aceite Virgen Extra'!$A$6:$A$257,"&gt;="&amp;$A277,'Aceite Virgen Extra'!$B$6:$B$257,"&lt;="&amp;$B277)</f>
        <v>0.73</v>
      </c>
      <c r="PB277" s="4">
        <f>SUMIFS('Aceite Virgen Extra'!PB$6:PB$257,'Aceite Virgen Extra'!$A$6:$A$257,"&gt;="&amp;$A277,'Aceite Virgen Extra'!$B$6:$B$257,"&lt;="&amp;$B277)</f>
        <v>0.91</v>
      </c>
      <c r="PC277" s="4">
        <f>SUMIFS('Aceite Virgen Extra'!PC$6:PC$257,'Aceite Virgen Extra'!$A$6:$A$257,"&gt;="&amp;$A277,'Aceite Virgen Extra'!$B$6:$B$257,"&lt;="&amp;$B277)</f>
        <v>0.56999999999999995</v>
      </c>
      <c r="PD277" s="4">
        <f>SUMIFS('Aceite Virgen Extra'!PD$6:PD$257,'Aceite Virgen Extra'!$A$6:$A$257,"&gt;="&amp;$A277,'Aceite Virgen Extra'!$B$6:$B$257,"&lt;="&amp;$B277)</f>
        <v>0.45</v>
      </c>
      <c r="PH277" s="4">
        <f>SUMIFS('Aceite Virgen Extra'!PH$6:PH$257,'Aceite Virgen Extra'!$A$6:$A$257,"&gt;="&amp;$A277,'Aceite Virgen Extra'!$B$6:$B$257,"&lt;="&amp;$B277)</f>
        <v>1.3299999999999998</v>
      </c>
      <c r="PI277" s="4">
        <f>SUMIFS('Aceite Virgen Extra'!PI$6:PI$257,'Aceite Virgen Extra'!$A$6:$A$257,"&gt;="&amp;$A277,'Aceite Virgen Extra'!$B$6:$B$257,"&lt;="&amp;$B277)</f>
        <v>1.32</v>
      </c>
      <c r="PJ277" s="4">
        <f>SUMIFS('Aceite Virgen Extra'!PJ$6:PJ$257,'Aceite Virgen Extra'!$A$6:$A$257,"&gt;="&amp;$A277,'Aceite Virgen Extra'!$B$6:$B$257,"&lt;="&amp;$B277)</f>
        <v>1.04</v>
      </c>
      <c r="PK277" s="4">
        <f>SUMIFS('Aceite Virgen Extra'!PK$6:PK$257,'Aceite Virgen Extra'!$A$6:$A$257,"&gt;="&amp;$A277,'Aceite Virgen Extra'!$B$6:$B$257,"&lt;="&amp;$B277)</f>
        <v>3.66</v>
      </c>
      <c r="PO277" s="4">
        <f>SUMIFS('Aceite Virgen Extra'!PO$6:PO$257,'Aceite Virgen Extra'!$A$6:$A$257,"&gt;="&amp;$A277,'Aceite Virgen Extra'!$B$6:$B$257,"&lt;="&amp;$B277)</f>
        <v>1.02</v>
      </c>
      <c r="PP277" s="4">
        <f>SUMIFS('Aceite Virgen Extra'!PP$6:PP$257,'Aceite Virgen Extra'!$A$6:$A$257,"&gt;="&amp;$A277,'Aceite Virgen Extra'!$B$6:$B$257,"&lt;="&amp;$B277)</f>
        <v>1.98</v>
      </c>
      <c r="PQ277" s="4">
        <f>SUMIFS('Aceite Virgen Extra'!PQ$6:PQ$257,'Aceite Virgen Extra'!$A$6:$A$257,"&gt;="&amp;$A277,'Aceite Virgen Extra'!$B$6:$B$257,"&lt;="&amp;$B277)</f>
        <v>0.65999999999999992</v>
      </c>
      <c r="PR277" s="4">
        <f>SUMIFS('Aceite Virgen Extra'!PR$6:PR$257,'Aceite Virgen Extra'!$A$6:$A$257,"&gt;="&amp;$A277,'Aceite Virgen Extra'!$B$6:$B$257,"&lt;="&amp;$B277)</f>
        <v>0</v>
      </c>
      <c r="PV277" s="4">
        <f>SUMIFS('Aceite Virgen Extra'!PV$6:PV$257,'Aceite Virgen Extra'!$A$6:$A$257,"&gt;="&amp;$A277,'Aceite Virgen Extra'!$B$6:$B$257,"&lt;="&amp;$B277)</f>
        <v>0.14000000000000001</v>
      </c>
      <c r="PW277" s="4">
        <f>SUMIFS('Aceite Virgen Extra'!PW$6:PW$257,'Aceite Virgen Extra'!$A$6:$A$257,"&gt;="&amp;$A277,'Aceite Virgen Extra'!$B$6:$B$257,"&lt;="&amp;$B277)</f>
        <v>0</v>
      </c>
      <c r="PX277" s="4">
        <f>SUMIFS('Aceite Virgen Extra'!PX$6:PX$257,'Aceite Virgen Extra'!$A$6:$A$257,"&gt;="&amp;$A277,'Aceite Virgen Extra'!$B$6:$B$257,"&lt;="&amp;$B277)</f>
        <v>0.27</v>
      </c>
      <c r="PY277" s="4">
        <f>SUMIFS('Aceite Virgen Extra'!PY$6:PY$257,'Aceite Virgen Extra'!$A$6:$A$257,"&gt;="&amp;$A277,'Aceite Virgen Extra'!$B$6:$B$257,"&lt;="&amp;$B277)</f>
        <v>0</v>
      </c>
      <c r="QC277" s="4">
        <f>SUMIFS('Aceite Virgen Extra'!QC$6:QC$257,'Aceite Virgen Extra'!$A$6:$A$257,"&gt;="&amp;$A277,'Aceite Virgen Extra'!$B$6:$B$257,"&lt;="&amp;$B277)</f>
        <v>0.54</v>
      </c>
      <c r="QD277" s="4">
        <f>SUMIFS('Aceite Virgen Extra'!QD$6:QD$257,'Aceite Virgen Extra'!$A$6:$A$257,"&gt;="&amp;$A277,'Aceite Virgen Extra'!$B$6:$B$257,"&lt;="&amp;$B277)</f>
        <v>0.3</v>
      </c>
      <c r="QE277" s="4">
        <f>SUMIFS('Aceite Virgen Extra'!QE$6:QE$257,'Aceite Virgen Extra'!$A$6:$A$257,"&gt;="&amp;$A277,'Aceite Virgen Extra'!$B$6:$B$257,"&lt;="&amp;$B277)</f>
        <v>0.7</v>
      </c>
      <c r="QF277" s="4">
        <f>SUMIFS('Aceite Virgen Extra'!QF$6:QF$257,'Aceite Virgen Extra'!$A$6:$A$257,"&gt;="&amp;$A277,'Aceite Virgen Extra'!$B$6:$B$257,"&lt;="&amp;$B277)</f>
        <v>0.31</v>
      </c>
      <c r="QJ277" s="4">
        <f>SUMIFS('Aceite Virgen Extra'!QJ$6:QJ$257,'Aceite Virgen Extra'!$A$6:$A$257,"&gt;="&amp;$A277,'Aceite Virgen Extra'!$B$6:$B$257,"&lt;="&amp;$B277)</f>
        <v>0.72</v>
      </c>
      <c r="QK277" s="4">
        <f>SUMIFS('Aceite Virgen Extra'!QK$6:QK$257,'Aceite Virgen Extra'!$A$6:$A$257,"&gt;="&amp;$A277,'Aceite Virgen Extra'!$B$6:$B$257,"&lt;="&amp;$B277)</f>
        <v>0.5</v>
      </c>
      <c r="QL277" s="4">
        <f>SUMIFS('Aceite Virgen Extra'!QL$6:QL$257,'Aceite Virgen Extra'!$A$6:$A$257,"&gt;="&amp;$A277,'Aceite Virgen Extra'!$B$6:$B$257,"&lt;="&amp;$B277)</f>
        <v>0.82</v>
      </c>
      <c r="QM277" s="4">
        <f>SUMIFS('Aceite Virgen Extra'!QM$6:QM$257,'Aceite Virgen Extra'!$A$6:$A$257,"&gt;="&amp;$A277,'Aceite Virgen Extra'!$B$6:$B$257,"&lt;="&amp;$B277)</f>
        <v>0</v>
      </c>
      <c r="QQ277" s="4">
        <f>SUMIFS('Aceite Virgen Extra'!QQ$6:QQ$257,'Aceite Virgen Extra'!$A$6:$A$257,"&gt;="&amp;$A277,'Aceite Virgen Extra'!$B$6:$B$257,"&lt;="&amp;$B277)</f>
        <v>1.02</v>
      </c>
      <c r="QR277" s="4">
        <f>SUMIFS('Aceite Virgen Extra'!QR$6:QR$257,'Aceite Virgen Extra'!$A$6:$A$257,"&gt;="&amp;$A277,'Aceite Virgen Extra'!$B$6:$B$257,"&lt;="&amp;$B277)</f>
        <v>0.5</v>
      </c>
      <c r="QS277" s="4">
        <f>SUMIFS('Aceite Virgen Extra'!QS$6:QS$257,'Aceite Virgen Extra'!$A$6:$A$257,"&gt;="&amp;$A277,'Aceite Virgen Extra'!$B$6:$B$257,"&lt;="&amp;$B277)</f>
        <v>1.63</v>
      </c>
      <c r="QT277" s="4">
        <f>SUMIFS('Aceite Virgen Extra'!QT$6:QT$257,'Aceite Virgen Extra'!$A$6:$A$257,"&gt;="&amp;$A277,'Aceite Virgen Extra'!$B$6:$B$257,"&lt;="&amp;$B277)</f>
        <v>0</v>
      </c>
      <c r="QX277" s="4">
        <f>SUMIFS('Aceite Virgen Extra'!QX$6:QX$257,'Aceite Virgen Extra'!$A$6:$A$257,"&gt;="&amp;$A277,'Aceite Virgen Extra'!$B$6:$B$257,"&lt;="&amp;$B277)</f>
        <v>2.1700000000000004</v>
      </c>
      <c r="QY277" s="4">
        <f>SUMIFS('Aceite Virgen Extra'!QY$6:QY$257,'Aceite Virgen Extra'!$A$6:$A$257,"&gt;="&amp;$A277,'Aceite Virgen Extra'!$B$6:$B$257,"&lt;="&amp;$B277)</f>
        <v>1.2</v>
      </c>
      <c r="QZ277" s="4">
        <f>SUMIFS('Aceite Virgen Extra'!QZ$6:QZ$257,'Aceite Virgen Extra'!$A$6:$A$257,"&gt;="&amp;$A277,'Aceite Virgen Extra'!$B$6:$B$257,"&lt;="&amp;$B277)</f>
        <v>2.99</v>
      </c>
      <c r="RA277" s="4">
        <f>SUMIFS('Aceite Virgen Extra'!RA$6:RA$257,'Aceite Virgen Extra'!$A$6:$A$257,"&gt;="&amp;$A277,'Aceite Virgen Extra'!$B$6:$B$257,"&lt;="&amp;$B277)</f>
        <v>0</v>
      </c>
      <c r="RE277" s="4">
        <f>SUMIFS('Aceite Virgen Extra'!RE$6:RE$257,'Aceite Virgen Extra'!$A$6:$A$257,"&gt;="&amp;$A277,'Aceite Virgen Extra'!$B$6:$B$257,"&lt;="&amp;$B277)</f>
        <v>0.35000000000000003</v>
      </c>
      <c r="RF277" s="4">
        <f>SUMIFS('Aceite Virgen Extra'!RF$6:RF$257,'Aceite Virgen Extra'!$A$6:$A$257,"&gt;="&amp;$A277,'Aceite Virgen Extra'!$B$6:$B$257,"&lt;="&amp;$B277)</f>
        <v>0.49</v>
      </c>
      <c r="RG277" s="4">
        <f>SUMIFS('Aceite Virgen Extra'!RG$6:RG$257,'Aceite Virgen Extra'!$A$6:$A$257,"&gt;="&amp;$A277,'Aceite Virgen Extra'!$B$6:$B$257,"&lt;="&amp;$B277)</f>
        <v>0.09</v>
      </c>
      <c r="RH277" s="4">
        <f>SUMIFS('Aceite Virgen Extra'!RH$6:RH$257,'Aceite Virgen Extra'!$A$6:$A$257,"&gt;="&amp;$A277,'Aceite Virgen Extra'!$B$6:$B$257,"&lt;="&amp;$B277)</f>
        <v>1.48</v>
      </c>
      <c r="RL277" s="4">
        <f>SUMIFS('Aceite Virgen Extra'!RL$6:RL$257,'Aceite Virgen Extra'!$A$6:$A$257,"&gt;="&amp;$A277,'Aceite Virgen Extra'!$B$6:$B$257,"&lt;="&amp;$B277)</f>
        <v>0.39</v>
      </c>
      <c r="RM277" s="4">
        <f>SUMIFS('Aceite Virgen Extra'!RM$6:RM$257,'Aceite Virgen Extra'!$A$6:$A$257,"&gt;="&amp;$A277,'Aceite Virgen Extra'!$B$6:$B$257,"&lt;="&amp;$B277)</f>
        <v>0.59</v>
      </c>
      <c r="RN277" s="4">
        <f>SUMIFS('Aceite Virgen Extra'!RN$6:RN$257,'Aceite Virgen Extra'!$A$6:$A$257,"&gt;="&amp;$A277,'Aceite Virgen Extra'!$B$6:$B$257,"&lt;="&amp;$B277)</f>
        <v>0.3</v>
      </c>
      <c r="RO277" s="4">
        <f>SUMIFS('Aceite Virgen Extra'!RO$6:RO$257,'Aceite Virgen Extra'!$A$6:$A$257,"&gt;="&amp;$A277,'Aceite Virgen Extra'!$B$6:$B$257,"&lt;="&amp;$B277)</f>
        <v>0.86</v>
      </c>
      <c r="RS277" s="69">
        <f>SUMIFS('Aceite Virgen Extra'!RS$6:RS$257,'Aceite Virgen Extra'!$A$6:$A$257,"&gt;="&amp;$A277,'Aceite Virgen Extra'!$B$6:$B$257,"&lt;="&amp;$B277)</f>
        <v>0.15000000000000002</v>
      </c>
      <c r="RT277" s="4">
        <f>SUMIFS('Aceite Virgen Extra'!RT$6:RT$257,'Aceite Virgen Extra'!$A$6:$A$257,"&gt;="&amp;$A277,'Aceite Virgen Extra'!$B$6:$B$257,"&lt;="&amp;$B277)</f>
        <v>0</v>
      </c>
      <c r="RU277" s="4">
        <f>SUMIFS('Aceite Virgen Extra'!RU$6:RU$257,'Aceite Virgen Extra'!$A$6:$A$257,"&gt;="&amp;$A277,'Aceite Virgen Extra'!$B$6:$B$257,"&lt;="&amp;$B277)</f>
        <v>0.14000000000000001</v>
      </c>
      <c r="RV277" s="4">
        <f>SUMIFS('Aceite Virgen Extra'!RV$6:RV$257,'Aceite Virgen Extra'!$A$6:$A$257,"&gt;="&amp;$A277,'Aceite Virgen Extra'!$B$6:$B$257,"&lt;="&amp;$B277)</f>
        <v>0.78</v>
      </c>
      <c r="RZ277" s="69">
        <f>SUMIFS('Aceite Virgen Extra'!RZ$6:RZ$257,'Aceite Virgen Extra'!$A$6:$A$257,"&gt;="&amp;$A277,'Aceite Virgen Extra'!$B$6:$B$257,"&lt;="&amp;$B277)</f>
        <v>0.26</v>
      </c>
      <c r="SA277" s="4">
        <f>SUMIFS('Aceite Virgen Extra'!SA$6:SA$257,'Aceite Virgen Extra'!$A$6:$A$257,"&gt;="&amp;$A277,'Aceite Virgen Extra'!$B$6:$B$257,"&lt;="&amp;$B277)</f>
        <v>0.49000000000000005</v>
      </c>
      <c r="SB277" s="4">
        <f>SUMIFS('Aceite Virgen Extra'!SB$6:SB$257,'Aceite Virgen Extra'!$A$6:$A$257,"&gt;="&amp;$A277,'Aceite Virgen Extra'!$B$6:$B$257,"&lt;="&amp;$B277)</f>
        <v>0.09</v>
      </c>
      <c r="SC277" s="4">
        <f>SUMIFS('Aceite Virgen Extra'!SC$6:SC$257,'Aceite Virgen Extra'!$A$6:$A$257,"&gt;="&amp;$A277,'Aceite Virgen Extra'!$B$6:$B$257,"&lt;="&amp;$B277)</f>
        <v>0</v>
      </c>
      <c r="SG277" s="69">
        <f>SUMIFS('Aceite Virgen Extra'!SG$6:SG$257,'Aceite Virgen Extra'!$A$6:$A$257,"&gt;="&amp;$A277,'Aceite Virgen Extra'!$B$6:$B$257,"&lt;="&amp;$B277)</f>
        <v>0.22999999999999998</v>
      </c>
      <c r="SH277" s="4">
        <f>SUMIFS('Aceite Virgen Extra'!SH$6:SH$257,'Aceite Virgen Extra'!$A$6:$A$257,"&gt;="&amp;$A277,'Aceite Virgen Extra'!$B$6:$B$257,"&lt;="&amp;$B277)</f>
        <v>0.66999999999999993</v>
      </c>
      <c r="SI277" s="4">
        <f>SUMIFS('Aceite Virgen Extra'!SI$6:SI$257,'Aceite Virgen Extra'!$A$6:$A$257,"&gt;="&amp;$A277,'Aceite Virgen Extra'!$B$6:$B$257,"&lt;="&amp;$B277)</f>
        <v>0.09</v>
      </c>
      <c r="SJ277" s="4">
        <f>SUMIFS('Aceite Virgen Extra'!SJ$6:SJ$257,'Aceite Virgen Extra'!$A$6:$A$257,"&gt;="&amp;$A277,'Aceite Virgen Extra'!$B$6:$B$257,"&lt;="&amp;$B277)</f>
        <v>0</v>
      </c>
      <c r="SN277" s="69">
        <f>SUMIFS('Aceite Virgen Extra'!SN$6:SN$257,'Aceite Virgen Extra'!$A$6:$A$257,"&gt;="&amp;$A277,'Aceite Virgen Extra'!$B$6:$B$257,"&lt;="&amp;$B277)</f>
        <v>0.49</v>
      </c>
      <c r="SO277" s="4">
        <f>SUMIFS('Aceite Virgen Extra'!SO$6:SO$257,'Aceite Virgen Extra'!$A$6:$A$257,"&gt;="&amp;$A277,'Aceite Virgen Extra'!$B$6:$B$257,"&lt;="&amp;$B277)</f>
        <v>0.78</v>
      </c>
      <c r="SP277" s="4">
        <f>SUMIFS('Aceite Virgen Extra'!SP$6:SP$257,'Aceite Virgen Extra'!$A$6:$A$257,"&gt;="&amp;$A277,'Aceite Virgen Extra'!$B$6:$B$257,"&lt;="&amp;$B277)</f>
        <v>0</v>
      </c>
      <c r="SQ277" s="4">
        <f>SUMIFS('Aceite Virgen Extra'!SQ$6:SQ$257,'Aceite Virgen Extra'!$A$6:$A$257,"&gt;="&amp;$A277,'Aceite Virgen Extra'!$B$6:$B$257,"&lt;="&amp;$B277)</f>
        <v>2.98</v>
      </c>
      <c r="SU277" s="69">
        <f>SUMIFS('Aceite Virgen Extra'!SU$6:SU$257,'Aceite Virgen Extra'!$A$6:$A$257,"&gt;="&amp;$A277,'Aceite Virgen Extra'!$B$6:$B$257,"&lt;="&amp;$B277)</f>
        <v>3.02</v>
      </c>
      <c r="SV277" s="4">
        <f>SUMIFS('Aceite Virgen Extra'!SV$6:SV$257,'Aceite Virgen Extra'!$A$6:$A$257,"&gt;="&amp;$A277,'Aceite Virgen Extra'!$B$6:$B$257,"&lt;="&amp;$B277)</f>
        <v>6.15</v>
      </c>
      <c r="SW277" s="4">
        <f>SUMIFS('Aceite Virgen Extra'!SW$6:SW$257,'Aceite Virgen Extra'!$A$6:$A$257,"&gt;="&amp;$A277,'Aceite Virgen Extra'!$B$6:$B$257,"&lt;="&amp;$B277)</f>
        <v>1.51</v>
      </c>
      <c r="SX277" s="4">
        <f>SUMIFS('Aceite Virgen Extra'!SX$6:SX$257,'Aceite Virgen Extra'!$A$6:$A$257,"&gt;="&amp;$A277,'Aceite Virgen Extra'!$B$6:$B$257,"&lt;="&amp;$B277)</f>
        <v>6.61</v>
      </c>
      <c r="TB277" s="69">
        <f>SUMIFS('Aceite Virgen Extra'!TB$6:TB$257,'Aceite Virgen Extra'!$A$6:$A$257,"&gt;="&amp;$A277,'Aceite Virgen Extra'!$B$6:$B$257,"&lt;="&amp;$B277)</f>
        <v>5.75</v>
      </c>
      <c r="TC277" s="4">
        <f>SUMIFS('Aceite Virgen Extra'!TC$6:TC$257,'Aceite Virgen Extra'!$A$6:$A$257,"&gt;="&amp;$A277,'Aceite Virgen Extra'!$B$6:$B$257,"&lt;="&amp;$B277)</f>
        <v>7.92</v>
      </c>
      <c r="TD277" s="4">
        <f>SUMIFS('Aceite Virgen Extra'!TD$6:TD$257,'Aceite Virgen Extra'!$A$6:$A$257,"&gt;="&amp;$A277,'Aceite Virgen Extra'!$B$6:$B$257,"&lt;="&amp;$B277)</f>
        <v>5.38</v>
      </c>
      <c r="TE277" s="4">
        <f>SUMIFS('Aceite Virgen Extra'!TE$6:TE$257,'Aceite Virgen Extra'!$A$6:$A$257,"&gt;="&amp;$A277,'Aceite Virgen Extra'!$B$6:$B$257,"&lt;="&amp;$B277)</f>
        <v>4.79</v>
      </c>
      <c r="TI277" s="69">
        <f>SUMIFS('Aceite Virgen Extra'!TI$6:TI$257,'Aceite Virgen Extra'!$A$6:$A$257,"&gt;="&amp;$A277,'Aceite Virgen Extra'!$B$6:$B$257,"&lt;="&amp;$B277)</f>
        <v>3.39</v>
      </c>
      <c r="TJ277" s="4">
        <f>SUMIFS('Aceite Virgen Extra'!TJ$6:TJ$257,'Aceite Virgen Extra'!$A$6:$A$257,"&gt;="&amp;$A277,'Aceite Virgen Extra'!$B$6:$B$257,"&lt;="&amp;$B277)</f>
        <v>6.42</v>
      </c>
      <c r="TK277" s="4">
        <f>SUMIFS('Aceite Virgen Extra'!TK$6:TK$257,'Aceite Virgen Extra'!$A$6:$A$257,"&gt;="&amp;$A277,'Aceite Virgen Extra'!$B$6:$B$257,"&lt;="&amp;$B277)</f>
        <v>2.0499999999999998</v>
      </c>
      <c r="TL277" s="4">
        <f>SUMIFS('Aceite Virgen Extra'!TL$6:TL$257,'Aceite Virgen Extra'!$A$6:$A$257,"&gt;="&amp;$A277,'Aceite Virgen Extra'!$B$6:$B$257,"&lt;="&amp;$B277)</f>
        <v>4.76</v>
      </c>
      <c r="TP277" s="69">
        <f>SUMIFS('Aceite Virgen Extra'!TP$6:TP$257,'Aceite Virgen Extra'!$A$6:$A$257,"&gt;="&amp;$A277,'Aceite Virgen Extra'!$B$6:$B$257,"&lt;="&amp;$B277)</f>
        <v>6.18</v>
      </c>
      <c r="TQ277" s="4">
        <f>SUMIFS('Aceite Virgen Extra'!TQ$6:TQ$257,'Aceite Virgen Extra'!$A$6:$A$257,"&gt;="&amp;$A277,'Aceite Virgen Extra'!$B$6:$B$257,"&lt;="&amp;$B277)</f>
        <v>10.030000000000001</v>
      </c>
      <c r="TR277" s="4">
        <f>SUMIFS('Aceite Virgen Extra'!TR$6:TR$257,'Aceite Virgen Extra'!$A$6:$A$257,"&gt;="&amp;$A277,'Aceite Virgen Extra'!$B$6:$B$257,"&lt;="&amp;$B277)</f>
        <v>4.5199999999999996</v>
      </c>
      <c r="TS277" s="4">
        <f>SUMIFS('Aceite Virgen Extra'!TS$6:TS$257,'Aceite Virgen Extra'!$A$6:$A$257,"&gt;="&amp;$A277,'Aceite Virgen Extra'!$B$6:$B$257,"&lt;="&amp;$B277)</f>
        <v>3.97</v>
      </c>
      <c r="TW277" s="69">
        <f>SUMIFS('Aceite Virgen Extra'!TW$6:TW$257,'Aceite Virgen Extra'!$A$6:$A$257,"&gt;="&amp;$A277,'Aceite Virgen Extra'!$B$6:$B$257,"&lt;="&amp;$B277)</f>
        <v>4.37</v>
      </c>
      <c r="TX277" s="4">
        <f>SUMIFS('Aceite Virgen Extra'!TX$6:TX$257,'Aceite Virgen Extra'!$A$6:$A$257,"&gt;="&amp;$A277,'Aceite Virgen Extra'!$B$6:$B$257,"&lt;="&amp;$B277)</f>
        <v>3.35</v>
      </c>
      <c r="TY277" s="4">
        <f>SUMIFS('Aceite Virgen Extra'!TY$6:TY$257,'Aceite Virgen Extra'!$A$6:$A$257,"&gt;="&amp;$A277,'Aceite Virgen Extra'!$B$6:$B$257,"&lt;="&amp;$B277)</f>
        <v>4.92</v>
      </c>
      <c r="TZ277" s="4">
        <f>SUMIFS('Aceite Virgen Extra'!TZ$6:TZ$257,'Aceite Virgen Extra'!$A$6:$A$257,"&gt;="&amp;$A277,'Aceite Virgen Extra'!$B$6:$B$257,"&lt;="&amp;$B277)</f>
        <v>5.6</v>
      </c>
      <c r="UD277" s="69">
        <f>SUMIFS('Aceite Virgen Extra'!UD$6:UD$257,'Aceite Virgen Extra'!$A$6:$A$257,"&gt;="&amp;$A277,'Aceite Virgen Extra'!$B$6:$B$257,"&lt;="&amp;$B277)</f>
        <v>3.7399999999999998</v>
      </c>
      <c r="UE277" s="4">
        <f>SUMIFS('Aceite Virgen Extra'!UE$6:UE$257,'Aceite Virgen Extra'!$A$6:$A$257,"&gt;="&amp;$A277,'Aceite Virgen Extra'!$B$6:$B$257,"&lt;="&amp;$B277)</f>
        <v>3.25</v>
      </c>
      <c r="UF277" s="4">
        <f>SUMIFS('Aceite Virgen Extra'!UF$6:UF$257,'Aceite Virgen Extra'!$A$6:$A$257,"&gt;="&amp;$A277,'Aceite Virgen Extra'!$B$6:$B$257,"&lt;="&amp;$B277)</f>
        <v>4.79</v>
      </c>
      <c r="UG277" s="4">
        <f>SUMIFS('Aceite Virgen Extra'!UG$6:UG$257,'Aceite Virgen Extra'!$A$6:$A$257,"&gt;="&amp;$A277,'Aceite Virgen Extra'!$B$6:$B$257,"&lt;="&amp;$B277)</f>
        <v>0</v>
      </c>
      <c r="UK277" s="69">
        <f>SUMIFS('Aceite Virgen Extra'!UK$6:UK$257,'Aceite Virgen Extra'!$A$6:$A$257,"&gt;="&amp;$A277,'Aceite Virgen Extra'!$B$6:$B$257,"&lt;="&amp;$B277)</f>
        <v>17.45</v>
      </c>
      <c r="UL277" s="4">
        <f>SUMIFS('Aceite Virgen Extra'!UL$6:UL$257,'Aceite Virgen Extra'!$A$6:$A$257,"&gt;="&amp;$A277,'Aceite Virgen Extra'!$B$6:$B$257,"&lt;="&amp;$B277)</f>
        <v>4.1100000000000003</v>
      </c>
      <c r="UM277" s="4">
        <f>SUMIFS('Aceite Virgen Extra'!UM$6:UM$257,'Aceite Virgen Extra'!$A$6:$A$257,"&gt;="&amp;$A277,'Aceite Virgen Extra'!$B$6:$B$257,"&lt;="&amp;$B277)</f>
        <v>22.79</v>
      </c>
      <c r="UN277" s="4">
        <f>SUMIFS('Aceite Virgen Extra'!UN$6:UN$257,'Aceite Virgen Extra'!$A$6:$A$257,"&gt;="&amp;$A277,'Aceite Virgen Extra'!$B$6:$B$257,"&lt;="&amp;$B277)</f>
        <v>30.5</v>
      </c>
      <c r="UR277" s="69">
        <f>SUMIFS('Aceite Virgen Extra'!UR$6:UR$257,'Aceite Virgen Extra'!$A$6:$A$257,"&gt;="&amp;$A277,'Aceite Virgen Extra'!$B$6:$B$257,"&lt;="&amp;$B277)</f>
        <v>27.98</v>
      </c>
      <c r="US277" s="4">
        <f>SUMIFS('Aceite Virgen Extra'!US$6:US$257,'Aceite Virgen Extra'!$A$6:$A$257,"&gt;="&amp;$A277,'Aceite Virgen Extra'!$B$6:$B$257,"&lt;="&amp;$B277)</f>
        <v>11.030000000000001</v>
      </c>
      <c r="UT277" s="4">
        <f>SUMIFS('Aceite Virgen Extra'!UT$6:UT$257,'Aceite Virgen Extra'!$A$6:$A$257,"&gt;="&amp;$A277,'Aceite Virgen Extra'!$B$6:$B$257,"&lt;="&amp;$B277)</f>
        <v>35.28</v>
      </c>
      <c r="UU277" s="4">
        <f>SUMIFS('Aceite Virgen Extra'!UU$6:UU$257,'Aceite Virgen Extra'!$A$6:$A$257,"&gt;="&amp;$A277,'Aceite Virgen Extra'!$B$6:$B$257,"&lt;="&amp;$B277)</f>
        <v>37.49</v>
      </c>
      <c r="UY277" s="69">
        <f>SUMIFS('Aceite Virgen Extra'!UY$6:UY$257,'Aceite Virgen Extra'!$A$6:$A$257,"&gt;="&amp;$A277,'Aceite Virgen Extra'!$B$6:$B$257,"&lt;="&amp;$B277)</f>
        <v>34.369999999999997</v>
      </c>
      <c r="UZ277" s="4">
        <f>SUMIFS('Aceite Virgen Extra'!UZ$6:UZ$257,'Aceite Virgen Extra'!$A$6:$A$257,"&gt;="&amp;$A277,'Aceite Virgen Extra'!$B$6:$B$257,"&lt;="&amp;$B277)</f>
        <v>17.239999999999998</v>
      </c>
      <c r="VA277" s="4">
        <f>SUMIFS('Aceite Virgen Extra'!VA$6:VA$257,'Aceite Virgen Extra'!$A$6:$A$257,"&gt;="&amp;$A277,'Aceite Virgen Extra'!$B$6:$B$257,"&lt;="&amp;$B277)</f>
        <v>41.5</v>
      </c>
      <c r="VB277" s="4">
        <f>SUMIFS('Aceite Virgen Extra'!VB$6:VB$257,'Aceite Virgen Extra'!$A$6:$A$257,"&gt;="&amp;$A277,'Aceite Virgen Extra'!$B$6:$B$257,"&lt;="&amp;$B277)</f>
        <v>45.129999999999995</v>
      </c>
      <c r="VF277" s="69">
        <f>SUMIFS('Aceite Virgen Extra'!VF$6:VF$257,'Aceite Virgen Extra'!$A$6:$A$257,"&gt;="&amp;$A277,'Aceite Virgen Extra'!$B$6:$B$257,"&lt;="&amp;$B277)</f>
        <v>31.740000000000002</v>
      </c>
      <c r="VG277" s="4">
        <f>SUMIFS('Aceite Virgen Extra'!VG$6:VG$257,'Aceite Virgen Extra'!$A$6:$A$257,"&gt;="&amp;$A277,'Aceite Virgen Extra'!$B$6:$B$257,"&lt;="&amp;$B277)</f>
        <v>14.379999999999999</v>
      </c>
      <c r="VH277" s="4">
        <f>SUMIFS('Aceite Virgen Extra'!VH$6:VH$257,'Aceite Virgen Extra'!$A$6:$A$257,"&gt;="&amp;$A277,'Aceite Virgen Extra'!$B$6:$B$257,"&lt;="&amp;$B277)</f>
        <v>36.370000000000005</v>
      </c>
      <c r="VI277" s="4">
        <f>SUMIFS('Aceite Virgen Extra'!VI$6:VI$257,'Aceite Virgen Extra'!$A$6:$A$257,"&gt;="&amp;$A277,'Aceite Virgen Extra'!$B$6:$B$257,"&lt;="&amp;$B277)</f>
        <v>60.26</v>
      </c>
      <c r="VM277" s="69">
        <f>SUMIFS('Aceite Virgen Extra'!VM$6:VM$257,'Aceite Virgen Extra'!$A$6:$A$257,"&gt;="&amp;$A277,'Aceite Virgen Extra'!$B$6:$B$257,"&lt;="&amp;$B277)</f>
        <v>26.31</v>
      </c>
      <c r="VN277" s="4">
        <f>SUMIFS('Aceite Virgen Extra'!VN$6:VN$257,'Aceite Virgen Extra'!$A$6:$A$257,"&gt;="&amp;$A277,'Aceite Virgen Extra'!$B$6:$B$257,"&lt;="&amp;$B277)</f>
        <v>12.17</v>
      </c>
      <c r="VO277" s="4">
        <f>SUMIFS('Aceite Virgen Extra'!VO$6:VO$257,'Aceite Virgen Extra'!$A$6:$A$257,"&gt;="&amp;$A277,'Aceite Virgen Extra'!$B$6:$B$257,"&lt;="&amp;$B277)</f>
        <v>31.759999999999998</v>
      </c>
      <c r="VP277" s="4">
        <f>SUMIFS('Aceite Virgen Extra'!VP$6:VP$257,'Aceite Virgen Extra'!$A$6:$A$257,"&gt;="&amp;$A277,'Aceite Virgen Extra'!$B$6:$B$257,"&lt;="&amp;$B277)</f>
        <v>47.07</v>
      </c>
      <c r="VT277" s="69">
        <f>SUMIFS('Aceite Virgen Extra'!VT$6:VT$257,'Aceite Virgen Extra'!$A$6:$A$257,"&gt;="&amp;$A277,'Aceite Virgen Extra'!$B$6:$B$257,"&lt;="&amp;$B277)</f>
        <v>13.440000000000001</v>
      </c>
      <c r="VU277" s="4">
        <f>SUMIFS('Aceite Virgen Extra'!VU$6:VU$257,'Aceite Virgen Extra'!$A$6:$A$257,"&gt;="&amp;$A277,'Aceite Virgen Extra'!$B$6:$B$257,"&lt;="&amp;$B277)</f>
        <v>10.34</v>
      </c>
      <c r="VV277" s="4">
        <f>SUMIFS('Aceite Virgen Extra'!VV$6:VV$257,'Aceite Virgen Extra'!$A$6:$A$257,"&gt;="&amp;$A277,'Aceite Virgen Extra'!$B$6:$B$257,"&lt;="&amp;$B277)</f>
        <v>11.5</v>
      </c>
      <c r="VW277" s="4">
        <f>SUMIFS('Aceite Virgen Extra'!VW$6:VW$257,'Aceite Virgen Extra'!$A$6:$A$257,"&gt;="&amp;$A277,'Aceite Virgen Extra'!$B$6:$B$257,"&lt;="&amp;$B277)</f>
        <v>31.130000000000003</v>
      </c>
      <c r="WA277" s="69">
        <f>SUMIFS('Aceite Virgen Extra'!WA$6:WA$257,'Aceite Virgen Extra'!$A$6:$A$257,"&gt;="&amp;$A277,'Aceite Virgen Extra'!$B$6:$B$257,"&lt;="&amp;$B277)</f>
        <v>3.0999999999999996</v>
      </c>
      <c r="WB277" s="4">
        <f>SUMIFS('Aceite Virgen Extra'!WB$6:WB$257,'Aceite Virgen Extra'!$A$6:$A$257,"&gt;="&amp;$A277,'Aceite Virgen Extra'!$B$6:$B$257,"&lt;="&amp;$B277)</f>
        <v>2.0099999999999998</v>
      </c>
      <c r="WC277" s="4">
        <f>SUMIFS('Aceite Virgen Extra'!WC$6:WC$257,'Aceite Virgen Extra'!$A$6:$A$257,"&gt;="&amp;$A277,'Aceite Virgen Extra'!$B$6:$B$257,"&lt;="&amp;$B277)</f>
        <v>3.0799999999999996</v>
      </c>
      <c r="WD277" s="4">
        <f>SUMIFS('Aceite Virgen Extra'!WD$6:WD$257,'Aceite Virgen Extra'!$A$6:$A$257,"&gt;="&amp;$A277,'Aceite Virgen Extra'!$B$6:$B$257,"&lt;="&amp;$B277)</f>
        <v>7.33</v>
      </c>
      <c r="WH277" s="69">
        <f>SUMIFS('Aceite Virgen Extra'!WH$6:WH$257,'Aceite Virgen Extra'!$A$6:$A$257,"&gt;="&amp;$A277,'Aceite Virgen Extra'!$B$6:$B$257,"&lt;="&amp;$B277)</f>
        <v>3.4</v>
      </c>
      <c r="WI277" s="4">
        <f>SUMIFS('Aceite Virgen Extra'!WI$6:WI$257,'Aceite Virgen Extra'!$A$6:$A$257,"&gt;="&amp;$A277,'Aceite Virgen Extra'!$B$6:$B$257,"&lt;="&amp;$B277)</f>
        <v>6.75</v>
      </c>
      <c r="WJ277" s="4">
        <f>SUMIFS('Aceite Virgen Extra'!WJ$6:WJ$257,'Aceite Virgen Extra'!$A$6:$A$257,"&gt;="&amp;$A277,'Aceite Virgen Extra'!$B$6:$B$257,"&lt;="&amp;$B277)</f>
        <v>2.19</v>
      </c>
      <c r="WK277" s="4">
        <f>SUMIFS('Aceite Virgen Extra'!WK$6:WK$257,'Aceite Virgen Extra'!$A$6:$A$257,"&gt;="&amp;$A277,'Aceite Virgen Extra'!$B$6:$B$257,"&lt;="&amp;$B277)</f>
        <v>3.14</v>
      </c>
      <c r="WO277" s="69">
        <f>SUMIFS('Aceite Virgen Extra'!WO$6:WO$257,'Aceite Virgen Extra'!$A$6:$A$257,"&gt;="&amp;$A277,'Aceite Virgen Extra'!$B$6:$B$257,"&lt;="&amp;$B277)</f>
        <v>2.39</v>
      </c>
      <c r="WP277" s="4">
        <f>SUMIFS('Aceite Virgen Extra'!WP$6:WP$257,'Aceite Virgen Extra'!$A$6:$A$257,"&gt;="&amp;$A277,'Aceite Virgen Extra'!$B$6:$B$257,"&lt;="&amp;$B277)</f>
        <v>3.74</v>
      </c>
      <c r="WQ277" s="4">
        <f>SUMIFS('Aceite Virgen Extra'!WQ$6:WQ$257,'Aceite Virgen Extra'!$A$6:$A$257,"&gt;="&amp;$A277,'Aceite Virgen Extra'!$B$6:$B$257,"&lt;="&amp;$B277)</f>
        <v>1.92</v>
      </c>
      <c r="WR277" s="4">
        <f>SUMIFS('Aceite Virgen Extra'!WR$6:WR$257,'Aceite Virgen Extra'!$A$6:$A$257,"&gt;="&amp;$A277,'Aceite Virgen Extra'!$B$6:$B$257,"&lt;="&amp;$B277)</f>
        <v>1.28</v>
      </c>
      <c r="WV277" s="69">
        <f>SUMIFS('Aceite Virgen Extra'!WV$6:WV$257,'Aceite Virgen Extra'!$A$6:$A$257,"&gt;="&amp;$A277,'Aceite Virgen Extra'!$B$6:$B$257,"&lt;="&amp;$B277)</f>
        <v>2.5</v>
      </c>
      <c r="WW277" s="4">
        <f>SUMIFS('Aceite Virgen Extra'!WW$6:WW$257,'Aceite Virgen Extra'!$A$6:$A$257,"&gt;="&amp;$A277,'Aceite Virgen Extra'!$B$6:$B$257,"&lt;="&amp;$B277)</f>
        <v>4.08</v>
      </c>
      <c r="WX277" s="4">
        <f>SUMIFS('Aceite Virgen Extra'!WX$6:WX$257,'Aceite Virgen Extra'!$A$6:$A$257,"&gt;="&amp;$A277,'Aceite Virgen Extra'!$B$6:$B$257,"&lt;="&amp;$B277)</f>
        <v>1.42</v>
      </c>
      <c r="WY277" s="4">
        <f>SUMIFS('Aceite Virgen Extra'!WY$6:WY$257,'Aceite Virgen Extra'!$A$6:$A$257,"&gt;="&amp;$A277,'Aceite Virgen Extra'!$B$6:$B$257,"&lt;="&amp;$B277)</f>
        <v>3.93</v>
      </c>
      <c r="XC277" s="69">
        <f>SUMIFS('Aceite Virgen Extra'!XC$6:XC$257,'Aceite Virgen Extra'!$A$6:$A$257,"&gt;="&amp;$A277,'Aceite Virgen Extra'!$B$6:$B$257,"&lt;="&amp;$B277)</f>
        <v>2.84</v>
      </c>
      <c r="XD277" s="4">
        <f>SUMIFS('Aceite Virgen Extra'!XD$6:XD$257,'Aceite Virgen Extra'!$A$6:$A$257,"&gt;="&amp;$A277,'Aceite Virgen Extra'!$B$6:$B$257,"&lt;="&amp;$B277)</f>
        <v>2.87</v>
      </c>
      <c r="XE277" s="4">
        <f>SUMIFS('Aceite Virgen Extra'!XE$6:XE$257,'Aceite Virgen Extra'!$A$6:$A$257,"&gt;="&amp;$A277,'Aceite Virgen Extra'!$B$6:$B$257,"&lt;="&amp;$B277)</f>
        <v>2.4699999999999998</v>
      </c>
      <c r="XF277" s="4">
        <f>SUMIFS('Aceite Virgen Extra'!XF$6:XF$257,'Aceite Virgen Extra'!$A$6:$A$257,"&gt;="&amp;$A277,'Aceite Virgen Extra'!$B$6:$B$257,"&lt;="&amp;$B277)</f>
        <v>4.8600000000000003</v>
      </c>
      <c r="XJ277" s="69">
        <f>SUMIFS('Aceite Virgen Extra'!XJ$6:XJ$257,'Aceite Virgen Extra'!$A$6:$A$257,"&gt;="&amp;$A277,'Aceite Virgen Extra'!$B$6:$B$257,"&lt;="&amp;$B277)</f>
        <v>2.0299999999999998</v>
      </c>
      <c r="XK277" s="4">
        <f>SUMIFS('Aceite Virgen Extra'!XK$6:XK$257,'Aceite Virgen Extra'!$A$6:$A$257,"&gt;="&amp;$A277,'Aceite Virgen Extra'!$B$6:$B$257,"&lt;="&amp;$B277)</f>
        <v>2.9699999999999998</v>
      </c>
      <c r="XL277" s="4">
        <f>SUMIFS('Aceite Virgen Extra'!XL$6:XL$257,'Aceite Virgen Extra'!$A$6:$A$257,"&gt;="&amp;$A277,'Aceite Virgen Extra'!$B$6:$B$257,"&lt;="&amp;$B277)</f>
        <v>1.39</v>
      </c>
      <c r="XM277" s="4">
        <f>SUMIFS('Aceite Virgen Extra'!XM$6:XM$257,'Aceite Virgen Extra'!$A$6:$A$257,"&gt;="&amp;$A277,'Aceite Virgen Extra'!$B$6:$B$257,"&lt;="&amp;$B277)</f>
        <v>3.22</v>
      </c>
      <c r="XQ277" s="69">
        <f>SUMIFS('Aceite Virgen Extra'!XQ$6:XQ$257,'Aceite Virgen Extra'!$A$6:$A$257,"&gt;="&amp;$A277,'Aceite Virgen Extra'!$B$6:$B$257,"&lt;="&amp;$B277)</f>
        <v>2.95</v>
      </c>
      <c r="XR277" s="4">
        <f>SUMIFS('Aceite Virgen Extra'!XR$6:XR$257,'Aceite Virgen Extra'!$A$6:$A$257,"&gt;="&amp;$A277,'Aceite Virgen Extra'!$B$6:$B$257,"&lt;="&amp;$B277)</f>
        <v>4.7700000000000005</v>
      </c>
      <c r="XS277" s="4">
        <f>SUMIFS('Aceite Virgen Extra'!XS$6:XS$257,'Aceite Virgen Extra'!$A$6:$A$257,"&gt;="&amp;$A277,'Aceite Virgen Extra'!$B$6:$B$257,"&lt;="&amp;$B277)</f>
        <v>1.58</v>
      </c>
      <c r="XT277" s="4">
        <f>SUMIFS('Aceite Virgen Extra'!XT$6:XT$257,'Aceite Virgen Extra'!$A$6:$A$257,"&gt;="&amp;$A277,'Aceite Virgen Extra'!$B$6:$B$257,"&lt;="&amp;$B277)</f>
        <v>1.89</v>
      </c>
      <c r="XX277" s="69">
        <f>SUMIFS('Aceite Virgen Extra'!XX$6:XX$257,'Aceite Virgen Extra'!$A$6:$A$257,"&gt;="&amp;$A277,'Aceite Virgen Extra'!$B$6:$B$257,"&lt;="&amp;$B277)</f>
        <v>4.3</v>
      </c>
      <c r="XY277" s="4">
        <f>SUMIFS('Aceite Virgen Extra'!XY$6:XY$257,'Aceite Virgen Extra'!$A$6:$A$257,"&gt;="&amp;$A277,'Aceite Virgen Extra'!$B$6:$B$257,"&lt;="&amp;$B277)</f>
        <v>2.91</v>
      </c>
      <c r="XZ277" s="4">
        <f>SUMIFS('Aceite Virgen Extra'!XZ$6:XZ$257,'Aceite Virgen Extra'!$A$6:$A$257,"&gt;="&amp;$A277,'Aceite Virgen Extra'!$B$6:$B$257,"&lt;="&amp;$B277)</f>
        <v>6.02</v>
      </c>
      <c r="YA277" s="4">
        <f>SUMIFS('Aceite Virgen Extra'!YA$6:YA$257,'Aceite Virgen Extra'!$A$6:$A$257,"&gt;="&amp;$A277,'Aceite Virgen Extra'!$B$6:$B$257,"&lt;="&amp;$B277)</f>
        <v>0.39</v>
      </c>
      <c r="YE277" s="69">
        <f>SUMIFS('Aceite Virgen Extra'!YE$6:YE$257,'Aceite Virgen Extra'!$A$6:$A$257,"&gt;="&amp;$A277,'Aceite Virgen Extra'!$B$6:$B$257,"&lt;="&amp;$B277)</f>
        <v>0.26</v>
      </c>
      <c r="YF277" s="4">
        <f>SUMIFS('Aceite Virgen Extra'!YF$6:YF$257,'Aceite Virgen Extra'!$A$6:$A$257,"&gt;="&amp;$A277,'Aceite Virgen Extra'!$B$6:$B$257,"&lt;="&amp;$B277)</f>
        <v>0.2</v>
      </c>
      <c r="YG277" s="4">
        <f>SUMIFS('Aceite Virgen Extra'!YG$6:YG$257,'Aceite Virgen Extra'!$A$6:$A$257,"&gt;="&amp;$A277,'Aceite Virgen Extra'!$B$6:$B$257,"&lt;="&amp;$B277)</f>
        <v>0.36000000000000004</v>
      </c>
      <c r="YH277" s="4">
        <f>SUMIFS('Aceite Virgen Extra'!YH$6:YH$257,'Aceite Virgen Extra'!$A$6:$A$257,"&gt;="&amp;$A277,'Aceite Virgen Extra'!$B$6:$B$257,"&lt;="&amp;$B277)</f>
        <v>0</v>
      </c>
    </row>
    <row r="278" spans="1:658" x14ac:dyDescent="0.25">
      <c r="A278" s="9">
        <f>'TAM Aceite Virgen Extra'!B26</f>
        <v>10</v>
      </c>
      <c r="B278" s="9">
        <f>'TAM Aceite Virgen Extra'!C26</f>
        <v>10.3</v>
      </c>
      <c r="C278" s="9"/>
      <c r="D278" s="4">
        <f>SUMIFS('Aceite Virgen Extra'!D$6:D$257,'Aceite Virgen Extra'!$A$6:$A$257,"&gt;="&amp;$A278,'Aceite Virgen Extra'!$B$6:$B$257,"&lt;="&amp;$B278)</f>
        <v>0.21000000000000002</v>
      </c>
      <c r="E278" s="4">
        <f>SUMIFS('Aceite Virgen Extra'!E$6:E$257,'Aceite Virgen Extra'!$A$6:$A$257,"&gt;="&amp;$A278,'Aceite Virgen Extra'!$B$6:$B$257,"&lt;="&amp;$B278)</f>
        <v>0</v>
      </c>
      <c r="F278" s="4">
        <f>SUMIFS('Aceite Virgen Extra'!F$6:F$257,'Aceite Virgen Extra'!$A$6:$A$257,"&gt;="&amp;$A278,'Aceite Virgen Extra'!$B$6:$B$257,"&lt;="&amp;$B278)</f>
        <v>0.28000000000000003</v>
      </c>
      <c r="G278" s="4">
        <f>SUMIFS('Aceite Virgen Extra'!G$6:G$257,'Aceite Virgen Extra'!$A$6:$A$257,"&gt;="&amp;$A278,'Aceite Virgen Extra'!$B$6:$B$257,"&lt;="&amp;$B278)</f>
        <v>0</v>
      </c>
      <c r="H278" s="9"/>
      <c r="I278" s="9"/>
      <c r="J278" s="9"/>
      <c r="K278" s="4">
        <f>SUMIFS('Aceite Virgen Extra'!K$6:K$257,'Aceite Virgen Extra'!$A$6:$A$257,"&gt;="&amp;$A278,'Aceite Virgen Extra'!$B$6:$B$257,"&lt;="&amp;$B278)</f>
        <v>0.22</v>
      </c>
      <c r="L278" s="4">
        <f>SUMIFS('Aceite Virgen Extra'!L$6:L$257,'Aceite Virgen Extra'!$A$6:$A$257,"&gt;="&amp;$A278,'Aceite Virgen Extra'!$B$6:$B$257,"&lt;="&amp;$B278)</f>
        <v>0.55000000000000004</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0.7</v>
      </c>
      <c r="S278" s="4">
        <f>SUMIFS('Aceite Virgen Extra'!S$6:S$257,'Aceite Virgen Extra'!$A$6:$A$257,"&gt;="&amp;$A278,'Aceite Virgen Extra'!$B$6:$B$257,"&lt;="&amp;$B278)</f>
        <v>0.21</v>
      </c>
      <c r="T278" s="4">
        <f>SUMIFS('Aceite Virgen Extra'!T$6:T$257,'Aceite Virgen Extra'!$A$6:$A$257,"&gt;="&amp;$A278,'Aceite Virgen Extra'!$B$6:$B$257,"&lt;="&amp;$B278)</f>
        <v>0.21</v>
      </c>
      <c r="U278" s="4">
        <f>SUMIFS('Aceite Virgen Extra'!U$6:U$257,'Aceite Virgen Extra'!$A$6:$A$257,"&gt;="&amp;$A278,'Aceite Virgen Extra'!$B$6:$B$257,"&lt;="&amp;$B278)</f>
        <v>2.5500000000000003</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0.04</v>
      </c>
      <c r="AN278" s="4">
        <f>SUMIFS('Aceite Virgen Extra'!AN$6:AN$257,'Aceite Virgen Extra'!$A$6:$A$257,"&gt;="&amp;$A278,'Aceite Virgen Extra'!$B$6:$B$257,"&lt;="&amp;$B278)</f>
        <v>0</v>
      </c>
      <c r="AO278" s="4">
        <f>SUMIFS('Aceite Virgen Extra'!AO$6:AO$257,'Aceite Virgen Extra'!$A$6:$A$257,"&gt;="&amp;$A278,'Aceite Virgen Extra'!$B$6:$B$257,"&lt;="&amp;$B278)</f>
        <v>0.09</v>
      </c>
      <c r="AP278" s="4">
        <f>SUMIFS('Aceite Virgen Extra'!AP$6:AP$257,'Aceite Virgen Extra'!$A$6:$A$257,"&gt;="&amp;$A278,'Aceite Virgen Extra'!$B$6:$B$257,"&lt;="&amp;$B278)</f>
        <v>0</v>
      </c>
      <c r="AQ278" s="9"/>
      <c r="AR278" s="9"/>
      <c r="AT278" s="4">
        <f>SUMIFS('Aceite Virgen Extra'!AT$6:AT$257,'Aceite Virgen Extra'!$A$6:$A$257,"&gt;="&amp;$A278,'Aceite Virgen Extra'!$B$6:$B$257,"&lt;="&amp;$B278)</f>
        <v>0.25</v>
      </c>
      <c r="AU278" s="4">
        <f>SUMIFS('Aceite Virgen Extra'!AU$6:AU$257,'Aceite Virgen Extra'!$A$6:$A$257,"&gt;="&amp;$A278,'Aceite Virgen Extra'!$B$6:$B$257,"&lt;="&amp;$B278)</f>
        <v>0.25</v>
      </c>
      <c r="AV278" s="4">
        <f>SUMIFS('Aceite Virgen Extra'!AV$6:AV$257,'Aceite Virgen Extra'!$A$6:$A$257,"&gt;="&amp;$A278,'Aceite Virgen Extra'!$B$6:$B$257,"&lt;="&amp;$B278)</f>
        <v>0</v>
      </c>
      <c r="AW278" s="4">
        <f>SUMIFS('Aceite Virgen Extra'!AW$6:AW$257,'Aceite Virgen Extra'!$A$6:$A$257,"&gt;="&amp;$A278,'Aceite Virgen Extra'!$B$6:$B$257,"&lt;="&amp;$B278)</f>
        <v>0.49</v>
      </c>
      <c r="BA278" s="4">
        <f>SUMIFS('Aceite Virgen Extra'!BA$6:BA$257,'Aceite Virgen Extra'!$A$6:$A$257,"&gt;="&amp;A278,'Aceite Virgen Extra'!$B$6:$B$257,"&lt;="&amp;B278)</f>
        <v>0.18000000000000002</v>
      </c>
      <c r="BB278" s="4">
        <f>SUMIFS('Aceite Virgen Extra'!BB$6:BB$257,'Aceite Virgen Extra'!$A$6:$A$257,"&gt;="&amp;$A278,'Aceite Virgen Extra'!$B$6:$B$257,"&lt;="&amp;$B278)</f>
        <v>0.13</v>
      </c>
      <c r="BC278" s="4">
        <f>SUMIFS('Aceite Virgen Extra'!BC$6:BC$257,'Aceite Virgen Extra'!$A$6:$A$257,"&gt;="&amp;$A278,'Aceite Virgen Extra'!$B$6:$B$257,"&lt;="&amp;$B278)</f>
        <v>0.27</v>
      </c>
      <c r="BD278" s="4">
        <f>SUMIFS('Aceite Virgen Extra'!BD$6:BD$257,'Aceite Virgen Extra'!$A$6:$A$257,"&gt;="&amp;$A278,'Aceite Virgen Extra'!$B$6:$B$257,"&lt;="&amp;$B278)</f>
        <v>0</v>
      </c>
      <c r="BH278" s="4">
        <f>SUMIFS('Aceite Virgen Extra'!BH$6:BH$257,'Aceite Virgen Extra'!$A$6:$A$257,"&gt;="&amp;$A278,'Aceite Virgen Extra'!$B$6:$B$257,"&lt;="&amp;$B278)</f>
        <v>0.2</v>
      </c>
      <c r="BI278" s="4">
        <f>SUMIFS('Aceite Virgen Extra'!BI$6:BI$257,'Aceite Virgen Extra'!$A$6:$A$257,"&gt;="&amp;$A278,'Aceite Virgen Extra'!$B$6:$B$257,"&lt;="&amp;$B278)</f>
        <v>0</v>
      </c>
      <c r="BJ278" s="4">
        <f>SUMIFS('Aceite Virgen Extra'!BJ$6:BJ$257,'Aceite Virgen Extra'!$A$6:$A$257,"&gt;="&amp;$A278,'Aceite Virgen Extra'!$B$6:$B$257,"&lt;="&amp;$B278)</f>
        <v>0.36</v>
      </c>
      <c r="BK278" s="4">
        <f>SUMIFS('Aceite Virgen Extra'!BK$6:BK$257,'Aceite Virgen Extra'!$A$6:$A$257,"&gt;="&amp;$A278,'Aceite Virgen Extra'!$B$6:$B$257,"&lt;="&amp;$B278)</f>
        <v>0</v>
      </c>
      <c r="BO278" s="4">
        <f>SUMIFS('Aceite Virgen Extra'!BO$6:BO$257,'Aceite Virgen Extra'!$A$6:$A$257,"&gt;="&amp;$A278,'Aceite Virgen Extra'!$B$6:$B$257,"&lt;="&amp;$B278)</f>
        <v>0.3</v>
      </c>
      <c r="BP278" s="4">
        <f>SUMIFS('Aceite Virgen Extra'!BP$6:BP$257,'Aceite Virgen Extra'!$A$6:$A$257,"&gt;="&amp;$A278,'Aceite Virgen Extra'!$B$6:$B$257,"&lt;="&amp;$B278)</f>
        <v>0.19</v>
      </c>
      <c r="BQ278" s="4">
        <f>SUMIFS('Aceite Virgen Extra'!BQ$6:BQ$257,'Aceite Virgen Extra'!$A$6:$A$257,"&gt;="&amp;$A278,'Aceite Virgen Extra'!$B$6:$B$257,"&lt;="&amp;$B278)</f>
        <v>0.52</v>
      </c>
      <c r="BR278" s="4">
        <f>SUMIFS('Aceite Virgen Extra'!BR$6:BR$257,'Aceite Virgen Extra'!$A$6:$A$257,"&gt;="&amp;$A278,'Aceite Virgen Extra'!$B$6:$B$257,"&lt;="&amp;$B278)</f>
        <v>0</v>
      </c>
      <c r="BV278" s="4">
        <f>SUMIFS('Aceite Virgen Extra'!BV$6:BV$257,'Aceite Virgen Extra'!$A$6:$A$257,"&gt;="&amp;$A278,'Aceite Virgen Extra'!$B$6:$B$257,"&lt;="&amp;$B278)</f>
        <v>0.21000000000000002</v>
      </c>
      <c r="BW278" s="4">
        <f>SUMIFS('Aceite Virgen Extra'!BW$6:BW$257,'Aceite Virgen Extra'!$A$6:$A$257,"&gt;="&amp;$A278,'Aceite Virgen Extra'!$B$6:$B$257,"&lt;="&amp;$B278)</f>
        <v>0</v>
      </c>
      <c r="BX278" s="4">
        <f>SUMIFS('Aceite Virgen Extra'!BX$6:BX$257,'Aceite Virgen Extra'!$A$6:$A$257,"&gt;="&amp;$A278,'Aceite Virgen Extra'!$B$6:$B$257,"&lt;="&amp;$B278)</f>
        <v>0.38</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v>
      </c>
      <c r="CK278" s="4">
        <f>SUMIFS('Aceite Virgen Extra'!CK$6:CK$257,'Aceite Virgen Extra'!$A$6:$A$257,"&gt;="&amp;$A278,'Aceite Virgen Extra'!$B$6:$B$257,"&lt;="&amp;$B278)</f>
        <v>0</v>
      </c>
      <c r="CL278" s="4">
        <f>SUMIFS('Aceite Virgen Extra'!CL$6:CL$257,'Aceite Virgen Extra'!$A$6:$A$257,"&gt;="&amp;$A278,'Aceite Virgen Extra'!$B$6:$B$257,"&lt;="&amp;$B278)</f>
        <v>0</v>
      </c>
      <c r="CM278" s="4">
        <f>SUMIFS('Aceite Virgen Extra'!CM$6:CM$257,'Aceite Virgen Extra'!$A$6:$A$257,"&gt;="&amp;$A278,'Aceite Virgen Extra'!$B$6:$B$257,"&lt;="&amp;$B278)</f>
        <v>0</v>
      </c>
      <c r="CQ278" s="4">
        <f>SUMIFS('Aceite Virgen Extra'!CQ$6:CQ$257,'Aceite Virgen Extra'!$A$6:$A$257,"&gt;="&amp;$A278,'Aceite Virgen Extra'!$B$6:$B$257,"&lt;="&amp;$B278)</f>
        <v>0.1</v>
      </c>
      <c r="CR278" s="4">
        <f>SUMIFS('Aceite Virgen Extra'!CR$6:CR$257,'Aceite Virgen Extra'!$A$6:$A$257,"&gt;="&amp;$A278,'Aceite Virgen Extra'!$B$6:$B$257,"&lt;="&amp;$B278)</f>
        <v>0</v>
      </c>
      <c r="CS278" s="4">
        <f>SUMIFS('Aceite Virgen Extra'!CS$6:CS$257,'Aceite Virgen Extra'!$A$6:$A$257,"&gt;="&amp;$A278,'Aceite Virgen Extra'!$B$6:$B$257,"&lt;="&amp;$B278)</f>
        <v>0.2</v>
      </c>
      <c r="CT278" s="4">
        <f>SUMIFS('Aceite Virgen Extra'!CT$6:CT$257,'Aceite Virgen Extra'!$A$6:$A$257,"&gt;="&amp;$A278,'Aceite Virgen Extra'!$B$6:$B$257,"&lt;="&amp;$B278)</f>
        <v>0</v>
      </c>
      <c r="CX278" s="4">
        <f>SUMIFS('Aceite Virgen Extra'!CX$6:CX$257,'Aceite Virgen Extra'!$A$6:$A$257,"&gt;="&amp;$A278,'Aceite Virgen Extra'!$B$6:$B$257,"&lt;="&amp;$B278)</f>
        <v>0.24</v>
      </c>
      <c r="CY278" s="4">
        <f>SUMIFS('Aceite Virgen Extra'!CY$6:CY$257,'Aceite Virgen Extra'!$A$6:$A$257,"&gt;="&amp;$A278,'Aceite Virgen Extra'!$B$6:$B$257,"&lt;="&amp;$B278)</f>
        <v>0</v>
      </c>
      <c r="CZ278" s="4">
        <f>SUMIFS('Aceite Virgen Extra'!CZ$6:CZ$257,'Aceite Virgen Extra'!$A$6:$A$257,"&gt;="&amp;$A278,'Aceite Virgen Extra'!$B$6:$B$257,"&lt;="&amp;$B278)</f>
        <v>0.2</v>
      </c>
      <c r="DA278" s="4">
        <f>SUMIFS('Aceite Virgen Extra'!DA$6:DA$257,'Aceite Virgen Extra'!$A$6:$A$257,"&gt;="&amp;$A278,'Aceite Virgen Extra'!$B$6:$B$257,"&lt;="&amp;$B278)</f>
        <v>0</v>
      </c>
      <c r="DE278" s="4">
        <f>SUMIFS('Aceite Virgen Extra'!DE$6:DE$257,'Aceite Virgen Extra'!$A$6:$A$257,"&gt;="&amp;$A278,'Aceite Virgen Extra'!$B$6:$B$257,"&lt;="&amp;$B278)</f>
        <v>0</v>
      </c>
      <c r="DF278" s="4">
        <f>SUMIFS('Aceite Virgen Extra'!DF$6:DF$257,'Aceite Virgen Extra'!$A$6:$A$257,"&gt;="&amp;$A278,'Aceite Virgen Extra'!$B$6:$B$257,"&lt;="&amp;$B278)</f>
        <v>0</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0.19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0.67</v>
      </c>
      <c r="DS278" s="4">
        <f>SUMIFS('Aceite Virgen Extra'!DS$6:DS$257,'Aceite Virgen Extra'!$A$6:$A$257,"&gt;="&amp;$A278,'Aceite Virgen Extra'!$B$6:$B$257,"&lt;="&amp;$B278)</f>
        <v>0.16</v>
      </c>
      <c r="DT278" s="4">
        <f>SUMIFS('Aceite Virgen Extra'!DT$6:DT$257,'Aceite Virgen Extra'!$A$6:$A$257,"&gt;="&amp;$A278,'Aceite Virgen Extra'!$B$6:$B$257,"&lt;="&amp;$B278)</f>
        <v>0</v>
      </c>
      <c r="DU278" s="4">
        <f>SUMIFS('Aceite Virgen Extra'!DU$6:DU$257,'Aceite Virgen Extra'!$A$6:$A$257,"&gt;="&amp;$A278,'Aceite Virgen Extra'!$B$6:$B$257,"&lt;="&amp;$B278)</f>
        <v>0.25</v>
      </c>
      <c r="DV278" s="4">
        <f>SUMIFS('Aceite Virgen Extra'!DV$6:DV$257,'Aceite Virgen Extra'!$A$6:$A$257,"&gt;="&amp;$A278,'Aceite Virgen Extra'!$B$6:$B$257,"&lt;="&amp;$B278)</f>
        <v>0</v>
      </c>
      <c r="DZ278" s="4">
        <f>SUMIFS('Aceite Virgen Extra'!DZ$6:DZ$257,'Aceite Virgen Extra'!$A$6:$A$257,"&gt;="&amp;$A278,'Aceite Virgen Extra'!$B$6:$B$257,"&lt;="&amp;$B278)</f>
        <v>0.57999999999999996</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0.03</v>
      </c>
      <c r="EH278" s="4">
        <f>SUMIFS('Aceite Virgen Extra'!EH$6:EH$257,'Aceite Virgen Extra'!$A$6:$A$257,"&gt;="&amp;$A278,'Aceite Virgen Extra'!$B$6:$B$257,"&lt;="&amp;$B278)</f>
        <v>0.09</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0.05</v>
      </c>
      <c r="EO278" s="4">
        <f>SUMIFS('Aceite Virgen Extra'!EO$6:EO$257,'Aceite Virgen Extra'!$A$6:$A$257,"&gt;="&amp;$A278,'Aceite Virgen Extra'!$B$6:$B$257,"&lt;="&amp;$B278)</f>
        <v>0</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0.27</v>
      </c>
      <c r="FC278" s="4">
        <f>SUMIFS('Aceite Virgen Extra'!FC$6:FC$257,'Aceite Virgen Extra'!$A$6:$A$257,"&gt;="&amp;$A278,'Aceite Virgen Extra'!$B$6:$B$257,"&lt;="&amp;$B278)</f>
        <v>0.7</v>
      </c>
      <c r="FD278" s="4">
        <f>SUMIFS('Aceite Virgen Extra'!FD$6:FD$257,'Aceite Virgen Extra'!$A$6:$A$257,"&gt;="&amp;$A278,'Aceite Virgen Extra'!$B$6:$B$257,"&lt;="&amp;$B278)</f>
        <v>0.13</v>
      </c>
      <c r="FE278" s="4">
        <f>SUMIFS('Aceite Virgen Extra'!FE$6:FE$257,'Aceite Virgen Extra'!$A$6:$A$257,"&gt;="&amp;$A278,'Aceite Virgen Extra'!$B$6:$B$257,"&lt;="&amp;$B278)</f>
        <v>0</v>
      </c>
      <c r="FI278" s="4">
        <f>SUMIFS('Aceite Virgen Extra'!FI$6:FI$257,'Aceite Virgen Extra'!$A$6:$A$257,"&gt;="&amp;$A278,'Aceite Virgen Extra'!$B$6:$B$257,"&lt;="&amp;$B278)</f>
        <v>0.12</v>
      </c>
      <c r="FJ278" s="4">
        <f>SUMIFS('Aceite Virgen Extra'!FJ$6:FJ$257,'Aceite Virgen Extra'!$A$6:$A$257,"&gt;="&amp;$A278,'Aceite Virgen Extra'!$B$6:$B$257,"&lt;="&amp;$B278)</f>
        <v>0</v>
      </c>
      <c r="FK278" s="4">
        <f>SUMIFS('Aceite Virgen Extra'!FK$6:FK$257,'Aceite Virgen Extra'!$A$6:$A$257,"&gt;="&amp;$A278,'Aceite Virgen Extra'!$B$6:$B$257,"&lt;="&amp;$B278)</f>
        <v>0.17</v>
      </c>
      <c r="FL278" s="4">
        <f>SUMIFS('Aceite Virgen Extra'!FL$6:FL$257,'Aceite Virgen Extra'!$A$6:$A$257,"&gt;="&amp;$A278,'Aceite Virgen Extra'!$B$6:$B$257,"&lt;="&amp;$B278)</f>
        <v>0</v>
      </c>
      <c r="FP278" s="4">
        <f>SUMIFS('Aceite Virgen Extra'!FP$6:FP$257,'Aceite Virgen Extra'!$A$6:$A$257,"&gt;="&amp;$A278,'Aceite Virgen Extra'!$B$6:$B$257,"&lt;="&amp;$B278)</f>
        <v>0.03</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0.09</v>
      </c>
      <c r="FX278" s="4">
        <f>SUMIFS('Aceite Virgen Extra'!FX$6:FX$257,'Aceite Virgen Extra'!$A$6:$A$257,"&gt;="&amp;$A278,'Aceite Virgen Extra'!$B$6:$B$257,"&lt;="&amp;$B278)</f>
        <v>0.36</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0.05</v>
      </c>
      <c r="GE278" s="4">
        <f>SUMIFS('Aceite Virgen Extra'!GE$6:GE$257,'Aceite Virgen Extra'!$A$6:$A$257,"&gt;="&amp;$A278,'Aceite Virgen Extra'!$B$6:$B$257,"&lt;="&amp;$B278)</f>
        <v>0.2</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0.05</v>
      </c>
      <c r="GL278" s="4">
        <f>SUMIFS('Aceite Virgen Extra'!GL$6:GL$257,'Aceite Virgen Extra'!$A$6:$A$257,"&gt;="&amp;$A278,'Aceite Virgen Extra'!$B$6:$B$257,"&lt;="&amp;$B278)</f>
        <v>0.2</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0.05</v>
      </c>
      <c r="GS278" s="4">
        <f>SUMIFS('Aceite Virgen Extra'!GS$6:GS$257,'Aceite Virgen Extra'!$A$6:$A$257,"&gt;="&amp;$A278,'Aceite Virgen Extra'!$B$6:$B$257,"&lt;="&amp;$B278)</f>
        <v>0.15</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0.03</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0.8600000000000001</v>
      </c>
      <c r="HG278" s="4">
        <f>SUMIFS('Aceite Virgen Extra'!HG$6:HG$257,'Aceite Virgen Extra'!$A$6:$A$257,"&gt;="&amp;$A278,'Aceite Virgen Extra'!$B$6:$B$257,"&lt;="&amp;$B278)</f>
        <v>0.63</v>
      </c>
      <c r="HH278" s="4">
        <f>SUMIFS('Aceite Virgen Extra'!HH$6:HH$257,'Aceite Virgen Extra'!$A$6:$A$257,"&gt;="&amp;$A278,'Aceite Virgen Extra'!$B$6:$B$257,"&lt;="&amp;$B278)</f>
        <v>0.62</v>
      </c>
      <c r="HI278" s="4">
        <f>SUMIFS('Aceite Virgen Extra'!HI$6:HI$257,'Aceite Virgen Extra'!$A$6:$A$257,"&gt;="&amp;$A278,'Aceite Virgen Extra'!$B$6:$B$257,"&lt;="&amp;$B278)</f>
        <v>0</v>
      </c>
      <c r="HM278" s="4">
        <f>SUMIFS('Aceite Virgen Extra'!HM$6:HM$257,'Aceite Virgen Extra'!$A$6:$A$257,"&gt;="&amp;$A278,'Aceite Virgen Extra'!$B$6:$B$257,"&lt;="&amp;$B278)</f>
        <v>0.06</v>
      </c>
      <c r="HN278" s="4">
        <f>SUMIFS('Aceite Virgen Extra'!HN$6:HN$257,'Aceite Virgen Extra'!$A$6:$A$257,"&gt;="&amp;$A278,'Aceite Virgen Extra'!$B$6:$B$257,"&lt;="&amp;$B278)</f>
        <v>0</v>
      </c>
      <c r="HO278" s="4">
        <f>SUMIFS('Aceite Virgen Extra'!HO$6:HO$257,'Aceite Virgen Extra'!$A$6:$A$257,"&gt;="&amp;$A278,'Aceite Virgen Extra'!$B$6:$B$257,"&lt;="&amp;$B278)</f>
        <v>0.11</v>
      </c>
      <c r="HP278" s="4">
        <f>SUMIFS('Aceite Virgen Extra'!HP$6:HP$257,'Aceite Virgen Extra'!$A$6:$A$257,"&gt;="&amp;$A278,'Aceite Virgen Extra'!$B$6:$B$257,"&lt;="&amp;$B278)</f>
        <v>0</v>
      </c>
      <c r="HT278" s="4">
        <f>SUMIFS('Aceite Virgen Extra'!HT$6:HT$257,'Aceite Virgen Extra'!$A$6:$A$257,"&gt;="&amp;$A278,'Aceite Virgen Extra'!$B$6:$B$257,"&lt;="&amp;$B278)</f>
        <v>0.25</v>
      </c>
      <c r="HU278" s="4">
        <f>SUMIFS('Aceite Virgen Extra'!HU$6:HU$257,'Aceite Virgen Extra'!$A$6:$A$257,"&gt;="&amp;$A278,'Aceite Virgen Extra'!$B$6:$B$257,"&lt;="&amp;$B278)</f>
        <v>0.46</v>
      </c>
      <c r="HV278" s="4">
        <f>SUMIFS('Aceite Virgen Extra'!HV$6:HV$257,'Aceite Virgen Extra'!$A$6:$A$257,"&gt;="&amp;$A278,'Aceite Virgen Extra'!$B$6:$B$257,"&lt;="&amp;$B278)</f>
        <v>0.21</v>
      </c>
      <c r="HW278" s="4">
        <f>SUMIFS('Aceite Virgen Extra'!HW$6:HW$257,'Aceite Virgen Extra'!$A$6:$A$257,"&gt;="&amp;$A278,'Aceite Virgen Extra'!$B$6:$B$257,"&lt;="&amp;$B278)</f>
        <v>0</v>
      </c>
      <c r="HZ278"/>
      <c r="IA278" s="4">
        <f>SUMIFS('Aceite Virgen Extra'!IA$6:IA$257,'Aceite Virgen Extra'!$A$6:$A$257,"&gt;="&amp;$A278,'Aceite Virgen Extra'!$B$6:$B$257,"&lt;="&amp;$B278)</f>
        <v>0.09</v>
      </c>
      <c r="IB278" s="4">
        <f>SUMIFS('Aceite Virgen Extra'!IB$6:IB$257,'Aceite Virgen Extra'!$A$6:$A$257,"&gt;="&amp;$A278,'Aceite Virgen Extra'!$B$6:$B$257,"&lt;="&amp;$B278)</f>
        <v>0</v>
      </c>
      <c r="IC278" s="4">
        <f>SUMIFS('Aceite Virgen Extra'!IC$6:IC$257,'Aceite Virgen Extra'!$A$6:$A$257,"&gt;="&amp;$A278,'Aceite Virgen Extra'!$B$6:$B$257,"&lt;="&amp;$B278)</f>
        <v>0.11</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0.06</v>
      </c>
      <c r="IP278" s="4">
        <f>SUMIFS('Aceite Virgen Extra'!IP$6:IP$257,'Aceite Virgen Extra'!$A$6:$A$257,"&gt;="&amp;$A278,'Aceite Virgen Extra'!$B$6:$B$257,"&lt;="&amp;$B278)</f>
        <v>0.13</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0.03</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0.06</v>
      </c>
      <c r="JR278" s="4">
        <f>SUMIFS('Aceite Virgen Extra'!JR$6:JR$257,'Aceite Virgen Extra'!$A$6:$A$257,"&gt;="&amp;$A278,'Aceite Virgen Extra'!$B$6:$B$257,"&lt;="&amp;$B278)</f>
        <v>0</v>
      </c>
      <c r="JS278" s="4">
        <f>SUMIFS('Aceite Virgen Extra'!JS$6:JS$257,'Aceite Virgen Extra'!$A$6:$A$257,"&gt;="&amp;$A278,'Aceite Virgen Extra'!$B$6:$B$257,"&lt;="&amp;$B278)</f>
        <v>0.11</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0.13</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0.35</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0.03</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0.04</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0.08</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0.05</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0.4</v>
      </c>
      <c r="MP278" s="4">
        <f>SUMIFS('Aceite Virgen Extra'!MP$6:MP$257,'Aceite Virgen Extra'!$A$6:$A$257,"&gt;="&amp;$A278,'Aceite Virgen Extra'!$B$6:$B$257,"&lt;="&amp;$B278)</f>
        <v>2.27</v>
      </c>
      <c r="MQ278" s="4">
        <f>SUMIFS('Aceite Virgen Extra'!MQ$6:MQ$257,'Aceite Virgen Extra'!$A$6:$A$257,"&gt;="&amp;$A278,'Aceite Virgen Extra'!$B$6:$B$257,"&lt;="&amp;$B278)</f>
        <v>0</v>
      </c>
      <c r="MR278" s="4">
        <f>SUMIFS('Aceite Virgen Extra'!MR$6:MR$257,'Aceite Virgen Extra'!$A$6:$A$257,"&gt;="&amp;$A278,'Aceite Virgen Extra'!$B$6:$B$257,"&lt;="&amp;$B278)</f>
        <v>4.1899999999999995</v>
      </c>
      <c r="MS278" s="4">
        <f>SUMIFS('Aceite Virgen Extra'!MS$6:MS$257,'Aceite Virgen Extra'!$A$6:$A$257,"&gt;="&amp;$A278,'Aceite Virgen Extra'!$B$6:$B$257,"&lt;="&amp;$B278)</f>
        <v>0.64</v>
      </c>
      <c r="MW278" s="4">
        <f>SUMIFS('Aceite Virgen Extra'!MW$6:MW$257,'Aceite Virgen Extra'!$A$6:$A$257,"&gt;="&amp;$A278,'Aceite Virgen Extra'!$B$6:$B$257,"&lt;="&amp;$B278)</f>
        <v>4.9399999999999995</v>
      </c>
      <c r="MX278" s="4">
        <f>SUMIFS('Aceite Virgen Extra'!MX$6:MX$257,'Aceite Virgen Extra'!$A$6:$A$257,"&gt;="&amp;$A278,'Aceite Virgen Extra'!$B$6:$B$257,"&lt;="&amp;$B278)</f>
        <v>0.25</v>
      </c>
      <c r="MY278" s="4">
        <f>SUMIFS('Aceite Virgen Extra'!MY$6:MY$257,'Aceite Virgen Extra'!$A$6:$A$257,"&gt;="&amp;$A278,'Aceite Virgen Extra'!$B$6:$B$257,"&lt;="&amp;$B278)</f>
        <v>9.2999999999999989</v>
      </c>
      <c r="MZ278" s="4">
        <f>SUMIFS('Aceite Virgen Extra'!MZ$6:MZ$257,'Aceite Virgen Extra'!$A$6:$A$257,"&gt;="&amp;$A278,'Aceite Virgen Extra'!$B$6:$B$257,"&lt;="&amp;$B278)</f>
        <v>0</v>
      </c>
      <c r="ND278" s="4">
        <f>SUMIFS('Aceite Virgen Extra'!ND$6:ND$257,'Aceite Virgen Extra'!$A$6:$A$257,"&gt;="&amp;$A278,'Aceite Virgen Extra'!$B$6:$B$257,"&lt;="&amp;$B278)</f>
        <v>3.28</v>
      </c>
      <c r="NE278" s="4">
        <f>SUMIFS('Aceite Virgen Extra'!NE$6:NE$257,'Aceite Virgen Extra'!$A$6:$A$257,"&gt;="&amp;$A278,'Aceite Virgen Extra'!$B$6:$B$257,"&lt;="&amp;$B278)</f>
        <v>0</v>
      </c>
      <c r="NF278" s="4">
        <f>SUMIFS('Aceite Virgen Extra'!NF$6:NF$257,'Aceite Virgen Extra'!$A$6:$A$257,"&gt;="&amp;$A278,'Aceite Virgen Extra'!$B$6:$B$257,"&lt;="&amp;$B278)</f>
        <v>5.82</v>
      </c>
      <c r="NG278" s="4">
        <f>SUMIFS('Aceite Virgen Extra'!NG$6:NG$257,'Aceite Virgen Extra'!$A$6:$A$257,"&gt;="&amp;$A278,'Aceite Virgen Extra'!$B$6:$B$257,"&lt;="&amp;$B278)</f>
        <v>0</v>
      </c>
      <c r="NK278" s="4">
        <f>SUMIFS('Aceite Virgen Extra'!NK$6:NK$257,'Aceite Virgen Extra'!$A$6:$A$257,"&gt;="&amp;$A278,'Aceite Virgen Extra'!$B$6:$B$257,"&lt;="&amp;$B278)</f>
        <v>3.72</v>
      </c>
      <c r="NL278" s="4">
        <f>SUMIFS('Aceite Virgen Extra'!NL$6:NL$257,'Aceite Virgen Extra'!$A$6:$A$257,"&gt;="&amp;$A278,'Aceite Virgen Extra'!$B$6:$B$257,"&lt;="&amp;$B278)</f>
        <v>0.39</v>
      </c>
      <c r="NM278" s="4">
        <f>SUMIFS('Aceite Virgen Extra'!NM$6:NM$257,'Aceite Virgen Extra'!$A$6:$A$257,"&gt;="&amp;$A278,'Aceite Virgen Extra'!$B$6:$B$257,"&lt;="&amp;$B278)</f>
        <v>6.14</v>
      </c>
      <c r="NN278" s="4">
        <f>SUMIFS('Aceite Virgen Extra'!NN$6:NN$257,'Aceite Virgen Extra'!$A$6:$A$257,"&gt;="&amp;$A278,'Aceite Virgen Extra'!$B$6:$B$257,"&lt;="&amp;$B278)</f>
        <v>0</v>
      </c>
      <c r="NR278" s="4">
        <f>SUMIFS('Aceite Virgen Extra'!NR$6:NR$257,'Aceite Virgen Extra'!$A$6:$A$257,"&gt;="&amp;$A278,'Aceite Virgen Extra'!$B$6:$B$257,"&lt;="&amp;$B278)</f>
        <v>3.3</v>
      </c>
      <c r="NS278" s="4">
        <f>SUMIFS('Aceite Virgen Extra'!NS$6:NS$257,'Aceite Virgen Extra'!$A$6:$A$257,"&gt;="&amp;$A278,'Aceite Virgen Extra'!$B$6:$B$257,"&lt;="&amp;$B278)</f>
        <v>0.64</v>
      </c>
      <c r="NT278" s="4">
        <f>SUMIFS('Aceite Virgen Extra'!NT$6:NT$257,'Aceite Virgen Extra'!$A$6:$A$257,"&gt;="&amp;$A278,'Aceite Virgen Extra'!$B$6:$B$257,"&lt;="&amp;$B278)</f>
        <v>5.59</v>
      </c>
      <c r="NU278" s="4">
        <f>SUMIFS('Aceite Virgen Extra'!NU$6:NU$257,'Aceite Virgen Extra'!$A$6:$A$257,"&gt;="&amp;$A278,'Aceite Virgen Extra'!$B$6:$B$257,"&lt;="&amp;$B278)</f>
        <v>0</v>
      </c>
      <c r="NY278" s="4">
        <f>SUMIFS('Aceite Virgen Extra'!NY$6:NY$257,'Aceite Virgen Extra'!$A$6:$A$257,"&gt;="&amp;$A278,'Aceite Virgen Extra'!$B$6:$B$257,"&lt;="&amp;$B278)</f>
        <v>0.7</v>
      </c>
      <c r="NZ278" s="4">
        <f>SUMIFS('Aceite Virgen Extra'!NZ$6:NZ$257,'Aceite Virgen Extra'!$A$6:$A$257,"&gt;="&amp;$A278,'Aceite Virgen Extra'!$B$6:$B$257,"&lt;="&amp;$B278)</f>
        <v>0</v>
      </c>
      <c r="OA278" s="4">
        <f>SUMIFS('Aceite Virgen Extra'!OA$6:OA$257,'Aceite Virgen Extra'!$A$6:$A$257,"&gt;="&amp;$A278,'Aceite Virgen Extra'!$B$6:$B$257,"&lt;="&amp;$B278)</f>
        <v>1.08</v>
      </c>
      <c r="OB278" s="4">
        <f>SUMIFS('Aceite Virgen Extra'!OB$6:OB$257,'Aceite Virgen Extra'!$A$6:$A$257,"&gt;="&amp;$A278,'Aceite Virgen Extra'!$B$6:$B$257,"&lt;="&amp;$B278)</f>
        <v>0</v>
      </c>
      <c r="OF278" s="4">
        <f>SUMIFS('Aceite Virgen Extra'!OF$6:OF$257,'Aceite Virgen Extra'!$A$6:$A$257,"&gt;="&amp;$A278,'Aceite Virgen Extra'!$B$6:$B$257,"&lt;="&amp;$B278)</f>
        <v>0.28000000000000003</v>
      </c>
      <c r="OG278" s="4">
        <f>SUMIFS('Aceite Virgen Extra'!OG$6:OG$257,'Aceite Virgen Extra'!$A$6:$A$257,"&gt;="&amp;$A278,'Aceite Virgen Extra'!$B$6:$B$257,"&lt;="&amp;$B278)</f>
        <v>0</v>
      </c>
      <c r="OH278" s="4">
        <f>SUMIFS('Aceite Virgen Extra'!OH$6:OH$257,'Aceite Virgen Extra'!$A$6:$A$257,"&gt;="&amp;$A278,'Aceite Virgen Extra'!$B$6:$B$257,"&lt;="&amp;$B278)</f>
        <v>0.48</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0.1</v>
      </c>
      <c r="OU278" s="4">
        <f>SUMIFS('Aceite Virgen Extra'!OU$6:OU$257,'Aceite Virgen Extra'!$A$6:$A$257,"&gt;="&amp;$A278,'Aceite Virgen Extra'!$B$6:$B$257,"&lt;="&amp;$B278)</f>
        <v>0.36</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0.09</v>
      </c>
      <c r="PB278" s="4">
        <f>SUMIFS('Aceite Virgen Extra'!PB$6:PB$257,'Aceite Virgen Extra'!$A$6:$A$257,"&gt;="&amp;$A278,'Aceite Virgen Extra'!$B$6:$B$257,"&lt;="&amp;$B278)</f>
        <v>0</v>
      </c>
      <c r="PC278" s="4">
        <f>SUMIFS('Aceite Virgen Extra'!PC$6:PC$257,'Aceite Virgen Extra'!$A$6:$A$257,"&gt;="&amp;$A278,'Aceite Virgen Extra'!$B$6:$B$257,"&lt;="&amp;$B278)</f>
        <v>0.18</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0.08</v>
      </c>
      <c r="PP278" s="4">
        <f>SUMIFS('Aceite Virgen Extra'!PP$6:PP$257,'Aceite Virgen Extra'!$A$6:$A$257,"&gt;="&amp;$A278,'Aceite Virgen Extra'!$B$6:$B$257,"&lt;="&amp;$B278)</f>
        <v>0.33</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v>
      </c>
      <c r="PW278" s="4">
        <f>SUMIFS('Aceite Virgen Extra'!PW$6:PW$257,'Aceite Virgen Extra'!$A$6:$A$257,"&gt;="&amp;$A278,'Aceite Virgen Extra'!$B$6:$B$257,"&lt;="&amp;$B278)</f>
        <v>0</v>
      </c>
      <c r="PX278" s="4">
        <f>SUMIFS('Aceite Virgen Extra'!PX$6:PX$257,'Aceite Virgen Extra'!$A$6:$A$257,"&gt;="&amp;$A278,'Aceite Virgen Extra'!$B$6:$B$257,"&lt;="&amp;$B278)</f>
        <v>0</v>
      </c>
      <c r="PY278" s="4">
        <f>SUMIFS('Aceite Virgen Extra'!PY$6:PY$257,'Aceite Virgen Extra'!$A$6:$A$257,"&gt;="&amp;$A278,'Aceite Virgen Extra'!$B$6:$B$257,"&lt;="&amp;$B278)</f>
        <v>0</v>
      </c>
      <c r="QC278" s="4">
        <f>SUMIFS('Aceite Virgen Extra'!QC$6:QC$257,'Aceite Virgen Extra'!$A$6:$A$257,"&gt;="&amp;$A278,'Aceite Virgen Extra'!$B$6:$B$257,"&lt;="&amp;$B278)</f>
        <v>0.08</v>
      </c>
      <c r="QD278" s="4">
        <f>SUMIFS('Aceite Virgen Extra'!QD$6:QD$257,'Aceite Virgen Extra'!$A$6:$A$257,"&gt;="&amp;$A278,'Aceite Virgen Extra'!$B$6:$B$257,"&lt;="&amp;$B278)</f>
        <v>0.3</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0.1</v>
      </c>
      <c r="QR278" s="4">
        <f>SUMIFS('Aceite Virgen Extra'!QR$6:QR$257,'Aceite Virgen Extra'!$A$6:$A$257,"&gt;="&amp;$A278,'Aceite Virgen Extra'!$B$6:$B$257,"&lt;="&amp;$B278)</f>
        <v>0.35</v>
      </c>
      <c r="QS278" s="4">
        <f>SUMIFS('Aceite Virgen Extra'!QS$6:QS$257,'Aceite Virgen Extra'!$A$6:$A$257,"&gt;="&amp;$A278,'Aceite Virgen Extra'!$B$6:$B$257,"&lt;="&amp;$B278)</f>
        <v>0</v>
      </c>
      <c r="QT278" s="4">
        <f>SUMIFS('Aceite Virgen Extra'!QT$6:QT$257,'Aceite Virgen Extra'!$A$6:$A$257,"&gt;="&amp;$A278,'Aceite Virgen Extra'!$B$6:$B$257,"&lt;="&amp;$B278)</f>
        <v>0</v>
      </c>
      <c r="QX278" s="4">
        <f>SUMIFS('Aceite Virgen Extra'!QX$6:QX$257,'Aceite Virgen Extra'!$A$6:$A$257,"&gt;="&amp;$A278,'Aceite Virgen Extra'!$B$6:$B$257,"&lt;="&amp;$B278)</f>
        <v>1.4</v>
      </c>
      <c r="QY278" s="4">
        <f>SUMIFS('Aceite Virgen Extra'!QY$6:QY$257,'Aceite Virgen Extra'!$A$6:$A$257,"&gt;="&amp;$A278,'Aceite Virgen Extra'!$B$6:$B$257,"&lt;="&amp;$B278)</f>
        <v>0.26</v>
      </c>
      <c r="QZ278" s="4">
        <f>SUMIFS('Aceite Virgen Extra'!QZ$6:QZ$257,'Aceite Virgen Extra'!$A$6:$A$257,"&gt;="&amp;$A278,'Aceite Virgen Extra'!$B$6:$B$257,"&lt;="&amp;$B278)</f>
        <v>0.82000000000000006</v>
      </c>
      <c r="RA278" s="4">
        <f>SUMIFS('Aceite Virgen Extra'!RA$6:RA$257,'Aceite Virgen Extra'!$A$6:$A$257,"&gt;="&amp;$A278,'Aceite Virgen Extra'!$B$6:$B$257,"&lt;="&amp;$B278)</f>
        <v>0</v>
      </c>
      <c r="RE278" s="4">
        <f>SUMIFS('Aceite Virgen Extra'!RE$6:RE$257,'Aceite Virgen Extra'!$A$6:$A$257,"&gt;="&amp;$A278,'Aceite Virgen Extra'!$B$6:$B$257,"&lt;="&amp;$B278)</f>
        <v>1.98</v>
      </c>
      <c r="RF278" s="4">
        <f>SUMIFS('Aceite Virgen Extra'!RF$6:RF$257,'Aceite Virgen Extra'!$A$6:$A$257,"&gt;="&amp;$A278,'Aceite Virgen Extra'!$B$6:$B$257,"&lt;="&amp;$B278)</f>
        <v>4.78</v>
      </c>
      <c r="RG278" s="4">
        <f>SUMIFS('Aceite Virgen Extra'!RG$6:RG$257,'Aceite Virgen Extra'!$A$6:$A$257,"&gt;="&amp;$A278,'Aceite Virgen Extra'!$B$6:$B$257,"&lt;="&amp;$B278)</f>
        <v>0.72</v>
      </c>
      <c r="RH278" s="4">
        <f>SUMIFS('Aceite Virgen Extra'!RH$6:RH$257,'Aceite Virgen Extra'!$A$6:$A$257,"&gt;="&amp;$A278,'Aceite Virgen Extra'!$B$6:$B$257,"&lt;="&amp;$B278)</f>
        <v>0</v>
      </c>
      <c r="RL278" s="4">
        <f>SUMIFS('Aceite Virgen Extra'!RL$6:RL$257,'Aceite Virgen Extra'!$A$6:$A$257,"&gt;="&amp;$A278,'Aceite Virgen Extra'!$B$6:$B$257,"&lt;="&amp;$B278)</f>
        <v>1.6099999999999999</v>
      </c>
      <c r="RM278" s="4">
        <f>SUMIFS('Aceite Virgen Extra'!RM$6:RM$257,'Aceite Virgen Extra'!$A$6:$A$257,"&gt;="&amp;$A278,'Aceite Virgen Extra'!$B$6:$B$257,"&lt;="&amp;$B278)</f>
        <v>2.25</v>
      </c>
      <c r="RN278" s="4">
        <f>SUMIFS('Aceite Virgen Extra'!RN$6:RN$257,'Aceite Virgen Extra'!$A$6:$A$257,"&gt;="&amp;$A278,'Aceite Virgen Extra'!$B$6:$B$257,"&lt;="&amp;$B278)</f>
        <v>1</v>
      </c>
      <c r="RO278" s="4">
        <f>SUMIFS('Aceite Virgen Extra'!RO$6:RO$257,'Aceite Virgen Extra'!$A$6:$A$257,"&gt;="&amp;$A278,'Aceite Virgen Extra'!$B$6:$B$257,"&lt;="&amp;$B278)</f>
        <v>0</v>
      </c>
      <c r="RS278" s="69">
        <f>SUMIFS('Aceite Virgen Extra'!RS$6:RS$257,'Aceite Virgen Extra'!$A$6:$A$257,"&gt;="&amp;$A278,'Aceite Virgen Extra'!$B$6:$B$257,"&lt;="&amp;$B278)</f>
        <v>0.85</v>
      </c>
      <c r="RT278" s="4">
        <f>SUMIFS('Aceite Virgen Extra'!RT$6:RT$257,'Aceite Virgen Extra'!$A$6:$A$257,"&gt;="&amp;$A278,'Aceite Virgen Extra'!$B$6:$B$257,"&lt;="&amp;$B278)</f>
        <v>1.17</v>
      </c>
      <c r="RU278" s="4">
        <f>SUMIFS('Aceite Virgen Extra'!RU$6:RU$257,'Aceite Virgen Extra'!$A$6:$A$257,"&gt;="&amp;$A278,'Aceite Virgen Extra'!$B$6:$B$257,"&lt;="&amp;$B278)</f>
        <v>0.44</v>
      </c>
      <c r="RV278" s="4">
        <f>SUMIFS('Aceite Virgen Extra'!RV$6:RV$257,'Aceite Virgen Extra'!$A$6:$A$257,"&gt;="&amp;$A278,'Aceite Virgen Extra'!$B$6:$B$257,"&lt;="&amp;$B278)</f>
        <v>0</v>
      </c>
      <c r="RZ278" s="69">
        <f>SUMIFS('Aceite Virgen Extra'!RZ$6:RZ$257,'Aceite Virgen Extra'!$A$6:$A$257,"&gt;="&amp;$A278,'Aceite Virgen Extra'!$B$6:$B$257,"&lt;="&amp;$B278)</f>
        <v>0.35000000000000003</v>
      </c>
      <c r="SA278" s="4">
        <f>SUMIFS('Aceite Virgen Extra'!SA$6:SA$257,'Aceite Virgen Extra'!$A$6:$A$257,"&gt;="&amp;$A278,'Aceite Virgen Extra'!$B$6:$B$257,"&lt;="&amp;$B278)</f>
        <v>0.63</v>
      </c>
      <c r="SB278" s="4">
        <f>SUMIFS('Aceite Virgen Extra'!SB$6:SB$257,'Aceite Virgen Extra'!$A$6:$A$257,"&gt;="&amp;$A278,'Aceite Virgen Extra'!$B$6:$B$257,"&lt;="&amp;$B278)</f>
        <v>0.29000000000000004</v>
      </c>
      <c r="SC278" s="4">
        <f>SUMIFS('Aceite Virgen Extra'!SC$6:SC$257,'Aceite Virgen Extra'!$A$6:$A$257,"&gt;="&amp;$A278,'Aceite Virgen Extra'!$B$6:$B$257,"&lt;="&amp;$B278)</f>
        <v>0</v>
      </c>
      <c r="SG278" s="69">
        <f>SUMIFS('Aceite Virgen Extra'!SG$6:SG$257,'Aceite Virgen Extra'!$A$6:$A$257,"&gt;="&amp;$A278,'Aceite Virgen Extra'!$B$6:$B$257,"&lt;="&amp;$B278)</f>
        <v>0.19</v>
      </c>
      <c r="SH278" s="4">
        <f>SUMIFS('Aceite Virgen Extra'!SH$6:SH$257,'Aceite Virgen Extra'!$A$6:$A$257,"&gt;="&amp;$A278,'Aceite Virgen Extra'!$B$6:$B$257,"&lt;="&amp;$B278)</f>
        <v>0</v>
      </c>
      <c r="SI278" s="4">
        <f>SUMIFS('Aceite Virgen Extra'!SI$6:SI$257,'Aceite Virgen Extra'!$A$6:$A$257,"&gt;="&amp;$A278,'Aceite Virgen Extra'!$B$6:$B$257,"&lt;="&amp;$B278)</f>
        <v>0.33999999999999997</v>
      </c>
      <c r="SJ278" s="4">
        <f>SUMIFS('Aceite Virgen Extra'!SJ$6:SJ$257,'Aceite Virgen Extra'!$A$6:$A$257,"&gt;="&amp;$A278,'Aceite Virgen Extra'!$B$6:$B$257,"&lt;="&amp;$B278)</f>
        <v>0</v>
      </c>
      <c r="SN278" s="69">
        <f>SUMIFS('Aceite Virgen Extra'!SN$6:SN$257,'Aceite Virgen Extra'!$A$6:$A$257,"&gt;="&amp;$A278,'Aceite Virgen Extra'!$B$6:$B$257,"&lt;="&amp;$B278)</f>
        <v>1.08</v>
      </c>
      <c r="SO278" s="4">
        <f>SUMIFS('Aceite Virgen Extra'!SO$6:SO$257,'Aceite Virgen Extra'!$A$6:$A$257,"&gt;="&amp;$A278,'Aceite Virgen Extra'!$B$6:$B$257,"&lt;="&amp;$B278)</f>
        <v>0.22</v>
      </c>
      <c r="SP278" s="4">
        <f>SUMIFS('Aceite Virgen Extra'!SP$6:SP$257,'Aceite Virgen Extra'!$A$6:$A$257,"&gt;="&amp;$A278,'Aceite Virgen Extra'!$B$6:$B$257,"&lt;="&amp;$B278)</f>
        <v>1.49</v>
      </c>
      <c r="SQ278" s="4">
        <f>SUMIFS('Aceite Virgen Extra'!SQ$6:SQ$257,'Aceite Virgen Extra'!$A$6:$A$257,"&gt;="&amp;$A278,'Aceite Virgen Extra'!$B$6:$B$257,"&lt;="&amp;$B278)</f>
        <v>2.16</v>
      </c>
      <c r="SU278" s="69">
        <f>SUMIFS('Aceite Virgen Extra'!SU$6:SU$257,'Aceite Virgen Extra'!$A$6:$A$257,"&gt;="&amp;$A278,'Aceite Virgen Extra'!$B$6:$B$257,"&lt;="&amp;$B278)</f>
        <v>0.41</v>
      </c>
      <c r="SV278" s="4">
        <f>SUMIFS('Aceite Virgen Extra'!SV$6:SV$257,'Aceite Virgen Extra'!$A$6:$A$257,"&gt;="&amp;$A278,'Aceite Virgen Extra'!$B$6:$B$257,"&lt;="&amp;$B278)</f>
        <v>0</v>
      </c>
      <c r="SW278" s="4">
        <f>SUMIFS('Aceite Virgen Extra'!SW$6:SW$257,'Aceite Virgen Extra'!$A$6:$A$257,"&gt;="&amp;$A278,'Aceite Virgen Extra'!$B$6:$B$257,"&lt;="&amp;$B278)</f>
        <v>0.18</v>
      </c>
      <c r="SX278" s="4">
        <f>SUMIFS('Aceite Virgen Extra'!SX$6:SX$257,'Aceite Virgen Extra'!$A$6:$A$257,"&gt;="&amp;$A278,'Aceite Virgen Extra'!$B$6:$B$257,"&lt;="&amp;$B278)</f>
        <v>0.86</v>
      </c>
      <c r="TB278" s="69">
        <f>SUMIFS('Aceite Virgen Extra'!TB$6:TB$257,'Aceite Virgen Extra'!$A$6:$A$257,"&gt;="&amp;$A278,'Aceite Virgen Extra'!$B$6:$B$257,"&lt;="&amp;$B278)</f>
        <v>0.33999999999999997</v>
      </c>
      <c r="TC278" s="4">
        <f>SUMIFS('Aceite Virgen Extra'!TC$6:TC$257,'Aceite Virgen Extra'!$A$6:$A$257,"&gt;="&amp;$A278,'Aceite Virgen Extra'!$B$6:$B$257,"&lt;="&amp;$B278)</f>
        <v>0.4</v>
      </c>
      <c r="TD278" s="4">
        <f>SUMIFS('Aceite Virgen Extra'!TD$6:TD$257,'Aceite Virgen Extra'!$A$6:$A$257,"&gt;="&amp;$A278,'Aceite Virgen Extra'!$B$6:$B$257,"&lt;="&amp;$B278)</f>
        <v>0.08</v>
      </c>
      <c r="TE278" s="4">
        <f>SUMIFS('Aceite Virgen Extra'!TE$6:TE$257,'Aceite Virgen Extra'!$A$6:$A$257,"&gt;="&amp;$A278,'Aceite Virgen Extra'!$B$6:$B$257,"&lt;="&amp;$B278)</f>
        <v>0</v>
      </c>
      <c r="TI278" s="69">
        <f>SUMIFS('Aceite Virgen Extra'!TI$6:TI$257,'Aceite Virgen Extra'!$A$6:$A$257,"&gt;="&amp;$A278,'Aceite Virgen Extra'!$B$6:$B$257,"&lt;="&amp;$B278)</f>
        <v>0.44</v>
      </c>
      <c r="TJ278" s="4">
        <f>SUMIFS('Aceite Virgen Extra'!TJ$6:TJ$257,'Aceite Virgen Extra'!$A$6:$A$257,"&gt;="&amp;$A278,'Aceite Virgen Extra'!$B$6:$B$257,"&lt;="&amp;$B278)</f>
        <v>0.84000000000000008</v>
      </c>
      <c r="TK278" s="4">
        <f>SUMIFS('Aceite Virgen Extra'!TK$6:TK$257,'Aceite Virgen Extra'!$A$6:$A$257,"&gt;="&amp;$A278,'Aceite Virgen Extra'!$B$6:$B$257,"&lt;="&amp;$B278)</f>
        <v>0.35</v>
      </c>
      <c r="TL278" s="4">
        <f>SUMIFS('Aceite Virgen Extra'!TL$6:TL$257,'Aceite Virgen Extra'!$A$6:$A$257,"&gt;="&amp;$A278,'Aceite Virgen Extra'!$B$6:$B$257,"&lt;="&amp;$B278)</f>
        <v>0</v>
      </c>
      <c r="TP278" s="69">
        <f>SUMIFS('Aceite Virgen Extra'!TP$6:TP$257,'Aceite Virgen Extra'!$A$6:$A$257,"&gt;="&amp;$A278,'Aceite Virgen Extra'!$B$6:$B$257,"&lt;="&amp;$B278)</f>
        <v>5.09</v>
      </c>
      <c r="TQ278" s="4">
        <f>SUMIFS('Aceite Virgen Extra'!TQ$6:TQ$257,'Aceite Virgen Extra'!$A$6:$A$257,"&gt;="&amp;$A278,'Aceite Virgen Extra'!$B$6:$B$257,"&lt;="&amp;$B278)</f>
        <v>0.77</v>
      </c>
      <c r="TR278" s="4">
        <f>SUMIFS('Aceite Virgen Extra'!TR$6:TR$257,'Aceite Virgen Extra'!$A$6:$A$257,"&gt;="&amp;$A278,'Aceite Virgen Extra'!$B$6:$B$257,"&lt;="&amp;$B278)</f>
        <v>6.87</v>
      </c>
      <c r="TS278" s="4">
        <f>SUMIFS('Aceite Virgen Extra'!TS$6:TS$257,'Aceite Virgen Extra'!$A$6:$A$257,"&gt;="&amp;$A278,'Aceite Virgen Extra'!$B$6:$B$257,"&lt;="&amp;$B278)</f>
        <v>8.5500000000000007</v>
      </c>
      <c r="TW278" s="69">
        <f>SUMIFS('Aceite Virgen Extra'!TW$6:TW$257,'Aceite Virgen Extra'!$A$6:$A$257,"&gt;="&amp;$A278,'Aceite Virgen Extra'!$B$6:$B$257,"&lt;="&amp;$B278)</f>
        <v>4.92</v>
      </c>
      <c r="TX278" s="4">
        <f>SUMIFS('Aceite Virgen Extra'!TX$6:TX$257,'Aceite Virgen Extra'!$A$6:$A$257,"&gt;="&amp;$A278,'Aceite Virgen Extra'!$B$6:$B$257,"&lt;="&amp;$B278)</f>
        <v>0.65</v>
      </c>
      <c r="TY278" s="4">
        <f>SUMIFS('Aceite Virgen Extra'!TY$6:TY$257,'Aceite Virgen Extra'!$A$6:$A$257,"&gt;="&amp;$A278,'Aceite Virgen Extra'!$B$6:$B$257,"&lt;="&amp;$B278)</f>
        <v>6.4700000000000006</v>
      </c>
      <c r="TZ278" s="4">
        <f>SUMIFS('Aceite Virgen Extra'!TZ$6:TZ$257,'Aceite Virgen Extra'!$A$6:$A$257,"&gt;="&amp;$A278,'Aceite Virgen Extra'!$B$6:$B$257,"&lt;="&amp;$B278)</f>
        <v>10.029999999999999</v>
      </c>
      <c r="UD278" s="69">
        <f>SUMIFS('Aceite Virgen Extra'!UD$6:UD$257,'Aceite Virgen Extra'!$A$6:$A$257,"&gt;="&amp;$A278,'Aceite Virgen Extra'!$B$6:$B$257,"&lt;="&amp;$B278)</f>
        <v>6.28</v>
      </c>
      <c r="UE278" s="4">
        <f>SUMIFS('Aceite Virgen Extra'!UE$6:UE$257,'Aceite Virgen Extra'!$A$6:$A$257,"&gt;="&amp;$A278,'Aceite Virgen Extra'!$B$6:$B$257,"&lt;="&amp;$B278)</f>
        <v>1.01</v>
      </c>
      <c r="UF278" s="4">
        <f>SUMIFS('Aceite Virgen Extra'!UF$6:UF$257,'Aceite Virgen Extra'!$A$6:$A$257,"&gt;="&amp;$A278,'Aceite Virgen Extra'!$B$6:$B$257,"&lt;="&amp;$B278)</f>
        <v>7.26</v>
      </c>
      <c r="UG278" s="4">
        <f>SUMIFS('Aceite Virgen Extra'!UG$6:UG$257,'Aceite Virgen Extra'!$A$6:$A$257,"&gt;="&amp;$A278,'Aceite Virgen Extra'!$B$6:$B$257,"&lt;="&amp;$B278)</f>
        <v>1.87</v>
      </c>
      <c r="UK278" s="69">
        <f>SUMIFS('Aceite Virgen Extra'!UK$6:UK$257,'Aceite Virgen Extra'!$A$6:$A$257,"&gt;="&amp;$A278,'Aceite Virgen Extra'!$B$6:$B$257,"&lt;="&amp;$B278)</f>
        <v>2.1100000000000003</v>
      </c>
      <c r="UL278" s="4">
        <f>SUMIFS('Aceite Virgen Extra'!UL$6:UL$257,'Aceite Virgen Extra'!$A$6:$A$257,"&gt;="&amp;$A278,'Aceite Virgen Extra'!$B$6:$B$257,"&lt;="&amp;$B278)</f>
        <v>0.49</v>
      </c>
      <c r="UM278" s="4">
        <f>SUMIFS('Aceite Virgen Extra'!UM$6:UM$257,'Aceite Virgen Extra'!$A$6:$A$257,"&gt;="&amp;$A278,'Aceite Virgen Extra'!$B$6:$B$257,"&lt;="&amp;$B278)</f>
        <v>0.81</v>
      </c>
      <c r="UN278" s="4">
        <f>SUMIFS('Aceite Virgen Extra'!UN$6:UN$257,'Aceite Virgen Extra'!$A$6:$A$257,"&gt;="&amp;$A278,'Aceite Virgen Extra'!$B$6:$B$257,"&lt;="&amp;$B278)</f>
        <v>6.61</v>
      </c>
      <c r="UR278" s="69">
        <f>SUMIFS('Aceite Virgen Extra'!UR$6:UR$257,'Aceite Virgen Extra'!$A$6:$A$257,"&gt;="&amp;$A278,'Aceite Virgen Extra'!$B$6:$B$257,"&lt;="&amp;$B278)</f>
        <v>0.88</v>
      </c>
      <c r="US278" s="4">
        <f>SUMIFS('Aceite Virgen Extra'!US$6:US$257,'Aceite Virgen Extra'!$A$6:$A$257,"&gt;="&amp;$A278,'Aceite Virgen Extra'!$B$6:$B$257,"&lt;="&amp;$B278)</f>
        <v>1.03</v>
      </c>
      <c r="UT278" s="4">
        <f>SUMIFS('Aceite Virgen Extra'!UT$6:UT$257,'Aceite Virgen Extra'!$A$6:$A$257,"&gt;="&amp;$A278,'Aceite Virgen Extra'!$B$6:$B$257,"&lt;="&amp;$B278)</f>
        <v>0.8600000000000001</v>
      </c>
      <c r="UU278" s="4">
        <f>SUMIFS('Aceite Virgen Extra'!UU$6:UU$257,'Aceite Virgen Extra'!$A$6:$A$257,"&gt;="&amp;$A278,'Aceite Virgen Extra'!$B$6:$B$257,"&lt;="&amp;$B278)</f>
        <v>0</v>
      </c>
      <c r="UY278" s="69">
        <f>SUMIFS('Aceite Virgen Extra'!UY$6:UY$257,'Aceite Virgen Extra'!$A$6:$A$257,"&gt;="&amp;$A278,'Aceite Virgen Extra'!$B$6:$B$257,"&lt;="&amp;$B278)</f>
        <v>2.4499999999999997</v>
      </c>
      <c r="UZ278" s="4">
        <f>SUMIFS('Aceite Virgen Extra'!UZ$6:UZ$257,'Aceite Virgen Extra'!$A$6:$A$257,"&gt;="&amp;$A278,'Aceite Virgen Extra'!$B$6:$B$257,"&lt;="&amp;$B278)</f>
        <v>2.35</v>
      </c>
      <c r="VA278" s="4">
        <f>SUMIFS('Aceite Virgen Extra'!VA$6:VA$257,'Aceite Virgen Extra'!$A$6:$A$257,"&gt;="&amp;$A278,'Aceite Virgen Extra'!$B$6:$B$257,"&lt;="&amp;$B278)</f>
        <v>2.8200000000000003</v>
      </c>
      <c r="VB278" s="4">
        <f>SUMIFS('Aceite Virgen Extra'!VB$6:VB$257,'Aceite Virgen Extra'!$A$6:$A$257,"&gt;="&amp;$A278,'Aceite Virgen Extra'!$B$6:$B$257,"&lt;="&amp;$B278)</f>
        <v>1.26</v>
      </c>
      <c r="VF278" s="69">
        <f>SUMIFS('Aceite Virgen Extra'!VF$6:VF$257,'Aceite Virgen Extra'!$A$6:$A$257,"&gt;="&amp;$A278,'Aceite Virgen Extra'!$B$6:$B$257,"&lt;="&amp;$B278)</f>
        <v>2.14</v>
      </c>
      <c r="VG278" s="4">
        <f>SUMIFS('Aceite Virgen Extra'!VG$6:VG$257,'Aceite Virgen Extra'!$A$6:$A$257,"&gt;="&amp;$A278,'Aceite Virgen Extra'!$B$6:$B$257,"&lt;="&amp;$B278)</f>
        <v>3.01</v>
      </c>
      <c r="VH278" s="4">
        <f>SUMIFS('Aceite Virgen Extra'!VH$6:VH$257,'Aceite Virgen Extra'!$A$6:$A$257,"&gt;="&amp;$A278,'Aceite Virgen Extra'!$B$6:$B$257,"&lt;="&amp;$B278)</f>
        <v>0.69000000000000006</v>
      </c>
      <c r="VI278" s="4">
        <f>SUMIFS('Aceite Virgen Extra'!VI$6:VI$257,'Aceite Virgen Extra'!$A$6:$A$257,"&gt;="&amp;$A278,'Aceite Virgen Extra'!$B$6:$B$257,"&lt;="&amp;$B278)</f>
        <v>3.24</v>
      </c>
      <c r="VM278" s="69">
        <f>SUMIFS('Aceite Virgen Extra'!VM$6:VM$257,'Aceite Virgen Extra'!$A$6:$A$257,"&gt;="&amp;$A278,'Aceite Virgen Extra'!$B$6:$B$257,"&lt;="&amp;$B278)</f>
        <v>2.95</v>
      </c>
      <c r="VN278" s="4">
        <f>SUMIFS('Aceite Virgen Extra'!VN$6:VN$257,'Aceite Virgen Extra'!$A$6:$A$257,"&gt;="&amp;$A278,'Aceite Virgen Extra'!$B$6:$B$257,"&lt;="&amp;$B278)</f>
        <v>5.58</v>
      </c>
      <c r="VO278" s="4">
        <f>SUMIFS('Aceite Virgen Extra'!VO$6:VO$257,'Aceite Virgen Extra'!$A$6:$A$257,"&gt;="&amp;$A278,'Aceite Virgen Extra'!$B$6:$B$257,"&lt;="&amp;$B278)</f>
        <v>1.1499999999999999</v>
      </c>
      <c r="VP278" s="4">
        <f>SUMIFS('Aceite Virgen Extra'!VP$6:VP$257,'Aceite Virgen Extra'!$A$6:$A$257,"&gt;="&amp;$A278,'Aceite Virgen Extra'!$B$6:$B$257,"&lt;="&amp;$B278)</f>
        <v>5.21</v>
      </c>
      <c r="VT278" s="69">
        <f>SUMIFS('Aceite Virgen Extra'!VT$6:VT$257,'Aceite Virgen Extra'!$A$6:$A$257,"&gt;="&amp;$A278,'Aceite Virgen Extra'!$B$6:$B$257,"&lt;="&amp;$B278)</f>
        <v>2.3200000000000003</v>
      </c>
      <c r="VU278" s="4">
        <f>SUMIFS('Aceite Virgen Extra'!VU$6:VU$257,'Aceite Virgen Extra'!$A$6:$A$257,"&gt;="&amp;$A278,'Aceite Virgen Extra'!$B$6:$B$257,"&lt;="&amp;$B278)</f>
        <v>2.52</v>
      </c>
      <c r="VV278" s="4">
        <f>SUMIFS('Aceite Virgen Extra'!VV$6:VV$257,'Aceite Virgen Extra'!$A$6:$A$257,"&gt;="&amp;$A278,'Aceite Virgen Extra'!$B$6:$B$257,"&lt;="&amp;$B278)</f>
        <v>1.05</v>
      </c>
      <c r="VW278" s="4">
        <f>SUMIFS('Aceite Virgen Extra'!VW$6:VW$257,'Aceite Virgen Extra'!$A$6:$A$257,"&gt;="&amp;$A278,'Aceite Virgen Extra'!$B$6:$B$257,"&lt;="&amp;$B278)</f>
        <v>8.2200000000000006</v>
      </c>
      <c r="WA278" s="69">
        <f>SUMIFS('Aceite Virgen Extra'!WA$6:WA$257,'Aceite Virgen Extra'!$A$6:$A$257,"&gt;="&amp;$A278,'Aceite Virgen Extra'!$B$6:$B$257,"&lt;="&amp;$B278)</f>
        <v>5.9899999999999993</v>
      </c>
      <c r="WB278" s="4">
        <f>SUMIFS('Aceite Virgen Extra'!WB$6:WB$257,'Aceite Virgen Extra'!$A$6:$A$257,"&gt;="&amp;$A278,'Aceite Virgen Extra'!$B$6:$B$257,"&lt;="&amp;$B278)</f>
        <v>1.1200000000000001</v>
      </c>
      <c r="WC278" s="4">
        <f>SUMIFS('Aceite Virgen Extra'!WC$6:WC$257,'Aceite Virgen Extra'!$A$6:$A$257,"&gt;="&amp;$A278,'Aceite Virgen Extra'!$B$6:$B$257,"&lt;="&amp;$B278)</f>
        <v>7.1199999999999992</v>
      </c>
      <c r="WD278" s="4">
        <f>SUMIFS('Aceite Virgen Extra'!WD$6:WD$257,'Aceite Virgen Extra'!$A$6:$A$257,"&gt;="&amp;$A278,'Aceite Virgen Extra'!$B$6:$B$257,"&lt;="&amp;$B278)</f>
        <v>13.14</v>
      </c>
      <c r="WH278" s="69">
        <f>SUMIFS('Aceite Virgen Extra'!WH$6:WH$257,'Aceite Virgen Extra'!$A$6:$A$257,"&gt;="&amp;$A278,'Aceite Virgen Extra'!$B$6:$B$257,"&lt;="&amp;$B278)</f>
        <v>7.4</v>
      </c>
      <c r="WI278" s="4">
        <f>SUMIFS('Aceite Virgen Extra'!WI$6:WI$257,'Aceite Virgen Extra'!$A$6:$A$257,"&gt;="&amp;$A278,'Aceite Virgen Extra'!$B$6:$B$257,"&lt;="&amp;$B278)</f>
        <v>2.7</v>
      </c>
      <c r="WJ278" s="4">
        <f>SUMIFS('Aceite Virgen Extra'!WJ$6:WJ$257,'Aceite Virgen Extra'!$A$6:$A$257,"&gt;="&amp;$A278,'Aceite Virgen Extra'!$B$6:$B$257,"&lt;="&amp;$B278)</f>
        <v>7.9300000000000006</v>
      </c>
      <c r="WK278" s="4">
        <f>SUMIFS('Aceite Virgen Extra'!WK$6:WK$257,'Aceite Virgen Extra'!$A$6:$A$257,"&gt;="&amp;$A278,'Aceite Virgen Extra'!$B$6:$B$257,"&lt;="&amp;$B278)</f>
        <v>15.110000000000001</v>
      </c>
      <c r="WO278" s="69">
        <f>SUMIFS('Aceite Virgen Extra'!WO$6:WO$257,'Aceite Virgen Extra'!$A$6:$A$257,"&gt;="&amp;$A278,'Aceite Virgen Extra'!$B$6:$B$257,"&lt;="&amp;$B278)</f>
        <v>6.5200000000000005</v>
      </c>
      <c r="WP278" s="4">
        <f>SUMIFS('Aceite Virgen Extra'!WP$6:WP$257,'Aceite Virgen Extra'!$A$6:$A$257,"&gt;="&amp;$A278,'Aceite Virgen Extra'!$B$6:$B$257,"&lt;="&amp;$B278)</f>
        <v>2.42</v>
      </c>
      <c r="WQ278" s="4">
        <f>SUMIFS('Aceite Virgen Extra'!WQ$6:WQ$257,'Aceite Virgen Extra'!$A$6:$A$257,"&gt;="&amp;$A278,'Aceite Virgen Extra'!$B$6:$B$257,"&lt;="&amp;$B278)</f>
        <v>7.38</v>
      </c>
      <c r="WR278" s="4">
        <f>SUMIFS('Aceite Virgen Extra'!WR$6:WR$257,'Aceite Virgen Extra'!$A$6:$A$257,"&gt;="&amp;$A278,'Aceite Virgen Extra'!$B$6:$B$257,"&lt;="&amp;$B278)</f>
        <v>13.36</v>
      </c>
      <c r="WV278" s="69">
        <f>SUMIFS('Aceite Virgen Extra'!WV$6:WV$257,'Aceite Virgen Extra'!$A$6:$A$257,"&gt;="&amp;$A278,'Aceite Virgen Extra'!$B$6:$B$257,"&lt;="&amp;$B278)</f>
        <v>2.21</v>
      </c>
      <c r="WW278" s="4">
        <f>SUMIFS('Aceite Virgen Extra'!WW$6:WW$257,'Aceite Virgen Extra'!$A$6:$A$257,"&gt;="&amp;$A278,'Aceite Virgen Extra'!$B$6:$B$257,"&lt;="&amp;$B278)</f>
        <v>1.43</v>
      </c>
      <c r="WX278" s="4">
        <f>SUMIFS('Aceite Virgen Extra'!WX$6:WX$257,'Aceite Virgen Extra'!$A$6:$A$257,"&gt;="&amp;$A278,'Aceite Virgen Extra'!$B$6:$B$257,"&lt;="&amp;$B278)</f>
        <v>2.57</v>
      </c>
      <c r="WY278" s="4">
        <f>SUMIFS('Aceite Virgen Extra'!WY$6:WY$257,'Aceite Virgen Extra'!$A$6:$A$257,"&gt;="&amp;$A278,'Aceite Virgen Extra'!$B$6:$B$257,"&lt;="&amp;$B278)</f>
        <v>1.01</v>
      </c>
      <c r="XC278" s="69">
        <f>SUMIFS('Aceite Virgen Extra'!XC$6:XC$257,'Aceite Virgen Extra'!$A$6:$A$257,"&gt;="&amp;$A278,'Aceite Virgen Extra'!$B$6:$B$257,"&lt;="&amp;$B278)</f>
        <v>3.0199999999999996</v>
      </c>
      <c r="XD278" s="4">
        <f>SUMIFS('Aceite Virgen Extra'!XD$6:XD$257,'Aceite Virgen Extra'!$A$6:$A$257,"&gt;="&amp;$A278,'Aceite Virgen Extra'!$B$6:$B$257,"&lt;="&amp;$B278)</f>
        <v>2.54</v>
      </c>
      <c r="XE278" s="4">
        <f>SUMIFS('Aceite Virgen Extra'!XE$6:XE$257,'Aceite Virgen Extra'!$A$6:$A$257,"&gt;="&amp;$A278,'Aceite Virgen Extra'!$B$6:$B$257,"&lt;="&amp;$B278)</f>
        <v>2.5099999999999998</v>
      </c>
      <c r="XF278" s="4">
        <f>SUMIFS('Aceite Virgen Extra'!XF$6:XF$257,'Aceite Virgen Extra'!$A$6:$A$257,"&gt;="&amp;$A278,'Aceite Virgen Extra'!$B$6:$B$257,"&lt;="&amp;$B278)</f>
        <v>9.41</v>
      </c>
      <c r="XJ278" s="69">
        <f>SUMIFS('Aceite Virgen Extra'!XJ$6:XJ$257,'Aceite Virgen Extra'!$A$6:$A$257,"&gt;="&amp;$A278,'Aceite Virgen Extra'!$B$6:$B$257,"&lt;="&amp;$B278)</f>
        <v>1.7600000000000002</v>
      </c>
      <c r="XK278" s="4">
        <f>SUMIFS('Aceite Virgen Extra'!XK$6:XK$257,'Aceite Virgen Extra'!$A$6:$A$257,"&gt;="&amp;$A278,'Aceite Virgen Extra'!$B$6:$B$257,"&lt;="&amp;$B278)</f>
        <v>0.94000000000000006</v>
      </c>
      <c r="XL278" s="4">
        <f>SUMIFS('Aceite Virgen Extra'!XL$6:XL$257,'Aceite Virgen Extra'!$A$6:$A$257,"&gt;="&amp;$A278,'Aceite Virgen Extra'!$B$6:$B$257,"&lt;="&amp;$B278)</f>
        <v>1.19</v>
      </c>
      <c r="XM278" s="4">
        <f>SUMIFS('Aceite Virgen Extra'!XM$6:XM$257,'Aceite Virgen Extra'!$A$6:$A$257,"&gt;="&amp;$A278,'Aceite Virgen Extra'!$B$6:$B$257,"&lt;="&amp;$B278)</f>
        <v>0</v>
      </c>
      <c r="XQ278" s="69">
        <f>SUMIFS('Aceite Virgen Extra'!XQ$6:XQ$257,'Aceite Virgen Extra'!$A$6:$A$257,"&gt;="&amp;$A278,'Aceite Virgen Extra'!$B$6:$B$257,"&lt;="&amp;$B278)</f>
        <v>4.6900000000000004</v>
      </c>
      <c r="XR278" s="4">
        <f>SUMIFS('Aceite Virgen Extra'!XR$6:XR$257,'Aceite Virgen Extra'!$A$6:$A$257,"&gt;="&amp;$A278,'Aceite Virgen Extra'!$B$6:$B$257,"&lt;="&amp;$B278)</f>
        <v>8.57</v>
      </c>
      <c r="XS278" s="4">
        <f>SUMIFS('Aceite Virgen Extra'!XS$6:XS$257,'Aceite Virgen Extra'!$A$6:$A$257,"&gt;="&amp;$A278,'Aceite Virgen Extra'!$B$6:$B$257,"&lt;="&amp;$B278)</f>
        <v>3.12</v>
      </c>
      <c r="XT278" s="4">
        <f>SUMIFS('Aceite Virgen Extra'!XT$6:XT$257,'Aceite Virgen Extra'!$A$6:$A$257,"&gt;="&amp;$A278,'Aceite Virgen Extra'!$B$6:$B$257,"&lt;="&amp;$B278)</f>
        <v>1.17</v>
      </c>
      <c r="XX278" s="69">
        <f>SUMIFS('Aceite Virgen Extra'!XX$6:XX$257,'Aceite Virgen Extra'!$A$6:$A$257,"&gt;="&amp;$A278,'Aceite Virgen Extra'!$B$6:$B$257,"&lt;="&amp;$B278)</f>
        <v>2.0300000000000002</v>
      </c>
      <c r="XY278" s="4">
        <f>SUMIFS('Aceite Virgen Extra'!XY$6:XY$257,'Aceite Virgen Extra'!$A$6:$A$257,"&gt;="&amp;$A278,'Aceite Virgen Extra'!$B$6:$B$257,"&lt;="&amp;$B278)</f>
        <v>3.95</v>
      </c>
      <c r="XZ278" s="4">
        <f>SUMIFS('Aceite Virgen Extra'!XZ$6:XZ$257,'Aceite Virgen Extra'!$A$6:$A$257,"&gt;="&amp;$A278,'Aceite Virgen Extra'!$B$6:$B$257,"&lt;="&amp;$B278)</f>
        <v>0.75</v>
      </c>
      <c r="YA278" s="4">
        <f>SUMIFS('Aceite Virgen Extra'!YA$6:YA$257,'Aceite Virgen Extra'!$A$6:$A$257,"&gt;="&amp;$A278,'Aceite Virgen Extra'!$B$6:$B$257,"&lt;="&amp;$B278)</f>
        <v>3.14</v>
      </c>
      <c r="YE278" s="69">
        <f>SUMIFS('Aceite Virgen Extra'!YE$6:YE$257,'Aceite Virgen Extra'!$A$6:$A$257,"&gt;="&amp;$A278,'Aceite Virgen Extra'!$B$6:$B$257,"&lt;="&amp;$B278)</f>
        <v>0.60000000000000009</v>
      </c>
      <c r="YF278" s="4">
        <f>SUMIFS('Aceite Virgen Extra'!YF$6:YF$257,'Aceite Virgen Extra'!$A$6:$A$257,"&gt;="&amp;$A278,'Aceite Virgen Extra'!$B$6:$B$257,"&lt;="&amp;$B278)</f>
        <v>0.81</v>
      </c>
      <c r="YG278" s="4">
        <f>SUMIFS('Aceite Virgen Extra'!YG$6:YG$257,'Aceite Virgen Extra'!$A$6:$A$257,"&gt;="&amp;$A278,'Aceite Virgen Extra'!$B$6:$B$257,"&lt;="&amp;$B278)</f>
        <v>0.41000000000000003</v>
      </c>
      <c r="YH278" s="4">
        <f>SUMIFS('Aceite Virgen Extra'!YH$6:YH$257,'Aceite Virgen Extra'!$A$6:$A$257,"&gt;="&amp;$A278,'Aceite Virgen Extra'!$B$6:$B$257,"&lt;="&amp;$B278)</f>
        <v>1.04</v>
      </c>
    </row>
    <row r="279" spans="1:658" x14ac:dyDescent="0.25">
      <c r="A279" s="9">
        <f>'TAM Aceite Virgen Extra'!B27</f>
        <v>10.3</v>
      </c>
      <c r="B279" s="9">
        <f>'TAM Aceite Virgen Extra'!C27</f>
        <v>10.6</v>
      </c>
      <c r="C279" s="9"/>
      <c r="D279" s="4">
        <f>SUMIFS('Aceite Virgen Extra'!D$6:D$257,'Aceite Virgen Extra'!$A$6:$A$257,"&gt;="&amp;$A279,'Aceite Virgen Extra'!$B$6:$B$257,"&lt;="&amp;$B279)</f>
        <v>0.42000000000000004</v>
      </c>
      <c r="E279" s="4">
        <f>SUMIFS('Aceite Virgen Extra'!E$6:E$257,'Aceite Virgen Extra'!$A$6:$A$257,"&gt;="&amp;$A279,'Aceite Virgen Extra'!$B$6:$B$257,"&lt;="&amp;$B279)</f>
        <v>1.6500000000000001</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0.08</v>
      </c>
      <c r="L279" s="4">
        <f>SUMIFS('Aceite Virgen Extra'!L$6:L$257,'Aceite Virgen Extra'!$A$6:$A$257,"&gt;="&amp;$A279,'Aceite Virgen Extra'!$B$6:$B$257,"&lt;="&amp;$B279)</f>
        <v>0.16</v>
      </c>
      <c r="M279" s="4">
        <f>SUMIFS('Aceite Virgen Extra'!M$6:M$257,'Aceite Virgen Extra'!$A$6:$A$257,"&gt;="&amp;$A279,'Aceite Virgen Extra'!$B$6:$B$257,"&lt;="&amp;$B279)</f>
        <v>0.08</v>
      </c>
      <c r="N279" s="4">
        <f>SUMIFS('Aceite Virgen Extra'!N$6:N$257,'Aceite Virgen Extra'!$A$6:$A$257,"&gt;="&amp;$A279,'Aceite Virgen Extra'!$B$6:$B$257,"&lt;="&amp;$B279)</f>
        <v>0</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0.05</v>
      </c>
      <c r="AN279" s="4">
        <f>SUMIFS('Aceite Virgen Extra'!AN$6:AN$257,'Aceite Virgen Extra'!$A$6:$A$257,"&gt;="&amp;$A279,'Aceite Virgen Extra'!$B$6:$B$257,"&lt;="&amp;$B279)</f>
        <v>0</v>
      </c>
      <c r="AO279" s="4">
        <f>SUMIFS('Aceite Virgen Extra'!AO$6:AO$257,'Aceite Virgen Extra'!$A$6:$A$257,"&gt;="&amp;$A279,'Aceite Virgen Extra'!$B$6:$B$257,"&lt;="&amp;$B279)</f>
        <v>0.1</v>
      </c>
      <c r="AP279" s="4">
        <f>SUMIFS('Aceite Virgen Extra'!AP$6:AP$257,'Aceite Virgen Extra'!$A$6:$A$257,"&gt;="&amp;$A279,'Aceite Virgen Extra'!$B$6:$B$257,"&lt;="&amp;$B279)</f>
        <v>0</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0.04</v>
      </c>
      <c r="BP279" s="4">
        <f>SUMIFS('Aceite Virgen Extra'!BP$6:BP$257,'Aceite Virgen Extra'!$A$6:$A$257,"&gt;="&amp;$A279,'Aceite Virgen Extra'!$B$6:$B$257,"&lt;="&amp;$B279)</f>
        <v>0.13</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0.21</v>
      </c>
      <c r="CD279" s="4">
        <f>SUMIFS('Aceite Virgen Extra'!CD$6:CD$257,'Aceite Virgen Extra'!$A$6:$A$257,"&gt;="&amp;$A279,'Aceite Virgen Extra'!$B$6:$B$257,"&lt;="&amp;$B279)</f>
        <v>0.12</v>
      </c>
      <c r="CE279" s="4">
        <f>SUMIFS('Aceite Virgen Extra'!CE$6:CE$257,'Aceite Virgen Extra'!$A$6:$A$257,"&gt;="&amp;$A279,'Aceite Virgen Extra'!$B$6:$B$257,"&lt;="&amp;$B279)</f>
        <v>0.34</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0.03</v>
      </c>
      <c r="CR279" s="4">
        <f>SUMIFS('Aceite Virgen Extra'!CR$6:CR$257,'Aceite Virgen Extra'!$A$6:$A$257,"&gt;="&amp;$A279,'Aceite Virgen Extra'!$B$6:$B$257,"&lt;="&amp;$B279)</f>
        <v>0</v>
      </c>
      <c r="CS279" s="4">
        <f>SUMIFS('Aceite Virgen Extra'!CS$6:CS$257,'Aceite Virgen Extra'!$A$6:$A$257,"&gt;="&amp;$A279,'Aceite Virgen Extra'!$B$6:$B$257,"&lt;="&amp;$B279)</f>
        <v>7.0000000000000007E-2</v>
      </c>
      <c r="CT279" s="4">
        <f>SUMIFS('Aceite Virgen Extra'!CT$6:CT$257,'Aceite Virgen Extra'!$A$6:$A$257,"&gt;="&amp;$A279,'Aceite Virgen Extra'!$B$6:$B$257,"&lt;="&amp;$B279)</f>
        <v>0</v>
      </c>
      <c r="CX279" s="4">
        <f>SUMIFS('Aceite Virgen Extra'!CX$6:CX$257,'Aceite Virgen Extra'!$A$6:$A$257,"&gt;="&amp;$A279,'Aceite Virgen Extra'!$B$6:$B$257,"&lt;="&amp;$B279)</f>
        <v>0.03</v>
      </c>
      <c r="CY279" s="4">
        <f>SUMIFS('Aceite Virgen Extra'!CY$6:CY$257,'Aceite Virgen Extra'!$A$6:$A$257,"&gt;="&amp;$A279,'Aceite Virgen Extra'!$B$6:$B$257,"&lt;="&amp;$B279)</f>
        <v>0.1</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0.11</v>
      </c>
      <c r="DM279" s="4">
        <f>SUMIFS('Aceite Virgen Extra'!DM$6:DM$257,'Aceite Virgen Extra'!$A$6:$A$257,"&gt;="&amp;$A279,'Aceite Virgen Extra'!$B$6:$B$257,"&lt;="&amp;$B279)</f>
        <v>0</v>
      </c>
      <c r="DN279" s="4">
        <f>SUMIFS('Aceite Virgen Extra'!DN$6:DN$257,'Aceite Virgen Extra'!$A$6:$A$257,"&gt;="&amp;$A279,'Aceite Virgen Extra'!$B$6:$B$257,"&lt;="&amp;$B279)</f>
        <v>0.05</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0.12</v>
      </c>
      <c r="EV279" s="4">
        <f>SUMIFS('Aceite Virgen Extra'!EV$6:EV$257,'Aceite Virgen Extra'!$A$6:$A$257,"&gt;="&amp;$A279,'Aceite Virgen Extra'!$B$6:$B$257,"&lt;="&amp;$B279)</f>
        <v>0.15</v>
      </c>
      <c r="EW279" s="4">
        <f>SUMIFS('Aceite Virgen Extra'!EW$6:EW$257,'Aceite Virgen Extra'!$A$6:$A$257,"&gt;="&amp;$A279,'Aceite Virgen Extra'!$B$6:$B$257,"&lt;="&amp;$B279)</f>
        <v>0.16</v>
      </c>
      <c r="EX279" s="4">
        <f>SUMIFS('Aceite Virgen Extra'!EX$6:EX$257,'Aceite Virgen Extra'!$A$6:$A$257,"&gt;="&amp;$A279,'Aceite Virgen Extra'!$B$6:$B$257,"&lt;="&amp;$B279)</f>
        <v>0</v>
      </c>
      <c r="FB279" s="4">
        <f>SUMIFS('Aceite Virgen Extra'!FB$6:FB$257,'Aceite Virgen Extra'!$A$6:$A$257,"&gt;="&amp;$A279,'Aceite Virgen Extra'!$B$6:$B$257,"&lt;="&amp;$B279)</f>
        <v>0.16999999999999998</v>
      </c>
      <c r="FC279" s="4">
        <f>SUMIFS('Aceite Virgen Extra'!FC$6:FC$257,'Aceite Virgen Extra'!$A$6:$A$257,"&gt;="&amp;$A279,'Aceite Virgen Extra'!$B$6:$B$257,"&lt;="&amp;$B279)</f>
        <v>0</v>
      </c>
      <c r="FD279" s="4">
        <f>SUMIFS('Aceite Virgen Extra'!FD$6:FD$257,'Aceite Virgen Extra'!$A$6:$A$257,"&gt;="&amp;$A279,'Aceite Virgen Extra'!$B$6:$B$257,"&lt;="&amp;$B279)</f>
        <v>0.32999999999999996</v>
      </c>
      <c r="FE279" s="4">
        <f>SUMIFS('Aceite Virgen Extra'!FE$6:FE$257,'Aceite Virgen Extra'!$A$6:$A$257,"&gt;="&amp;$A279,'Aceite Virgen Extra'!$B$6:$B$257,"&lt;="&amp;$B279)</f>
        <v>0</v>
      </c>
      <c r="FI279" s="4">
        <f>SUMIFS('Aceite Virgen Extra'!FI$6:FI$257,'Aceite Virgen Extra'!$A$6:$A$257,"&gt;="&amp;$A279,'Aceite Virgen Extra'!$B$6:$B$257,"&lt;="&amp;$B279)</f>
        <v>0</v>
      </c>
      <c r="FJ279" s="4">
        <f>SUMIFS('Aceite Virgen Extra'!FJ$6:FJ$257,'Aceite Virgen Extra'!$A$6:$A$257,"&gt;="&amp;$A279,'Aceite Virgen Extra'!$B$6:$B$257,"&lt;="&amp;$B279)</f>
        <v>0</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0.16</v>
      </c>
      <c r="FQ279" s="4">
        <f>SUMIFS('Aceite Virgen Extra'!FQ$6:FQ$257,'Aceite Virgen Extra'!$A$6:$A$257,"&gt;="&amp;$A279,'Aceite Virgen Extra'!$B$6:$B$257,"&lt;="&amp;$B279)</f>
        <v>0.31</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0.1</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0.03</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0.09</v>
      </c>
      <c r="HN279" s="4">
        <f>SUMIFS('Aceite Virgen Extra'!HN$6:HN$257,'Aceite Virgen Extra'!$A$6:$A$257,"&gt;="&amp;$A279,'Aceite Virgen Extra'!$B$6:$B$257,"&lt;="&amp;$B279)</f>
        <v>0.27</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0.11</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0.26</v>
      </c>
      <c r="IB279" s="4">
        <f>SUMIFS('Aceite Virgen Extra'!IB$6:IB$257,'Aceite Virgen Extra'!$A$6:$A$257,"&gt;="&amp;$A279,'Aceite Virgen Extra'!$B$6:$B$257,"&lt;="&amp;$B279)</f>
        <v>0.15</v>
      </c>
      <c r="IC279" s="4">
        <f>SUMIFS('Aceite Virgen Extra'!IC$6:IC$257,'Aceite Virgen Extra'!$A$6:$A$257,"&gt;="&amp;$A279,'Aceite Virgen Extra'!$B$6:$B$257,"&lt;="&amp;$B279)</f>
        <v>0</v>
      </c>
      <c r="ID279" s="4">
        <f>SUMIFS('Aceite Virgen Extra'!ID$6:ID$257,'Aceite Virgen Extra'!$A$6:$A$257,"&gt;="&amp;$A279,'Aceite Virgen Extra'!$B$6:$B$257,"&lt;="&amp;$B279)</f>
        <v>2.2400000000000002</v>
      </c>
      <c r="IH279" s="4">
        <f>SUMIFS('Aceite Virgen Extra'!IH$6:IH$257,'Aceite Virgen Extra'!$A$6:$A$257,"&gt;="&amp;$A279,'Aceite Virgen Extra'!$B$6:$B$257,"&lt;="&amp;$B279)</f>
        <v>0.04</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0.35</v>
      </c>
      <c r="IO279" s="4">
        <f>SUMIFS('Aceite Virgen Extra'!IO$6:IO$257,'Aceite Virgen Extra'!$A$6:$A$257,"&gt;="&amp;$A279,'Aceite Virgen Extra'!$B$6:$B$257,"&lt;="&amp;$B279)</f>
        <v>0.22</v>
      </c>
      <c r="IP279" s="4">
        <f>SUMIFS('Aceite Virgen Extra'!IP$6:IP$257,'Aceite Virgen Extra'!$A$6:$A$257,"&gt;="&amp;$A279,'Aceite Virgen Extra'!$B$6:$B$257,"&lt;="&amp;$B279)</f>
        <v>0.15</v>
      </c>
      <c r="IQ279" s="4">
        <f>SUMIFS('Aceite Virgen Extra'!IQ$6:IQ$257,'Aceite Virgen Extra'!$A$6:$A$257,"&gt;="&amp;$A279,'Aceite Virgen Extra'!$B$6:$B$257,"&lt;="&amp;$B279)</f>
        <v>0.28000000000000003</v>
      </c>
      <c r="IR279" s="4">
        <f>SUMIFS('Aceite Virgen Extra'!IR$6:IR$257,'Aceite Virgen Extra'!$A$6:$A$257,"&gt;="&amp;$A279,'Aceite Virgen Extra'!$B$6:$B$257,"&lt;="&amp;$B279)</f>
        <v>0.34</v>
      </c>
      <c r="IV279" s="4">
        <f>SUMIFS('Aceite Virgen Extra'!IV$6:IV$257,'Aceite Virgen Extra'!$A$6:$A$257,"&gt;="&amp;$A279,'Aceite Virgen Extra'!$B$6:$B$257,"&lt;="&amp;$B279)</f>
        <v>7.0000000000000007E-2</v>
      </c>
      <c r="IW279" s="4">
        <f>SUMIFS('Aceite Virgen Extra'!IW$6:IW$257,'Aceite Virgen Extra'!$A$6:$A$257,"&gt;="&amp;$A279,'Aceite Virgen Extra'!$B$6:$B$257,"&lt;="&amp;$B279)</f>
        <v>0.25</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0.13</v>
      </c>
      <c r="JR279" s="4">
        <f>SUMIFS('Aceite Virgen Extra'!JR$6:JR$257,'Aceite Virgen Extra'!$A$6:$A$257,"&gt;="&amp;$A279,'Aceite Virgen Extra'!$B$6:$B$257,"&lt;="&amp;$B279)</f>
        <v>0.18</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0.18000000000000002</v>
      </c>
      <c r="JY279" s="4">
        <f>SUMIFS('Aceite Virgen Extra'!JY$6:JY$257,'Aceite Virgen Extra'!$A$6:$A$257,"&gt;="&amp;$A279,'Aceite Virgen Extra'!$B$6:$B$257,"&lt;="&amp;$B279)</f>
        <v>0</v>
      </c>
      <c r="JZ279" s="4">
        <f>SUMIFS('Aceite Virgen Extra'!JZ$6:JZ$257,'Aceite Virgen Extra'!$A$6:$A$257,"&gt;="&amp;$A279,'Aceite Virgen Extra'!$B$6:$B$257,"&lt;="&amp;$B279)</f>
        <v>0.08</v>
      </c>
      <c r="KA279" s="4">
        <f>SUMIFS('Aceite Virgen Extra'!KA$6:KA$257,'Aceite Virgen Extra'!$A$6:$A$257,"&gt;="&amp;$A279,'Aceite Virgen Extra'!$B$6:$B$257,"&lt;="&amp;$B279)</f>
        <v>0.93</v>
      </c>
      <c r="KE279" s="4">
        <f>SUMIFS('Aceite Virgen Extra'!KE$6:KE$257,'Aceite Virgen Extra'!$A$6:$A$257,"&gt;="&amp;$A279,'Aceite Virgen Extra'!$B$6:$B$257,"&lt;="&amp;$B279)</f>
        <v>0.14000000000000001</v>
      </c>
      <c r="KF279" s="4">
        <f>SUMIFS('Aceite Virgen Extra'!KF$6:KF$257,'Aceite Virgen Extra'!$A$6:$A$257,"&gt;="&amp;$A279,'Aceite Virgen Extra'!$B$6:$B$257,"&lt;="&amp;$B279)</f>
        <v>0.06</v>
      </c>
      <c r="KG279" s="4">
        <f>SUMIFS('Aceite Virgen Extra'!KG$6:KG$257,'Aceite Virgen Extra'!$A$6:$A$257,"&gt;="&amp;$A279,'Aceite Virgen Extra'!$B$6:$B$257,"&lt;="&amp;$B279)</f>
        <v>0</v>
      </c>
      <c r="KH279" s="4">
        <f>SUMIFS('Aceite Virgen Extra'!KH$6:KH$257,'Aceite Virgen Extra'!$A$6:$A$257,"&gt;="&amp;$A279,'Aceite Virgen Extra'!$B$6:$B$257,"&lt;="&amp;$B279)</f>
        <v>0.39</v>
      </c>
      <c r="KL279" s="4">
        <f>SUMIFS('Aceite Virgen Extra'!KL$6:KL$257,'Aceite Virgen Extra'!$A$6:$A$257,"&gt;="&amp;$A279,'Aceite Virgen Extra'!$B$6:$B$257,"&lt;="&amp;$B279)</f>
        <v>0.02</v>
      </c>
      <c r="KM279" s="4">
        <f>SUMIFS('Aceite Virgen Extra'!KM$6:KM$257,'Aceite Virgen Extra'!$A$6:$A$257,"&gt;="&amp;$A279,'Aceite Virgen Extra'!$B$6:$B$257,"&lt;="&amp;$B279)</f>
        <v>0.09</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7.0000000000000007E-2</v>
      </c>
      <c r="KT279" s="4">
        <f>SUMIFS('Aceite Virgen Extra'!KT$6:KT$257,'Aceite Virgen Extra'!$A$6:$A$257,"&gt;="&amp;$A279,'Aceite Virgen Extra'!$B$6:$B$257,"&lt;="&amp;$B279)</f>
        <v>0.28000000000000003</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0.3</v>
      </c>
      <c r="LA279" s="4">
        <f>SUMIFS('Aceite Virgen Extra'!LA$6:LA$257,'Aceite Virgen Extra'!$A$6:$A$257,"&gt;="&amp;$A279,'Aceite Virgen Extra'!$B$6:$B$257,"&lt;="&amp;$B279)</f>
        <v>0.57000000000000006</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0.15</v>
      </c>
      <c r="LH279" s="4">
        <f>SUMIFS('Aceite Virgen Extra'!LH$6:LH$257,'Aceite Virgen Extra'!$A$6:$A$257,"&gt;="&amp;$A279,'Aceite Virgen Extra'!$B$6:$B$257,"&lt;="&amp;$B279)</f>
        <v>0.31</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0.25</v>
      </c>
      <c r="LO279" s="4">
        <f>SUMIFS('Aceite Virgen Extra'!LO$6:LO$257,'Aceite Virgen Extra'!$A$6:$A$257,"&gt;="&amp;$A279,'Aceite Virgen Extra'!$B$6:$B$257,"&lt;="&amp;$B279)</f>
        <v>0.21</v>
      </c>
      <c r="LP279" s="4">
        <f>SUMIFS('Aceite Virgen Extra'!LP$6:LP$257,'Aceite Virgen Extra'!$A$6:$A$257,"&gt;="&amp;$A279,'Aceite Virgen Extra'!$B$6:$B$257,"&lt;="&amp;$B279)</f>
        <v>7.0000000000000007E-2</v>
      </c>
      <c r="LQ279" s="4">
        <f>SUMIFS('Aceite Virgen Extra'!LQ$6:LQ$257,'Aceite Virgen Extra'!$A$6:$A$257,"&gt;="&amp;$A279,'Aceite Virgen Extra'!$B$6:$B$257,"&lt;="&amp;$B279)</f>
        <v>0</v>
      </c>
      <c r="LU279" s="4">
        <f>SUMIFS('Aceite Virgen Extra'!LU$6:LU$257,'Aceite Virgen Extra'!$A$6:$A$257,"&gt;="&amp;$A279,'Aceite Virgen Extra'!$B$6:$B$257,"&lt;="&amp;$B279)</f>
        <v>0.05</v>
      </c>
      <c r="LV279" s="4">
        <f>SUMIFS('Aceite Virgen Extra'!LV$6:LV$257,'Aceite Virgen Extra'!$A$6:$A$257,"&gt;="&amp;$A279,'Aceite Virgen Extra'!$B$6:$B$257,"&lt;="&amp;$B279)</f>
        <v>0.2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0.26</v>
      </c>
      <c r="MC279" s="4">
        <f>SUMIFS('Aceite Virgen Extra'!MC$6:MC$257,'Aceite Virgen Extra'!$A$6:$A$257,"&gt;="&amp;$A279,'Aceite Virgen Extra'!$B$6:$B$257,"&lt;="&amp;$B279)</f>
        <v>0.45999999999999996</v>
      </c>
      <c r="MD279" s="4">
        <f>SUMIFS('Aceite Virgen Extra'!MD$6:MD$257,'Aceite Virgen Extra'!$A$6:$A$257,"&gt;="&amp;$A279,'Aceite Virgen Extra'!$B$6:$B$257,"&lt;="&amp;$B279)</f>
        <v>0.08</v>
      </c>
      <c r="ME279" s="4">
        <f>SUMIFS('Aceite Virgen Extra'!ME$6:ME$257,'Aceite Virgen Extra'!$A$6:$A$257,"&gt;="&amp;$A279,'Aceite Virgen Extra'!$B$6:$B$257,"&lt;="&amp;$B279)</f>
        <v>0</v>
      </c>
      <c r="MI279" s="4">
        <f>SUMIFS('Aceite Virgen Extra'!MI$6:MI$257,'Aceite Virgen Extra'!$A$6:$A$257,"&gt;="&amp;$A279,'Aceite Virgen Extra'!$B$6:$B$257,"&lt;="&amp;$B279)</f>
        <v>0.35</v>
      </c>
      <c r="MJ279" s="4">
        <f>SUMIFS('Aceite Virgen Extra'!MJ$6:MJ$257,'Aceite Virgen Extra'!$A$6:$A$257,"&gt;="&amp;$A279,'Aceite Virgen Extra'!$B$6:$B$257,"&lt;="&amp;$B279)</f>
        <v>1.28</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0.23</v>
      </c>
      <c r="MQ279" s="4">
        <f>SUMIFS('Aceite Virgen Extra'!MQ$6:MQ$257,'Aceite Virgen Extra'!$A$6:$A$257,"&gt;="&amp;$A279,'Aceite Virgen Extra'!$B$6:$B$257,"&lt;="&amp;$B279)</f>
        <v>0.45</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7.0000000000000007E-2</v>
      </c>
      <c r="NE279" s="4">
        <f>SUMIFS('Aceite Virgen Extra'!NE$6:NE$257,'Aceite Virgen Extra'!$A$6:$A$257,"&gt;="&amp;$A279,'Aceite Virgen Extra'!$B$6:$B$257,"&lt;="&amp;$B279)</f>
        <v>0.27</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0.54</v>
      </c>
      <c r="NL279" s="4">
        <f>SUMIFS('Aceite Virgen Extra'!NL$6:NL$257,'Aceite Virgen Extra'!$A$6:$A$257,"&gt;="&amp;$A279,'Aceite Virgen Extra'!$B$6:$B$257,"&lt;="&amp;$B279)</f>
        <v>1.87</v>
      </c>
      <c r="NM279" s="4">
        <f>SUMIFS('Aceite Virgen Extra'!NM$6:NM$257,'Aceite Virgen Extra'!$A$6:$A$257,"&gt;="&amp;$A279,'Aceite Virgen Extra'!$B$6:$B$257,"&lt;="&amp;$B279)</f>
        <v>7.0000000000000007E-2</v>
      </c>
      <c r="NN279" s="4">
        <f>SUMIFS('Aceite Virgen Extra'!NN$6:NN$257,'Aceite Virgen Extra'!$A$6:$A$257,"&gt;="&amp;$A279,'Aceite Virgen Extra'!$B$6:$B$257,"&lt;="&amp;$B279)</f>
        <v>0</v>
      </c>
      <c r="NR279" s="4">
        <f>SUMIFS('Aceite Virgen Extra'!NR$6:NR$257,'Aceite Virgen Extra'!$A$6:$A$257,"&gt;="&amp;$A279,'Aceite Virgen Extra'!$B$6:$B$257,"&lt;="&amp;$B279)</f>
        <v>0.05</v>
      </c>
      <c r="NS279" s="4">
        <f>SUMIFS('Aceite Virgen Extra'!NS$6:NS$257,'Aceite Virgen Extra'!$A$6:$A$257,"&gt;="&amp;$A279,'Aceite Virgen Extra'!$B$6:$B$257,"&lt;="&amp;$B279)</f>
        <v>0.21</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1.01</v>
      </c>
      <c r="NZ279" s="4">
        <f>SUMIFS('Aceite Virgen Extra'!NZ$6:NZ$257,'Aceite Virgen Extra'!$A$6:$A$257,"&gt;="&amp;$A279,'Aceite Virgen Extra'!$B$6:$B$257,"&lt;="&amp;$B279)</f>
        <v>0.18</v>
      </c>
      <c r="OA279" s="4">
        <f>SUMIFS('Aceite Virgen Extra'!OA$6:OA$257,'Aceite Virgen Extra'!$A$6:$A$257,"&gt;="&amp;$A279,'Aceite Virgen Extra'!$B$6:$B$257,"&lt;="&amp;$B279)</f>
        <v>1.83</v>
      </c>
      <c r="OB279" s="4">
        <f>SUMIFS('Aceite Virgen Extra'!OB$6:OB$257,'Aceite Virgen Extra'!$A$6:$A$257,"&gt;="&amp;$A279,'Aceite Virgen Extra'!$B$6:$B$257,"&lt;="&amp;$B279)</f>
        <v>0</v>
      </c>
      <c r="OF279" s="4">
        <f>SUMIFS('Aceite Virgen Extra'!OF$6:OF$257,'Aceite Virgen Extra'!$A$6:$A$257,"&gt;="&amp;$A279,'Aceite Virgen Extra'!$B$6:$B$257,"&lt;="&amp;$B279)</f>
        <v>0.08</v>
      </c>
      <c r="OG279" s="4">
        <f>SUMIFS('Aceite Virgen Extra'!OG$6:OG$257,'Aceite Virgen Extra'!$A$6:$A$257,"&gt;="&amp;$A279,'Aceite Virgen Extra'!$B$6:$B$257,"&lt;="&amp;$B279)</f>
        <v>0.25</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0.09</v>
      </c>
      <c r="ON279" s="4">
        <f>SUMIFS('Aceite Virgen Extra'!ON$6:ON$257,'Aceite Virgen Extra'!$A$6:$A$257,"&gt;="&amp;$A279,'Aceite Virgen Extra'!$B$6:$B$257,"&lt;="&amp;$B279)</f>
        <v>0.15</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0.32</v>
      </c>
      <c r="PI279" s="4">
        <f>SUMIFS('Aceite Virgen Extra'!PI$6:PI$257,'Aceite Virgen Extra'!$A$6:$A$257,"&gt;="&amp;$A279,'Aceite Virgen Extra'!$B$6:$B$257,"&lt;="&amp;$B279)</f>
        <v>0.74</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0.28000000000000003</v>
      </c>
      <c r="PP279" s="4">
        <f>SUMIFS('Aceite Virgen Extra'!PP$6:PP$257,'Aceite Virgen Extra'!$A$6:$A$257,"&gt;="&amp;$A279,'Aceite Virgen Extra'!$B$6:$B$257,"&lt;="&amp;$B279)</f>
        <v>0.28000000000000003</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0.3</v>
      </c>
      <c r="PW279" s="4">
        <f>SUMIFS('Aceite Virgen Extra'!PW$6:PW$257,'Aceite Virgen Extra'!$A$6:$A$257,"&gt;="&amp;$A279,'Aceite Virgen Extra'!$B$6:$B$257,"&lt;="&amp;$B279)</f>
        <v>0.46</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0.25</v>
      </c>
      <c r="QD279" s="4">
        <f>SUMIFS('Aceite Virgen Extra'!QD$6:QD$257,'Aceite Virgen Extra'!$A$6:$A$257,"&gt;="&amp;$A279,'Aceite Virgen Extra'!$B$6:$B$257,"&lt;="&amp;$B279)</f>
        <v>0.36</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0.09</v>
      </c>
      <c r="QK279" s="4">
        <f>SUMIFS('Aceite Virgen Extra'!QK$6:QK$257,'Aceite Virgen Extra'!$A$6:$A$257,"&gt;="&amp;$A279,'Aceite Virgen Extra'!$B$6:$B$257,"&lt;="&amp;$B279)</f>
        <v>0</v>
      </c>
      <c r="QL279" s="4">
        <f>SUMIFS('Aceite Virgen Extra'!QL$6:QL$257,'Aceite Virgen Extra'!$A$6:$A$257,"&gt;="&amp;$A279,'Aceite Virgen Extra'!$B$6:$B$257,"&lt;="&amp;$B279)</f>
        <v>0.16</v>
      </c>
      <c r="QM279" s="4">
        <f>SUMIFS('Aceite Virgen Extra'!QM$6:QM$257,'Aceite Virgen Extra'!$A$6:$A$257,"&gt;="&amp;$A279,'Aceite Virgen Extra'!$B$6:$B$257,"&lt;="&amp;$B279)</f>
        <v>0</v>
      </c>
      <c r="QQ279" s="4">
        <f>SUMIFS('Aceite Virgen Extra'!QQ$6:QQ$257,'Aceite Virgen Extra'!$A$6:$A$257,"&gt;="&amp;$A279,'Aceite Virgen Extra'!$B$6:$B$257,"&lt;="&amp;$B279)</f>
        <v>0.22</v>
      </c>
      <c r="QR279" s="4">
        <f>SUMIFS('Aceite Virgen Extra'!QR$6:QR$257,'Aceite Virgen Extra'!$A$6:$A$257,"&gt;="&amp;$A279,'Aceite Virgen Extra'!$B$6:$B$257,"&lt;="&amp;$B279)</f>
        <v>0.19</v>
      </c>
      <c r="QS279" s="4">
        <f>SUMIFS('Aceite Virgen Extra'!QS$6:QS$257,'Aceite Virgen Extra'!$A$6:$A$257,"&gt;="&amp;$A279,'Aceite Virgen Extra'!$B$6:$B$257,"&lt;="&amp;$B279)</f>
        <v>0.2</v>
      </c>
      <c r="QT279" s="4">
        <f>SUMIFS('Aceite Virgen Extra'!QT$6:QT$257,'Aceite Virgen Extra'!$A$6:$A$257,"&gt;="&amp;$A279,'Aceite Virgen Extra'!$B$6:$B$257,"&lt;="&amp;$B279)</f>
        <v>0</v>
      </c>
      <c r="QX279" s="4">
        <f>SUMIFS('Aceite Virgen Extra'!QX$6:QX$257,'Aceite Virgen Extra'!$A$6:$A$257,"&gt;="&amp;$A279,'Aceite Virgen Extra'!$B$6:$B$257,"&lt;="&amp;$B279)</f>
        <v>0.36</v>
      </c>
      <c r="QY279" s="4">
        <f>SUMIFS('Aceite Virgen Extra'!QY$6:QY$257,'Aceite Virgen Extra'!$A$6:$A$257,"&gt;="&amp;$A279,'Aceite Virgen Extra'!$B$6:$B$257,"&lt;="&amp;$B279)</f>
        <v>0.68</v>
      </c>
      <c r="QZ279" s="4">
        <f>SUMIFS('Aceite Virgen Extra'!QZ$6:QZ$257,'Aceite Virgen Extra'!$A$6:$A$257,"&gt;="&amp;$A279,'Aceite Virgen Extra'!$B$6:$B$257,"&lt;="&amp;$B279)</f>
        <v>0.19</v>
      </c>
      <c r="RA279" s="4">
        <f>SUMIFS('Aceite Virgen Extra'!RA$6:RA$257,'Aceite Virgen Extra'!$A$6:$A$257,"&gt;="&amp;$A279,'Aceite Virgen Extra'!$B$6:$B$257,"&lt;="&amp;$B279)</f>
        <v>0</v>
      </c>
      <c r="RE279" s="4">
        <f>SUMIFS('Aceite Virgen Extra'!RE$6:RE$257,'Aceite Virgen Extra'!$A$6:$A$257,"&gt;="&amp;$A279,'Aceite Virgen Extra'!$B$6:$B$257,"&lt;="&amp;$B279)</f>
        <v>0.34</v>
      </c>
      <c r="RF279" s="4">
        <f>SUMIFS('Aceite Virgen Extra'!RF$6:RF$257,'Aceite Virgen Extra'!$A$6:$A$257,"&gt;="&amp;$A279,'Aceite Virgen Extra'!$B$6:$B$257,"&lt;="&amp;$B279)</f>
        <v>0.62</v>
      </c>
      <c r="RG279" s="4">
        <f>SUMIFS('Aceite Virgen Extra'!RG$6:RG$257,'Aceite Virgen Extra'!$A$6:$A$257,"&gt;="&amp;$A279,'Aceite Virgen Extra'!$B$6:$B$257,"&lt;="&amp;$B279)</f>
        <v>0.24</v>
      </c>
      <c r="RH279" s="4">
        <f>SUMIFS('Aceite Virgen Extra'!RH$6:RH$257,'Aceite Virgen Extra'!$A$6:$A$257,"&gt;="&amp;$A279,'Aceite Virgen Extra'!$B$6:$B$257,"&lt;="&amp;$B279)</f>
        <v>0.38</v>
      </c>
      <c r="RL279" s="4">
        <f>SUMIFS('Aceite Virgen Extra'!RL$6:RL$257,'Aceite Virgen Extra'!$A$6:$A$257,"&gt;="&amp;$A279,'Aceite Virgen Extra'!$B$6:$B$257,"&lt;="&amp;$B279)</f>
        <v>0.1</v>
      </c>
      <c r="RM279" s="4">
        <f>SUMIFS('Aceite Virgen Extra'!RM$6:RM$257,'Aceite Virgen Extra'!$A$6:$A$257,"&gt;="&amp;$A279,'Aceite Virgen Extra'!$B$6:$B$257,"&lt;="&amp;$B279)</f>
        <v>0.38</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0.16999999999999998</v>
      </c>
      <c r="RT279" s="4">
        <f>SUMIFS('Aceite Virgen Extra'!RT$6:RT$257,'Aceite Virgen Extra'!$A$6:$A$257,"&gt;="&amp;$A279,'Aceite Virgen Extra'!$B$6:$B$257,"&lt;="&amp;$B279)</f>
        <v>0.6399999999999999</v>
      </c>
      <c r="RU279" s="4">
        <f>SUMIFS('Aceite Virgen Extra'!RU$6:RU$257,'Aceite Virgen Extra'!$A$6:$A$257,"&gt;="&amp;$A279,'Aceite Virgen Extra'!$B$6:$B$257,"&lt;="&amp;$B279)</f>
        <v>0</v>
      </c>
      <c r="RV279" s="4">
        <f>SUMIFS('Aceite Virgen Extra'!RV$6:RV$257,'Aceite Virgen Extra'!$A$6:$A$257,"&gt;="&amp;$A279,'Aceite Virgen Extra'!$B$6:$B$257,"&lt;="&amp;$B279)</f>
        <v>0</v>
      </c>
      <c r="RZ279" s="69">
        <f>SUMIFS('Aceite Virgen Extra'!RZ$6:RZ$257,'Aceite Virgen Extra'!$A$6:$A$257,"&gt;="&amp;$A279,'Aceite Virgen Extra'!$B$6:$B$257,"&lt;="&amp;$B279)</f>
        <v>0.05</v>
      </c>
      <c r="SA279" s="4">
        <f>SUMIFS('Aceite Virgen Extra'!SA$6:SA$257,'Aceite Virgen Extra'!$A$6:$A$257,"&gt;="&amp;$A279,'Aceite Virgen Extra'!$B$6:$B$257,"&lt;="&amp;$B279)</f>
        <v>0.16</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0.14000000000000001</v>
      </c>
      <c r="SH279" s="4">
        <f>SUMIFS('Aceite Virgen Extra'!SH$6:SH$257,'Aceite Virgen Extra'!$A$6:$A$257,"&gt;="&amp;$A279,'Aceite Virgen Extra'!$B$6:$B$257,"&lt;="&amp;$B279)</f>
        <v>0.53</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0.16999999999999998</v>
      </c>
      <c r="SO279" s="4">
        <f>SUMIFS('Aceite Virgen Extra'!SO$6:SO$257,'Aceite Virgen Extra'!$A$6:$A$257,"&gt;="&amp;$A279,'Aceite Virgen Extra'!$B$6:$B$257,"&lt;="&amp;$B279)</f>
        <v>0.39</v>
      </c>
      <c r="SP279" s="4">
        <f>SUMIFS('Aceite Virgen Extra'!SP$6:SP$257,'Aceite Virgen Extra'!$A$6:$A$257,"&gt;="&amp;$A279,'Aceite Virgen Extra'!$B$6:$B$257,"&lt;="&amp;$B279)</f>
        <v>0.11</v>
      </c>
      <c r="SQ279" s="4">
        <f>SUMIFS('Aceite Virgen Extra'!SQ$6:SQ$257,'Aceite Virgen Extra'!$A$6:$A$257,"&gt;="&amp;$A279,'Aceite Virgen Extra'!$B$6:$B$257,"&lt;="&amp;$B279)</f>
        <v>0</v>
      </c>
      <c r="SU279" s="69">
        <f>SUMIFS('Aceite Virgen Extra'!SU$6:SU$257,'Aceite Virgen Extra'!$A$6:$A$257,"&gt;="&amp;$A279,'Aceite Virgen Extra'!$B$6:$B$257,"&lt;="&amp;$B279)</f>
        <v>0.24</v>
      </c>
      <c r="SV279" s="4">
        <f>SUMIFS('Aceite Virgen Extra'!SV$6:SV$257,'Aceite Virgen Extra'!$A$6:$A$257,"&gt;="&amp;$A279,'Aceite Virgen Extra'!$B$6:$B$257,"&lt;="&amp;$B279)</f>
        <v>1</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0.43000000000000005</v>
      </c>
      <c r="TC279" s="4">
        <f>SUMIFS('Aceite Virgen Extra'!TC$6:TC$257,'Aceite Virgen Extra'!$A$6:$A$257,"&gt;="&amp;$A279,'Aceite Virgen Extra'!$B$6:$B$257,"&lt;="&amp;$B279)</f>
        <v>1.1599999999999999</v>
      </c>
      <c r="TD279" s="4">
        <f>SUMIFS('Aceite Virgen Extra'!TD$6:TD$257,'Aceite Virgen Extra'!$A$6:$A$257,"&gt;="&amp;$A279,'Aceite Virgen Extra'!$B$6:$B$257,"&lt;="&amp;$B279)</f>
        <v>0</v>
      </c>
      <c r="TE279" s="4">
        <f>SUMIFS('Aceite Virgen Extra'!TE$6:TE$257,'Aceite Virgen Extra'!$A$6:$A$257,"&gt;="&amp;$A279,'Aceite Virgen Extra'!$B$6:$B$257,"&lt;="&amp;$B279)</f>
        <v>1.34</v>
      </c>
      <c r="TI279" s="69">
        <f>SUMIFS('Aceite Virgen Extra'!TI$6:TI$257,'Aceite Virgen Extra'!$A$6:$A$257,"&gt;="&amp;$A279,'Aceite Virgen Extra'!$B$6:$B$257,"&lt;="&amp;$B279)</f>
        <v>0.89999999999999991</v>
      </c>
      <c r="TJ279" s="4">
        <f>SUMIFS('Aceite Virgen Extra'!TJ$6:TJ$257,'Aceite Virgen Extra'!$A$6:$A$257,"&gt;="&amp;$A279,'Aceite Virgen Extra'!$B$6:$B$257,"&lt;="&amp;$B279)</f>
        <v>1.23</v>
      </c>
      <c r="TK279" s="4">
        <f>SUMIFS('Aceite Virgen Extra'!TK$6:TK$257,'Aceite Virgen Extra'!$A$6:$A$257,"&gt;="&amp;$A279,'Aceite Virgen Extra'!$B$6:$B$257,"&lt;="&amp;$B279)</f>
        <v>0.85</v>
      </c>
      <c r="TL279" s="4">
        <f>SUMIFS('Aceite Virgen Extra'!TL$6:TL$257,'Aceite Virgen Extra'!$A$6:$A$257,"&gt;="&amp;$A279,'Aceite Virgen Extra'!$B$6:$B$257,"&lt;="&amp;$B279)</f>
        <v>0</v>
      </c>
      <c r="TP279" s="69">
        <f>SUMIFS('Aceite Virgen Extra'!TP$6:TP$257,'Aceite Virgen Extra'!$A$6:$A$257,"&gt;="&amp;$A279,'Aceite Virgen Extra'!$B$6:$B$257,"&lt;="&amp;$B279)</f>
        <v>0.66</v>
      </c>
      <c r="TQ279" s="4">
        <f>SUMIFS('Aceite Virgen Extra'!TQ$6:TQ$257,'Aceite Virgen Extra'!$A$6:$A$257,"&gt;="&amp;$A279,'Aceite Virgen Extra'!$B$6:$B$257,"&lt;="&amp;$B279)</f>
        <v>0.64</v>
      </c>
      <c r="TR279" s="4">
        <f>SUMIFS('Aceite Virgen Extra'!TR$6:TR$257,'Aceite Virgen Extra'!$A$6:$A$257,"&gt;="&amp;$A279,'Aceite Virgen Extra'!$B$6:$B$257,"&lt;="&amp;$B279)</f>
        <v>0.48000000000000004</v>
      </c>
      <c r="TS279" s="4">
        <f>SUMIFS('Aceite Virgen Extra'!TS$6:TS$257,'Aceite Virgen Extra'!$A$6:$A$257,"&gt;="&amp;$A279,'Aceite Virgen Extra'!$B$6:$B$257,"&lt;="&amp;$B279)</f>
        <v>0.88</v>
      </c>
      <c r="TW279" s="69">
        <f>SUMIFS('Aceite Virgen Extra'!TW$6:TW$257,'Aceite Virgen Extra'!$A$6:$A$257,"&gt;="&amp;$A279,'Aceite Virgen Extra'!$B$6:$B$257,"&lt;="&amp;$B279)</f>
        <v>0.21000000000000002</v>
      </c>
      <c r="TX279" s="4">
        <f>SUMIFS('Aceite Virgen Extra'!TX$6:TX$257,'Aceite Virgen Extra'!$A$6:$A$257,"&gt;="&amp;$A279,'Aceite Virgen Extra'!$B$6:$B$257,"&lt;="&amp;$B279)</f>
        <v>0.8600000000000001</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0.59000000000000008</v>
      </c>
      <c r="UE279" s="4">
        <f>SUMIFS('Aceite Virgen Extra'!UE$6:UE$257,'Aceite Virgen Extra'!$A$6:$A$257,"&gt;="&amp;$A279,'Aceite Virgen Extra'!$B$6:$B$257,"&lt;="&amp;$B279)</f>
        <v>1.3</v>
      </c>
      <c r="UF279" s="4">
        <f>SUMIFS('Aceite Virgen Extra'!UF$6:UF$257,'Aceite Virgen Extra'!$A$6:$A$257,"&gt;="&amp;$A279,'Aceite Virgen Extra'!$B$6:$B$257,"&lt;="&amp;$B279)</f>
        <v>0.26</v>
      </c>
      <c r="UG279" s="4">
        <f>SUMIFS('Aceite Virgen Extra'!UG$6:UG$257,'Aceite Virgen Extra'!$A$6:$A$257,"&gt;="&amp;$A279,'Aceite Virgen Extra'!$B$6:$B$257,"&lt;="&amp;$B279)</f>
        <v>1.54</v>
      </c>
      <c r="UK279" s="69">
        <f>SUMIFS('Aceite Virgen Extra'!UK$6:UK$257,'Aceite Virgen Extra'!$A$6:$A$257,"&gt;="&amp;$A279,'Aceite Virgen Extra'!$B$6:$B$257,"&lt;="&amp;$B279)</f>
        <v>1.52</v>
      </c>
      <c r="UL279" s="4">
        <f>SUMIFS('Aceite Virgen Extra'!UL$6:UL$257,'Aceite Virgen Extra'!$A$6:$A$257,"&gt;="&amp;$A279,'Aceite Virgen Extra'!$B$6:$B$257,"&lt;="&amp;$B279)</f>
        <v>1.21</v>
      </c>
      <c r="UM279" s="4">
        <f>SUMIFS('Aceite Virgen Extra'!UM$6:UM$257,'Aceite Virgen Extra'!$A$6:$A$257,"&gt;="&amp;$A279,'Aceite Virgen Extra'!$B$6:$B$257,"&lt;="&amp;$B279)</f>
        <v>1.8</v>
      </c>
      <c r="UN279" s="4">
        <f>SUMIFS('Aceite Virgen Extra'!UN$6:UN$257,'Aceite Virgen Extra'!$A$6:$A$257,"&gt;="&amp;$A279,'Aceite Virgen Extra'!$B$6:$B$257,"&lt;="&amp;$B279)</f>
        <v>0</v>
      </c>
      <c r="UR279" s="69">
        <f>SUMIFS('Aceite Virgen Extra'!UR$6:UR$257,'Aceite Virgen Extra'!$A$6:$A$257,"&gt;="&amp;$A279,'Aceite Virgen Extra'!$B$6:$B$257,"&lt;="&amp;$B279)</f>
        <v>2.1800000000000002</v>
      </c>
      <c r="US279" s="4">
        <f>SUMIFS('Aceite Virgen Extra'!US$6:US$257,'Aceite Virgen Extra'!$A$6:$A$257,"&gt;="&amp;$A279,'Aceite Virgen Extra'!$B$6:$B$257,"&lt;="&amp;$B279)</f>
        <v>1.85</v>
      </c>
      <c r="UT279" s="4">
        <f>SUMIFS('Aceite Virgen Extra'!UT$6:UT$257,'Aceite Virgen Extra'!$A$6:$A$257,"&gt;="&amp;$A279,'Aceite Virgen Extra'!$B$6:$B$257,"&lt;="&amp;$B279)</f>
        <v>2.97</v>
      </c>
      <c r="UU279" s="4">
        <f>SUMIFS('Aceite Virgen Extra'!UU$6:UU$257,'Aceite Virgen Extra'!$A$6:$A$257,"&gt;="&amp;$A279,'Aceite Virgen Extra'!$B$6:$B$257,"&lt;="&amp;$B279)</f>
        <v>0</v>
      </c>
      <c r="UY279" s="69">
        <f>SUMIFS('Aceite Virgen Extra'!UY$6:UY$257,'Aceite Virgen Extra'!$A$6:$A$257,"&gt;="&amp;$A279,'Aceite Virgen Extra'!$B$6:$B$257,"&lt;="&amp;$B279)</f>
        <v>2.0000000000000004</v>
      </c>
      <c r="UZ279" s="4">
        <f>SUMIFS('Aceite Virgen Extra'!UZ$6:UZ$257,'Aceite Virgen Extra'!$A$6:$A$257,"&gt;="&amp;$A279,'Aceite Virgen Extra'!$B$6:$B$257,"&lt;="&amp;$B279)</f>
        <v>3.27</v>
      </c>
      <c r="VA279" s="4">
        <f>SUMIFS('Aceite Virgen Extra'!VA$6:VA$257,'Aceite Virgen Extra'!$A$6:$A$257,"&gt;="&amp;$A279,'Aceite Virgen Extra'!$B$6:$B$257,"&lt;="&amp;$B279)</f>
        <v>1.1200000000000001</v>
      </c>
      <c r="VB279" s="4">
        <f>SUMIFS('Aceite Virgen Extra'!VB$6:VB$257,'Aceite Virgen Extra'!$A$6:$A$257,"&gt;="&amp;$A279,'Aceite Virgen Extra'!$B$6:$B$257,"&lt;="&amp;$B279)</f>
        <v>5.43</v>
      </c>
      <c r="VF279" s="69">
        <f>SUMIFS('Aceite Virgen Extra'!VF$6:VF$257,'Aceite Virgen Extra'!$A$6:$A$257,"&gt;="&amp;$A279,'Aceite Virgen Extra'!$B$6:$B$257,"&lt;="&amp;$B279)</f>
        <v>1.4800000000000002</v>
      </c>
      <c r="VG279" s="4">
        <f>SUMIFS('Aceite Virgen Extra'!VG$6:VG$257,'Aceite Virgen Extra'!$A$6:$A$257,"&gt;="&amp;$A279,'Aceite Virgen Extra'!$B$6:$B$257,"&lt;="&amp;$B279)</f>
        <v>0.1</v>
      </c>
      <c r="VH279" s="4">
        <f>SUMIFS('Aceite Virgen Extra'!VH$6:VH$257,'Aceite Virgen Extra'!$A$6:$A$257,"&gt;="&amp;$A279,'Aceite Virgen Extra'!$B$6:$B$257,"&lt;="&amp;$B279)</f>
        <v>1.9700000000000002</v>
      </c>
      <c r="VI279" s="4">
        <f>SUMIFS('Aceite Virgen Extra'!VI$6:VI$257,'Aceite Virgen Extra'!$A$6:$A$257,"&gt;="&amp;$A279,'Aceite Virgen Extra'!$B$6:$B$257,"&lt;="&amp;$B279)</f>
        <v>2.91</v>
      </c>
      <c r="VM279" s="69">
        <f>SUMIFS('Aceite Virgen Extra'!VM$6:VM$257,'Aceite Virgen Extra'!$A$6:$A$257,"&gt;="&amp;$A279,'Aceite Virgen Extra'!$B$6:$B$257,"&lt;="&amp;$B279)</f>
        <v>1.94</v>
      </c>
      <c r="VN279" s="4">
        <f>SUMIFS('Aceite Virgen Extra'!VN$6:VN$257,'Aceite Virgen Extra'!$A$6:$A$257,"&gt;="&amp;$A279,'Aceite Virgen Extra'!$B$6:$B$257,"&lt;="&amp;$B279)</f>
        <v>0.86999999999999988</v>
      </c>
      <c r="VO279" s="4">
        <f>SUMIFS('Aceite Virgen Extra'!VO$6:VO$257,'Aceite Virgen Extra'!$A$6:$A$257,"&gt;="&amp;$A279,'Aceite Virgen Extra'!$B$6:$B$257,"&lt;="&amp;$B279)</f>
        <v>2.29</v>
      </c>
      <c r="VP279" s="4">
        <f>SUMIFS('Aceite Virgen Extra'!VP$6:VP$257,'Aceite Virgen Extra'!$A$6:$A$257,"&gt;="&amp;$A279,'Aceite Virgen Extra'!$B$6:$B$257,"&lt;="&amp;$B279)</f>
        <v>4.91</v>
      </c>
      <c r="VT279" s="69">
        <f>SUMIFS('Aceite Virgen Extra'!VT$6:VT$257,'Aceite Virgen Extra'!$A$6:$A$257,"&gt;="&amp;$A279,'Aceite Virgen Extra'!$B$6:$B$257,"&lt;="&amp;$B279)</f>
        <v>2.83</v>
      </c>
      <c r="VU279" s="4">
        <f>SUMIFS('Aceite Virgen Extra'!VU$6:VU$257,'Aceite Virgen Extra'!$A$6:$A$257,"&gt;="&amp;$A279,'Aceite Virgen Extra'!$B$6:$B$257,"&lt;="&amp;$B279)</f>
        <v>2.04</v>
      </c>
      <c r="VV279" s="4">
        <f>SUMIFS('Aceite Virgen Extra'!VV$6:VV$257,'Aceite Virgen Extra'!$A$6:$A$257,"&gt;="&amp;$A279,'Aceite Virgen Extra'!$B$6:$B$257,"&lt;="&amp;$B279)</f>
        <v>3.15</v>
      </c>
      <c r="VW279" s="4">
        <f>SUMIFS('Aceite Virgen Extra'!VW$6:VW$257,'Aceite Virgen Extra'!$A$6:$A$257,"&gt;="&amp;$A279,'Aceite Virgen Extra'!$B$6:$B$257,"&lt;="&amp;$B279)</f>
        <v>3.01</v>
      </c>
      <c r="WA279" s="69">
        <f>SUMIFS('Aceite Virgen Extra'!WA$6:WA$257,'Aceite Virgen Extra'!$A$6:$A$257,"&gt;="&amp;$A279,'Aceite Virgen Extra'!$B$6:$B$257,"&lt;="&amp;$B279)</f>
        <v>1.9000000000000001</v>
      </c>
      <c r="WB279" s="4">
        <f>SUMIFS('Aceite Virgen Extra'!WB$6:WB$257,'Aceite Virgen Extra'!$A$6:$A$257,"&gt;="&amp;$A279,'Aceite Virgen Extra'!$B$6:$B$257,"&lt;="&amp;$B279)</f>
        <v>1.22</v>
      </c>
      <c r="WC279" s="4">
        <f>SUMIFS('Aceite Virgen Extra'!WC$6:WC$257,'Aceite Virgen Extra'!$A$6:$A$257,"&gt;="&amp;$A279,'Aceite Virgen Extra'!$B$6:$B$257,"&lt;="&amp;$B279)</f>
        <v>2.2400000000000002</v>
      </c>
      <c r="WD279" s="4">
        <f>SUMIFS('Aceite Virgen Extra'!WD$6:WD$257,'Aceite Virgen Extra'!$A$6:$A$257,"&gt;="&amp;$A279,'Aceite Virgen Extra'!$B$6:$B$257,"&lt;="&amp;$B279)</f>
        <v>2.64</v>
      </c>
      <c r="WH279" s="69">
        <f>SUMIFS('Aceite Virgen Extra'!WH$6:WH$257,'Aceite Virgen Extra'!$A$6:$A$257,"&gt;="&amp;$A279,'Aceite Virgen Extra'!$B$6:$B$257,"&lt;="&amp;$B279)</f>
        <v>2.2399999999999998</v>
      </c>
      <c r="WI279" s="4">
        <f>SUMIFS('Aceite Virgen Extra'!WI$6:WI$257,'Aceite Virgen Extra'!$A$6:$A$257,"&gt;="&amp;$A279,'Aceite Virgen Extra'!$B$6:$B$257,"&lt;="&amp;$B279)</f>
        <v>0.31</v>
      </c>
      <c r="WJ279" s="4">
        <f>SUMIFS('Aceite Virgen Extra'!WJ$6:WJ$257,'Aceite Virgen Extra'!$A$6:$A$257,"&gt;="&amp;$A279,'Aceite Virgen Extra'!$B$6:$B$257,"&lt;="&amp;$B279)</f>
        <v>2.84</v>
      </c>
      <c r="WK279" s="4">
        <f>SUMIFS('Aceite Virgen Extra'!WK$6:WK$257,'Aceite Virgen Extra'!$A$6:$A$257,"&gt;="&amp;$A279,'Aceite Virgen Extra'!$B$6:$B$257,"&lt;="&amp;$B279)</f>
        <v>2.74</v>
      </c>
      <c r="WO279" s="69">
        <f>SUMIFS('Aceite Virgen Extra'!WO$6:WO$257,'Aceite Virgen Extra'!$A$6:$A$257,"&gt;="&amp;$A279,'Aceite Virgen Extra'!$B$6:$B$257,"&lt;="&amp;$B279)</f>
        <v>1.41</v>
      </c>
      <c r="WP279" s="4">
        <f>SUMIFS('Aceite Virgen Extra'!WP$6:WP$257,'Aceite Virgen Extra'!$A$6:$A$257,"&gt;="&amp;$A279,'Aceite Virgen Extra'!$B$6:$B$257,"&lt;="&amp;$B279)</f>
        <v>1.37</v>
      </c>
      <c r="WQ279" s="4">
        <f>SUMIFS('Aceite Virgen Extra'!WQ$6:WQ$257,'Aceite Virgen Extra'!$A$6:$A$257,"&gt;="&amp;$A279,'Aceite Virgen Extra'!$B$6:$B$257,"&lt;="&amp;$B279)</f>
        <v>1.9000000000000001</v>
      </c>
      <c r="WR279" s="4">
        <f>SUMIFS('Aceite Virgen Extra'!WR$6:WR$257,'Aceite Virgen Extra'!$A$6:$A$257,"&gt;="&amp;$A279,'Aceite Virgen Extra'!$B$6:$B$257,"&lt;="&amp;$B279)</f>
        <v>0</v>
      </c>
      <c r="WV279" s="69">
        <f>SUMIFS('Aceite Virgen Extra'!WV$6:WV$257,'Aceite Virgen Extra'!$A$6:$A$257,"&gt;="&amp;$A279,'Aceite Virgen Extra'!$B$6:$B$257,"&lt;="&amp;$B279)</f>
        <v>3.62</v>
      </c>
      <c r="WW279" s="4">
        <f>SUMIFS('Aceite Virgen Extra'!WW$6:WW$257,'Aceite Virgen Extra'!$A$6:$A$257,"&gt;="&amp;$A279,'Aceite Virgen Extra'!$B$6:$B$257,"&lt;="&amp;$B279)</f>
        <v>0.86</v>
      </c>
      <c r="WX279" s="4">
        <f>SUMIFS('Aceite Virgen Extra'!WX$6:WX$257,'Aceite Virgen Extra'!$A$6:$A$257,"&gt;="&amp;$A279,'Aceite Virgen Extra'!$B$6:$B$257,"&lt;="&amp;$B279)</f>
        <v>4.5</v>
      </c>
      <c r="WY279" s="4">
        <f>SUMIFS('Aceite Virgen Extra'!WY$6:WY$257,'Aceite Virgen Extra'!$A$6:$A$257,"&gt;="&amp;$A279,'Aceite Virgen Extra'!$B$6:$B$257,"&lt;="&amp;$B279)</f>
        <v>7.43</v>
      </c>
      <c r="XC279" s="69">
        <f>SUMIFS('Aceite Virgen Extra'!XC$6:XC$257,'Aceite Virgen Extra'!$A$6:$A$257,"&gt;="&amp;$A279,'Aceite Virgen Extra'!$B$6:$B$257,"&lt;="&amp;$B279)</f>
        <v>2.57</v>
      </c>
      <c r="XD279" s="4">
        <f>SUMIFS('Aceite Virgen Extra'!XD$6:XD$257,'Aceite Virgen Extra'!$A$6:$A$257,"&gt;="&amp;$A279,'Aceite Virgen Extra'!$B$6:$B$257,"&lt;="&amp;$B279)</f>
        <v>0.14000000000000001</v>
      </c>
      <c r="XE279" s="4">
        <f>SUMIFS('Aceite Virgen Extra'!XE$6:XE$257,'Aceite Virgen Extra'!$A$6:$A$257,"&gt;="&amp;$A279,'Aceite Virgen Extra'!$B$6:$B$257,"&lt;="&amp;$B279)</f>
        <v>4.3899999999999997</v>
      </c>
      <c r="XF279" s="4">
        <f>SUMIFS('Aceite Virgen Extra'!XF$6:XF$257,'Aceite Virgen Extra'!$A$6:$A$257,"&gt;="&amp;$A279,'Aceite Virgen Extra'!$B$6:$B$257,"&lt;="&amp;$B279)</f>
        <v>0</v>
      </c>
      <c r="XJ279" s="69">
        <f>SUMIFS('Aceite Virgen Extra'!XJ$6:XJ$257,'Aceite Virgen Extra'!$A$6:$A$257,"&gt;="&amp;$A279,'Aceite Virgen Extra'!$B$6:$B$257,"&lt;="&amp;$B279)</f>
        <v>0.88</v>
      </c>
      <c r="XK279" s="4">
        <f>SUMIFS('Aceite Virgen Extra'!XK$6:XK$257,'Aceite Virgen Extra'!$A$6:$A$257,"&gt;="&amp;$A279,'Aceite Virgen Extra'!$B$6:$B$257,"&lt;="&amp;$B279)</f>
        <v>1.9700000000000002</v>
      </c>
      <c r="XL279" s="4">
        <f>SUMIFS('Aceite Virgen Extra'!XL$6:XL$257,'Aceite Virgen Extra'!$A$6:$A$257,"&gt;="&amp;$A279,'Aceite Virgen Extra'!$B$6:$B$257,"&lt;="&amp;$B279)</f>
        <v>0.38</v>
      </c>
      <c r="XM279" s="4">
        <f>SUMIFS('Aceite Virgen Extra'!XM$6:XM$257,'Aceite Virgen Extra'!$A$6:$A$257,"&gt;="&amp;$A279,'Aceite Virgen Extra'!$B$6:$B$257,"&lt;="&amp;$B279)</f>
        <v>0.96</v>
      </c>
      <c r="XQ279" s="69">
        <f>SUMIFS('Aceite Virgen Extra'!XQ$6:XQ$257,'Aceite Virgen Extra'!$A$6:$A$257,"&gt;="&amp;$A279,'Aceite Virgen Extra'!$B$6:$B$257,"&lt;="&amp;$B279)</f>
        <v>2.2199999999999998</v>
      </c>
      <c r="XR279" s="4">
        <f>SUMIFS('Aceite Virgen Extra'!XR$6:XR$257,'Aceite Virgen Extra'!$A$6:$A$257,"&gt;="&amp;$A279,'Aceite Virgen Extra'!$B$6:$B$257,"&lt;="&amp;$B279)</f>
        <v>4.8</v>
      </c>
      <c r="XS279" s="4">
        <f>SUMIFS('Aceite Virgen Extra'!XS$6:XS$257,'Aceite Virgen Extra'!$A$6:$A$257,"&gt;="&amp;$A279,'Aceite Virgen Extra'!$B$6:$B$257,"&lt;="&amp;$B279)</f>
        <v>0.63000000000000012</v>
      </c>
      <c r="XT279" s="4">
        <f>SUMIFS('Aceite Virgen Extra'!XT$6:XT$257,'Aceite Virgen Extra'!$A$6:$A$257,"&gt;="&amp;$A279,'Aceite Virgen Extra'!$B$6:$B$257,"&lt;="&amp;$B279)</f>
        <v>2.16</v>
      </c>
      <c r="XX279" s="69">
        <f>SUMIFS('Aceite Virgen Extra'!XX$6:XX$257,'Aceite Virgen Extra'!$A$6:$A$257,"&gt;="&amp;$A279,'Aceite Virgen Extra'!$B$6:$B$257,"&lt;="&amp;$B279)</f>
        <v>0.82</v>
      </c>
      <c r="XY279" s="4">
        <f>SUMIFS('Aceite Virgen Extra'!XY$6:XY$257,'Aceite Virgen Extra'!$A$6:$A$257,"&gt;="&amp;$A279,'Aceite Virgen Extra'!$B$6:$B$257,"&lt;="&amp;$B279)</f>
        <v>0.89999999999999991</v>
      </c>
      <c r="XZ279" s="4">
        <f>SUMIFS('Aceite Virgen Extra'!XZ$6:XZ$257,'Aceite Virgen Extra'!$A$6:$A$257,"&gt;="&amp;$A279,'Aceite Virgen Extra'!$B$6:$B$257,"&lt;="&amp;$B279)</f>
        <v>0.51</v>
      </c>
      <c r="YA279" s="4">
        <f>SUMIFS('Aceite Virgen Extra'!YA$6:YA$257,'Aceite Virgen Extra'!$A$6:$A$257,"&gt;="&amp;$A279,'Aceite Virgen Extra'!$B$6:$B$257,"&lt;="&amp;$B279)</f>
        <v>0.52</v>
      </c>
      <c r="YE279" s="69">
        <f>SUMIFS('Aceite Virgen Extra'!YE$6:YE$257,'Aceite Virgen Extra'!$A$6:$A$257,"&gt;="&amp;$A279,'Aceite Virgen Extra'!$B$6:$B$257,"&lt;="&amp;$B279)</f>
        <v>0.24</v>
      </c>
      <c r="YF279" s="4">
        <f>SUMIFS('Aceite Virgen Extra'!YF$6:YF$257,'Aceite Virgen Extra'!$A$6:$A$257,"&gt;="&amp;$A279,'Aceite Virgen Extra'!$B$6:$B$257,"&lt;="&amp;$B279)</f>
        <v>0.42000000000000004</v>
      </c>
      <c r="YG279" s="4">
        <f>SUMIFS('Aceite Virgen Extra'!YG$6:YG$257,'Aceite Virgen Extra'!$A$6:$A$257,"&gt;="&amp;$A279,'Aceite Virgen Extra'!$B$6:$B$257,"&lt;="&amp;$B279)</f>
        <v>0.2</v>
      </c>
      <c r="YH279" s="4">
        <f>SUMIFS('Aceite Virgen Extra'!YH$6:YH$257,'Aceite Virgen Extra'!$A$6:$A$257,"&gt;="&amp;$A279,'Aceite Virgen Extra'!$B$6:$B$257,"&lt;="&amp;$B279)</f>
        <v>0</v>
      </c>
    </row>
    <row r="280" spans="1:658" x14ac:dyDescent="0.25">
      <c r="A280" s="9">
        <f>'TAM Aceite Virgen Extra'!B28</f>
        <v>10.6</v>
      </c>
      <c r="B280" s="9">
        <f>'TAM Aceite Virgen Extra'!C28</f>
        <v>10.9</v>
      </c>
      <c r="C280" s="9"/>
      <c r="D280" s="4">
        <f>SUMIFS('Aceite Virgen Extra'!D$6:D$257,'Aceite Virgen Extra'!$A$6:$A$257,"&gt;="&amp;$A280,'Aceite Virgen Extra'!$B$6:$B$257,"&lt;="&amp;$B280)</f>
        <v>1.21</v>
      </c>
      <c r="E280" s="4">
        <f>SUMIFS('Aceite Virgen Extra'!E$6:E$257,'Aceite Virgen Extra'!$A$6:$A$257,"&gt;="&amp;$A280,'Aceite Virgen Extra'!$B$6:$B$257,"&lt;="&amp;$B280)</f>
        <v>0.17</v>
      </c>
      <c r="F280" s="4">
        <f>SUMIFS('Aceite Virgen Extra'!F$6:F$257,'Aceite Virgen Extra'!$A$6:$A$257,"&gt;="&amp;$A280,'Aceite Virgen Extra'!$B$6:$B$257,"&lt;="&amp;$B280)</f>
        <v>2.44</v>
      </c>
      <c r="G280" s="4">
        <f>SUMIFS('Aceite Virgen Extra'!G$6:G$257,'Aceite Virgen Extra'!$A$6:$A$257,"&gt;="&amp;$A280,'Aceite Virgen Extra'!$B$6:$B$257,"&lt;="&amp;$B280)</f>
        <v>0</v>
      </c>
      <c r="H280" s="9"/>
      <c r="I280" s="9"/>
      <c r="J280" s="9"/>
      <c r="K280" s="4">
        <f>SUMIFS('Aceite Virgen Extra'!K$6:K$257,'Aceite Virgen Extra'!$A$6:$A$257,"&gt;="&amp;$A280,'Aceite Virgen Extra'!$B$6:$B$257,"&lt;="&amp;$B280)</f>
        <v>2.29</v>
      </c>
      <c r="L280" s="4">
        <f>SUMIFS('Aceite Virgen Extra'!L$6:L$257,'Aceite Virgen Extra'!$A$6:$A$257,"&gt;="&amp;$A280,'Aceite Virgen Extra'!$B$6:$B$257,"&lt;="&amp;$B280)</f>
        <v>0.65</v>
      </c>
      <c r="M280" s="4">
        <f>SUMIFS('Aceite Virgen Extra'!M$6:M$257,'Aceite Virgen Extra'!$A$6:$A$257,"&gt;="&amp;$A280,'Aceite Virgen Extra'!$B$6:$B$257,"&lt;="&amp;$B280)</f>
        <v>4.1899999999999995</v>
      </c>
      <c r="N280" s="4">
        <f>SUMIFS('Aceite Virgen Extra'!N$6:N$257,'Aceite Virgen Extra'!$A$6:$A$257,"&gt;="&amp;$A280,'Aceite Virgen Extra'!$B$6:$B$257,"&lt;="&amp;$B280)</f>
        <v>0</v>
      </c>
      <c r="O280" s="9"/>
      <c r="P280" s="9"/>
      <c r="Q280" s="9"/>
      <c r="R280" s="4">
        <f>SUMIFS('Aceite Virgen Extra'!R$6:R$257,'Aceite Virgen Extra'!$A$6:$A$257,"&gt;="&amp;$A280,'Aceite Virgen Extra'!$B$6:$B$257,"&lt;="&amp;$B280)</f>
        <v>1.52</v>
      </c>
      <c r="S280" s="4">
        <f>SUMIFS('Aceite Virgen Extra'!S$6:S$257,'Aceite Virgen Extra'!$A$6:$A$257,"&gt;="&amp;$A280,'Aceite Virgen Extra'!$B$6:$B$257,"&lt;="&amp;$B280)</f>
        <v>0.38</v>
      </c>
      <c r="T280" s="4">
        <f>SUMIFS('Aceite Virgen Extra'!T$6:T$257,'Aceite Virgen Extra'!$A$6:$A$257,"&gt;="&amp;$A280,'Aceite Virgen Extra'!$B$6:$B$257,"&lt;="&amp;$B280)</f>
        <v>2.66</v>
      </c>
      <c r="U280" s="4">
        <f>SUMIFS('Aceite Virgen Extra'!U$6:U$257,'Aceite Virgen Extra'!$A$6:$A$257,"&gt;="&amp;$A280,'Aceite Virgen Extra'!$B$6:$B$257,"&lt;="&amp;$B280)</f>
        <v>0</v>
      </c>
      <c r="V280" s="9"/>
      <c r="W280" s="9"/>
      <c r="X280" s="9"/>
      <c r="Y280" s="4">
        <f>SUMIFS('Aceite Virgen Extra'!Y$6:Y$257,'Aceite Virgen Extra'!$A$6:$A$257,"&gt;="&amp;$A280,'Aceite Virgen Extra'!$B$6:$B$257,"&lt;="&amp;$B280)</f>
        <v>2.73</v>
      </c>
      <c r="Z280" s="4">
        <f>SUMIFS('Aceite Virgen Extra'!Z$6:Z$257,'Aceite Virgen Extra'!$A$6:$A$257,"&gt;="&amp;$A280,'Aceite Virgen Extra'!$B$6:$B$257,"&lt;="&amp;$B280)</f>
        <v>1.2</v>
      </c>
      <c r="AA280" s="4">
        <f>SUMIFS('Aceite Virgen Extra'!AA$6:AA$257,'Aceite Virgen Extra'!$A$6:$A$257,"&gt;="&amp;$A280,'Aceite Virgen Extra'!$B$6:$B$257,"&lt;="&amp;$B280)</f>
        <v>4.18</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0.46</v>
      </c>
      <c r="AG280" s="4">
        <f>SUMIFS('Aceite Virgen Extra'!AG$6:AG$257,'Aceite Virgen Extra'!$A$6:$A$257,"&gt;="&amp;$A280,'Aceite Virgen Extra'!$B$6:$B$257,"&lt;="&amp;$B280)</f>
        <v>0.31</v>
      </c>
      <c r="AH280" s="4">
        <f>SUMIFS('Aceite Virgen Extra'!AH$6:AH$257,'Aceite Virgen Extra'!$A$6:$A$257,"&gt;="&amp;$A280,'Aceite Virgen Extra'!$B$6:$B$257,"&lt;="&amp;$B280)</f>
        <v>0.59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1.05</v>
      </c>
      <c r="AN280" s="4">
        <f>SUMIFS('Aceite Virgen Extra'!AN$6:AN$257,'Aceite Virgen Extra'!$A$6:$A$257,"&gt;="&amp;$A280,'Aceite Virgen Extra'!$B$6:$B$257,"&lt;="&amp;$B280)</f>
        <v>0</v>
      </c>
      <c r="AO280" s="4">
        <f>SUMIFS('Aceite Virgen Extra'!AO$6:AO$257,'Aceite Virgen Extra'!$A$6:$A$257,"&gt;="&amp;$A280,'Aceite Virgen Extra'!$B$6:$B$257,"&lt;="&amp;$B280)</f>
        <v>2.06</v>
      </c>
      <c r="AP280" s="4">
        <f>SUMIFS('Aceite Virgen Extra'!AP$6:AP$257,'Aceite Virgen Extra'!$A$6:$A$257,"&gt;="&amp;$A280,'Aceite Virgen Extra'!$B$6:$B$257,"&lt;="&amp;$B280)</f>
        <v>0</v>
      </c>
      <c r="AQ280" s="9"/>
      <c r="AR280" s="9"/>
      <c r="AT280" s="4">
        <f>SUMIFS('Aceite Virgen Extra'!AT$6:AT$257,'Aceite Virgen Extra'!$A$6:$A$257,"&gt;="&amp;$A280,'Aceite Virgen Extra'!$B$6:$B$257,"&lt;="&amp;$B280)</f>
        <v>1.1100000000000001</v>
      </c>
      <c r="AU280" s="4">
        <f>SUMIFS('Aceite Virgen Extra'!AU$6:AU$257,'Aceite Virgen Extra'!$A$6:$A$257,"&gt;="&amp;$A280,'Aceite Virgen Extra'!$B$6:$B$257,"&lt;="&amp;$B280)</f>
        <v>0</v>
      </c>
      <c r="AV280" s="4">
        <f>SUMIFS('Aceite Virgen Extra'!AV$6:AV$257,'Aceite Virgen Extra'!$A$6:$A$257,"&gt;="&amp;$A280,'Aceite Virgen Extra'!$B$6:$B$257,"&lt;="&amp;$B280)</f>
        <v>2.27</v>
      </c>
      <c r="AW280" s="4">
        <f>SUMIFS('Aceite Virgen Extra'!AW$6:AW$257,'Aceite Virgen Extra'!$A$6:$A$257,"&gt;="&amp;$A280,'Aceite Virgen Extra'!$B$6:$B$257,"&lt;="&amp;$B280)</f>
        <v>0</v>
      </c>
      <c r="BA280" s="4">
        <f>SUMIFS('Aceite Virgen Extra'!BA$6:BA$257,'Aceite Virgen Extra'!$A$6:$A$257,"&gt;="&amp;A280,'Aceite Virgen Extra'!$B$6:$B$257,"&lt;="&amp;B280)</f>
        <v>2.44</v>
      </c>
      <c r="BB280" s="4">
        <f>SUMIFS('Aceite Virgen Extra'!BB$6:BB$257,'Aceite Virgen Extra'!$A$6:$A$257,"&gt;="&amp;$A280,'Aceite Virgen Extra'!$B$6:$B$257,"&lt;="&amp;$B280)</f>
        <v>0.26</v>
      </c>
      <c r="BC280" s="4">
        <f>SUMIFS('Aceite Virgen Extra'!BC$6:BC$257,'Aceite Virgen Extra'!$A$6:$A$257,"&gt;="&amp;$A280,'Aceite Virgen Extra'!$B$6:$B$257,"&lt;="&amp;$B280)</f>
        <v>4.67</v>
      </c>
      <c r="BD280" s="4">
        <f>SUMIFS('Aceite Virgen Extra'!BD$6:BD$257,'Aceite Virgen Extra'!$A$6:$A$257,"&gt;="&amp;$A280,'Aceite Virgen Extra'!$B$6:$B$257,"&lt;="&amp;$B280)</f>
        <v>0</v>
      </c>
      <c r="BH280" s="4">
        <f>SUMIFS('Aceite Virgen Extra'!BH$6:BH$257,'Aceite Virgen Extra'!$A$6:$A$257,"&gt;="&amp;$A280,'Aceite Virgen Extra'!$B$6:$B$257,"&lt;="&amp;$B280)</f>
        <v>1.8</v>
      </c>
      <c r="BI280" s="4">
        <f>SUMIFS('Aceite Virgen Extra'!BI$6:BI$257,'Aceite Virgen Extra'!$A$6:$A$257,"&gt;="&amp;$A280,'Aceite Virgen Extra'!$B$6:$B$257,"&lt;="&amp;$B280)</f>
        <v>0.44</v>
      </c>
      <c r="BJ280" s="4">
        <f>SUMIFS('Aceite Virgen Extra'!BJ$6:BJ$257,'Aceite Virgen Extra'!$A$6:$A$257,"&gt;="&amp;$A280,'Aceite Virgen Extra'!$B$6:$B$257,"&lt;="&amp;$B280)</f>
        <v>3.1</v>
      </c>
      <c r="BK280" s="4">
        <f>SUMIFS('Aceite Virgen Extra'!BK$6:BK$257,'Aceite Virgen Extra'!$A$6:$A$257,"&gt;="&amp;$A280,'Aceite Virgen Extra'!$B$6:$B$257,"&lt;="&amp;$B280)</f>
        <v>0</v>
      </c>
      <c r="BO280" s="4">
        <f>SUMIFS('Aceite Virgen Extra'!BO$6:BO$257,'Aceite Virgen Extra'!$A$6:$A$257,"&gt;="&amp;$A280,'Aceite Virgen Extra'!$B$6:$B$257,"&lt;="&amp;$B280)</f>
        <v>2.31</v>
      </c>
      <c r="BP280" s="4">
        <f>SUMIFS('Aceite Virgen Extra'!BP$6:BP$257,'Aceite Virgen Extra'!$A$6:$A$257,"&gt;="&amp;$A280,'Aceite Virgen Extra'!$B$6:$B$257,"&lt;="&amp;$B280)</f>
        <v>0.63</v>
      </c>
      <c r="BQ280" s="4">
        <f>SUMIFS('Aceite Virgen Extra'!BQ$6:BQ$257,'Aceite Virgen Extra'!$A$6:$A$257,"&gt;="&amp;$A280,'Aceite Virgen Extra'!$B$6:$B$257,"&lt;="&amp;$B280)</f>
        <v>4.26</v>
      </c>
      <c r="BR280" s="4">
        <f>SUMIFS('Aceite Virgen Extra'!BR$6:BR$257,'Aceite Virgen Extra'!$A$6:$A$257,"&gt;="&amp;$A280,'Aceite Virgen Extra'!$B$6:$B$257,"&lt;="&amp;$B280)</f>
        <v>0</v>
      </c>
      <c r="BV280" s="4">
        <f>SUMIFS('Aceite Virgen Extra'!BV$6:BV$257,'Aceite Virgen Extra'!$A$6:$A$257,"&gt;="&amp;$A280,'Aceite Virgen Extra'!$B$6:$B$257,"&lt;="&amp;$B280)</f>
        <v>2.35</v>
      </c>
      <c r="BW280" s="4">
        <f>SUMIFS('Aceite Virgen Extra'!BW$6:BW$257,'Aceite Virgen Extra'!$A$6:$A$257,"&gt;="&amp;$A280,'Aceite Virgen Extra'!$B$6:$B$257,"&lt;="&amp;$B280)</f>
        <v>1.78</v>
      </c>
      <c r="BX280" s="4">
        <f>SUMIFS('Aceite Virgen Extra'!BX$6:BX$257,'Aceite Virgen Extra'!$A$6:$A$257,"&gt;="&amp;$A280,'Aceite Virgen Extra'!$B$6:$B$257,"&lt;="&amp;$B280)</f>
        <v>3.45</v>
      </c>
      <c r="BY280" s="4">
        <f>SUMIFS('Aceite Virgen Extra'!BY$6:BY$257,'Aceite Virgen Extra'!$A$6:$A$257,"&gt;="&amp;$A280,'Aceite Virgen Extra'!$B$6:$B$257,"&lt;="&amp;$B280)</f>
        <v>0</v>
      </c>
      <c r="CC280" s="4">
        <f>SUMIFS('Aceite Virgen Extra'!CC$6:CC$257,'Aceite Virgen Extra'!$A$6:$A$257,"&gt;="&amp;$A280,'Aceite Virgen Extra'!$B$6:$B$257,"&lt;="&amp;$B280)</f>
        <v>1.75</v>
      </c>
      <c r="CD280" s="4">
        <f>SUMIFS('Aceite Virgen Extra'!CD$6:CD$257,'Aceite Virgen Extra'!$A$6:$A$257,"&gt;="&amp;$A280,'Aceite Virgen Extra'!$B$6:$B$257,"&lt;="&amp;$B280)</f>
        <v>0.37</v>
      </c>
      <c r="CE280" s="4">
        <f>SUMIFS('Aceite Virgen Extra'!CE$6:CE$257,'Aceite Virgen Extra'!$A$6:$A$257,"&gt;="&amp;$A280,'Aceite Virgen Extra'!$B$6:$B$257,"&lt;="&amp;$B280)</f>
        <v>3.22</v>
      </c>
      <c r="CF280" s="4">
        <f>SUMIFS('Aceite Virgen Extra'!CF$6:CF$257,'Aceite Virgen Extra'!$A$6:$A$257,"&gt;="&amp;$A280,'Aceite Virgen Extra'!$B$6:$B$257,"&lt;="&amp;$B280)</f>
        <v>0</v>
      </c>
      <c r="CJ280" s="4">
        <f>SUMIFS('Aceite Virgen Extra'!CJ$6:CJ$257,'Aceite Virgen Extra'!$A$6:$A$257,"&gt;="&amp;$A280,'Aceite Virgen Extra'!$B$6:$B$257,"&lt;="&amp;$B280)</f>
        <v>1.9000000000000001</v>
      </c>
      <c r="CK280" s="4">
        <f>SUMIFS('Aceite Virgen Extra'!CK$6:CK$257,'Aceite Virgen Extra'!$A$6:$A$257,"&gt;="&amp;$A280,'Aceite Virgen Extra'!$B$6:$B$257,"&lt;="&amp;$B280)</f>
        <v>0</v>
      </c>
      <c r="CL280" s="4">
        <f>SUMIFS('Aceite Virgen Extra'!CL$6:CL$257,'Aceite Virgen Extra'!$A$6:$A$257,"&gt;="&amp;$A280,'Aceite Virgen Extra'!$B$6:$B$257,"&lt;="&amp;$B280)</f>
        <v>3.9</v>
      </c>
      <c r="CM280" s="4">
        <f>SUMIFS('Aceite Virgen Extra'!CM$6:CM$257,'Aceite Virgen Extra'!$A$6:$A$257,"&gt;="&amp;$A280,'Aceite Virgen Extra'!$B$6:$B$257,"&lt;="&amp;$B280)</f>
        <v>0</v>
      </c>
      <c r="CQ280" s="4">
        <f>SUMIFS('Aceite Virgen Extra'!CQ$6:CQ$257,'Aceite Virgen Extra'!$A$6:$A$257,"&gt;="&amp;$A280,'Aceite Virgen Extra'!$B$6:$B$257,"&lt;="&amp;$B280)</f>
        <v>2.13</v>
      </c>
      <c r="CR280" s="4">
        <f>SUMIFS('Aceite Virgen Extra'!CR$6:CR$257,'Aceite Virgen Extra'!$A$6:$A$257,"&gt;="&amp;$A280,'Aceite Virgen Extra'!$B$6:$B$257,"&lt;="&amp;$B280)</f>
        <v>0.47</v>
      </c>
      <c r="CS280" s="4">
        <f>SUMIFS('Aceite Virgen Extra'!CS$6:CS$257,'Aceite Virgen Extra'!$A$6:$A$257,"&gt;="&amp;$A280,'Aceite Virgen Extra'!$B$6:$B$257,"&lt;="&amp;$B280)</f>
        <v>3.94</v>
      </c>
      <c r="CT280" s="4">
        <f>SUMIFS('Aceite Virgen Extra'!CT$6:CT$257,'Aceite Virgen Extra'!$A$6:$A$257,"&gt;="&amp;$A280,'Aceite Virgen Extra'!$B$6:$B$257,"&lt;="&amp;$B280)</f>
        <v>0</v>
      </c>
      <c r="CX280" s="4">
        <f>SUMIFS('Aceite Virgen Extra'!CX$6:CX$257,'Aceite Virgen Extra'!$A$6:$A$257,"&gt;="&amp;$A280,'Aceite Virgen Extra'!$B$6:$B$257,"&lt;="&amp;$B280)</f>
        <v>2.74</v>
      </c>
      <c r="CY280" s="4">
        <f>SUMIFS('Aceite Virgen Extra'!CY$6:CY$257,'Aceite Virgen Extra'!$A$6:$A$257,"&gt;="&amp;$A280,'Aceite Virgen Extra'!$B$6:$B$257,"&lt;="&amp;$B280)</f>
        <v>0.32</v>
      </c>
      <c r="CZ280" s="4">
        <f>SUMIFS('Aceite Virgen Extra'!CZ$6:CZ$257,'Aceite Virgen Extra'!$A$6:$A$257,"&gt;="&amp;$A280,'Aceite Virgen Extra'!$B$6:$B$257,"&lt;="&amp;$B280)</f>
        <v>4.8499999999999996</v>
      </c>
      <c r="DA280" s="4">
        <f>SUMIFS('Aceite Virgen Extra'!DA$6:DA$257,'Aceite Virgen Extra'!$A$6:$A$257,"&gt;="&amp;$A280,'Aceite Virgen Extra'!$B$6:$B$257,"&lt;="&amp;$B280)</f>
        <v>0</v>
      </c>
      <c r="DE280" s="4">
        <f>SUMIFS('Aceite Virgen Extra'!DE$6:DE$257,'Aceite Virgen Extra'!$A$6:$A$257,"&gt;="&amp;$A280,'Aceite Virgen Extra'!$B$6:$B$257,"&lt;="&amp;$B280)</f>
        <v>2.29</v>
      </c>
      <c r="DF280" s="4">
        <f>SUMIFS('Aceite Virgen Extra'!DF$6:DF$257,'Aceite Virgen Extra'!$A$6:$A$257,"&gt;="&amp;$A280,'Aceite Virgen Extra'!$B$6:$B$257,"&lt;="&amp;$B280)</f>
        <v>0.9</v>
      </c>
      <c r="DG280" s="4">
        <f>SUMIFS('Aceite Virgen Extra'!DG$6:DG$257,'Aceite Virgen Extra'!$A$6:$A$257,"&gt;="&amp;$A280,'Aceite Virgen Extra'!$B$6:$B$257,"&lt;="&amp;$B280)</f>
        <v>3.78</v>
      </c>
      <c r="DH280" s="4">
        <f>SUMIFS('Aceite Virgen Extra'!DH$6:DH$257,'Aceite Virgen Extra'!$A$6:$A$257,"&gt;="&amp;$A280,'Aceite Virgen Extra'!$B$6:$B$257,"&lt;="&amp;$B280)</f>
        <v>0</v>
      </c>
      <c r="DL280" s="4">
        <f>SUMIFS('Aceite Virgen Extra'!DL$6:DL$257,'Aceite Virgen Extra'!$A$6:$A$257,"&gt;="&amp;$A280,'Aceite Virgen Extra'!$B$6:$B$257,"&lt;="&amp;$B280)</f>
        <v>2.5</v>
      </c>
      <c r="DM280" s="4">
        <f>SUMIFS('Aceite Virgen Extra'!DM$6:DM$257,'Aceite Virgen Extra'!$A$6:$A$257,"&gt;="&amp;$A280,'Aceite Virgen Extra'!$B$6:$B$257,"&lt;="&amp;$B280)</f>
        <v>0.45</v>
      </c>
      <c r="DN280" s="4">
        <f>SUMIFS('Aceite Virgen Extra'!DN$6:DN$257,'Aceite Virgen Extra'!$A$6:$A$257,"&gt;="&amp;$A280,'Aceite Virgen Extra'!$B$6:$B$257,"&lt;="&amp;$B280)</f>
        <v>4.45</v>
      </c>
      <c r="DO280" s="4">
        <f>SUMIFS('Aceite Virgen Extra'!DO$6:DO$257,'Aceite Virgen Extra'!$A$6:$A$257,"&gt;="&amp;$A280,'Aceite Virgen Extra'!$B$6:$B$257,"&lt;="&amp;$B280)</f>
        <v>0</v>
      </c>
      <c r="DS280" s="4">
        <f>SUMIFS('Aceite Virgen Extra'!DS$6:DS$257,'Aceite Virgen Extra'!$A$6:$A$257,"&gt;="&amp;$A280,'Aceite Virgen Extra'!$B$6:$B$257,"&lt;="&amp;$B280)</f>
        <v>2.56</v>
      </c>
      <c r="DT280" s="4">
        <f>SUMIFS('Aceite Virgen Extra'!DT$6:DT$257,'Aceite Virgen Extra'!$A$6:$A$257,"&gt;="&amp;$A280,'Aceite Virgen Extra'!$B$6:$B$257,"&lt;="&amp;$B280)</f>
        <v>0.1</v>
      </c>
      <c r="DU280" s="4">
        <f>SUMIFS('Aceite Virgen Extra'!DU$6:DU$257,'Aceite Virgen Extra'!$A$6:$A$257,"&gt;="&amp;$A280,'Aceite Virgen Extra'!$B$6:$B$257,"&lt;="&amp;$B280)</f>
        <v>4.7300000000000004</v>
      </c>
      <c r="DV280" s="4">
        <f>SUMIFS('Aceite Virgen Extra'!DV$6:DV$257,'Aceite Virgen Extra'!$A$6:$A$257,"&gt;="&amp;$A280,'Aceite Virgen Extra'!$B$6:$B$257,"&lt;="&amp;$B280)</f>
        <v>0</v>
      </c>
      <c r="DZ280" s="4">
        <f>SUMIFS('Aceite Virgen Extra'!DZ$6:DZ$257,'Aceite Virgen Extra'!$A$6:$A$257,"&gt;="&amp;$A280,'Aceite Virgen Extra'!$B$6:$B$257,"&lt;="&amp;$B280)</f>
        <v>1.85</v>
      </c>
      <c r="EA280" s="4">
        <f>SUMIFS('Aceite Virgen Extra'!EA$6:EA$257,'Aceite Virgen Extra'!$A$6:$A$257,"&gt;="&amp;$A280,'Aceite Virgen Extra'!$B$6:$B$257,"&lt;="&amp;$B280)</f>
        <v>0.55000000000000004</v>
      </c>
      <c r="EB280" s="4">
        <f>SUMIFS('Aceite Virgen Extra'!EB$6:EB$257,'Aceite Virgen Extra'!$A$6:$A$257,"&gt;="&amp;$A280,'Aceite Virgen Extra'!$B$6:$B$257,"&lt;="&amp;$B280)</f>
        <v>3.46</v>
      </c>
      <c r="EC280" s="4">
        <f>SUMIFS('Aceite Virgen Extra'!EC$6:EC$257,'Aceite Virgen Extra'!$A$6:$A$257,"&gt;="&amp;$A280,'Aceite Virgen Extra'!$B$6:$B$257,"&lt;="&amp;$B280)</f>
        <v>0</v>
      </c>
      <c r="EG280" s="4">
        <f>SUMIFS('Aceite Virgen Extra'!EG$6:EG$257,'Aceite Virgen Extra'!$A$6:$A$257,"&gt;="&amp;$A280,'Aceite Virgen Extra'!$B$6:$B$257,"&lt;="&amp;$B280)</f>
        <v>1.59</v>
      </c>
      <c r="EH280" s="4">
        <f>SUMIFS('Aceite Virgen Extra'!EH$6:EH$257,'Aceite Virgen Extra'!$A$6:$A$257,"&gt;="&amp;$A280,'Aceite Virgen Extra'!$B$6:$B$257,"&lt;="&amp;$B280)</f>
        <v>0</v>
      </c>
      <c r="EI280" s="4">
        <f>SUMIFS('Aceite Virgen Extra'!EI$6:EI$257,'Aceite Virgen Extra'!$A$6:$A$257,"&gt;="&amp;$A280,'Aceite Virgen Extra'!$B$6:$B$257,"&lt;="&amp;$B280)</f>
        <v>3.22</v>
      </c>
      <c r="EJ280" s="4">
        <f>SUMIFS('Aceite Virgen Extra'!EJ$6:EJ$257,'Aceite Virgen Extra'!$A$6:$A$257,"&gt;="&amp;$A280,'Aceite Virgen Extra'!$B$6:$B$257,"&lt;="&amp;$B280)</f>
        <v>0</v>
      </c>
      <c r="EN280" s="4">
        <f>SUMIFS('Aceite Virgen Extra'!EN$6:EN$257,'Aceite Virgen Extra'!$A$6:$A$257,"&gt;="&amp;$A280,'Aceite Virgen Extra'!$B$6:$B$257,"&lt;="&amp;$B280)</f>
        <v>2.0699999999999998</v>
      </c>
      <c r="EO280" s="4">
        <f>SUMIFS('Aceite Virgen Extra'!EO$6:EO$257,'Aceite Virgen Extra'!$A$6:$A$257,"&gt;="&amp;$A280,'Aceite Virgen Extra'!$B$6:$B$257,"&lt;="&amp;$B280)</f>
        <v>1.28</v>
      </c>
      <c r="EP280" s="4">
        <f>SUMIFS('Aceite Virgen Extra'!EP$6:EP$257,'Aceite Virgen Extra'!$A$6:$A$257,"&gt;="&amp;$A280,'Aceite Virgen Extra'!$B$6:$B$257,"&lt;="&amp;$B280)</f>
        <v>2.88</v>
      </c>
      <c r="EQ280" s="4">
        <f>SUMIFS('Aceite Virgen Extra'!EQ$6:EQ$257,'Aceite Virgen Extra'!$A$6:$A$257,"&gt;="&amp;$A280,'Aceite Virgen Extra'!$B$6:$B$257,"&lt;="&amp;$B280)</f>
        <v>0</v>
      </c>
      <c r="EU280" s="4">
        <f>SUMIFS('Aceite Virgen Extra'!EU$6:EU$257,'Aceite Virgen Extra'!$A$6:$A$257,"&gt;="&amp;$A280,'Aceite Virgen Extra'!$B$6:$B$257,"&lt;="&amp;$B280)</f>
        <v>2.34</v>
      </c>
      <c r="EV280" s="4">
        <f>SUMIFS('Aceite Virgen Extra'!EV$6:EV$257,'Aceite Virgen Extra'!$A$6:$A$257,"&gt;="&amp;$A280,'Aceite Virgen Extra'!$B$6:$B$257,"&lt;="&amp;$B280)</f>
        <v>0.17</v>
      </c>
      <c r="EW280" s="4">
        <f>SUMIFS('Aceite Virgen Extra'!EW$6:EW$257,'Aceite Virgen Extra'!$A$6:$A$257,"&gt;="&amp;$A280,'Aceite Virgen Extra'!$B$6:$B$257,"&lt;="&amp;$B280)</f>
        <v>4.34</v>
      </c>
      <c r="EX280" s="4">
        <f>SUMIFS('Aceite Virgen Extra'!EX$6:EX$257,'Aceite Virgen Extra'!$A$6:$A$257,"&gt;="&amp;$A280,'Aceite Virgen Extra'!$B$6:$B$257,"&lt;="&amp;$B280)</f>
        <v>0</v>
      </c>
      <c r="FB280" s="4">
        <f>SUMIFS('Aceite Virgen Extra'!FB$6:FB$257,'Aceite Virgen Extra'!$A$6:$A$257,"&gt;="&amp;$A280,'Aceite Virgen Extra'!$B$6:$B$257,"&lt;="&amp;$B280)</f>
        <v>1.77</v>
      </c>
      <c r="FC280" s="4">
        <f>SUMIFS('Aceite Virgen Extra'!FC$6:FC$257,'Aceite Virgen Extra'!$A$6:$A$257,"&gt;="&amp;$A280,'Aceite Virgen Extra'!$B$6:$B$257,"&lt;="&amp;$B280)</f>
        <v>0.21</v>
      </c>
      <c r="FD280" s="4">
        <f>SUMIFS('Aceite Virgen Extra'!FD$6:FD$257,'Aceite Virgen Extra'!$A$6:$A$257,"&gt;="&amp;$A280,'Aceite Virgen Extra'!$B$6:$B$257,"&lt;="&amp;$B280)</f>
        <v>3.37</v>
      </c>
      <c r="FE280" s="4">
        <f>SUMIFS('Aceite Virgen Extra'!FE$6:FE$257,'Aceite Virgen Extra'!$A$6:$A$257,"&gt;="&amp;$A280,'Aceite Virgen Extra'!$B$6:$B$257,"&lt;="&amp;$B280)</f>
        <v>0</v>
      </c>
      <c r="FI280" s="4">
        <f>SUMIFS('Aceite Virgen Extra'!FI$6:FI$257,'Aceite Virgen Extra'!$A$6:$A$257,"&gt;="&amp;$A280,'Aceite Virgen Extra'!$B$6:$B$257,"&lt;="&amp;$B280)</f>
        <v>2.5299999999999998</v>
      </c>
      <c r="FJ280" s="4">
        <f>SUMIFS('Aceite Virgen Extra'!FJ$6:FJ$257,'Aceite Virgen Extra'!$A$6:$A$257,"&gt;="&amp;$A280,'Aceite Virgen Extra'!$B$6:$B$257,"&lt;="&amp;$B280)</f>
        <v>0.47</v>
      </c>
      <c r="FK280" s="4">
        <f>SUMIFS('Aceite Virgen Extra'!FK$6:FK$257,'Aceite Virgen Extra'!$A$6:$A$257,"&gt;="&amp;$A280,'Aceite Virgen Extra'!$B$6:$B$257,"&lt;="&amp;$B280)</f>
        <v>4.49</v>
      </c>
      <c r="FL280" s="4">
        <f>SUMIFS('Aceite Virgen Extra'!FL$6:FL$257,'Aceite Virgen Extra'!$A$6:$A$257,"&gt;="&amp;$A280,'Aceite Virgen Extra'!$B$6:$B$257,"&lt;="&amp;$B280)</f>
        <v>0</v>
      </c>
      <c r="FP280" s="4">
        <f>SUMIFS('Aceite Virgen Extra'!FP$6:FP$257,'Aceite Virgen Extra'!$A$6:$A$257,"&gt;="&amp;$A280,'Aceite Virgen Extra'!$B$6:$B$257,"&lt;="&amp;$B280)</f>
        <v>1.88</v>
      </c>
      <c r="FQ280" s="4">
        <f>SUMIFS('Aceite Virgen Extra'!FQ$6:FQ$257,'Aceite Virgen Extra'!$A$6:$A$257,"&gt;="&amp;$A280,'Aceite Virgen Extra'!$B$6:$B$257,"&lt;="&amp;$B280)</f>
        <v>1.03</v>
      </c>
      <c r="FR280" s="4">
        <f>SUMIFS('Aceite Virgen Extra'!FR$6:FR$257,'Aceite Virgen Extra'!$A$6:$A$257,"&gt;="&amp;$A280,'Aceite Virgen Extra'!$B$6:$B$257,"&lt;="&amp;$B280)</f>
        <v>2.94</v>
      </c>
      <c r="FS280" s="4">
        <f>SUMIFS('Aceite Virgen Extra'!FS$6:FS$257,'Aceite Virgen Extra'!$A$6:$A$257,"&gt;="&amp;$A280,'Aceite Virgen Extra'!$B$6:$B$257,"&lt;="&amp;$B280)</f>
        <v>0</v>
      </c>
      <c r="FW280" s="4">
        <f>SUMIFS('Aceite Virgen Extra'!FW$6:FW$257,'Aceite Virgen Extra'!$A$6:$A$257,"&gt;="&amp;$A280,'Aceite Virgen Extra'!$B$6:$B$257,"&lt;="&amp;$B280)</f>
        <v>2.38</v>
      </c>
      <c r="FX280" s="4">
        <f>SUMIFS('Aceite Virgen Extra'!FX$6:FX$257,'Aceite Virgen Extra'!$A$6:$A$257,"&gt;="&amp;$A280,'Aceite Virgen Extra'!$B$6:$B$257,"&lt;="&amp;$B280)</f>
        <v>1.6400000000000001</v>
      </c>
      <c r="FY280" s="4">
        <f>SUMIFS('Aceite Virgen Extra'!FY$6:FY$257,'Aceite Virgen Extra'!$A$6:$A$257,"&gt;="&amp;$A280,'Aceite Virgen Extra'!$B$6:$B$257,"&lt;="&amp;$B280)</f>
        <v>3.29</v>
      </c>
      <c r="FZ280" s="4">
        <f>SUMIFS('Aceite Virgen Extra'!FZ$6:FZ$257,'Aceite Virgen Extra'!$A$6:$A$257,"&gt;="&amp;$A280,'Aceite Virgen Extra'!$B$6:$B$257,"&lt;="&amp;$B280)</f>
        <v>0</v>
      </c>
      <c r="GD280" s="4">
        <f>SUMIFS('Aceite Virgen Extra'!GD$6:GD$257,'Aceite Virgen Extra'!$A$6:$A$257,"&gt;="&amp;$A280,'Aceite Virgen Extra'!$B$6:$B$257,"&lt;="&amp;$B280)</f>
        <v>2.2199999999999998</v>
      </c>
      <c r="GE280" s="4">
        <f>SUMIFS('Aceite Virgen Extra'!GE$6:GE$257,'Aceite Virgen Extra'!$A$6:$A$257,"&gt;="&amp;$A280,'Aceite Virgen Extra'!$B$6:$B$257,"&lt;="&amp;$B280)</f>
        <v>0.44</v>
      </c>
      <c r="GF280" s="4">
        <f>SUMIFS('Aceite Virgen Extra'!GF$6:GF$257,'Aceite Virgen Extra'!$A$6:$A$257,"&gt;="&amp;$A280,'Aceite Virgen Extra'!$B$6:$B$257,"&lt;="&amp;$B280)</f>
        <v>3.54</v>
      </c>
      <c r="GG280" s="4">
        <f>SUMIFS('Aceite Virgen Extra'!GG$6:GG$257,'Aceite Virgen Extra'!$A$6:$A$257,"&gt;="&amp;$A280,'Aceite Virgen Extra'!$B$6:$B$257,"&lt;="&amp;$B280)</f>
        <v>0</v>
      </c>
      <c r="GK280" s="4">
        <f>SUMIFS('Aceite Virgen Extra'!GK$6:GK$257,'Aceite Virgen Extra'!$A$6:$A$257,"&gt;="&amp;$A280,'Aceite Virgen Extra'!$B$6:$B$257,"&lt;="&amp;$B280)</f>
        <v>2.62</v>
      </c>
      <c r="GL280" s="4">
        <f>SUMIFS('Aceite Virgen Extra'!GL$6:GL$257,'Aceite Virgen Extra'!$A$6:$A$257,"&gt;="&amp;$A280,'Aceite Virgen Extra'!$B$6:$B$257,"&lt;="&amp;$B280)</f>
        <v>0.53</v>
      </c>
      <c r="GM280" s="4">
        <f>SUMIFS('Aceite Virgen Extra'!GM$6:GM$257,'Aceite Virgen Extra'!$A$6:$A$257,"&gt;="&amp;$A280,'Aceite Virgen Extra'!$B$6:$B$257,"&lt;="&amp;$B280)</f>
        <v>4.53</v>
      </c>
      <c r="GN280" s="4">
        <f>SUMIFS('Aceite Virgen Extra'!GN$6:GN$257,'Aceite Virgen Extra'!$A$6:$A$257,"&gt;="&amp;$A280,'Aceite Virgen Extra'!$B$6:$B$257,"&lt;="&amp;$B280)</f>
        <v>0</v>
      </c>
      <c r="GR280" s="4">
        <f>SUMIFS('Aceite Virgen Extra'!GR$6:GR$257,'Aceite Virgen Extra'!$A$6:$A$257,"&gt;="&amp;$A280,'Aceite Virgen Extra'!$B$6:$B$257,"&lt;="&amp;$B280)</f>
        <v>2.54</v>
      </c>
      <c r="GS280" s="4">
        <f>SUMIFS('Aceite Virgen Extra'!GS$6:GS$257,'Aceite Virgen Extra'!$A$6:$A$257,"&gt;="&amp;$A280,'Aceite Virgen Extra'!$B$6:$B$257,"&lt;="&amp;$B280)</f>
        <v>1.19</v>
      </c>
      <c r="GT280" s="4">
        <f>SUMIFS('Aceite Virgen Extra'!GT$6:GT$257,'Aceite Virgen Extra'!$A$6:$A$257,"&gt;="&amp;$A280,'Aceite Virgen Extra'!$B$6:$B$257,"&lt;="&amp;$B280)</f>
        <v>4.17</v>
      </c>
      <c r="GU280" s="4">
        <f>SUMIFS('Aceite Virgen Extra'!GU$6:GU$257,'Aceite Virgen Extra'!$A$6:$A$257,"&gt;="&amp;$A280,'Aceite Virgen Extra'!$B$6:$B$257,"&lt;="&amp;$B280)</f>
        <v>0</v>
      </c>
      <c r="GY280" s="4">
        <f>SUMIFS('Aceite Virgen Extra'!GY$6:GY$257,'Aceite Virgen Extra'!$A$6:$A$257,"&gt;="&amp;$A280,'Aceite Virgen Extra'!$B$6:$B$257,"&lt;="&amp;$B280)</f>
        <v>2.19</v>
      </c>
      <c r="GZ280" s="4">
        <f>SUMIFS('Aceite Virgen Extra'!GZ$6:GZ$257,'Aceite Virgen Extra'!$A$6:$A$257,"&gt;="&amp;$A280,'Aceite Virgen Extra'!$B$6:$B$257,"&lt;="&amp;$B280)</f>
        <v>0.78</v>
      </c>
      <c r="HA280" s="4">
        <f>SUMIFS('Aceite Virgen Extra'!HA$6:HA$257,'Aceite Virgen Extra'!$A$6:$A$257,"&gt;="&amp;$A280,'Aceite Virgen Extra'!$B$6:$B$257,"&lt;="&amp;$B280)</f>
        <v>3.69</v>
      </c>
      <c r="HB280" s="4">
        <f>SUMIFS('Aceite Virgen Extra'!HB$6:HB$257,'Aceite Virgen Extra'!$A$6:$A$257,"&gt;="&amp;$A280,'Aceite Virgen Extra'!$B$6:$B$257,"&lt;="&amp;$B280)</f>
        <v>0</v>
      </c>
      <c r="HF280" s="4">
        <f>SUMIFS('Aceite Virgen Extra'!HF$6:HF$257,'Aceite Virgen Extra'!$A$6:$A$257,"&gt;="&amp;$A280,'Aceite Virgen Extra'!$B$6:$B$257,"&lt;="&amp;$B280)</f>
        <v>2.46</v>
      </c>
      <c r="HG280" s="4">
        <f>SUMIFS('Aceite Virgen Extra'!HG$6:HG$257,'Aceite Virgen Extra'!$A$6:$A$257,"&gt;="&amp;$A280,'Aceite Virgen Extra'!$B$6:$B$257,"&lt;="&amp;$B280)</f>
        <v>0.15</v>
      </c>
      <c r="HH280" s="4">
        <f>SUMIFS('Aceite Virgen Extra'!HH$6:HH$257,'Aceite Virgen Extra'!$A$6:$A$257,"&gt;="&amp;$A280,'Aceite Virgen Extra'!$B$6:$B$257,"&lt;="&amp;$B280)</f>
        <v>4.1399999999999997</v>
      </c>
      <c r="HI280" s="4">
        <f>SUMIFS('Aceite Virgen Extra'!HI$6:HI$257,'Aceite Virgen Extra'!$A$6:$A$257,"&gt;="&amp;$A280,'Aceite Virgen Extra'!$B$6:$B$257,"&lt;="&amp;$B280)</f>
        <v>0</v>
      </c>
      <c r="HM280" s="4">
        <f>SUMIFS('Aceite Virgen Extra'!HM$6:HM$257,'Aceite Virgen Extra'!$A$6:$A$257,"&gt;="&amp;$A280,'Aceite Virgen Extra'!$B$6:$B$257,"&lt;="&amp;$B280)</f>
        <v>3.03</v>
      </c>
      <c r="HN280" s="4">
        <f>SUMIFS('Aceite Virgen Extra'!HN$6:HN$257,'Aceite Virgen Extra'!$A$6:$A$257,"&gt;="&amp;$A280,'Aceite Virgen Extra'!$B$6:$B$257,"&lt;="&amp;$B280)</f>
        <v>3.22</v>
      </c>
      <c r="HO280" s="4">
        <f>SUMIFS('Aceite Virgen Extra'!HO$6:HO$257,'Aceite Virgen Extra'!$A$6:$A$257,"&gt;="&amp;$A280,'Aceite Virgen Extra'!$B$6:$B$257,"&lt;="&amp;$B280)</f>
        <v>3.96</v>
      </c>
      <c r="HP280" s="4">
        <f>SUMIFS('Aceite Virgen Extra'!HP$6:HP$257,'Aceite Virgen Extra'!$A$6:$A$257,"&gt;="&amp;$A280,'Aceite Virgen Extra'!$B$6:$B$257,"&lt;="&amp;$B280)</f>
        <v>0</v>
      </c>
      <c r="HT280" s="4">
        <f>SUMIFS('Aceite Virgen Extra'!HT$6:HT$257,'Aceite Virgen Extra'!$A$6:$A$257,"&gt;="&amp;$A280,'Aceite Virgen Extra'!$B$6:$B$257,"&lt;="&amp;$B280)</f>
        <v>2.75</v>
      </c>
      <c r="HU280" s="4">
        <f>SUMIFS('Aceite Virgen Extra'!HU$6:HU$257,'Aceite Virgen Extra'!$A$6:$A$257,"&gt;="&amp;$A280,'Aceite Virgen Extra'!$B$6:$B$257,"&lt;="&amp;$B280)</f>
        <v>2.23</v>
      </c>
      <c r="HV280" s="4">
        <f>SUMIFS('Aceite Virgen Extra'!HV$6:HV$257,'Aceite Virgen Extra'!$A$6:$A$257,"&gt;="&amp;$A280,'Aceite Virgen Extra'!$B$6:$B$257,"&lt;="&amp;$B280)</f>
        <v>3.71</v>
      </c>
      <c r="HW280" s="4">
        <f>SUMIFS('Aceite Virgen Extra'!HW$6:HW$257,'Aceite Virgen Extra'!$A$6:$A$257,"&gt;="&amp;$A280,'Aceite Virgen Extra'!$B$6:$B$257,"&lt;="&amp;$B280)</f>
        <v>0.37</v>
      </c>
      <c r="HZ280"/>
      <c r="IA280" s="4">
        <f>SUMIFS('Aceite Virgen Extra'!IA$6:IA$257,'Aceite Virgen Extra'!$A$6:$A$257,"&gt;="&amp;$A280,'Aceite Virgen Extra'!$B$6:$B$257,"&lt;="&amp;$B280)</f>
        <v>2.2599999999999998</v>
      </c>
      <c r="IB280" s="4">
        <f>SUMIFS('Aceite Virgen Extra'!IB$6:IB$257,'Aceite Virgen Extra'!$A$6:$A$257,"&gt;="&amp;$A280,'Aceite Virgen Extra'!$B$6:$B$257,"&lt;="&amp;$B280)</f>
        <v>1.45</v>
      </c>
      <c r="IC280" s="4">
        <f>SUMIFS('Aceite Virgen Extra'!IC$6:IC$257,'Aceite Virgen Extra'!$A$6:$A$257,"&gt;="&amp;$A280,'Aceite Virgen Extra'!$B$6:$B$257,"&lt;="&amp;$B280)</f>
        <v>3.28</v>
      </c>
      <c r="ID280" s="4">
        <f>SUMIFS('Aceite Virgen Extra'!ID$6:ID$257,'Aceite Virgen Extra'!$A$6:$A$257,"&gt;="&amp;$A280,'Aceite Virgen Extra'!$B$6:$B$257,"&lt;="&amp;$B280)</f>
        <v>0.51</v>
      </c>
      <c r="IH280" s="4">
        <f>SUMIFS('Aceite Virgen Extra'!IH$6:IH$257,'Aceite Virgen Extra'!$A$6:$A$257,"&gt;="&amp;$A280,'Aceite Virgen Extra'!$B$6:$B$257,"&lt;="&amp;$B280)</f>
        <v>2.6</v>
      </c>
      <c r="II280" s="4">
        <f>SUMIFS('Aceite Virgen Extra'!II$6:II$257,'Aceite Virgen Extra'!$A$6:$A$257,"&gt;="&amp;$A280,'Aceite Virgen Extra'!$B$6:$B$257,"&lt;="&amp;$B280)</f>
        <v>0.75</v>
      </c>
      <c r="IJ280" s="4">
        <f>SUMIFS('Aceite Virgen Extra'!IJ$6:IJ$257,'Aceite Virgen Extra'!$A$6:$A$257,"&gt;="&amp;$A280,'Aceite Virgen Extra'!$B$6:$B$257,"&lt;="&amp;$B280)</f>
        <v>3.98</v>
      </c>
      <c r="IK280" s="4">
        <f>SUMIFS('Aceite Virgen Extra'!IK$6:IK$257,'Aceite Virgen Extra'!$A$6:$A$257,"&gt;="&amp;$A280,'Aceite Virgen Extra'!$B$6:$B$257,"&lt;="&amp;$B280)</f>
        <v>0.3</v>
      </c>
      <c r="IO280" s="4">
        <f>SUMIFS('Aceite Virgen Extra'!IO$6:IO$257,'Aceite Virgen Extra'!$A$6:$A$257,"&gt;="&amp;$A280,'Aceite Virgen Extra'!$B$6:$B$257,"&lt;="&amp;$B280)</f>
        <v>2.8899999999999997</v>
      </c>
      <c r="IP280" s="4">
        <f>SUMIFS('Aceite Virgen Extra'!IP$6:IP$257,'Aceite Virgen Extra'!$A$6:$A$257,"&gt;="&amp;$A280,'Aceite Virgen Extra'!$B$6:$B$257,"&lt;="&amp;$B280)</f>
        <v>0.96</v>
      </c>
      <c r="IQ280" s="4">
        <f>SUMIFS('Aceite Virgen Extra'!IQ$6:IQ$257,'Aceite Virgen Extra'!$A$6:$A$257,"&gt;="&amp;$A280,'Aceite Virgen Extra'!$B$6:$B$257,"&lt;="&amp;$B280)</f>
        <v>4.4399999999999995</v>
      </c>
      <c r="IR280" s="4">
        <f>SUMIFS('Aceite Virgen Extra'!IR$6:IR$257,'Aceite Virgen Extra'!$A$6:$A$257,"&gt;="&amp;$A280,'Aceite Virgen Extra'!$B$6:$B$257,"&lt;="&amp;$B280)</f>
        <v>0.79</v>
      </c>
      <c r="IV280" s="4">
        <f>SUMIFS('Aceite Virgen Extra'!IV$6:IV$257,'Aceite Virgen Extra'!$A$6:$A$257,"&gt;="&amp;$A280,'Aceite Virgen Extra'!$B$6:$B$257,"&lt;="&amp;$B280)</f>
        <v>2.27</v>
      </c>
      <c r="IW280" s="4">
        <f>SUMIFS('Aceite Virgen Extra'!IW$6:IW$257,'Aceite Virgen Extra'!$A$6:$A$257,"&gt;="&amp;$A280,'Aceite Virgen Extra'!$B$6:$B$257,"&lt;="&amp;$B280)</f>
        <v>0.44999999999999996</v>
      </c>
      <c r="IX280" s="4">
        <f>SUMIFS('Aceite Virgen Extra'!IX$6:IX$257,'Aceite Virgen Extra'!$A$6:$A$257,"&gt;="&amp;$A280,'Aceite Virgen Extra'!$B$6:$B$257,"&lt;="&amp;$B280)</f>
        <v>4.01</v>
      </c>
      <c r="IY280" s="4">
        <f>SUMIFS('Aceite Virgen Extra'!IY$6:IY$257,'Aceite Virgen Extra'!$A$6:$A$257,"&gt;="&amp;$A280,'Aceite Virgen Extra'!$B$6:$B$257,"&lt;="&amp;$B280)</f>
        <v>0</v>
      </c>
      <c r="JB280"/>
      <c r="JC280" s="4">
        <f>SUMIFS('Aceite Virgen Extra'!JC$6:JC$257,'Aceite Virgen Extra'!$A$6:$A$257,"&gt;="&amp;$A280,'Aceite Virgen Extra'!$B$6:$B$257,"&lt;="&amp;$B280)</f>
        <v>1.59</v>
      </c>
      <c r="JD280" s="4">
        <f>SUMIFS('Aceite Virgen Extra'!JD$6:JD$257,'Aceite Virgen Extra'!$A$6:$A$257,"&gt;="&amp;$A280,'Aceite Virgen Extra'!$B$6:$B$257,"&lt;="&amp;$B280)</f>
        <v>0.33</v>
      </c>
      <c r="JE280" s="4">
        <f>SUMIFS('Aceite Virgen Extra'!JE$6:JE$257,'Aceite Virgen Extra'!$A$6:$A$257,"&gt;="&amp;$A280,'Aceite Virgen Extra'!$B$6:$B$257,"&lt;="&amp;$B280)</f>
        <v>2.77</v>
      </c>
      <c r="JF280" s="4">
        <f>SUMIFS('Aceite Virgen Extra'!JF$6:JF$257,'Aceite Virgen Extra'!$A$6:$A$257,"&gt;="&amp;$A280,'Aceite Virgen Extra'!$B$6:$B$257,"&lt;="&amp;$B280)</f>
        <v>0</v>
      </c>
      <c r="JJ280" s="4">
        <f>SUMIFS('Aceite Virgen Extra'!JJ$6:JJ$257,'Aceite Virgen Extra'!$A$6:$A$257,"&gt;="&amp;$A280,'Aceite Virgen Extra'!$B$6:$B$257,"&lt;="&amp;$B280)</f>
        <v>2.71</v>
      </c>
      <c r="JK280" s="4">
        <f>SUMIFS('Aceite Virgen Extra'!JK$6:JK$257,'Aceite Virgen Extra'!$A$6:$A$257,"&gt;="&amp;$A280,'Aceite Virgen Extra'!$B$6:$B$257,"&lt;="&amp;$B280)</f>
        <v>1.46</v>
      </c>
      <c r="JL280" s="4">
        <f>SUMIFS('Aceite Virgen Extra'!JL$6:JL$257,'Aceite Virgen Extra'!$A$6:$A$257,"&gt;="&amp;$A280,'Aceite Virgen Extra'!$B$6:$B$257,"&lt;="&amp;$B280)</f>
        <v>3.9299999999999997</v>
      </c>
      <c r="JM280" s="4">
        <f>SUMIFS('Aceite Virgen Extra'!JM$6:JM$257,'Aceite Virgen Extra'!$A$6:$A$257,"&gt;="&amp;$A280,'Aceite Virgen Extra'!$B$6:$B$257,"&lt;="&amp;$B280)</f>
        <v>0</v>
      </c>
      <c r="JQ280" s="4">
        <f>SUMIFS('Aceite Virgen Extra'!JQ$6:JQ$257,'Aceite Virgen Extra'!$A$6:$A$257,"&gt;="&amp;$A280,'Aceite Virgen Extra'!$B$6:$B$257,"&lt;="&amp;$B280)</f>
        <v>3.14</v>
      </c>
      <c r="JR280" s="4">
        <f>SUMIFS('Aceite Virgen Extra'!JR$6:JR$257,'Aceite Virgen Extra'!$A$6:$A$257,"&gt;="&amp;$A280,'Aceite Virgen Extra'!$B$6:$B$257,"&lt;="&amp;$B280)</f>
        <v>1.64</v>
      </c>
      <c r="JS280" s="4">
        <f>SUMIFS('Aceite Virgen Extra'!JS$6:JS$257,'Aceite Virgen Extra'!$A$6:$A$257,"&gt;="&amp;$A280,'Aceite Virgen Extra'!$B$6:$B$257,"&lt;="&amp;$B280)</f>
        <v>4.9000000000000004</v>
      </c>
      <c r="JT280" s="4">
        <f>SUMIFS('Aceite Virgen Extra'!JT$6:JT$257,'Aceite Virgen Extra'!$A$6:$A$257,"&gt;="&amp;$A280,'Aceite Virgen Extra'!$B$6:$B$257,"&lt;="&amp;$B280)</f>
        <v>0</v>
      </c>
      <c r="JX280" s="4">
        <f>SUMIFS('Aceite Virgen Extra'!JX$6:JX$257,'Aceite Virgen Extra'!$A$6:$A$257,"&gt;="&amp;$A280,'Aceite Virgen Extra'!$B$6:$B$257,"&lt;="&amp;$B280)</f>
        <v>2.9</v>
      </c>
      <c r="JY280" s="4">
        <f>SUMIFS('Aceite Virgen Extra'!JY$6:JY$257,'Aceite Virgen Extra'!$A$6:$A$257,"&gt;="&amp;$A280,'Aceite Virgen Extra'!$B$6:$B$257,"&lt;="&amp;$B280)</f>
        <v>0.56000000000000005</v>
      </c>
      <c r="JZ280" s="4">
        <f>SUMIFS('Aceite Virgen Extra'!JZ$6:JZ$257,'Aceite Virgen Extra'!$A$6:$A$257,"&gt;="&amp;$A280,'Aceite Virgen Extra'!$B$6:$B$257,"&lt;="&amp;$B280)</f>
        <v>5.25</v>
      </c>
      <c r="KA280" s="4">
        <f>SUMIFS('Aceite Virgen Extra'!KA$6:KA$257,'Aceite Virgen Extra'!$A$6:$A$257,"&gt;="&amp;$A280,'Aceite Virgen Extra'!$B$6:$B$257,"&lt;="&amp;$B280)</f>
        <v>0</v>
      </c>
      <c r="KE280" s="4">
        <f>SUMIFS('Aceite Virgen Extra'!KE$6:KE$257,'Aceite Virgen Extra'!$A$6:$A$257,"&gt;="&amp;$A280,'Aceite Virgen Extra'!$B$6:$B$257,"&lt;="&amp;$B280)</f>
        <v>2.73</v>
      </c>
      <c r="KF280" s="4">
        <f>SUMIFS('Aceite Virgen Extra'!KF$6:KF$257,'Aceite Virgen Extra'!$A$6:$A$257,"&gt;="&amp;$A280,'Aceite Virgen Extra'!$B$6:$B$257,"&lt;="&amp;$B280)</f>
        <v>0.64</v>
      </c>
      <c r="KG280" s="4">
        <f>SUMIFS('Aceite Virgen Extra'!KG$6:KG$257,'Aceite Virgen Extra'!$A$6:$A$257,"&gt;="&amp;$A280,'Aceite Virgen Extra'!$B$6:$B$257,"&lt;="&amp;$B280)</f>
        <v>5.15</v>
      </c>
      <c r="KH280" s="4">
        <f>SUMIFS('Aceite Virgen Extra'!KH$6:KH$257,'Aceite Virgen Extra'!$A$6:$A$257,"&gt;="&amp;$A280,'Aceite Virgen Extra'!$B$6:$B$257,"&lt;="&amp;$B280)</f>
        <v>0</v>
      </c>
      <c r="KL280" s="4">
        <f>SUMIFS('Aceite Virgen Extra'!KL$6:KL$257,'Aceite Virgen Extra'!$A$6:$A$257,"&gt;="&amp;$A280,'Aceite Virgen Extra'!$B$6:$B$257,"&lt;="&amp;$B280)</f>
        <v>2.41</v>
      </c>
      <c r="KM280" s="4">
        <f>SUMIFS('Aceite Virgen Extra'!KM$6:KM$257,'Aceite Virgen Extra'!$A$6:$A$257,"&gt;="&amp;$A280,'Aceite Virgen Extra'!$B$6:$B$257,"&lt;="&amp;$B280)</f>
        <v>1.24</v>
      </c>
      <c r="KN280" s="4">
        <f>SUMIFS('Aceite Virgen Extra'!KN$6:KN$257,'Aceite Virgen Extra'!$A$6:$A$257,"&gt;="&amp;$A280,'Aceite Virgen Extra'!$B$6:$B$257,"&lt;="&amp;$B280)</f>
        <v>4.0199999999999996</v>
      </c>
      <c r="KO280" s="4">
        <f>SUMIFS('Aceite Virgen Extra'!KO$6:KO$257,'Aceite Virgen Extra'!$A$6:$A$257,"&gt;="&amp;$A280,'Aceite Virgen Extra'!$B$6:$B$257,"&lt;="&amp;$B280)</f>
        <v>0</v>
      </c>
      <c r="KS280" s="4">
        <f>SUMIFS('Aceite Virgen Extra'!KS$6:KS$257,'Aceite Virgen Extra'!$A$6:$A$257,"&gt;="&amp;$A280,'Aceite Virgen Extra'!$B$6:$B$257,"&lt;="&amp;$B280)</f>
        <v>2.65</v>
      </c>
      <c r="KT280" s="4">
        <f>SUMIFS('Aceite Virgen Extra'!KT$6:KT$257,'Aceite Virgen Extra'!$A$6:$A$257,"&gt;="&amp;$A280,'Aceite Virgen Extra'!$B$6:$B$257,"&lt;="&amp;$B280)</f>
        <v>0.81</v>
      </c>
      <c r="KU280" s="4">
        <f>SUMIFS('Aceite Virgen Extra'!KU$6:KU$257,'Aceite Virgen Extra'!$A$6:$A$257,"&gt;="&amp;$A280,'Aceite Virgen Extra'!$B$6:$B$257,"&lt;="&amp;$B280)</f>
        <v>4.6100000000000003</v>
      </c>
      <c r="KV280" s="4">
        <f>SUMIFS('Aceite Virgen Extra'!KV$6:KV$257,'Aceite Virgen Extra'!$A$6:$A$257,"&gt;="&amp;$A280,'Aceite Virgen Extra'!$B$6:$B$257,"&lt;="&amp;$B280)</f>
        <v>0</v>
      </c>
      <c r="KZ280" s="4">
        <f>SUMIFS('Aceite Virgen Extra'!KZ$6:KZ$257,'Aceite Virgen Extra'!$A$6:$A$257,"&gt;="&amp;$A280,'Aceite Virgen Extra'!$B$6:$B$257,"&lt;="&amp;$B280)</f>
        <v>2.4300000000000002</v>
      </c>
      <c r="LA280" s="4">
        <f>SUMIFS('Aceite Virgen Extra'!LA$6:LA$257,'Aceite Virgen Extra'!$A$6:$A$257,"&gt;="&amp;$A280,'Aceite Virgen Extra'!$B$6:$B$257,"&lt;="&amp;$B280)</f>
        <v>0.57999999999999996</v>
      </c>
      <c r="LB280" s="4">
        <f>SUMIFS('Aceite Virgen Extra'!LB$6:LB$257,'Aceite Virgen Extra'!$A$6:$A$257,"&gt;="&amp;$A280,'Aceite Virgen Extra'!$B$6:$B$257,"&lt;="&amp;$B280)</f>
        <v>4.3899999999999997</v>
      </c>
      <c r="LC280" s="4">
        <f>SUMIFS('Aceite Virgen Extra'!LC$6:LC$257,'Aceite Virgen Extra'!$A$6:$A$257,"&gt;="&amp;$A280,'Aceite Virgen Extra'!$B$6:$B$257,"&lt;="&amp;$B280)</f>
        <v>0</v>
      </c>
      <c r="LG280" s="4">
        <f>SUMIFS('Aceite Virgen Extra'!LG$6:LG$257,'Aceite Virgen Extra'!$A$6:$A$257,"&gt;="&amp;$A280,'Aceite Virgen Extra'!$B$6:$B$257,"&lt;="&amp;$B280)</f>
        <v>2.8099999999999996</v>
      </c>
      <c r="LH280" s="4">
        <f>SUMIFS('Aceite Virgen Extra'!LH$6:LH$257,'Aceite Virgen Extra'!$A$6:$A$257,"&gt;="&amp;$A280,'Aceite Virgen Extra'!$B$6:$B$257,"&lt;="&amp;$B280)</f>
        <v>2.11</v>
      </c>
      <c r="LI280" s="4">
        <f>SUMIFS('Aceite Virgen Extra'!LI$6:LI$257,'Aceite Virgen Extra'!$A$6:$A$257,"&gt;="&amp;$A280,'Aceite Virgen Extra'!$B$6:$B$257,"&lt;="&amp;$B280)</f>
        <v>4.32</v>
      </c>
      <c r="LJ280" s="4">
        <f>SUMIFS('Aceite Virgen Extra'!LJ$6:LJ$257,'Aceite Virgen Extra'!$A$6:$A$257,"&gt;="&amp;$A280,'Aceite Virgen Extra'!$B$6:$B$257,"&lt;="&amp;$B280)</f>
        <v>0</v>
      </c>
      <c r="LN280" s="4">
        <f>SUMIFS('Aceite Virgen Extra'!LN$6:LN$257,'Aceite Virgen Extra'!$A$6:$A$257,"&gt;="&amp;$A280,'Aceite Virgen Extra'!$B$6:$B$257,"&lt;="&amp;$B280)</f>
        <v>3.94</v>
      </c>
      <c r="LO280" s="4">
        <f>SUMIFS('Aceite Virgen Extra'!LO$6:LO$257,'Aceite Virgen Extra'!$A$6:$A$257,"&gt;="&amp;$A280,'Aceite Virgen Extra'!$B$6:$B$257,"&lt;="&amp;$B280)</f>
        <v>2.88</v>
      </c>
      <c r="LP280" s="4">
        <f>SUMIFS('Aceite Virgen Extra'!LP$6:LP$257,'Aceite Virgen Extra'!$A$6:$A$257,"&gt;="&amp;$A280,'Aceite Virgen Extra'!$B$6:$B$257,"&lt;="&amp;$B280)</f>
        <v>4.46</v>
      </c>
      <c r="LQ280" s="4">
        <f>SUMIFS('Aceite Virgen Extra'!LQ$6:LQ$257,'Aceite Virgen Extra'!$A$6:$A$257,"&gt;="&amp;$A280,'Aceite Virgen Extra'!$B$6:$B$257,"&lt;="&amp;$B280)</f>
        <v>0.82</v>
      </c>
      <c r="LU280" s="4">
        <f>SUMIFS('Aceite Virgen Extra'!LU$6:LU$257,'Aceite Virgen Extra'!$A$6:$A$257,"&gt;="&amp;$A280,'Aceite Virgen Extra'!$B$6:$B$257,"&lt;="&amp;$B280)</f>
        <v>3.76</v>
      </c>
      <c r="LV280" s="4">
        <f>SUMIFS('Aceite Virgen Extra'!LV$6:LV$257,'Aceite Virgen Extra'!$A$6:$A$257,"&gt;="&amp;$A280,'Aceite Virgen Extra'!$B$6:$B$257,"&lt;="&amp;$B280)</f>
        <v>1.1499999999999999</v>
      </c>
      <c r="LW280" s="4">
        <f>SUMIFS('Aceite Virgen Extra'!LW$6:LW$257,'Aceite Virgen Extra'!$A$6:$A$257,"&gt;="&amp;$A280,'Aceite Virgen Extra'!$B$6:$B$257,"&lt;="&amp;$B280)</f>
        <v>6.18</v>
      </c>
      <c r="LX280" s="4">
        <f>SUMIFS('Aceite Virgen Extra'!LX$6:LX$257,'Aceite Virgen Extra'!$A$6:$A$257,"&gt;="&amp;$A280,'Aceite Virgen Extra'!$B$6:$B$257,"&lt;="&amp;$B280)</f>
        <v>0</v>
      </c>
      <c r="MB280" s="4">
        <f>SUMIFS('Aceite Virgen Extra'!MB$6:MB$257,'Aceite Virgen Extra'!$A$6:$A$257,"&gt;="&amp;$A280,'Aceite Virgen Extra'!$B$6:$B$257,"&lt;="&amp;$B280)</f>
        <v>4.4800000000000004</v>
      </c>
      <c r="MC280" s="4">
        <f>SUMIFS('Aceite Virgen Extra'!MC$6:MC$257,'Aceite Virgen Extra'!$A$6:$A$257,"&gt;="&amp;$A280,'Aceite Virgen Extra'!$B$6:$B$257,"&lt;="&amp;$B280)</f>
        <v>2.4</v>
      </c>
      <c r="MD280" s="4">
        <f>SUMIFS('Aceite Virgen Extra'!MD$6:MD$257,'Aceite Virgen Extra'!$A$6:$A$257,"&gt;="&amp;$A280,'Aceite Virgen Extra'!$B$6:$B$257,"&lt;="&amp;$B280)</f>
        <v>7.13</v>
      </c>
      <c r="ME280" s="4">
        <f>SUMIFS('Aceite Virgen Extra'!ME$6:ME$257,'Aceite Virgen Extra'!$A$6:$A$257,"&gt;="&amp;$A280,'Aceite Virgen Extra'!$B$6:$B$257,"&lt;="&amp;$B280)</f>
        <v>0</v>
      </c>
      <c r="MI280" s="4">
        <f>SUMIFS('Aceite Virgen Extra'!MI$6:MI$257,'Aceite Virgen Extra'!$A$6:$A$257,"&gt;="&amp;$A280,'Aceite Virgen Extra'!$B$6:$B$257,"&lt;="&amp;$B280)</f>
        <v>2.57</v>
      </c>
      <c r="MJ280" s="4">
        <f>SUMIFS('Aceite Virgen Extra'!MJ$6:MJ$257,'Aceite Virgen Extra'!$A$6:$A$257,"&gt;="&amp;$A280,'Aceite Virgen Extra'!$B$6:$B$257,"&lt;="&amp;$B280)</f>
        <v>0.62</v>
      </c>
      <c r="MK280" s="4">
        <f>SUMIFS('Aceite Virgen Extra'!MK$6:MK$257,'Aceite Virgen Extra'!$A$6:$A$257,"&gt;="&amp;$A280,'Aceite Virgen Extra'!$B$6:$B$257,"&lt;="&amp;$B280)</f>
        <v>4.3099999999999996</v>
      </c>
      <c r="ML280" s="4">
        <f>SUMIFS('Aceite Virgen Extra'!ML$6:ML$257,'Aceite Virgen Extra'!$A$6:$A$257,"&gt;="&amp;$A280,'Aceite Virgen Extra'!$B$6:$B$257,"&lt;="&amp;$B280)</f>
        <v>0</v>
      </c>
      <c r="MP280" s="4">
        <f>SUMIFS('Aceite Virgen Extra'!MP$6:MP$257,'Aceite Virgen Extra'!$A$6:$A$257,"&gt;="&amp;$A280,'Aceite Virgen Extra'!$B$6:$B$257,"&lt;="&amp;$B280)</f>
        <v>1.85</v>
      </c>
      <c r="MQ280" s="4">
        <f>SUMIFS('Aceite Virgen Extra'!MQ$6:MQ$257,'Aceite Virgen Extra'!$A$6:$A$257,"&gt;="&amp;$A280,'Aceite Virgen Extra'!$B$6:$B$257,"&lt;="&amp;$B280)</f>
        <v>1.31</v>
      </c>
      <c r="MR280" s="4">
        <f>SUMIFS('Aceite Virgen Extra'!MR$6:MR$257,'Aceite Virgen Extra'!$A$6:$A$257,"&gt;="&amp;$A280,'Aceite Virgen Extra'!$B$6:$B$257,"&lt;="&amp;$B280)</f>
        <v>2.9</v>
      </c>
      <c r="MS280" s="4">
        <f>SUMIFS('Aceite Virgen Extra'!MS$6:MS$257,'Aceite Virgen Extra'!$A$6:$A$257,"&gt;="&amp;$A280,'Aceite Virgen Extra'!$B$6:$B$257,"&lt;="&amp;$B280)</f>
        <v>0</v>
      </c>
      <c r="MW280" s="4">
        <f>SUMIFS('Aceite Virgen Extra'!MW$6:MW$257,'Aceite Virgen Extra'!$A$6:$A$257,"&gt;="&amp;$A280,'Aceite Virgen Extra'!$B$6:$B$257,"&lt;="&amp;$B280)</f>
        <v>0.53</v>
      </c>
      <c r="MX280" s="4">
        <f>SUMIFS('Aceite Virgen Extra'!MX$6:MX$257,'Aceite Virgen Extra'!$A$6:$A$257,"&gt;="&amp;$A280,'Aceite Virgen Extra'!$B$6:$B$257,"&lt;="&amp;$B280)</f>
        <v>1.4</v>
      </c>
      <c r="MY280" s="4">
        <f>SUMIFS('Aceite Virgen Extra'!MY$6:MY$257,'Aceite Virgen Extra'!$A$6:$A$257,"&gt;="&amp;$A280,'Aceite Virgen Extra'!$B$6:$B$257,"&lt;="&amp;$B280)</f>
        <v>0.27</v>
      </c>
      <c r="MZ280" s="4">
        <f>SUMIFS('Aceite Virgen Extra'!MZ$6:MZ$257,'Aceite Virgen Extra'!$A$6:$A$257,"&gt;="&amp;$A280,'Aceite Virgen Extra'!$B$6:$B$257,"&lt;="&amp;$B280)</f>
        <v>0</v>
      </c>
      <c r="ND280" s="4">
        <f>SUMIFS('Aceite Virgen Extra'!ND$6:ND$257,'Aceite Virgen Extra'!$A$6:$A$257,"&gt;="&amp;$A280,'Aceite Virgen Extra'!$B$6:$B$257,"&lt;="&amp;$B280)</f>
        <v>0.37</v>
      </c>
      <c r="NE280" s="4">
        <f>SUMIFS('Aceite Virgen Extra'!NE$6:NE$257,'Aceite Virgen Extra'!$A$6:$A$257,"&gt;="&amp;$A280,'Aceite Virgen Extra'!$B$6:$B$257,"&lt;="&amp;$B280)</f>
        <v>0.74</v>
      </c>
      <c r="NF280" s="4">
        <f>SUMIFS('Aceite Virgen Extra'!NF$6:NF$257,'Aceite Virgen Extra'!$A$6:$A$257,"&gt;="&amp;$A280,'Aceite Virgen Extra'!$B$6:$B$257,"&lt;="&amp;$B280)</f>
        <v>0.17</v>
      </c>
      <c r="NG280" s="4">
        <f>SUMIFS('Aceite Virgen Extra'!NG$6:NG$257,'Aceite Virgen Extra'!$A$6:$A$257,"&gt;="&amp;$A280,'Aceite Virgen Extra'!$B$6:$B$257,"&lt;="&amp;$B280)</f>
        <v>0</v>
      </c>
      <c r="NK280" s="4">
        <f>SUMIFS('Aceite Virgen Extra'!NK$6:NK$257,'Aceite Virgen Extra'!$A$6:$A$257,"&gt;="&amp;$A280,'Aceite Virgen Extra'!$B$6:$B$257,"&lt;="&amp;$B280)</f>
        <v>0.26</v>
      </c>
      <c r="NL280" s="4">
        <f>SUMIFS('Aceite Virgen Extra'!NL$6:NL$257,'Aceite Virgen Extra'!$A$6:$A$257,"&gt;="&amp;$A280,'Aceite Virgen Extra'!$B$6:$B$257,"&lt;="&amp;$B280)</f>
        <v>0.38</v>
      </c>
      <c r="NM280" s="4">
        <f>SUMIFS('Aceite Virgen Extra'!NM$6:NM$257,'Aceite Virgen Extra'!$A$6:$A$257,"&gt;="&amp;$A280,'Aceite Virgen Extra'!$B$6:$B$257,"&lt;="&amp;$B280)</f>
        <v>0.3</v>
      </c>
      <c r="NN280" s="4">
        <f>SUMIFS('Aceite Virgen Extra'!NN$6:NN$257,'Aceite Virgen Extra'!$A$6:$A$257,"&gt;="&amp;$A280,'Aceite Virgen Extra'!$B$6:$B$257,"&lt;="&amp;$B280)</f>
        <v>0</v>
      </c>
      <c r="NR280" s="4">
        <f>SUMIFS('Aceite Virgen Extra'!NR$6:NR$257,'Aceite Virgen Extra'!$A$6:$A$257,"&gt;="&amp;$A280,'Aceite Virgen Extra'!$B$6:$B$257,"&lt;="&amp;$B280)</f>
        <v>0.24</v>
      </c>
      <c r="NS280" s="4">
        <f>SUMIFS('Aceite Virgen Extra'!NS$6:NS$257,'Aceite Virgen Extra'!$A$6:$A$257,"&gt;="&amp;$A280,'Aceite Virgen Extra'!$B$6:$B$257,"&lt;="&amp;$B280)</f>
        <v>0.76</v>
      </c>
      <c r="NT280" s="4">
        <f>SUMIFS('Aceite Virgen Extra'!NT$6:NT$257,'Aceite Virgen Extra'!$A$6:$A$257,"&gt;="&amp;$A280,'Aceite Virgen Extra'!$B$6:$B$257,"&lt;="&amp;$B280)</f>
        <v>0.09</v>
      </c>
      <c r="NU280" s="4">
        <f>SUMIFS('Aceite Virgen Extra'!NU$6:NU$257,'Aceite Virgen Extra'!$A$6:$A$257,"&gt;="&amp;$A280,'Aceite Virgen Extra'!$B$6:$B$257,"&lt;="&amp;$B280)</f>
        <v>0</v>
      </c>
      <c r="NY280" s="4">
        <f>SUMIFS('Aceite Virgen Extra'!NY$6:NY$257,'Aceite Virgen Extra'!$A$6:$A$257,"&gt;="&amp;$A280,'Aceite Virgen Extra'!$B$6:$B$257,"&lt;="&amp;$B280)</f>
        <v>4.97</v>
      </c>
      <c r="NZ280" s="4">
        <f>SUMIFS('Aceite Virgen Extra'!NZ$6:NZ$257,'Aceite Virgen Extra'!$A$6:$A$257,"&gt;="&amp;$A280,'Aceite Virgen Extra'!$B$6:$B$257,"&lt;="&amp;$B280)</f>
        <v>3.87</v>
      </c>
      <c r="OA280" s="4">
        <f>SUMIFS('Aceite Virgen Extra'!OA$6:OA$257,'Aceite Virgen Extra'!$A$6:$A$257,"&gt;="&amp;$A280,'Aceite Virgen Extra'!$B$6:$B$257,"&lt;="&amp;$B280)</f>
        <v>7.16</v>
      </c>
      <c r="OB280" s="4">
        <f>SUMIFS('Aceite Virgen Extra'!OB$6:OB$257,'Aceite Virgen Extra'!$A$6:$A$257,"&gt;="&amp;$A280,'Aceite Virgen Extra'!$B$6:$B$257,"&lt;="&amp;$B280)</f>
        <v>0</v>
      </c>
      <c r="OF280" s="4">
        <f>SUMIFS('Aceite Virgen Extra'!OF$6:OF$257,'Aceite Virgen Extra'!$A$6:$A$257,"&gt;="&amp;$A280,'Aceite Virgen Extra'!$B$6:$B$257,"&lt;="&amp;$B280)</f>
        <v>5.74</v>
      </c>
      <c r="OG280" s="4">
        <f>SUMIFS('Aceite Virgen Extra'!OG$6:OG$257,'Aceite Virgen Extra'!$A$6:$A$257,"&gt;="&amp;$A280,'Aceite Virgen Extra'!$B$6:$B$257,"&lt;="&amp;$B280)</f>
        <v>3.47</v>
      </c>
      <c r="OH280" s="4">
        <f>SUMIFS('Aceite Virgen Extra'!OH$6:OH$257,'Aceite Virgen Extra'!$A$6:$A$257,"&gt;="&amp;$A280,'Aceite Virgen Extra'!$B$6:$B$257,"&lt;="&amp;$B280)</f>
        <v>8.5299999999999994</v>
      </c>
      <c r="OI280" s="4">
        <f>SUMIFS('Aceite Virgen Extra'!OI$6:OI$257,'Aceite Virgen Extra'!$A$6:$A$257,"&gt;="&amp;$A280,'Aceite Virgen Extra'!$B$6:$B$257,"&lt;="&amp;$B280)</f>
        <v>0</v>
      </c>
      <c r="OM280" s="4">
        <f>SUMIFS('Aceite Virgen Extra'!OM$6:OM$257,'Aceite Virgen Extra'!$A$6:$A$257,"&gt;="&amp;$A280,'Aceite Virgen Extra'!$B$6:$B$257,"&lt;="&amp;$B280)</f>
        <v>4.72</v>
      </c>
      <c r="ON280" s="4">
        <f>SUMIFS('Aceite Virgen Extra'!ON$6:ON$257,'Aceite Virgen Extra'!$A$6:$A$257,"&gt;="&amp;$A280,'Aceite Virgen Extra'!$B$6:$B$257,"&lt;="&amp;$B280)</f>
        <v>2.15</v>
      </c>
      <c r="OO280" s="4">
        <f>SUMIFS('Aceite Virgen Extra'!OO$6:OO$257,'Aceite Virgen Extra'!$A$6:$A$257,"&gt;="&amp;$A280,'Aceite Virgen Extra'!$B$6:$B$257,"&lt;="&amp;$B280)</f>
        <v>7.71</v>
      </c>
      <c r="OP280" s="4">
        <f>SUMIFS('Aceite Virgen Extra'!OP$6:OP$257,'Aceite Virgen Extra'!$A$6:$A$257,"&gt;="&amp;$A280,'Aceite Virgen Extra'!$B$6:$B$257,"&lt;="&amp;$B280)</f>
        <v>0</v>
      </c>
      <c r="OT280" s="4">
        <f>SUMIFS('Aceite Virgen Extra'!OT$6:OT$257,'Aceite Virgen Extra'!$A$6:$A$257,"&gt;="&amp;$A280,'Aceite Virgen Extra'!$B$6:$B$257,"&lt;="&amp;$B280)</f>
        <v>6.05</v>
      </c>
      <c r="OU280" s="4">
        <f>SUMIFS('Aceite Virgen Extra'!OU$6:OU$257,'Aceite Virgen Extra'!$A$6:$A$257,"&gt;="&amp;$A280,'Aceite Virgen Extra'!$B$6:$B$257,"&lt;="&amp;$B280)</f>
        <v>3.09</v>
      </c>
      <c r="OV280" s="4">
        <f>SUMIFS('Aceite Virgen Extra'!OV$6:OV$257,'Aceite Virgen Extra'!$A$6:$A$257,"&gt;="&amp;$A280,'Aceite Virgen Extra'!$B$6:$B$257,"&lt;="&amp;$B280)</f>
        <v>9.44</v>
      </c>
      <c r="OW280" s="4">
        <f>SUMIFS('Aceite Virgen Extra'!OW$6:OW$257,'Aceite Virgen Extra'!$A$6:$A$257,"&gt;="&amp;$A280,'Aceite Virgen Extra'!$B$6:$B$257,"&lt;="&amp;$B280)</f>
        <v>0</v>
      </c>
      <c r="PA280" s="4">
        <f>SUMIFS('Aceite Virgen Extra'!PA$6:PA$257,'Aceite Virgen Extra'!$A$6:$A$257,"&gt;="&amp;$A280,'Aceite Virgen Extra'!$B$6:$B$257,"&lt;="&amp;$B280)</f>
        <v>6.12</v>
      </c>
      <c r="PB280" s="4">
        <f>SUMIFS('Aceite Virgen Extra'!PB$6:PB$257,'Aceite Virgen Extra'!$A$6:$A$257,"&gt;="&amp;$A280,'Aceite Virgen Extra'!$B$6:$B$257,"&lt;="&amp;$B280)</f>
        <v>4.7699999999999996</v>
      </c>
      <c r="PC280" s="4">
        <f>SUMIFS('Aceite Virgen Extra'!PC$6:PC$257,'Aceite Virgen Extra'!$A$6:$A$257,"&gt;="&amp;$A280,'Aceite Virgen Extra'!$B$6:$B$257,"&lt;="&amp;$B280)</f>
        <v>8.7899999999999991</v>
      </c>
      <c r="PD280" s="4">
        <f>SUMIFS('Aceite Virgen Extra'!PD$6:PD$257,'Aceite Virgen Extra'!$A$6:$A$257,"&gt;="&amp;$A280,'Aceite Virgen Extra'!$B$6:$B$257,"&lt;="&amp;$B280)</f>
        <v>0</v>
      </c>
      <c r="PH280" s="4">
        <f>SUMIFS('Aceite Virgen Extra'!PH$6:PH$257,'Aceite Virgen Extra'!$A$6:$A$257,"&gt;="&amp;$A280,'Aceite Virgen Extra'!$B$6:$B$257,"&lt;="&amp;$B280)</f>
        <v>5.4499999999999993</v>
      </c>
      <c r="PI280" s="4">
        <f>SUMIFS('Aceite Virgen Extra'!PI$6:PI$257,'Aceite Virgen Extra'!$A$6:$A$257,"&gt;="&amp;$A280,'Aceite Virgen Extra'!$B$6:$B$257,"&lt;="&amp;$B280)</f>
        <v>1.41</v>
      </c>
      <c r="PJ280" s="4">
        <f>SUMIFS('Aceite Virgen Extra'!PJ$6:PJ$257,'Aceite Virgen Extra'!$A$6:$A$257,"&gt;="&amp;$A280,'Aceite Virgen Extra'!$B$6:$B$257,"&lt;="&amp;$B280)</f>
        <v>8.9600000000000009</v>
      </c>
      <c r="PK280" s="4">
        <f>SUMIFS('Aceite Virgen Extra'!PK$6:PK$257,'Aceite Virgen Extra'!$A$6:$A$257,"&gt;="&amp;$A280,'Aceite Virgen Extra'!$B$6:$B$257,"&lt;="&amp;$B280)</f>
        <v>0</v>
      </c>
      <c r="PO280" s="4">
        <f>SUMIFS('Aceite Virgen Extra'!PO$6:PO$257,'Aceite Virgen Extra'!$A$6:$A$257,"&gt;="&amp;$A280,'Aceite Virgen Extra'!$B$6:$B$257,"&lt;="&amp;$B280)</f>
        <v>5.66</v>
      </c>
      <c r="PP280" s="4">
        <f>SUMIFS('Aceite Virgen Extra'!PP$6:PP$257,'Aceite Virgen Extra'!$A$6:$A$257,"&gt;="&amp;$A280,'Aceite Virgen Extra'!$B$6:$B$257,"&lt;="&amp;$B280)</f>
        <v>2.78</v>
      </c>
      <c r="PQ280" s="4">
        <f>SUMIFS('Aceite Virgen Extra'!PQ$6:PQ$257,'Aceite Virgen Extra'!$A$6:$A$257,"&gt;="&amp;$A280,'Aceite Virgen Extra'!$B$6:$B$257,"&lt;="&amp;$B280)</f>
        <v>8.65</v>
      </c>
      <c r="PR280" s="4">
        <f>SUMIFS('Aceite Virgen Extra'!PR$6:PR$257,'Aceite Virgen Extra'!$A$6:$A$257,"&gt;="&amp;$A280,'Aceite Virgen Extra'!$B$6:$B$257,"&lt;="&amp;$B280)</f>
        <v>0</v>
      </c>
      <c r="PV280" s="4">
        <f>SUMIFS('Aceite Virgen Extra'!PV$6:PV$257,'Aceite Virgen Extra'!$A$6:$A$257,"&gt;="&amp;$A280,'Aceite Virgen Extra'!$B$6:$B$257,"&lt;="&amp;$B280)</f>
        <v>6.01</v>
      </c>
      <c r="PW280" s="4">
        <f>SUMIFS('Aceite Virgen Extra'!PW$6:PW$257,'Aceite Virgen Extra'!$A$6:$A$257,"&gt;="&amp;$A280,'Aceite Virgen Extra'!$B$6:$B$257,"&lt;="&amp;$B280)</f>
        <v>4.3899999999999997</v>
      </c>
      <c r="PX280" s="4">
        <f>SUMIFS('Aceite Virgen Extra'!PX$6:PX$257,'Aceite Virgen Extra'!$A$6:$A$257,"&gt;="&amp;$A280,'Aceite Virgen Extra'!$B$6:$B$257,"&lt;="&amp;$B280)</f>
        <v>8.69</v>
      </c>
      <c r="PY280" s="4">
        <f>SUMIFS('Aceite Virgen Extra'!PY$6:PY$257,'Aceite Virgen Extra'!$A$6:$A$257,"&gt;="&amp;$A280,'Aceite Virgen Extra'!$B$6:$B$257,"&lt;="&amp;$B280)</f>
        <v>0</v>
      </c>
      <c r="QC280" s="4">
        <f>SUMIFS('Aceite Virgen Extra'!QC$6:QC$257,'Aceite Virgen Extra'!$A$6:$A$257,"&gt;="&amp;$A280,'Aceite Virgen Extra'!$B$6:$B$257,"&lt;="&amp;$B280)</f>
        <v>7.21</v>
      </c>
      <c r="QD280" s="4">
        <f>SUMIFS('Aceite Virgen Extra'!QD$6:QD$257,'Aceite Virgen Extra'!$A$6:$A$257,"&gt;="&amp;$A280,'Aceite Virgen Extra'!$B$6:$B$257,"&lt;="&amp;$B280)</f>
        <v>3.53</v>
      </c>
      <c r="QE280" s="4">
        <f>SUMIFS('Aceite Virgen Extra'!QE$6:QE$257,'Aceite Virgen Extra'!$A$6:$A$257,"&gt;="&amp;$A280,'Aceite Virgen Extra'!$B$6:$B$257,"&lt;="&amp;$B280)</f>
        <v>11.19</v>
      </c>
      <c r="QF280" s="4">
        <f>SUMIFS('Aceite Virgen Extra'!QF$6:QF$257,'Aceite Virgen Extra'!$A$6:$A$257,"&gt;="&amp;$A280,'Aceite Virgen Extra'!$B$6:$B$257,"&lt;="&amp;$B280)</f>
        <v>0</v>
      </c>
      <c r="QJ280" s="4">
        <f>SUMIFS('Aceite Virgen Extra'!QJ$6:QJ$257,'Aceite Virgen Extra'!$A$6:$A$257,"&gt;="&amp;$A280,'Aceite Virgen Extra'!$B$6:$B$257,"&lt;="&amp;$B280)</f>
        <v>6.28</v>
      </c>
      <c r="QK280" s="4">
        <f>SUMIFS('Aceite Virgen Extra'!QK$6:QK$257,'Aceite Virgen Extra'!$A$6:$A$257,"&gt;="&amp;$A280,'Aceite Virgen Extra'!$B$6:$B$257,"&lt;="&amp;$B280)</f>
        <v>2.0099999999999998</v>
      </c>
      <c r="QL280" s="4">
        <f>SUMIFS('Aceite Virgen Extra'!QL$6:QL$257,'Aceite Virgen Extra'!$A$6:$A$257,"&gt;="&amp;$A280,'Aceite Virgen Extra'!$B$6:$B$257,"&lt;="&amp;$B280)</f>
        <v>9.99</v>
      </c>
      <c r="QM280" s="4">
        <f>SUMIFS('Aceite Virgen Extra'!QM$6:QM$257,'Aceite Virgen Extra'!$A$6:$A$257,"&gt;="&amp;$A280,'Aceite Virgen Extra'!$B$6:$B$257,"&lt;="&amp;$B280)</f>
        <v>0</v>
      </c>
      <c r="QQ280" s="4">
        <f>SUMIFS('Aceite Virgen Extra'!QQ$6:QQ$257,'Aceite Virgen Extra'!$A$6:$A$257,"&gt;="&amp;$A280,'Aceite Virgen Extra'!$B$6:$B$257,"&lt;="&amp;$B280)</f>
        <v>4.75</v>
      </c>
      <c r="QR280" s="4">
        <f>SUMIFS('Aceite Virgen Extra'!QR$6:QR$257,'Aceite Virgen Extra'!$A$6:$A$257,"&gt;="&amp;$A280,'Aceite Virgen Extra'!$B$6:$B$257,"&lt;="&amp;$B280)</f>
        <v>2.81</v>
      </c>
      <c r="QS280" s="4">
        <f>SUMIFS('Aceite Virgen Extra'!QS$6:QS$257,'Aceite Virgen Extra'!$A$6:$A$257,"&gt;="&amp;$A280,'Aceite Virgen Extra'!$B$6:$B$257,"&lt;="&amp;$B280)</f>
        <v>7.0799999999999992</v>
      </c>
      <c r="QT280" s="4">
        <f>SUMIFS('Aceite Virgen Extra'!QT$6:QT$257,'Aceite Virgen Extra'!$A$6:$A$257,"&gt;="&amp;$A280,'Aceite Virgen Extra'!$B$6:$B$257,"&lt;="&amp;$B280)</f>
        <v>0</v>
      </c>
      <c r="QX280" s="4">
        <f>SUMIFS('Aceite Virgen Extra'!QX$6:QX$257,'Aceite Virgen Extra'!$A$6:$A$257,"&gt;="&amp;$A280,'Aceite Virgen Extra'!$B$6:$B$257,"&lt;="&amp;$B280)</f>
        <v>2.31</v>
      </c>
      <c r="QY280" s="4">
        <f>SUMIFS('Aceite Virgen Extra'!QY$6:QY$257,'Aceite Virgen Extra'!$A$6:$A$257,"&gt;="&amp;$A280,'Aceite Virgen Extra'!$B$6:$B$257,"&lt;="&amp;$B280)</f>
        <v>5.66</v>
      </c>
      <c r="QZ280" s="4">
        <f>SUMIFS('Aceite Virgen Extra'!QZ$6:QZ$257,'Aceite Virgen Extra'!$A$6:$A$257,"&gt;="&amp;$A280,'Aceite Virgen Extra'!$B$6:$B$257,"&lt;="&amp;$B280)</f>
        <v>1.57</v>
      </c>
      <c r="RA280" s="4">
        <f>SUMIFS('Aceite Virgen Extra'!RA$6:RA$257,'Aceite Virgen Extra'!$A$6:$A$257,"&gt;="&amp;$A280,'Aceite Virgen Extra'!$B$6:$B$257,"&lt;="&amp;$B280)</f>
        <v>0</v>
      </c>
      <c r="RE280" s="4">
        <f>SUMIFS('Aceite Virgen Extra'!RE$6:RE$257,'Aceite Virgen Extra'!$A$6:$A$257,"&gt;="&amp;$A280,'Aceite Virgen Extra'!$B$6:$B$257,"&lt;="&amp;$B280)</f>
        <v>0.75</v>
      </c>
      <c r="RF280" s="4">
        <f>SUMIFS('Aceite Virgen Extra'!RF$6:RF$257,'Aceite Virgen Extra'!$A$6:$A$257,"&gt;="&amp;$A280,'Aceite Virgen Extra'!$B$6:$B$257,"&lt;="&amp;$B280)</f>
        <v>0.63</v>
      </c>
      <c r="RG280" s="4">
        <f>SUMIFS('Aceite Virgen Extra'!RG$6:RG$257,'Aceite Virgen Extra'!$A$6:$A$257,"&gt;="&amp;$A280,'Aceite Virgen Extra'!$B$6:$B$257,"&lt;="&amp;$B280)</f>
        <v>1.1000000000000001</v>
      </c>
      <c r="RH280" s="4">
        <f>SUMIFS('Aceite Virgen Extra'!RH$6:RH$257,'Aceite Virgen Extra'!$A$6:$A$257,"&gt;="&amp;$A280,'Aceite Virgen Extra'!$B$6:$B$257,"&lt;="&amp;$B280)</f>
        <v>0</v>
      </c>
      <c r="RL280" s="4">
        <f>SUMIFS('Aceite Virgen Extra'!RL$6:RL$257,'Aceite Virgen Extra'!$A$6:$A$257,"&gt;="&amp;$A280,'Aceite Virgen Extra'!$B$6:$B$257,"&lt;="&amp;$B280)</f>
        <v>1.07</v>
      </c>
      <c r="RM280" s="4">
        <f>SUMIFS('Aceite Virgen Extra'!RM$6:RM$257,'Aceite Virgen Extra'!$A$6:$A$257,"&gt;="&amp;$A280,'Aceite Virgen Extra'!$B$6:$B$257,"&lt;="&amp;$B280)</f>
        <v>0.7</v>
      </c>
      <c r="RN280" s="4">
        <f>SUMIFS('Aceite Virgen Extra'!RN$6:RN$257,'Aceite Virgen Extra'!$A$6:$A$257,"&gt;="&amp;$A280,'Aceite Virgen Extra'!$B$6:$B$257,"&lt;="&amp;$B280)</f>
        <v>1.49</v>
      </c>
      <c r="RO280" s="4">
        <f>SUMIFS('Aceite Virgen Extra'!RO$6:RO$257,'Aceite Virgen Extra'!$A$6:$A$257,"&gt;="&amp;$A280,'Aceite Virgen Extra'!$B$6:$B$257,"&lt;="&amp;$B280)</f>
        <v>0</v>
      </c>
      <c r="RS280" s="69">
        <f>SUMIFS('Aceite Virgen Extra'!RS$6:RS$257,'Aceite Virgen Extra'!$A$6:$A$257,"&gt;="&amp;$A280,'Aceite Virgen Extra'!$B$6:$B$257,"&lt;="&amp;$B280)</f>
        <v>1.3900000000000001</v>
      </c>
      <c r="RT280" s="4">
        <f>SUMIFS('Aceite Virgen Extra'!RT$6:RT$257,'Aceite Virgen Extra'!$A$6:$A$257,"&gt;="&amp;$A280,'Aceite Virgen Extra'!$B$6:$B$257,"&lt;="&amp;$B280)</f>
        <v>1.79</v>
      </c>
      <c r="RU280" s="4">
        <f>SUMIFS('Aceite Virgen Extra'!RU$6:RU$257,'Aceite Virgen Extra'!$A$6:$A$257,"&gt;="&amp;$A280,'Aceite Virgen Extra'!$B$6:$B$257,"&lt;="&amp;$B280)</f>
        <v>1.67</v>
      </c>
      <c r="RV280" s="4">
        <f>SUMIFS('Aceite Virgen Extra'!RV$6:RV$257,'Aceite Virgen Extra'!$A$6:$A$257,"&gt;="&amp;$A280,'Aceite Virgen Extra'!$B$6:$B$257,"&lt;="&amp;$B280)</f>
        <v>0</v>
      </c>
      <c r="RZ280" s="69">
        <f>SUMIFS('Aceite Virgen Extra'!RZ$6:RZ$257,'Aceite Virgen Extra'!$A$6:$A$257,"&gt;="&amp;$A280,'Aceite Virgen Extra'!$B$6:$B$257,"&lt;="&amp;$B280)</f>
        <v>0.65999999999999992</v>
      </c>
      <c r="SA280" s="4">
        <f>SUMIFS('Aceite Virgen Extra'!SA$6:SA$257,'Aceite Virgen Extra'!$A$6:$A$257,"&gt;="&amp;$A280,'Aceite Virgen Extra'!$B$6:$B$257,"&lt;="&amp;$B280)</f>
        <v>0.85</v>
      </c>
      <c r="SB280" s="4">
        <f>SUMIFS('Aceite Virgen Extra'!SB$6:SB$257,'Aceite Virgen Extra'!$A$6:$A$257,"&gt;="&amp;$A280,'Aceite Virgen Extra'!$B$6:$B$257,"&lt;="&amp;$B280)</f>
        <v>0.74</v>
      </c>
      <c r="SC280" s="4">
        <f>SUMIFS('Aceite Virgen Extra'!SC$6:SC$257,'Aceite Virgen Extra'!$A$6:$A$257,"&gt;="&amp;$A280,'Aceite Virgen Extra'!$B$6:$B$257,"&lt;="&amp;$B280)</f>
        <v>0</v>
      </c>
      <c r="SG280" s="69">
        <f>SUMIFS('Aceite Virgen Extra'!SG$6:SG$257,'Aceite Virgen Extra'!$A$6:$A$257,"&gt;="&amp;$A280,'Aceite Virgen Extra'!$B$6:$B$257,"&lt;="&amp;$B280)</f>
        <v>0.11</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0</v>
      </c>
      <c r="SN280" s="69">
        <f>SUMIFS('Aceite Virgen Extra'!SN$6:SN$257,'Aceite Virgen Extra'!$A$6:$A$257,"&gt;="&amp;$A280,'Aceite Virgen Extra'!$B$6:$B$257,"&lt;="&amp;$B280)</f>
        <v>0.21000000000000002</v>
      </c>
      <c r="SO280" s="4">
        <f>SUMIFS('Aceite Virgen Extra'!SO$6:SO$257,'Aceite Virgen Extra'!$A$6:$A$257,"&gt;="&amp;$A280,'Aceite Virgen Extra'!$B$6:$B$257,"&lt;="&amp;$B280)</f>
        <v>0</v>
      </c>
      <c r="SP280" s="4">
        <f>SUMIFS('Aceite Virgen Extra'!SP$6:SP$257,'Aceite Virgen Extra'!$A$6:$A$257,"&gt;="&amp;$A280,'Aceite Virgen Extra'!$B$6:$B$257,"&lt;="&amp;$B280)</f>
        <v>0.24</v>
      </c>
      <c r="SQ280" s="4">
        <f>SUMIFS('Aceite Virgen Extra'!SQ$6:SQ$257,'Aceite Virgen Extra'!$A$6:$A$257,"&gt;="&amp;$A280,'Aceite Virgen Extra'!$B$6:$B$257,"&lt;="&amp;$B280)</f>
        <v>0</v>
      </c>
      <c r="SU280" s="69">
        <f>SUMIFS('Aceite Virgen Extra'!SU$6:SU$257,'Aceite Virgen Extra'!$A$6:$A$257,"&gt;="&amp;$A280,'Aceite Virgen Extra'!$B$6:$B$257,"&lt;="&amp;$B280)</f>
        <v>0.63</v>
      </c>
      <c r="SV280" s="4">
        <f>SUMIFS('Aceite Virgen Extra'!SV$6:SV$257,'Aceite Virgen Extra'!$A$6:$A$257,"&gt;="&amp;$A280,'Aceite Virgen Extra'!$B$6:$B$257,"&lt;="&amp;$B280)</f>
        <v>0.67</v>
      </c>
      <c r="SW280" s="4">
        <f>SUMIFS('Aceite Virgen Extra'!SW$6:SW$257,'Aceite Virgen Extra'!$A$6:$A$257,"&gt;="&amp;$A280,'Aceite Virgen Extra'!$B$6:$B$257,"&lt;="&amp;$B280)</f>
        <v>0.77</v>
      </c>
      <c r="SX280" s="4">
        <f>SUMIFS('Aceite Virgen Extra'!SX$6:SX$257,'Aceite Virgen Extra'!$A$6:$A$257,"&gt;="&amp;$A280,'Aceite Virgen Extra'!$B$6:$B$257,"&lt;="&amp;$B280)</f>
        <v>0</v>
      </c>
      <c r="TB280" s="69">
        <f>SUMIFS('Aceite Virgen Extra'!TB$6:TB$257,'Aceite Virgen Extra'!$A$6:$A$257,"&gt;="&amp;$A280,'Aceite Virgen Extra'!$B$6:$B$257,"&lt;="&amp;$B280)</f>
        <v>3.83</v>
      </c>
      <c r="TC280" s="4">
        <f>SUMIFS('Aceite Virgen Extra'!TC$6:TC$257,'Aceite Virgen Extra'!$A$6:$A$257,"&gt;="&amp;$A280,'Aceite Virgen Extra'!$B$6:$B$257,"&lt;="&amp;$B280)</f>
        <v>11.279999999999998</v>
      </c>
      <c r="TD280" s="4">
        <f>SUMIFS('Aceite Virgen Extra'!TD$6:TD$257,'Aceite Virgen Extra'!$A$6:$A$257,"&gt;="&amp;$A280,'Aceite Virgen Extra'!$B$6:$B$257,"&lt;="&amp;$B280)</f>
        <v>0.89999999999999991</v>
      </c>
      <c r="TE280" s="4">
        <f>SUMIFS('Aceite Virgen Extra'!TE$6:TE$257,'Aceite Virgen Extra'!$A$6:$A$257,"&gt;="&amp;$A280,'Aceite Virgen Extra'!$B$6:$B$257,"&lt;="&amp;$B280)</f>
        <v>0.45</v>
      </c>
      <c r="TI280" s="69">
        <f>SUMIFS('Aceite Virgen Extra'!TI$6:TI$257,'Aceite Virgen Extra'!$A$6:$A$257,"&gt;="&amp;$A280,'Aceite Virgen Extra'!$B$6:$B$257,"&lt;="&amp;$B280)</f>
        <v>0.7</v>
      </c>
      <c r="TJ280" s="4">
        <f>SUMIFS('Aceite Virgen Extra'!TJ$6:TJ$257,'Aceite Virgen Extra'!$A$6:$A$257,"&gt;="&amp;$A280,'Aceite Virgen Extra'!$B$6:$B$257,"&lt;="&amp;$B280)</f>
        <v>2.0099999999999998</v>
      </c>
      <c r="TK280" s="4">
        <f>SUMIFS('Aceite Virgen Extra'!TK$6:TK$257,'Aceite Virgen Extra'!$A$6:$A$257,"&gt;="&amp;$A280,'Aceite Virgen Extra'!$B$6:$B$257,"&lt;="&amp;$B280)</f>
        <v>0.17</v>
      </c>
      <c r="TL280" s="4">
        <f>SUMIFS('Aceite Virgen Extra'!TL$6:TL$257,'Aceite Virgen Extra'!$A$6:$A$257,"&gt;="&amp;$A280,'Aceite Virgen Extra'!$B$6:$B$257,"&lt;="&amp;$B280)</f>
        <v>0</v>
      </c>
      <c r="TP280" s="69">
        <f>SUMIFS('Aceite Virgen Extra'!TP$6:TP$257,'Aceite Virgen Extra'!$A$6:$A$257,"&gt;="&amp;$A280,'Aceite Virgen Extra'!$B$6:$B$257,"&lt;="&amp;$B280)</f>
        <v>1.02</v>
      </c>
      <c r="TQ280" s="4">
        <f>SUMIFS('Aceite Virgen Extra'!TQ$6:TQ$257,'Aceite Virgen Extra'!$A$6:$A$257,"&gt;="&amp;$A280,'Aceite Virgen Extra'!$B$6:$B$257,"&lt;="&amp;$B280)</f>
        <v>3.01</v>
      </c>
      <c r="TR280" s="4">
        <f>SUMIFS('Aceite Virgen Extra'!TR$6:TR$257,'Aceite Virgen Extra'!$A$6:$A$257,"&gt;="&amp;$A280,'Aceite Virgen Extra'!$B$6:$B$257,"&lt;="&amp;$B280)</f>
        <v>0.25</v>
      </c>
      <c r="TS280" s="4">
        <f>SUMIFS('Aceite Virgen Extra'!TS$6:TS$257,'Aceite Virgen Extra'!$A$6:$A$257,"&gt;="&amp;$A280,'Aceite Virgen Extra'!$B$6:$B$257,"&lt;="&amp;$B280)</f>
        <v>0</v>
      </c>
      <c r="TW280" s="69">
        <f>SUMIFS('Aceite Virgen Extra'!TW$6:TW$257,'Aceite Virgen Extra'!$A$6:$A$257,"&gt;="&amp;$A280,'Aceite Virgen Extra'!$B$6:$B$257,"&lt;="&amp;$B280)</f>
        <v>2.4499999999999997</v>
      </c>
      <c r="TX280" s="4">
        <f>SUMIFS('Aceite Virgen Extra'!TX$6:TX$257,'Aceite Virgen Extra'!$A$6:$A$257,"&gt;="&amp;$A280,'Aceite Virgen Extra'!$B$6:$B$257,"&lt;="&amp;$B280)</f>
        <v>2.36</v>
      </c>
      <c r="TY280" s="4">
        <f>SUMIFS('Aceite Virgen Extra'!TY$6:TY$257,'Aceite Virgen Extra'!$A$6:$A$257,"&gt;="&amp;$A280,'Aceite Virgen Extra'!$B$6:$B$257,"&lt;="&amp;$B280)</f>
        <v>2.76</v>
      </c>
      <c r="TZ280" s="4">
        <f>SUMIFS('Aceite Virgen Extra'!TZ$6:TZ$257,'Aceite Virgen Extra'!$A$6:$A$257,"&gt;="&amp;$A280,'Aceite Virgen Extra'!$B$6:$B$257,"&lt;="&amp;$B280)</f>
        <v>3</v>
      </c>
      <c r="UD280" s="69">
        <f>SUMIFS('Aceite Virgen Extra'!UD$6:UD$257,'Aceite Virgen Extra'!$A$6:$A$257,"&gt;="&amp;$A280,'Aceite Virgen Extra'!$B$6:$B$257,"&lt;="&amp;$B280)</f>
        <v>4.08</v>
      </c>
      <c r="UE280" s="4">
        <f>SUMIFS('Aceite Virgen Extra'!UE$6:UE$257,'Aceite Virgen Extra'!$A$6:$A$257,"&gt;="&amp;$A280,'Aceite Virgen Extra'!$B$6:$B$257,"&lt;="&amp;$B280)</f>
        <v>5.21</v>
      </c>
      <c r="UF280" s="4">
        <f>SUMIFS('Aceite Virgen Extra'!UF$6:UF$257,'Aceite Virgen Extra'!$A$6:$A$257,"&gt;="&amp;$A280,'Aceite Virgen Extra'!$B$6:$B$257,"&lt;="&amp;$B280)</f>
        <v>5.1000000000000005</v>
      </c>
      <c r="UG280" s="4">
        <f>SUMIFS('Aceite Virgen Extra'!UG$6:UG$257,'Aceite Virgen Extra'!$A$6:$A$257,"&gt;="&amp;$A280,'Aceite Virgen Extra'!$B$6:$B$257,"&lt;="&amp;$B280)</f>
        <v>0.54</v>
      </c>
      <c r="UK280" s="69">
        <f>SUMIFS('Aceite Virgen Extra'!UK$6:UK$257,'Aceite Virgen Extra'!$A$6:$A$257,"&gt;="&amp;$A280,'Aceite Virgen Extra'!$B$6:$B$257,"&lt;="&amp;$B280)</f>
        <v>6.26</v>
      </c>
      <c r="UL280" s="4">
        <f>SUMIFS('Aceite Virgen Extra'!UL$6:UL$257,'Aceite Virgen Extra'!$A$6:$A$257,"&gt;="&amp;$A280,'Aceite Virgen Extra'!$B$6:$B$257,"&lt;="&amp;$B280)</f>
        <v>4.6999999999999993</v>
      </c>
      <c r="UM280" s="4">
        <f>SUMIFS('Aceite Virgen Extra'!UM$6:UM$257,'Aceite Virgen Extra'!$A$6:$A$257,"&gt;="&amp;$A280,'Aceite Virgen Extra'!$B$6:$B$257,"&lt;="&amp;$B280)</f>
        <v>8.84</v>
      </c>
      <c r="UN280" s="4">
        <f>SUMIFS('Aceite Virgen Extra'!UN$6:UN$257,'Aceite Virgen Extra'!$A$6:$A$257,"&gt;="&amp;$A280,'Aceite Virgen Extra'!$B$6:$B$257,"&lt;="&amp;$B280)</f>
        <v>0</v>
      </c>
      <c r="UR280" s="69">
        <f>SUMIFS('Aceite Virgen Extra'!UR$6:UR$257,'Aceite Virgen Extra'!$A$6:$A$257,"&gt;="&amp;$A280,'Aceite Virgen Extra'!$B$6:$B$257,"&lt;="&amp;$B280)</f>
        <v>5.68</v>
      </c>
      <c r="US280" s="4">
        <f>SUMIFS('Aceite Virgen Extra'!US$6:US$257,'Aceite Virgen Extra'!$A$6:$A$257,"&gt;="&amp;$A280,'Aceite Virgen Extra'!$B$6:$B$257,"&lt;="&amp;$B280)</f>
        <v>1.99</v>
      </c>
      <c r="UT280" s="4">
        <f>SUMIFS('Aceite Virgen Extra'!UT$6:UT$257,'Aceite Virgen Extra'!$A$6:$A$257,"&gt;="&amp;$A280,'Aceite Virgen Extra'!$B$6:$B$257,"&lt;="&amp;$B280)</f>
        <v>7.4399999999999995</v>
      </c>
      <c r="UU280" s="4">
        <f>SUMIFS('Aceite Virgen Extra'!UU$6:UU$257,'Aceite Virgen Extra'!$A$6:$A$257,"&gt;="&amp;$A280,'Aceite Virgen Extra'!$B$6:$B$257,"&lt;="&amp;$B280)</f>
        <v>7.04</v>
      </c>
      <c r="UY280" s="69">
        <f>SUMIFS('Aceite Virgen Extra'!UY$6:UY$257,'Aceite Virgen Extra'!$A$6:$A$257,"&gt;="&amp;$A280,'Aceite Virgen Extra'!$B$6:$B$257,"&lt;="&amp;$B280)</f>
        <v>2.8200000000000003</v>
      </c>
      <c r="UZ280" s="4">
        <f>SUMIFS('Aceite Virgen Extra'!UZ$6:UZ$257,'Aceite Virgen Extra'!$A$6:$A$257,"&gt;="&amp;$A280,'Aceite Virgen Extra'!$B$6:$B$257,"&lt;="&amp;$B280)</f>
        <v>1.3099999999999998</v>
      </c>
      <c r="VA280" s="4">
        <f>SUMIFS('Aceite Virgen Extra'!VA$6:VA$257,'Aceite Virgen Extra'!$A$6:$A$257,"&gt;="&amp;$A280,'Aceite Virgen Extra'!$B$6:$B$257,"&lt;="&amp;$B280)</f>
        <v>2.94</v>
      </c>
      <c r="VB280" s="4">
        <f>SUMIFS('Aceite Virgen Extra'!VB$6:VB$257,'Aceite Virgen Extra'!$A$6:$A$257,"&gt;="&amp;$A280,'Aceite Virgen Extra'!$B$6:$B$257,"&lt;="&amp;$B280)</f>
        <v>7.07</v>
      </c>
      <c r="VF280" s="69">
        <f>SUMIFS('Aceite Virgen Extra'!VF$6:VF$257,'Aceite Virgen Extra'!$A$6:$A$257,"&gt;="&amp;$A280,'Aceite Virgen Extra'!$B$6:$B$257,"&lt;="&amp;$B280)</f>
        <v>3.91</v>
      </c>
      <c r="VG280" s="4">
        <f>SUMIFS('Aceite Virgen Extra'!VG$6:VG$257,'Aceite Virgen Extra'!$A$6:$A$257,"&gt;="&amp;$A280,'Aceite Virgen Extra'!$B$6:$B$257,"&lt;="&amp;$B280)</f>
        <v>1.94</v>
      </c>
      <c r="VH280" s="4">
        <f>SUMIFS('Aceite Virgen Extra'!VH$6:VH$257,'Aceite Virgen Extra'!$A$6:$A$257,"&gt;="&amp;$A280,'Aceite Virgen Extra'!$B$6:$B$257,"&lt;="&amp;$B280)</f>
        <v>4.5199999999999996</v>
      </c>
      <c r="VI280" s="4">
        <f>SUMIFS('Aceite Virgen Extra'!VI$6:VI$257,'Aceite Virgen Extra'!$A$6:$A$257,"&gt;="&amp;$A280,'Aceite Virgen Extra'!$B$6:$B$257,"&lt;="&amp;$B280)</f>
        <v>4.96</v>
      </c>
      <c r="VM280" s="69">
        <f>SUMIFS('Aceite Virgen Extra'!VM$6:VM$257,'Aceite Virgen Extra'!$A$6:$A$257,"&gt;="&amp;$A280,'Aceite Virgen Extra'!$B$6:$B$257,"&lt;="&amp;$B280)</f>
        <v>4.18</v>
      </c>
      <c r="VN280" s="4">
        <f>SUMIFS('Aceite Virgen Extra'!VN$6:VN$257,'Aceite Virgen Extra'!$A$6:$A$257,"&gt;="&amp;$A280,'Aceite Virgen Extra'!$B$6:$B$257,"&lt;="&amp;$B280)</f>
        <v>1.28</v>
      </c>
      <c r="VO280" s="4">
        <f>SUMIFS('Aceite Virgen Extra'!VO$6:VO$257,'Aceite Virgen Extra'!$A$6:$A$257,"&gt;="&amp;$A280,'Aceite Virgen Extra'!$B$6:$B$257,"&lt;="&amp;$B280)</f>
        <v>5.67</v>
      </c>
      <c r="VP280" s="4">
        <f>SUMIFS('Aceite Virgen Extra'!VP$6:VP$257,'Aceite Virgen Extra'!$A$6:$A$257,"&gt;="&amp;$A280,'Aceite Virgen Extra'!$B$6:$B$257,"&lt;="&amp;$B280)</f>
        <v>3.95</v>
      </c>
      <c r="VT280" s="69">
        <f>SUMIFS('Aceite Virgen Extra'!VT$6:VT$257,'Aceite Virgen Extra'!$A$6:$A$257,"&gt;="&amp;$A280,'Aceite Virgen Extra'!$B$6:$B$257,"&lt;="&amp;$B280)</f>
        <v>4.8599999999999994</v>
      </c>
      <c r="VU280" s="4">
        <f>SUMIFS('Aceite Virgen Extra'!VU$6:VU$257,'Aceite Virgen Extra'!$A$6:$A$257,"&gt;="&amp;$A280,'Aceite Virgen Extra'!$B$6:$B$257,"&lt;="&amp;$B280)</f>
        <v>1.49</v>
      </c>
      <c r="VV280" s="4">
        <f>SUMIFS('Aceite Virgen Extra'!VV$6:VV$257,'Aceite Virgen Extra'!$A$6:$A$257,"&gt;="&amp;$A280,'Aceite Virgen Extra'!$B$6:$B$257,"&lt;="&amp;$B280)</f>
        <v>7.2399999999999993</v>
      </c>
      <c r="VW280" s="4">
        <f>SUMIFS('Aceite Virgen Extra'!VW$6:VW$257,'Aceite Virgen Extra'!$A$6:$A$257,"&gt;="&amp;$A280,'Aceite Virgen Extra'!$B$6:$B$257,"&lt;="&amp;$B280)</f>
        <v>3.08</v>
      </c>
      <c r="WA280" s="69">
        <f>SUMIFS('Aceite Virgen Extra'!WA$6:WA$257,'Aceite Virgen Extra'!$A$6:$A$257,"&gt;="&amp;$A280,'Aceite Virgen Extra'!$B$6:$B$257,"&lt;="&amp;$B280)</f>
        <v>1.46</v>
      </c>
      <c r="WB280" s="4">
        <f>SUMIFS('Aceite Virgen Extra'!WB$6:WB$257,'Aceite Virgen Extra'!$A$6:$A$257,"&gt;="&amp;$A280,'Aceite Virgen Extra'!$B$6:$B$257,"&lt;="&amp;$B280)</f>
        <v>1.4300000000000002</v>
      </c>
      <c r="WC280" s="4">
        <f>SUMIFS('Aceite Virgen Extra'!WC$6:WC$257,'Aceite Virgen Extra'!$A$6:$A$257,"&gt;="&amp;$A280,'Aceite Virgen Extra'!$B$6:$B$257,"&lt;="&amp;$B280)</f>
        <v>1.92</v>
      </c>
      <c r="WD280" s="4">
        <f>SUMIFS('Aceite Virgen Extra'!WD$6:WD$257,'Aceite Virgen Extra'!$A$6:$A$257,"&gt;="&amp;$A280,'Aceite Virgen Extra'!$B$6:$B$257,"&lt;="&amp;$B280)</f>
        <v>0</v>
      </c>
      <c r="WH280" s="69">
        <f>SUMIFS('Aceite Virgen Extra'!WH$6:WH$257,'Aceite Virgen Extra'!$A$6:$A$257,"&gt;="&amp;$A280,'Aceite Virgen Extra'!$B$6:$B$257,"&lt;="&amp;$B280)</f>
        <v>1.06</v>
      </c>
      <c r="WI280" s="4">
        <f>SUMIFS('Aceite Virgen Extra'!WI$6:WI$257,'Aceite Virgen Extra'!$A$6:$A$257,"&gt;="&amp;$A280,'Aceite Virgen Extra'!$B$6:$B$257,"&lt;="&amp;$B280)</f>
        <v>0.9</v>
      </c>
      <c r="WJ280" s="4">
        <f>SUMIFS('Aceite Virgen Extra'!WJ$6:WJ$257,'Aceite Virgen Extra'!$A$6:$A$257,"&gt;="&amp;$A280,'Aceite Virgen Extra'!$B$6:$B$257,"&lt;="&amp;$B280)</f>
        <v>1.2999999999999998</v>
      </c>
      <c r="WK280" s="4">
        <f>SUMIFS('Aceite Virgen Extra'!WK$6:WK$257,'Aceite Virgen Extra'!$A$6:$A$257,"&gt;="&amp;$A280,'Aceite Virgen Extra'!$B$6:$B$257,"&lt;="&amp;$B280)</f>
        <v>0</v>
      </c>
      <c r="WO280" s="69">
        <f>SUMIFS('Aceite Virgen Extra'!WO$6:WO$257,'Aceite Virgen Extra'!$A$6:$A$257,"&gt;="&amp;$A280,'Aceite Virgen Extra'!$B$6:$B$257,"&lt;="&amp;$B280)</f>
        <v>0.43000000000000005</v>
      </c>
      <c r="WP280" s="4">
        <f>SUMIFS('Aceite Virgen Extra'!WP$6:WP$257,'Aceite Virgen Extra'!$A$6:$A$257,"&gt;="&amp;$A280,'Aceite Virgen Extra'!$B$6:$B$257,"&lt;="&amp;$B280)</f>
        <v>0.28999999999999998</v>
      </c>
      <c r="WQ280" s="4">
        <f>SUMIFS('Aceite Virgen Extra'!WQ$6:WQ$257,'Aceite Virgen Extra'!$A$6:$A$257,"&gt;="&amp;$A280,'Aceite Virgen Extra'!$B$6:$B$257,"&lt;="&amp;$B280)</f>
        <v>0.34</v>
      </c>
      <c r="WR280" s="4">
        <f>SUMIFS('Aceite Virgen Extra'!WR$6:WR$257,'Aceite Virgen Extra'!$A$6:$A$257,"&gt;="&amp;$A280,'Aceite Virgen Extra'!$B$6:$B$257,"&lt;="&amp;$B280)</f>
        <v>0</v>
      </c>
      <c r="WV280" s="69">
        <f>SUMIFS('Aceite Virgen Extra'!WV$6:WV$257,'Aceite Virgen Extra'!$A$6:$A$257,"&gt;="&amp;$A280,'Aceite Virgen Extra'!$B$6:$B$257,"&lt;="&amp;$B280)</f>
        <v>1.2799999999999998</v>
      </c>
      <c r="WW280" s="4">
        <f>SUMIFS('Aceite Virgen Extra'!WW$6:WW$257,'Aceite Virgen Extra'!$A$6:$A$257,"&gt;="&amp;$A280,'Aceite Virgen Extra'!$B$6:$B$257,"&lt;="&amp;$B280)</f>
        <v>1.88</v>
      </c>
      <c r="WX280" s="4">
        <f>SUMIFS('Aceite Virgen Extra'!WX$6:WX$257,'Aceite Virgen Extra'!$A$6:$A$257,"&gt;="&amp;$A280,'Aceite Virgen Extra'!$B$6:$B$257,"&lt;="&amp;$B280)</f>
        <v>1.4300000000000002</v>
      </c>
      <c r="WY280" s="4">
        <f>SUMIFS('Aceite Virgen Extra'!WY$6:WY$257,'Aceite Virgen Extra'!$A$6:$A$257,"&gt;="&amp;$A280,'Aceite Virgen Extra'!$B$6:$B$257,"&lt;="&amp;$B280)</f>
        <v>0</v>
      </c>
      <c r="XC280" s="69">
        <f>SUMIFS('Aceite Virgen Extra'!XC$6:XC$257,'Aceite Virgen Extra'!$A$6:$A$257,"&gt;="&amp;$A280,'Aceite Virgen Extra'!$B$6:$B$257,"&lt;="&amp;$B280)</f>
        <v>0.59</v>
      </c>
      <c r="XD280" s="4">
        <f>SUMIFS('Aceite Virgen Extra'!XD$6:XD$257,'Aceite Virgen Extra'!$A$6:$A$257,"&gt;="&amp;$A280,'Aceite Virgen Extra'!$B$6:$B$257,"&lt;="&amp;$B280)</f>
        <v>1.01</v>
      </c>
      <c r="XE280" s="4">
        <f>SUMIFS('Aceite Virgen Extra'!XE$6:XE$257,'Aceite Virgen Extra'!$A$6:$A$257,"&gt;="&amp;$A280,'Aceite Virgen Extra'!$B$6:$B$257,"&lt;="&amp;$B280)</f>
        <v>0.56999999999999995</v>
      </c>
      <c r="XF280" s="4">
        <f>SUMIFS('Aceite Virgen Extra'!XF$6:XF$257,'Aceite Virgen Extra'!$A$6:$A$257,"&gt;="&amp;$A280,'Aceite Virgen Extra'!$B$6:$B$257,"&lt;="&amp;$B280)</f>
        <v>0</v>
      </c>
      <c r="XJ280" s="69">
        <f>SUMIFS('Aceite Virgen Extra'!XJ$6:XJ$257,'Aceite Virgen Extra'!$A$6:$A$257,"&gt;="&amp;$A280,'Aceite Virgen Extra'!$B$6:$B$257,"&lt;="&amp;$B280)</f>
        <v>1.2700000000000002</v>
      </c>
      <c r="XK280" s="4">
        <f>SUMIFS('Aceite Virgen Extra'!XK$6:XK$257,'Aceite Virgen Extra'!$A$6:$A$257,"&gt;="&amp;$A280,'Aceite Virgen Extra'!$B$6:$B$257,"&lt;="&amp;$B280)</f>
        <v>2.33</v>
      </c>
      <c r="XL280" s="4">
        <f>SUMIFS('Aceite Virgen Extra'!XL$6:XL$257,'Aceite Virgen Extra'!$A$6:$A$257,"&gt;="&amp;$A280,'Aceite Virgen Extra'!$B$6:$B$257,"&lt;="&amp;$B280)</f>
        <v>1.1600000000000001</v>
      </c>
      <c r="XM280" s="4">
        <f>SUMIFS('Aceite Virgen Extra'!XM$6:XM$257,'Aceite Virgen Extra'!$A$6:$A$257,"&gt;="&amp;$A280,'Aceite Virgen Extra'!$B$6:$B$257,"&lt;="&amp;$B280)</f>
        <v>0</v>
      </c>
      <c r="XQ280" s="69">
        <f>SUMIFS('Aceite Virgen Extra'!XQ$6:XQ$257,'Aceite Virgen Extra'!$A$6:$A$257,"&gt;="&amp;$A280,'Aceite Virgen Extra'!$B$6:$B$257,"&lt;="&amp;$B280)</f>
        <v>0.28000000000000003</v>
      </c>
      <c r="XR280" s="4">
        <f>SUMIFS('Aceite Virgen Extra'!XR$6:XR$257,'Aceite Virgen Extra'!$A$6:$A$257,"&gt;="&amp;$A280,'Aceite Virgen Extra'!$B$6:$B$257,"&lt;="&amp;$B280)</f>
        <v>0.62</v>
      </c>
      <c r="XS280" s="4">
        <f>SUMIFS('Aceite Virgen Extra'!XS$6:XS$257,'Aceite Virgen Extra'!$A$6:$A$257,"&gt;="&amp;$A280,'Aceite Virgen Extra'!$B$6:$B$257,"&lt;="&amp;$B280)</f>
        <v>0.21</v>
      </c>
      <c r="XT280" s="4">
        <f>SUMIFS('Aceite Virgen Extra'!XT$6:XT$257,'Aceite Virgen Extra'!$A$6:$A$257,"&gt;="&amp;$A280,'Aceite Virgen Extra'!$B$6:$B$257,"&lt;="&amp;$B280)</f>
        <v>0</v>
      </c>
      <c r="XX280" s="69">
        <f>SUMIFS('Aceite Virgen Extra'!XX$6:XX$257,'Aceite Virgen Extra'!$A$6:$A$257,"&gt;="&amp;$A280,'Aceite Virgen Extra'!$B$6:$B$257,"&lt;="&amp;$B280)</f>
        <v>0.16</v>
      </c>
      <c r="XY280" s="4">
        <f>SUMIFS('Aceite Virgen Extra'!XY$6:XY$257,'Aceite Virgen Extra'!$A$6:$A$257,"&gt;="&amp;$A280,'Aceite Virgen Extra'!$B$6:$B$257,"&lt;="&amp;$B280)</f>
        <v>0.39</v>
      </c>
      <c r="XZ280" s="4">
        <f>SUMIFS('Aceite Virgen Extra'!XZ$6:XZ$257,'Aceite Virgen Extra'!$A$6:$A$257,"&gt;="&amp;$A280,'Aceite Virgen Extra'!$B$6:$B$257,"&lt;="&amp;$B280)</f>
        <v>0.06</v>
      </c>
      <c r="YA280" s="4">
        <f>SUMIFS('Aceite Virgen Extra'!YA$6:YA$257,'Aceite Virgen Extra'!$A$6:$A$257,"&gt;="&amp;$A280,'Aceite Virgen Extra'!$B$6:$B$257,"&lt;="&amp;$B280)</f>
        <v>0</v>
      </c>
      <c r="YE280" s="69">
        <f>SUMIFS('Aceite Virgen Extra'!YE$6:YE$257,'Aceite Virgen Extra'!$A$6:$A$257,"&gt;="&amp;$A280,'Aceite Virgen Extra'!$B$6:$B$257,"&lt;="&amp;$B280)</f>
        <v>0.24000000000000002</v>
      </c>
      <c r="YF280" s="4">
        <f>SUMIFS('Aceite Virgen Extra'!YF$6:YF$257,'Aceite Virgen Extra'!$A$6:$A$257,"&gt;="&amp;$A280,'Aceite Virgen Extra'!$B$6:$B$257,"&lt;="&amp;$B280)</f>
        <v>0.4</v>
      </c>
      <c r="YG280" s="4">
        <f>SUMIFS('Aceite Virgen Extra'!YG$6:YG$257,'Aceite Virgen Extra'!$A$6:$A$257,"&gt;="&amp;$A280,'Aceite Virgen Extra'!$B$6:$B$257,"&lt;="&amp;$B280)</f>
        <v>0.21000000000000002</v>
      </c>
      <c r="YH280" s="4">
        <f>SUMIFS('Aceite Virgen Extra'!YH$6:YH$257,'Aceite Virgen Extra'!$A$6:$A$257,"&gt;="&amp;$A280,'Aceite Virgen Extra'!$B$6:$B$257,"&lt;="&amp;$B280)</f>
        <v>0</v>
      </c>
    </row>
    <row r="281" spans="1:658" x14ac:dyDescent="0.25">
      <c r="A281" s="9">
        <f>'TAM Aceite Virgen Extra'!B29</f>
        <v>10.9</v>
      </c>
      <c r="B281" s="9">
        <f>'TAM Aceite Virgen Extra'!C29</f>
        <v>11.2</v>
      </c>
      <c r="C281" s="9"/>
      <c r="D281" s="4">
        <f>SUMIFS('Aceite Virgen Extra'!D$6:D$257,'Aceite Virgen Extra'!$A$6:$A$257,"&gt;="&amp;$A281,'Aceite Virgen Extra'!$B$6:$B$257,"&lt;="&amp;$B281)</f>
        <v>0.19</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0.84</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0.44</v>
      </c>
      <c r="S281" s="4">
        <f>SUMIFS('Aceite Virgen Extra'!S$6:S$257,'Aceite Virgen Extra'!$A$6:$A$257,"&gt;="&amp;$A281,'Aceite Virgen Extra'!$B$6:$B$257,"&lt;="&amp;$B281)</f>
        <v>0.19</v>
      </c>
      <c r="T281" s="4">
        <f>SUMIFS('Aceite Virgen Extra'!T$6:T$257,'Aceite Virgen Extra'!$A$6:$A$257,"&gt;="&amp;$A281,'Aceite Virgen Extra'!$B$6:$B$257,"&lt;="&amp;$B281)</f>
        <v>0</v>
      </c>
      <c r="U281" s="4">
        <f>SUMIFS('Aceite Virgen Extra'!U$6:U$257,'Aceite Virgen Extra'!$A$6:$A$257,"&gt;="&amp;$A281,'Aceite Virgen Extra'!$B$6:$B$257,"&lt;="&amp;$B281)</f>
        <v>2.2599999999999998</v>
      </c>
      <c r="V281" s="9"/>
      <c r="W281" s="9"/>
      <c r="X281" s="9"/>
      <c r="Y281" s="4">
        <f>SUMIFS('Aceite Virgen Extra'!Y$6:Y$257,'Aceite Virgen Extra'!$A$6:$A$257,"&gt;="&amp;$A281,'Aceite Virgen Extra'!$B$6:$B$257,"&lt;="&amp;$B281)</f>
        <v>0.12</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0.67</v>
      </c>
      <c r="AC281" s="9"/>
      <c r="AD281" s="9"/>
      <c r="AE281" s="9"/>
      <c r="AF281" s="4">
        <f>SUMIFS('Aceite Virgen Extra'!AF$6:AF$257,'Aceite Virgen Extra'!$A$6:$A$257,"&gt;="&amp;$A281,'Aceite Virgen Extra'!$B$6:$B$257,"&lt;="&amp;$B281)</f>
        <v>1.1200000000000001</v>
      </c>
      <c r="AG281" s="4">
        <f>SUMIFS('Aceite Virgen Extra'!AG$6:AG$257,'Aceite Virgen Extra'!$A$6:$A$257,"&gt;="&amp;$A281,'Aceite Virgen Extra'!$B$6:$B$257,"&lt;="&amp;$B281)</f>
        <v>0</v>
      </c>
      <c r="AH281" s="4">
        <f>SUMIFS('Aceite Virgen Extra'!AH$6:AH$257,'Aceite Virgen Extra'!$A$6:$A$257,"&gt;="&amp;$A281,'Aceite Virgen Extra'!$B$6:$B$257,"&lt;="&amp;$B281)</f>
        <v>1.7999999999999998</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0.12</v>
      </c>
      <c r="AN281" s="4">
        <f>SUMIFS('Aceite Virgen Extra'!AN$6:AN$257,'Aceite Virgen Extra'!$A$6:$A$257,"&gt;="&amp;$A281,'Aceite Virgen Extra'!$B$6:$B$257,"&lt;="&amp;$B281)</f>
        <v>0</v>
      </c>
      <c r="AO281" s="4">
        <f>SUMIFS('Aceite Virgen Extra'!AO$6:AO$257,'Aceite Virgen Extra'!$A$6:$A$257,"&gt;="&amp;$A281,'Aceite Virgen Extra'!$B$6:$B$257,"&lt;="&amp;$B281)</f>
        <v>0.18</v>
      </c>
      <c r="AP281" s="4">
        <f>SUMIFS('Aceite Virgen Extra'!AP$6:AP$257,'Aceite Virgen Extra'!$A$6:$A$257,"&gt;="&amp;$A281,'Aceite Virgen Extra'!$B$6:$B$257,"&lt;="&amp;$B281)</f>
        <v>0.18</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0.14000000000000001</v>
      </c>
      <c r="BB281" s="4">
        <f>SUMIFS('Aceite Virgen Extra'!BB$6:BB$257,'Aceite Virgen Extra'!$A$6:$A$257,"&gt;="&amp;$A281,'Aceite Virgen Extra'!$B$6:$B$257,"&lt;="&amp;$B281)</f>
        <v>0</v>
      </c>
      <c r="BC281" s="4">
        <f>SUMIFS('Aceite Virgen Extra'!BC$6:BC$257,'Aceite Virgen Extra'!$A$6:$A$257,"&gt;="&amp;$A281,'Aceite Virgen Extra'!$B$6:$B$257,"&lt;="&amp;$B281)</f>
        <v>0.1</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7.0000000000000007E-2</v>
      </c>
      <c r="BP281" s="4">
        <f>SUMIFS('Aceite Virgen Extra'!BP$6:BP$257,'Aceite Virgen Extra'!$A$6:$A$257,"&gt;="&amp;$A281,'Aceite Virgen Extra'!$B$6:$B$257,"&lt;="&amp;$B281)</f>
        <v>0.25</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7.0000000000000007E-2</v>
      </c>
      <c r="BW281" s="4">
        <f>SUMIFS('Aceite Virgen Extra'!BW$6:BW$257,'Aceite Virgen Extra'!$A$6:$A$257,"&gt;="&amp;$A281,'Aceite Virgen Extra'!$B$6:$B$257,"&lt;="&amp;$B281)</f>
        <v>0.31</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0.04</v>
      </c>
      <c r="CD281" s="4">
        <f>SUMIFS('Aceite Virgen Extra'!CD$6:CD$257,'Aceite Virgen Extra'!$A$6:$A$257,"&gt;="&amp;$A281,'Aceite Virgen Extra'!$B$6:$B$257,"&lt;="&amp;$B281)</f>
        <v>0.16</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0.02</v>
      </c>
      <c r="CK281" s="4">
        <f>SUMIFS('Aceite Virgen Extra'!CK$6:CK$257,'Aceite Virgen Extra'!$A$6:$A$257,"&gt;="&amp;$A281,'Aceite Virgen Extra'!$B$6:$B$257,"&lt;="&amp;$B281)</f>
        <v>0</v>
      </c>
      <c r="CL281" s="4">
        <f>SUMIFS('Aceite Virgen Extra'!CL$6:CL$257,'Aceite Virgen Extra'!$A$6:$A$257,"&gt;="&amp;$A281,'Aceite Virgen Extra'!$B$6:$B$257,"&lt;="&amp;$B281)</f>
        <v>0.05</v>
      </c>
      <c r="CM281" s="4">
        <f>SUMIFS('Aceite Virgen Extra'!CM$6:CM$257,'Aceite Virgen Extra'!$A$6:$A$257,"&gt;="&amp;$A281,'Aceite Virgen Extra'!$B$6:$B$257,"&lt;="&amp;$B281)</f>
        <v>0</v>
      </c>
      <c r="CQ281" s="4">
        <f>SUMIFS('Aceite Virgen Extra'!CQ$6:CQ$257,'Aceite Virgen Extra'!$A$6:$A$257,"&gt;="&amp;$A281,'Aceite Virgen Extra'!$B$6:$B$257,"&lt;="&amp;$B281)</f>
        <v>0.21000000000000002</v>
      </c>
      <c r="CR281" s="4">
        <f>SUMIFS('Aceite Virgen Extra'!CR$6:CR$257,'Aceite Virgen Extra'!$A$6:$A$257,"&gt;="&amp;$A281,'Aceite Virgen Extra'!$B$6:$B$257,"&lt;="&amp;$B281)</f>
        <v>0.62</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0.06</v>
      </c>
      <c r="CY281" s="4">
        <f>SUMIFS('Aceite Virgen Extra'!CY$6:CY$257,'Aceite Virgen Extra'!$A$6:$A$257,"&gt;="&amp;$A281,'Aceite Virgen Extra'!$B$6:$B$257,"&lt;="&amp;$B281)</f>
        <v>0.25</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0.03</v>
      </c>
      <c r="DF281" s="4">
        <f>SUMIFS('Aceite Virgen Extra'!DF$6:DF$257,'Aceite Virgen Extra'!$A$6:$A$257,"&gt;="&amp;$A281,'Aceite Virgen Extra'!$B$6:$B$257,"&lt;="&amp;$B281)</f>
        <v>0.11</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0.09</v>
      </c>
      <c r="DM281" s="4">
        <f>SUMIFS('Aceite Virgen Extra'!DM$6:DM$257,'Aceite Virgen Extra'!$A$6:$A$257,"&gt;="&amp;$A281,'Aceite Virgen Extra'!$B$6:$B$257,"&lt;="&amp;$B281)</f>
        <v>0</v>
      </c>
      <c r="DN281" s="4">
        <f>SUMIFS('Aceite Virgen Extra'!DN$6:DN$257,'Aceite Virgen Extra'!$A$6:$A$257,"&gt;="&amp;$A281,'Aceite Virgen Extra'!$B$6:$B$257,"&lt;="&amp;$B281)</f>
        <v>7.0000000000000007E-2</v>
      </c>
      <c r="DO281" s="4">
        <f>SUMIFS('Aceite Virgen Extra'!DO$6:DO$257,'Aceite Virgen Extra'!$A$6:$A$257,"&gt;="&amp;$A281,'Aceite Virgen Extra'!$B$6:$B$257,"&lt;="&amp;$B281)</f>
        <v>0.38</v>
      </c>
      <c r="DS281" s="4">
        <f>SUMIFS('Aceite Virgen Extra'!DS$6:DS$257,'Aceite Virgen Extra'!$A$6:$A$257,"&gt;="&amp;$A281,'Aceite Virgen Extra'!$B$6:$B$257,"&lt;="&amp;$B281)</f>
        <v>0.15</v>
      </c>
      <c r="DT281" s="4">
        <f>SUMIFS('Aceite Virgen Extra'!DT$6:DT$257,'Aceite Virgen Extra'!$A$6:$A$257,"&gt;="&amp;$A281,'Aceite Virgen Extra'!$B$6:$B$257,"&lt;="&amp;$B281)</f>
        <v>0.36</v>
      </c>
      <c r="DU281" s="4">
        <f>SUMIFS('Aceite Virgen Extra'!DU$6:DU$257,'Aceite Virgen Extra'!$A$6:$A$257,"&gt;="&amp;$A281,'Aceite Virgen Extra'!$B$6:$B$257,"&lt;="&amp;$B281)</f>
        <v>0.09</v>
      </c>
      <c r="DV281" s="4">
        <f>SUMIFS('Aceite Virgen Extra'!DV$6:DV$257,'Aceite Virgen Extra'!$A$6:$A$257,"&gt;="&amp;$A281,'Aceite Virgen Extra'!$B$6:$B$257,"&lt;="&amp;$B281)</f>
        <v>0</v>
      </c>
      <c r="DZ281" s="4">
        <f>SUMIFS('Aceite Virgen Extra'!DZ$6:DZ$257,'Aceite Virgen Extra'!$A$6:$A$257,"&gt;="&amp;$A281,'Aceite Virgen Extra'!$B$6:$B$257,"&lt;="&amp;$B281)</f>
        <v>0.04</v>
      </c>
      <c r="EA281" s="4">
        <f>SUMIFS('Aceite Virgen Extra'!EA$6:EA$257,'Aceite Virgen Extra'!$A$6:$A$257,"&gt;="&amp;$A281,'Aceite Virgen Extra'!$B$6:$B$257,"&lt;="&amp;$B281)</f>
        <v>0</v>
      </c>
      <c r="EB281" s="4">
        <f>SUMIFS('Aceite Virgen Extra'!EB$6:EB$257,'Aceite Virgen Extra'!$A$6:$A$257,"&gt;="&amp;$A281,'Aceite Virgen Extra'!$B$6:$B$257,"&lt;="&amp;$B281)</f>
        <v>0.09</v>
      </c>
      <c r="EC281" s="4">
        <f>SUMIFS('Aceite Virgen Extra'!EC$6:EC$257,'Aceite Virgen Extra'!$A$6:$A$257,"&gt;="&amp;$A281,'Aceite Virgen Extra'!$B$6:$B$257,"&lt;="&amp;$B281)</f>
        <v>0</v>
      </c>
      <c r="EG281" s="4">
        <f>SUMIFS('Aceite Virgen Extra'!EG$6:EG$257,'Aceite Virgen Extra'!$A$6:$A$257,"&gt;="&amp;$A281,'Aceite Virgen Extra'!$B$6:$B$257,"&lt;="&amp;$B281)</f>
        <v>0.1</v>
      </c>
      <c r="EH281" s="4">
        <f>SUMIFS('Aceite Virgen Extra'!EH$6:EH$257,'Aceite Virgen Extra'!$A$6:$A$257,"&gt;="&amp;$A281,'Aceite Virgen Extra'!$B$6:$B$257,"&lt;="&amp;$B281)</f>
        <v>0</v>
      </c>
      <c r="EI281" s="4">
        <f>SUMIFS('Aceite Virgen Extra'!EI$6:EI$257,'Aceite Virgen Extra'!$A$6:$A$257,"&gt;="&amp;$A281,'Aceite Virgen Extra'!$B$6:$B$257,"&lt;="&amp;$B281)</f>
        <v>0.2</v>
      </c>
      <c r="EJ281" s="4">
        <f>SUMIFS('Aceite Virgen Extra'!EJ$6:EJ$257,'Aceite Virgen Extra'!$A$6:$A$257,"&gt;="&amp;$A281,'Aceite Virgen Extra'!$B$6:$B$257,"&lt;="&amp;$B281)</f>
        <v>0</v>
      </c>
      <c r="EN281" s="4">
        <f>SUMIFS('Aceite Virgen Extra'!EN$6:EN$257,'Aceite Virgen Extra'!$A$6:$A$257,"&gt;="&amp;$A281,'Aceite Virgen Extra'!$B$6:$B$257,"&lt;="&amp;$B281)</f>
        <v>0.11</v>
      </c>
      <c r="EO281" s="4">
        <f>SUMIFS('Aceite Virgen Extra'!EO$6:EO$257,'Aceite Virgen Extra'!$A$6:$A$257,"&gt;="&amp;$A281,'Aceite Virgen Extra'!$B$6:$B$257,"&lt;="&amp;$B281)</f>
        <v>0.19</v>
      </c>
      <c r="EP281" s="4">
        <f>SUMIFS('Aceite Virgen Extra'!EP$6:EP$257,'Aceite Virgen Extra'!$A$6:$A$257,"&gt;="&amp;$A281,'Aceite Virgen Extra'!$B$6:$B$257,"&lt;="&amp;$B281)</f>
        <v>0.1</v>
      </c>
      <c r="EQ281" s="4">
        <f>SUMIFS('Aceite Virgen Extra'!EQ$6:EQ$257,'Aceite Virgen Extra'!$A$6:$A$257,"&gt;="&amp;$A281,'Aceite Virgen Extra'!$B$6:$B$257,"&lt;="&amp;$B281)</f>
        <v>0</v>
      </c>
      <c r="EU281" s="4">
        <f>SUMIFS('Aceite Virgen Extra'!EU$6:EU$257,'Aceite Virgen Extra'!$A$6:$A$257,"&gt;="&amp;$A281,'Aceite Virgen Extra'!$B$6:$B$257,"&lt;="&amp;$B281)</f>
        <v>0.16</v>
      </c>
      <c r="EV281" s="4">
        <f>SUMIFS('Aceite Virgen Extra'!EV$6:EV$257,'Aceite Virgen Extra'!$A$6:$A$257,"&gt;="&amp;$A281,'Aceite Virgen Extra'!$B$6:$B$257,"&lt;="&amp;$B281)</f>
        <v>0</v>
      </c>
      <c r="EW281" s="4">
        <f>SUMIFS('Aceite Virgen Extra'!EW$6:EW$257,'Aceite Virgen Extra'!$A$6:$A$257,"&gt;="&amp;$A281,'Aceite Virgen Extra'!$B$6:$B$257,"&lt;="&amp;$B281)</f>
        <v>0.1</v>
      </c>
      <c r="EX281" s="4">
        <f>SUMIFS('Aceite Virgen Extra'!EX$6:EX$257,'Aceite Virgen Extra'!$A$6:$A$257,"&gt;="&amp;$A281,'Aceite Virgen Extra'!$B$6:$B$257,"&lt;="&amp;$B281)</f>
        <v>0.81</v>
      </c>
      <c r="FB281" s="4">
        <f>SUMIFS('Aceite Virgen Extra'!FB$6:FB$257,'Aceite Virgen Extra'!$A$6:$A$257,"&gt;="&amp;$A281,'Aceite Virgen Extra'!$B$6:$B$257,"&lt;="&amp;$B281)</f>
        <v>0.08</v>
      </c>
      <c r="FC281" s="4">
        <f>SUMIFS('Aceite Virgen Extra'!FC$6:FC$257,'Aceite Virgen Extra'!$A$6:$A$257,"&gt;="&amp;$A281,'Aceite Virgen Extra'!$B$6:$B$257,"&lt;="&amp;$B281)</f>
        <v>0</v>
      </c>
      <c r="FD281" s="4">
        <f>SUMIFS('Aceite Virgen Extra'!FD$6:FD$257,'Aceite Virgen Extra'!$A$6:$A$257,"&gt;="&amp;$A281,'Aceite Virgen Extra'!$B$6:$B$257,"&lt;="&amp;$B281)</f>
        <v>0.15</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v>
      </c>
      <c r="FK281" s="4">
        <f>SUMIFS('Aceite Virgen Extra'!FK$6:FK$257,'Aceite Virgen Extra'!$A$6:$A$257,"&gt;="&amp;$A281,'Aceite Virgen Extra'!$B$6:$B$257,"&lt;="&amp;$B281)</f>
        <v>0.16</v>
      </c>
      <c r="FL281" s="4">
        <f>SUMIFS('Aceite Virgen Extra'!FL$6:FL$257,'Aceite Virgen Extra'!$A$6:$A$257,"&gt;="&amp;$A281,'Aceite Virgen Extra'!$B$6:$B$257,"&lt;="&amp;$B281)</f>
        <v>0</v>
      </c>
      <c r="FP281" s="4">
        <f>SUMIFS('Aceite Virgen Extra'!FP$6:FP$257,'Aceite Virgen Extra'!$A$6:$A$257,"&gt;="&amp;$A281,'Aceite Virgen Extra'!$B$6:$B$257,"&lt;="&amp;$B281)</f>
        <v>0.2</v>
      </c>
      <c r="FQ281" s="4">
        <f>SUMIFS('Aceite Virgen Extra'!FQ$6:FQ$257,'Aceite Virgen Extra'!$A$6:$A$257,"&gt;="&amp;$A281,'Aceite Virgen Extra'!$B$6:$B$257,"&lt;="&amp;$B281)</f>
        <v>0.36</v>
      </c>
      <c r="FR281" s="4">
        <f>SUMIFS('Aceite Virgen Extra'!FR$6:FR$257,'Aceite Virgen Extra'!$A$6:$A$257,"&gt;="&amp;$A281,'Aceite Virgen Extra'!$B$6:$B$257,"&lt;="&amp;$B281)</f>
        <v>0.19</v>
      </c>
      <c r="FS281" s="4">
        <f>SUMIFS('Aceite Virgen Extra'!FS$6:FS$257,'Aceite Virgen Extra'!$A$6:$A$257,"&gt;="&amp;$A281,'Aceite Virgen Extra'!$B$6:$B$257,"&lt;="&amp;$B281)</f>
        <v>0</v>
      </c>
      <c r="FW281" s="4">
        <f>SUMIFS('Aceite Virgen Extra'!FW$6:FW$257,'Aceite Virgen Extra'!$A$6:$A$257,"&gt;="&amp;$A281,'Aceite Virgen Extra'!$B$6:$B$257,"&lt;="&amp;$B281)</f>
        <v>0.24000000000000002</v>
      </c>
      <c r="FX281" s="4">
        <f>SUMIFS('Aceite Virgen Extra'!FX$6:FX$257,'Aceite Virgen Extra'!$A$6:$A$257,"&gt;="&amp;$A281,'Aceite Virgen Extra'!$B$6:$B$257,"&lt;="&amp;$B281)</f>
        <v>0</v>
      </c>
      <c r="FY281" s="4">
        <f>SUMIFS('Aceite Virgen Extra'!FY$6:FY$257,'Aceite Virgen Extra'!$A$6:$A$257,"&gt;="&amp;$A281,'Aceite Virgen Extra'!$B$6:$B$257,"&lt;="&amp;$B281)</f>
        <v>0.41000000000000003</v>
      </c>
      <c r="FZ281" s="4">
        <f>SUMIFS('Aceite Virgen Extra'!FZ$6:FZ$257,'Aceite Virgen Extra'!$A$6:$A$257,"&gt;="&amp;$A281,'Aceite Virgen Extra'!$B$6:$B$257,"&lt;="&amp;$B281)</f>
        <v>0</v>
      </c>
      <c r="GD281" s="4">
        <f>SUMIFS('Aceite Virgen Extra'!GD$6:GD$257,'Aceite Virgen Extra'!$A$6:$A$257,"&gt;="&amp;$A281,'Aceite Virgen Extra'!$B$6:$B$257,"&lt;="&amp;$B281)</f>
        <v>0.12</v>
      </c>
      <c r="GE281" s="4">
        <f>SUMIFS('Aceite Virgen Extra'!GE$6:GE$257,'Aceite Virgen Extra'!$A$6:$A$257,"&gt;="&amp;$A281,'Aceite Virgen Extra'!$B$6:$B$257,"&lt;="&amp;$B281)</f>
        <v>0</v>
      </c>
      <c r="GF281" s="4">
        <f>SUMIFS('Aceite Virgen Extra'!GF$6:GF$257,'Aceite Virgen Extra'!$A$6:$A$257,"&gt;="&amp;$A281,'Aceite Virgen Extra'!$B$6:$B$257,"&lt;="&amp;$B281)</f>
        <v>0.14000000000000001</v>
      </c>
      <c r="GG281" s="4">
        <f>SUMIFS('Aceite Virgen Extra'!GG$6:GG$257,'Aceite Virgen Extra'!$A$6:$A$257,"&gt;="&amp;$A281,'Aceite Virgen Extra'!$B$6:$B$257,"&lt;="&amp;$B281)</f>
        <v>0</v>
      </c>
      <c r="GK281" s="4">
        <f>SUMIFS('Aceite Virgen Extra'!GK$6:GK$257,'Aceite Virgen Extra'!$A$6:$A$257,"&gt;="&amp;$A281,'Aceite Virgen Extra'!$B$6:$B$257,"&lt;="&amp;$B281)</f>
        <v>0.16999999999999998</v>
      </c>
      <c r="GL281" s="4">
        <f>SUMIFS('Aceite Virgen Extra'!GL$6:GL$257,'Aceite Virgen Extra'!$A$6:$A$257,"&gt;="&amp;$A281,'Aceite Virgen Extra'!$B$6:$B$257,"&lt;="&amp;$B281)</f>
        <v>0.62</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0.21</v>
      </c>
      <c r="GS281" s="4">
        <f>SUMIFS('Aceite Virgen Extra'!GS$6:GS$257,'Aceite Virgen Extra'!$A$6:$A$257,"&gt;="&amp;$A281,'Aceite Virgen Extra'!$B$6:$B$257,"&lt;="&amp;$B281)</f>
        <v>0.38</v>
      </c>
      <c r="GT281" s="4">
        <f>SUMIFS('Aceite Virgen Extra'!GT$6:GT$257,'Aceite Virgen Extra'!$A$6:$A$257,"&gt;="&amp;$A281,'Aceite Virgen Extra'!$B$6:$B$257,"&lt;="&amp;$B281)</f>
        <v>0.17</v>
      </c>
      <c r="GU281" s="4">
        <f>SUMIFS('Aceite Virgen Extra'!GU$6:GU$257,'Aceite Virgen Extra'!$A$6:$A$257,"&gt;="&amp;$A281,'Aceite Virgen Extra'!$B$6:$B$257,"&lt;="&amp;$B281)</f>
        <v>0</v>
      </c>
      <c r="GY281" s="4">
        <f>SUMIFS('Aceite Virgen Extra'!GY$6:GY$257,'Aceite Virgen Extra'!$A$6:$A$257,"&gt;="&amp;$A281,'Aceite Virgen Extra'!$B$6:$B$257,"&lt;="&amp;$B281)</f>
        <v>0.16</v>
      </c>
      <c r="GZ281" s="4">
        <f>SUMIFS('Aceite Virgen Extra'!GZ$6:GZ$257,'Aceite Virgen Extra'!$A$6:$A$257,"&gt;="&amp;$A281,'Aceite Virgen Extra'!$B$6:$B$257,"&lt;="&amp;$B281)</f>
        <v>0</v>
      </c>
      <c r="HA281" s="4">
        <f>SUMIFS('Aceite Virgen Extra'!HA$6:HA$257,'Aceite Virgen Extra'!$A$6:$A$257,"&gt;="&amp;$A281,'Aceite Virgen Extra'!$B$6:$B$257,"&lt;="&amp;$B281)</f>
        <v>0.2</v>
      </c>
      <c r="HB281" s="4">
        <f>SUMIFS('Aceite Virgen Extra'!HB$6:HB$257,'Aceite Virgen Extra'!$A$6:$A$257,"&gt;="&amp;$A281,'Aceite Virgen Extra'!$B$6:$B$257,"&lt;="&amp;$B281)</f>
        <v>0</v>
      </c>
      <c r="HF281" s="4">
        <f>SUMIFS('Aceite Virgen Extra'!HF$6:HF$257,'Aceite Virgen Extra'!$A$6:$A$257,"&gt;="&amp;$A281,'Aceite Virgen Extra'!$B$6:$B$257,"&lt;="&amp;$B281)</f>
        <v>0.14000000000000001</v>
      </c>
      <c r="HG281" s="4">
        <f>SUMIFS('Aceite Virgen Extra'!HG$6:HG$257,'Aceite Virgen Extra'!$A$6:$A$257,"&gt;="&amp;$A281,'Aceite Virgen Extra'!$B$6:$B$257,"&lt;="&amp;$B281)</f>
        <v>0</v>
      </c>
      <c r="HH281" s="4">
        <f>SUMIFS('Aceite Virgen Extra'!HH$6:HH$257,'Aceite Virgen Extra'!$A$6:$A$257,"&gt;="&amp;$A281,'Aceite Virgen Extra'!$B$6:$B$257,"&lt;="&amp;$B281)</f>
        <v>0.18</v>
      </c>
      <c r="HI281" s="4">
        <f>SUMIFS('Aceite Virgen Extra'!HI$6:HI$257,'Aceite Virgen Extra'!$A$6:$A$257,"&gt;="&amp;$A281,'Aceite Virgen Extra'!$B$6:$B$257,"&lt;="&amp;$B281)</f>
        <v>0</v>
      </c>
      <c r="HM281" s="4">
        <f>SUMIFS('Aceite Virgen Extra'!HM$6:HM$257,'Aceite Virgen Extra'!$A$6:$A$257,"&gt;="&amp;$A281,'Aceite Virgen Extra'!$B$6:$B$257,"&lt;="&amp;$B281)</f>
        <v>0.09</v>
      </c>
      <c r="HN281" s="4">
        <f>SUMIFS('Aceite Virgen Extra'!HN$6:HN$257,'Aceite Virgen Extra'!$A$6:$A$257,"&gt;="&amp;$A281,'Aceite Virgen Extra'!$B$6:$B$257,"&lt;="&amp;$B281)</f>
        <v>0.27</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0.16</v>
      </c>
      <c r="HU281" s="4">
        <f>SUMIFS('Aceite Virgen Extra'!HU$6:HU$257,'Aceite Virgen Extra'!$A$6:$A$257,"&gt;="&amp;$A281,'Aceite Virgen Extra'!$B$6:$B$257,"&lt;="&amp;$B281)</f>
        <v>0.53</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0.17</v>
      </c>
      <c r="IB281" s="4">
        <f>SUMIFS('Aceite Virgen Extra'!IB$6:IB$257,'Aceite Virgen Extra'!$A$6:$A$257,"&gt;="&amp;$A281,'Aceite Virgen Extra'!$B$6:$B$257,"&lt;="&amp;$B281)</f>
        <v>0.32</v>
      </c>
      <c r="IC281" s="4">
        <f>SUMIFS('Aceite Virgen Extra'!IC$6:IC$257,'Aceite Virgen Extra'!$A$6:$A$257,"&gt;="&amp;$A281,'Aceite Virgen Extra'!$B$6:$B$257,"&lt;="&amp;$B281)</f>
        <v>0.16</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0.11</v>
      </c>
      <c r="IP281" s="4">
        <f>SUMIFS('Aceite Virgen Extra'!IP$6:IP$257,'Aceite Virgen Extra'!$A$6:$A$257,"&gt;="&amp;$A281,'Aceite Virgen Extra'!$B$6:$B$257,"&lt;="&amp;$B281)</f>
        <v>0</v>
      </c>
      <c r="IQ281" s="4">
        <f>SUMIFS('Aceite Virgen Extra'!IQ$6:IQ$257,'Aceite Virgen Extra'!$A$6:$A$257,"&gt;="&amp;$A281,'Aceite Virgen Extra'!$B$6:$B$257,"&lt;="&amp;$B281)</f>
        <v>0.21</v>
      </c>
      <c r="IR281" s="4">
        <f>SUMIFS('Aceite Virgen Extra'!IR$6:IR$257,'Aceite Virgen Extra'!$A$6:$A$257,"&gt;="&amp;$A281,'Aceite Virgen Extra'!$B$6:$B$257,"&lt;="&amp;$B281)</f>
        <v>0</v>
      </c>
      <c r="IV281" s="4">
        <f>SUMIFS('Aceite Virgen Extra'!IV$6:IV$257,'Aceite Virgen Extra'!$A$6:$A$257,"&gt;="&amp;$A281,'Aceite Virgen Extra'!$B$6:$B$257,"&lt;="&amp;$B281)</f>
        <v>0.14000000000000001</v>
      </c>
      <c r="IW281" s="4">
        <f>SUMIFS('Aceite Virgen Extra'!IW$6:IW$257,'Aceite Virgen Extra'!$A$6:$A$257,"&gt;="&amp;$A281,'Aceite Virgen Extra'!$B$6:$B$257,"&lt;="&amp;$B281)</f>
        <v>0.34</v>
      </c>
      <c r="IX281" s="4">
        <f>SUMIFS('Aceite Virgen Extra'!IX$6:IX$257,'Aceite Virgen Extra'!$A$6:$A$257,"&gt;="&amp;$A281,'Aceite Virgen Extra'!$B$6:$B$257,"&lt;="&amp;$B281)</f>
        <v>0.08</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0.24000000000000002</v>
      </c>
      <c r="JK281" s="4">
        <f>SUMIFS('Aceite Virgen Extra'!JK$6:JK$257,'Aceite Virgen Extra'!$A$6:$A$257,"&gt;="&amp;$A281,'Aceite Virgen Extra'!$B$6:$B$257,"&lt;="&amp;$B281)</f>
        <v>0.24</v>
      </c>
      <c r="JL281" s="4">
        <f>SUMIFS('Aceite Virgen Extra'!JL$6:JL$257,'Aceite Virgen Extra'!$A$6:$A$257,"&gt;="&amp;$A281,'Aceite Virgen Extra'!$B$6:$B$257,"&lt;="&amp;$B281)</f>
        <v>0.32</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0.04</v>
      </c>
      <c r="KF281" s="4">
        <f>SUMIFS('Aceite Virgen Extra'!KF$6:KF$257,'Aceite Virgen Extra'!$A$6:$A$257,"&gt;="&amp;$A281,'Aceite Virgen Extra'!$B$6:$B$257,"&lt;="&amp;$B281)</f>
        <v>0</v>
      </c>
      <c r="KG281" s="4">
        <f>SUMIFS('Aceite Virgen Extra'!KG$6:KG$257,'Aceite Virgen Extra'!$A$6:$A$257,"&gt;="&amp;$A281,'Aceite Virgen Extra'!$B$6:$B$257,"&lt;="&amp;$B281)</f>
        <v>0.08</v>
      </c>
      <c r="KH281" s="4">
        <f>SUMIFS('Aceite Virgen Extra'!KH$6:KH$257,'Aceite Virgen Extra'!$A$6:$A$257,"&gt;="&amp;$A281,'Aceite Virgen Extra'!$B$6:$B$257,"&lt;="&amp;$B281)</f>
        <v>0</v>
      </c>
      <c r="KL281" s="4">
        <f>SUMIFS('Aceite Virgen Extra'!KL$6:KL$257,'Aceite Virgen Extra'!$A$6:$A$257,"&gt;="&amp;$A281,'Aceite Virgen Extra'!$B$6:$B$257,"&lt;="&amp;$B281)</f>
        <v>0.2</v>
      </c>
      <c r="KM281" s="4">
        <f>SUMIFS('Aceite Virgen Extra'!KM$6:KM$257,'Aceite Virgen Extra'!$A$6:$A$257,"&gt;="&amp;$A281,'Aceite Virgen Extra'!$B$6:$B$257,"&lt;="&amp;$B281)</f>
        <v>0.69</v>
      </c>
      <c r="KN281" s="4">
        <f>SUMIFS('Aceite Virgen Extra'!KN$6:KN$257,'Aceite Virgen Extra'!$A$6:$A$257,"&gt;="&amp;$A281,'Aceite Virgen Extra'!$B$6:$B$257,"&lt;="&amp;$B281)</f>
        <v>0.09</v>
      </c>
      <c r="KO281" s="4">
        <f>SUMIFS('Aceite Virgen Extra'!KO$6:KO$257,'Aceite Virgen Extra'!$A$6:$A$257,"&gt;="&amp;$A281,'Aceite Virgen Extra'!$B$6:$B$257,"&lt;="&amp;$B281)</f>
        <v>0</v>
      </c>
      <c r="KS281" s="4">
        <f>SUMIFS('Aceite Virgen Extra'!KS$6:KS$257,'Aceite Virgen Extra'!$A$6:$A$257,"&gt;="&amp;$A281,'Aceite Virgen Extra'!$B$6:$B$257,"&lt;="&amp;$B281)</f>
        <v>0.1</v>
      </c>
      <c r="KT281" s="4">
        <f>SUMIFS('Aceite Virgen Extra'!KT$6:KT$257,'Aceite Virgen Extra'!$A$6:$A$257,"&gt;="&amp;$A281,'Aceite Virgen Extra'!$B$6:$B$257,"&lt;="&amp;$B281)</f>
        <v>0</v>
      </c>
      <c r="KU281" s="4">
        <f>SUMIFS('Aceite Virgen Extra'!KU$6:KU$257,'Aceite Virgen Extra'!$A$6:$A$257,"&gt;="&amp;$A281,'Aceite Virgen Extra'!$B$6:$B$257,"&lt;="&amp;$B281)</f>
        <v>0.19</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0.11</v>
      </c>
      <c r="LH281" s="4">
        <f>SUMIFS('Aceite Virgen Extra'!LH$6:LH$257,'Aceite Virgen Extra'!$A$6:$A$257,"&gt;="&amp;$A281,'Aceite Virgen Extra'!$B$6:$B$257,"&lt;="&amp;$B281)</f>
        <v>0.41</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0.04</v>
      </c>
      <c r="LV281" s="4">
        <f>SUMIFS('Aceite Virgen Extra'!LV$6:LV$257,'Aceite Virgen Extra'!$A$6:$A$257,"&gt;="&amp;$A281,'Aceite Virgen Extra'!$B$6:$B$257,"&lt;="&amp;$B281)</f>
        <v>0.16</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0.04</v>
      </c>
      <c r="MC281" s="4">
        <f>SUMIFS('Aceite Virgen Extra'!MC$6:MC$257,'Aceite Virgen Extra'!$A$6:$A$257,"&gt;="&amp;$A281,'Aceite Virgen Extra'!$B$6:$B$257,"&lt;="&amp;$B281)</f>
        <v>0.14000000000000001</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0.21</v>
      </c>
      <c r="MJ281" s="4">
        <f>SUMIFS('Aceite Virgen Extra'!MJ$6:MJ$257,'Aceite Virgen Extra'!$A$6:$A$257,"&gt;="&amp;$A281,'Aceite Virgen Extra'!$B$6:$B$257,"&lt;="&amp;$B281)</f>
        <v>0.21</v>
      </c>
      <c r="MK281" s="4">
        <f>SUMIFS('Aceite Virgen Extra'!MK$6:MK$257,'Aceite Virgen Extra'!$A$6:$A$257,"&gt;="&amp;$A281,'Aceite Virgen Extra'!$B$6:$B$257,"&lt;="&amp;$B281)</f>
        <v>0.2</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7.0000000000000007E-2</v>
      </c>
      <c r="MX281" s="4">
        <f>SUMIFS('Aceite Virgen Extra'!MX$6:MX$257,'Aceite Virgen Extra'!$A$6:$A$257,"&gt;="&amp;$A281,'Aceite Virgen Extra'!$B$6:$B$257,"&lt;="&amp;$B281)</f>
        <v>0</v>
      </c>
      <c r="MY281" s="4">
        <f>SUMIFS('Aceite Virgen Extra'!MY$6:MY$257,'Aceite Virgen Extra'!$A$6:$A$257,"&gt;="&amp;$A281,'Aceite Virgen Extra'!$B$6:$B$257,"&lt;="&amp;$B281)</f>
        <v>0.15</v>
      </c>
      <c r="MZ281" s="4">
        <f>SUMIFS('Aceite Virgen Extra'!MZ$6:MZ$257,'Aceite Virgen Extra'!$A$6:$A$257,"&gt;="&amp;$A281,'Aceite Virgen Extra'!$B$6:$B$257,"&lt;="&amp;$B281)</f>
        <v>0</v>
      </c>
      <c r="ND281" s="4">
        <f>SUMIFS('Aceite Virgen Extra'!ND$6:ND$257,'Aceite Virgen Extra'!$A$6:$A$257,"&gt;="&amp;$A281,'Aceite Virgen Extra'!$B$6:$B$257,"&lt;="&amp;$B281)</f>
        <v>0.19</v>
      </c>
      <c r="NE281" s="4">
        <f>SUMIFS('Aceite Virgen Extra'!NE$6:NE$257,'Aceite Virgen Extra'!$A$6:$A$257,"&gt;="&amp;$A281,'Aceite Virgen Extra'!$B$6:$B$257,"&lt;="&amp;$B281)</f>
        <v>0</v>
      </c>
      <c r="NF281" s="4">
        <f>SUMIFS('Aceite Virgen Extra'!NF$6:NF$257,'Aceite Virgen Extra'!$A$6:$A$257,"&gt;="&amp;$A281,'Aceite Virgen Extra'!$B$6:$B$257,"&lt;="&amp;$B281)</f>
        <v>0.35</v>
      </c>
      <c r="NG281" s="4">
        <f>SUMIFS('Aceite Virgen Extra'!NG$6:NG$257,'Aceite Virgen Extra'!$A$6:$A$257,"&gt;="&amp;$A281,'Aceite Virgen Extra'!$B$6:$B$257,"&lt;="&amp;$B281)</f>
        <v>0</v>
      </c>
      <c r="NK281" s="4">
        <f>SUMIFS('Aceite Virgen Extra'!NK$6:NK$257,'Aceite Virgen Extra'!$A$6:$A$257,"&gt;="&amp;$A281,'Aceite Virgen Extra'!$B$6:$B$257,"&lt;="&amp;$B281)</f>
        <v>0.12</v>
      </c>
      <c r="NL281" s="4">
        <f>SUMIFS('Aceite Virgen Extra'!NL$6:NL$257,'Aceite Virgen Extra'!$A$6:$A$257,"&gt;="&amp;$A281,'Aceite Virgen Extra'!$B$6:$B$257,"&lt;="&amp;$B281)</f>
        <v>0</v>
      </c>
      <c r="NM281" s="4">
        <f>SUMIFS('Aceite Virgen Extra'!NM$6:NM$257,'Aceite Virgen Extra'!$A$6:$A$257,"&gt;="&amp;$A281,'Aceite Virgen Extra'!$B$6:$B$257,"&lt;="&amp;$B281)</f>
        <v>0.22</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0.14000000000000001</v>
      </c>
      <c r="NZ281" s="4">
        <f>SUMIFS('Aceite Virgen Extra'!NZ$6:NZ$257,'Aceite Virgen Extra'!$A$6:$A$257,"&gt;="&amp;$A281,'Aceite Virgen Extra'!$B$6:$B$257,"&lt;="&amp;$B281)</f>
        <v>0</v>
      </c>
      <c r="OA281" s="4">
        <f>SUMIFS('Aceite Virgen Extra'!OA$6:OA$257,'Aceite Virgen Extra'!$A$6:$A$257,"&gt;="&amp;$A281,'Aceite Virgen Extra'!$B$6:$B$257,"&lt;="&amp;$B281)</f>
        <v>0.27</v>
      </c>
      <c r="OB281" s="4">
        <f>SUMIFS('Aceite Virgen Extra'!OB$6:OB$257,'Aceite Virgen Extra'!$A$6:$A$257,"&gt;="&amp;$A281,'Aceite Virgen Extra'!$B$6:$B$257,"&lt;="&amp;$B281)</f>
        <v>0</v>
      </c>
      <c r="OF281" s="4">
        <f>SUMIFS('Aceite Virgen Extra'!OF$6:OF$257,'Aceite Virgen Extra'!$A$6:$A$257,"&gt;="&amp;$A281,'Aceite Virgen Extra'!$B$6:$B$257,"&lt;="&amp;$B281)</f>
        <v>0.21999999999999997</v>
      </c>
      <c r="OG281" s="4">
        <f>SUMIFS('Aceite Virgen Extra'!OG$6:OG$257,'Aceite Virgen Extra'!$A$6:$A$257,"&gt;="&amp;$A281,'Aceite Virgen Extra'!$B$6:$B$257,"&lt;="&amp;$B281)</f>
        <v>0</v>
      </c>
      <c r="OH281" s="4">
        <f>SUMIFS('Aceite Virgen Extra'!OH$6:OH$257,'Aceite Virgen Extra'!$A$6:$A$257,"&gt;="&amp;$A281,'Aceite Virgen Extra'!$B$6:$B$257,"&lt;="&amp;$B281)</f>
        <v>0.43999999999999995</v>
      </c>
      <c r="OI281" s="4">
        <f>SUMIFS('Aceite Virgen Extra'!OI$6:OI$257,'Aceite Virgen Extra'!$A$6:$A$257,"&gt;="&amp;$A281,'Aceite Virgen Extra'!$B$6:$B$257,"&lt;="&amp;$B281)</f>
        <v>0</v>
      </c>
      <c r="OM281" s="4">
        <f>SUMIFS('Aceite Virgen Extra'!OM$6:OM$257,'Aceite Virgen Extra'!$A$6:$A$257,"&gt;="&amp;$A281,'Aceite Virgen Extra'!$B$6:$B$257,"&lt;="&amp;$B281)</f>
        <v>0.4</v>
      </c>
      <c r="ON281" s="4">
        <f>SUMIFS('Aceite Virgen Extra'!ON$6:ON$257,'Aceite Virgen Extra'!$A$6:$A$257,"&gt;="&amp;$A281,'Aceite Virgen Extra'!$B$6:$B$257,"&lt;="&amp;$B281)</f>
        <v>0.2</v>
      </c>
      <c r="OO281" s="4">
        <f>SUMIFS('Aceite Virgen Extra'!OO$6:OO$257,'Aceite Virgen Extra'!$A$6:$A$257,"&gt;="&amp;$A281,'Aceite Virgen Extra'!$B$6:$B$257,"&lt;="&amp;$B281)</f>
        <v>0.66</v>
      </c>
      <c r="OP281" s="4">
        <f>SUMIFS('Aceite Virgen Extra'!OP$6:OP$257,'Aceite Virgen Extra'!$A$6:$A$257,"&gt;="&amp;$A281,'Aceite Virgen Extra'!$B$6:$B$257,"&lt;="&amp;$B281)</f>
        <v>0</v>
      </c>
      <c r="OT281" s="4">
        <f>SUMIFS('Aceite Virgen Extra'!OT$6:OT$257,'Aceite Virgen Extra'!$A$6:$A$257,"&gt;="&amp;$A281,'Aceite Virgen Extra'!$B$6:$B$257,"&lt;="&amp;$B281)</f>
        <v>0.4</v>
      </c>
      <c r="OU281" s="4">
        <f>SUMIFS('Aceite Virgen Extra'!OU$6:OU$257,'Aceite Virgen Extra'!$A$6:$A$257,"&gt;="&amp;$A281,'Aceite Virgen Extra'!$B$6:$B$257,"&lt;="&amp;$B281)</f>
        <v>0.43</v>
      </c>
      <c r="OV281" s="4">
        <f>SUMIFS('Aceite Virgen Extra'!OV$6:OV$257,'Aceite Virgen Extra'!$A$6:$A$257,"&gt;="&amp;$A281,'Aceite Virgen Extra'!$B$6:$B$257,"&lt;="&amp;$B281)</f>
        <v>0.55000000000000004</v>
      </c>
      <c r="OW281" s="4">
        <f>SUMIFS('Aceite Virgen Extra'!OW$6:OW$257,'Aceite Virgen Extra'!$A$6:$A$257,"&gt;="&amp;$A281,'Aceite Virgen Extra'!$B$6:$B$257,"&lt;="&amp;$B281)</f>
        <v>0</v>
      </c>
      <c r="PA281" s="4">
        <f>SUMIFS('Aceite Virgen Extra'!PA$6:PA$257,'Aceite Virgen Extra'!$A$6:$A$257,"&gt;="&amp;$A281,'Aceite Virgen Extra'!$B$6:$B$257,"&lt;="&amp;$B281)</f>
        <v>0.56000000000000005</v>
      </c>
      <c r="PB281" s="4">
        <f>SUMIFS('Aceite Virgen Extra'!PB$6:PB$257,'Aceite Virgen Extra'!$A$6:$A$257,"&gt;="&amp;$A281,'Aceite Virgen Extra'!$B$6:$B$257,"&lt;="&amp;$B281)</f>
        <v>0</v>
      </c>
      <c r="PC281" s="4">
        <f>SUMIFS('Aceite Virgen Extra'!PC$6:PC$257,'Aceite Virgen Extra'!$A$6:$A$257,"&gt;="&amp;$A281,'Aceite Virgen Extra'!$B$6:$B$257,"&lt;="&amp;$B281)</f>
        <v>0.90999999999999992</v>
      </c>
      <c r="PD281" s="4">
        <f>SUMIFS('Aceite Virgen Extra'!PD$6:PD$257,'Aceite Virgen Extra'!$A$6:$A$257,"&gt;="&amp;$A281,'Aceite Virgen Extra'!$B$6:$B$257,"&lt;="&amp;$B281)</f>
        <v>0</v>
      </c>
      <c r="PH281" s="4">
        <f>SUMIFS('Aceite Virgen Extra'!PH$6:PH$257,'Aceite Virgen Extra'!$A$6:$A$257,"&gt;="&amp;$A281,'Aceite Virgen Extra'!$B$6:$B$257,"&lt;="&amp;$B281)</f>
        <v>0.51</v>
      </c>
      <c r="PI281" s="4">
        <f>SUMIFS('Aceite Virgen Extra'!PI$6:PI$257,'Aceite Virgen Extra'!$A$6:$A$257,"&gt;="&amp;$A281,'Aceite Virgen Extra'!$B$6:$B$257,"&lt;="&amp;$B281)</f>
        <v>0</v>
      </c>
      <c r="PJ281" s="4">
        <f>SUMIFS('Aceite Virgen Extra'!PJ$6:PJ$257,'Aceite Virgen Extra'!$A$6:$A$257,"&gt;="&amp;$A281,'Aceite Virgen Extra'!$B$6:$B$257,"&lt;="&amp;$B281)</f>
        <v>0.97000000000000008</v>
      </c>
      <c r="PK281" s="4">
        <f>SUMIFS('Aceite Virgen Extra'!PK$6:PK$257,'Aceite Virgen Extra'!$A$6:$A$257,"&gt;="&amp;$A281,'Aceite Virgen Extra'!$B$6:$B$257,"&lt;="&amp;$B281)</f>
        <v>0</v>
      </c>
      <c r="PO281" s="4">
        <f>SUMIFS('Aceite Virgen Extra'!PO$6:PO$257,'Aceite Virgen Extra'!$A$6:$A$257,"&gt;="&amp;$A281,'Aceite Virgen Extra'!$B$6:$B$257,"&lt;="&amp;$B281)</f>
        <v>0</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0.21000000000000002</v>
      </c>
      <c r="PW281" s="4">
        <f>SUMIFS('Aceite Virgen Extra'!PW$6:PW$257,'Aceite Virgen Extra'!$A$6:$A$257,"&gt;="&amp;$A281,'Aceite Virgen Extra'!$B$6:$B$257,"&lt;="&amp;$B281)</f>
        <v>0</v>
      </c>
      <c r="PX281" s="4">
        <f>SUMIFS('Aceite Virgen Extra'!PX$6:PX$257,'Aceite Virgen Extra'!$A$6:$A$257,"&gt;="&amp;$A281,'Aceite Virgen Extra'!$B$6:$B$257,"&lt;="&amp;$B281)</f>
        <v>0.26</v>
      </c>
      <c r="PY281" s="4">
        <f>SUMIFS('Aceite Virgen Extra'!PY$6:PY$257,'Aceite Virgen Extra'!$A$6:$A$257,"&gt;="&amp;$A281,'Aceite Virgen Extra'!$B$6:$B$257,"&lt;="&amp;$B281)</f>
        <v>0</v>
      </c>
      <c r="QC281" s="4">
        <f>SUMIFS('Aceite Virgen Extra'!QC$6:QC$257,'Aceite Virgen Extra'!$A$6:$A$257,"&gt;="&amp;$A281,'Aceite Virgen Extra'!$B$6:$B$257,"&lt;="&amp;$B281)</f>
        <v>0.52</v>
      </c>
      <c r="QD281" s="4">
        <f>SUMIFS('Aceite Virgen Extra'!QD$6:QD$257,'Aceite Virgen Extra'!$A$6:$A$257,"&gt;="&amp;$A281,'Aceite Virgen Extra'!$B$6:$B$257,"&lt;="&amp;$B281)</f>
        <v>0</v>
      </c>
      <c r="QE281" s="4">
        <f>SUMIFS('Aceite Virgen Extra'!QE$6:QE$257,'Aceite Virgen Extra'!$A$6:$A$257,"&gt;="&amp;$A281,'Aceite Virgen Extra'!$B$6:$B$257,"&lt;="&amp;$B281)</f>
        <v>0.87</v>
      </c>
      <c r="QF281" s="4">
        <f>SUMIFS('Aceite Virgen Extra'!QF$6:QF$257,'Aceite Virgen Extra'!$A$6:$A$257,"&gt;="&amp;$A281,'Aceite Virgen Extra'!$B$6:$B$257,"&lt;="&amp;$B281)</f>
        <v>0</v>
      </c>
      <c r="QJ281" s="4">
        <f>SUMIFS('Aceite Virgen Extra'!QJ$6:QJ$257,'Aceite Virgen Extra'!$A$6:$A$257,"&gt;="&amp;$A281,'Aceite Virgen Extra'!$B$6:$B$257,"&lt;="&amp;$B281)</f>
        <v>0.22999999999999998</v>
      </c>
      <c r="QK281" s="4">
        <f>SUMIFS('Aceite Virgen Extra'!QK$6:QK$257,'Aceite Virgen Extra'!$A$6:$A$257,"&gt;="&amp;$A281,'Aceite Virgen Extra'!$B$6:$B$257,"&lt;="&amp;$B281)</f>
        <v>0</v>
      </c>
      <c r="QL281" s="4">
        <f>SUMIFS('Aceite Virgen Extra'!QL$6:QL$257,'Aceite Virgen Extra'!$A$6:$A$257,"&gt;="&amp;$A281,'Aceite Virgen Extra'!$B$6:$B$257,"&lt;="&amp;$B281)</f>
        <v>0.41000000000000003</v>
      </c>
      <c r="QM281" s="4">
        <f>SUMIFS('Aceite Virgen Extra'!QM$6:QM$257,'Aceite Virgen Extra'!$A$6:$A$257,"&gt;="&amp;$A281,'Aceite Virgen Extra'!$B$6:$B$257,"&lt;="&amp;$B281)</f>
        <v>0</v>
      </c>
      <c r="QQ281" s="4">
        <f>SUMIFS('Aceite Virgen Extra'!QQ$6:QQ$257,'Aceite Virgen Extra'!$A$6:$A$257,"&gt;="&amp;$A281,'Aceite Virgen Extra'!$B$6:$B$257,"&lt;="&amp;$B281)</f>
        <v>0.08</v>
      </c>
      <c r="QR281" s="4">
        <f>SUMIFS('Aceite Virgen Extra'!QR$6:QR$257,'Aceite Virgen Extra'!$A$6:$A$257,"&gt;="&amp;$A281,'Aceite Virgen Extra'!$B$6:$B$257,"&lt;="&amp;$B281)</f>
        <v>0.11</v>
      </c>
      <c r="QS281" s="4">
        <f>SUMIFS('Aceite Virgen Extra'!QS$6:QS$257,'Aceite Virgen Extra'!$A$6:$A$257,"&gt;="&amp;$A281,'Aceite Virgen Extra'!$B$6:$B$257,"&lt;="&amp;$B281)</f>
        <v>0.1</v>
      </c>
      <c r="QT281" s="4">
        <f>SUMIFS('Aceite Virgen Extra'!QT$6:QT$257,'Aceite Virgen Extra'!$A$6:$A$257,"&gt;="&amp;$A281,'Aceite Virgen Extra'!$B$6:$B$257,"&lt;="&amp;$B281)</f>
        <v>0</v>
      </c>
      <c r="QX281" s="4">
        <f>SUMIFS('Aceite Virgen Extra'!QX$6:QX$257,'Aceite Virgen Extra'!$A$6:$A$257,"&gt;="&amp;$A281,'Aceite Virgen Extra'!$B$6:$B$257,"&lt;="&amp;$B281)</f>
        <v>0.32</v>
      </c>
      <c r="QY281" s="4">
        <f>SUMIFS('Aceite Virgen Extra'!QY$6:QY$257,'Aceite Virgen Extra'!$A$6:$A$257,"&gt;="&amp;$A281,'Aceite Virgen Extra'!$B$6:$B$257,"&lt;="&amp;$B281)</f>
        <v>0</v>
      </c>
      <c r="QZ281" s="4">
        <f>SUMIFS('Aceite Virgen Extra'!QZ$6:QZ$257,'Aceite Virgen Extra'!$A$6:$A$257,"&gt;="&amp;$A281,'Aceite Virgen Extra'!$B$6:$B$257,"&lt;="&amp;$B281)</f>
        <v>0.57999999999999996</v>
      </c>
      <c r="RA281" s="4">
        <f>SUMIFS('Aceite Virgen Extra'!RA$6:RA$257,'Aceite Virgen Extra'!$A$6:$A$257,"&gt;="&amp;$A281,'Aceite Virgen Extra'!$B$6:$B$257,"&lt;="&amp;$B281)</f>
        <v>0</v>
      </c>
      <c r="RE281" s="4">
        <f>SUMIFS('Aceite Virgen Extra'!RE$6:RE$257,'Aceite Virgen Extra'!$A$6:$A$257,"&gt;="&amp;$A281,'Aceite Virgen Extra'!$B$6:$B$257,"&lt;="&amp;$B281)</f>
        <v>0.08</v>
      </c>
      <c r="RF281" s="4">
        <f>SUMIFS('Aceite Virgen Extra'!RF$6:RF$257,'Aceite Virgen Extra'!$A$6:$A$257,"&gt;="&amp;$A281,'Aceite Virgen Extra'!$B$6:$B$257,"&lt;="&amp;$B281)</f>
        <v>0</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v>
      </c>
      <c r="RM281" s="4">
        <f>SUMIFS('Aceite Virgen Extra'!RM$6:RM$257,'Aceite Virgen Extra'!$A$6:$A$257,"&gt;="&amp;$A281,'Aceite Virgen Extra'!$B$6:$B$257,"&lt;="&amp;$B281)</f>
        <v>0</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0.45999999999999996</v>
      </c>
      <c r="RT281" s="4">
        <f>SUMIFS('Aceite Virgen Extra'!RT$6:RT$257,'Aceite Virgen Extra'!$A$6:$A$257,"&gt;="&amp;$A281,'Aceite Virgen Extra'!$B$6:$B$257,"&lt;="&amp;$B281)</f>
        <v>0</v>
      </c>
      <c r="RU281" s="4">
        <f>SUMIFS('Aceite Virgen Extra'!RU$6:RU$257,'Aceite Virgen Extra'!$A$6:$A$257,"&gt;="&amp;$A281,'Aceite Virgen Extra'!$B$6:$B$257,"&lt;="&amp;$B281)</f>
        <v>0.68</v>
      </c>
      <c r="RV281" s="4">
        <f>SUMIFS('Aceite Virgen Extra'!RV$6:RV$257,'Aceite Virgen Extra'!$A$6:$A$257,"&gt;="&amp;$A281,'Aceite Virgen Extra'!$B$6:$B$257,"&lt;="&amp;$B281)</f>
        <v>0</v>
      </c>
      <c r="RZ281" s="69">
        <f>SUMIFS('Aceite Virgen Extra'!RZ$6:RZ$257,'Aceite Virgen Extra'!$A$6:$A$257,"&gt;="&amp;$A281,'Aceite Virgen Extra'!$B$6:$B$257,"&lt;="&amp;$B281)</f>
        <v>0.06</v>
      </c>
      <c r="SA281" s="4">
        <f>SUMIFS('Aceite Virgen Extra'!SA$6:SA$257,'Aceite Virgen Extra'!$A$6:$A$257,"&gt;="&amp;$A281,'Aceite Virgen Extra'!$B$6:$B$257,"&lt;="&amp;$B281)</f>
        <v>0</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0.3</v>
      </c>
      <c r="SH281" s="4">
        <f>SUMIFS('Aceite Virgen Extra'!SH$6:SH$257,'Aceite Virgen Extra'!$A$6:$A$257,"&gt;="&amp;$A281,'Aceite Virgen Extra'!$B$6:$B$257,"&lt;="&amp;$B281)</f>
        <v>0</v>
      </c>
      <c r="SI281" s="4">
        <f>SUMIFS('Aceite Virgen Extra'!SI$6:SI$257,'Aceite Virgen Extra'!$A$6:$A$257,"&gt;="&amp;$A281,'Aceite Virgen Extra'!$B$6:$B$257,"&lt;="&amp;$B281)</f>
        <v>0.44</v>
      </c>
      <c r="SJ281" s="4">
        <f>SUMIFS('Aceite Virgen Extra'!SJ$6:SJ$257,'Aceite Virgen Extra'!$A$6:$A$257,"&gt;="&amp;$A281,'Aceite Virgen Extra'!$B$6:$B$257,"&lt;="&amp;$B281)</f>
        <v>0</v>
      </c>
      <c r="SN281" s="69">
        <f>SUMIFS('Aceite Virgen Extra'!SN$6:SN$257,'Aceite Virgen Extra'!$A$6:$A$257,"&gt;="&amp;$A281,'Aceite Virgen Extra'!$B$6:$B$257,"&lt;="&amp;$B281)</f>
        <v>0.23</v>
      </c>
      <c r="SO281" s="4">
        <f>SUMIFS('Aceite Virgen Extra'!SO$6:SO$257,'Aceite Virgen Extra'!$A$6:$A$257,"&gt;="&amp;$A281,'Aceite Virgen Extra'!$B$6:$B$257,"&lt;="&amp;$B281)</f>
        <v>0.16</v>
      </c>
      <c r="SP281" s="4">
        <f>SUMIFS('Aceite Virgen Extra'!SP$6:SP$257,'Aceite Virgen Extra'!$A$6:$A$257,"&gt;="&amp;$A281,'Aceite Virgen Extra'!$B$6:$B$257,"&lt;="&amp;$B281)</f>
        <v>0.11</v>
      </c>
      <c r="SQ281" s="4">
        <f>SUMIFS('Aceite Virgen Extra'!SQ$6:SQ$257,'Aceite Virgen Extra'!$A$6:$A$257,"&gt;="&amp;$A281,'Aceite Virgen Extra'!$B$6:$B$257,"&lt;="&amp;$B281)</f>
        <v>0</v>
      </c>
      <c r="SU281" s="69">
        <f>SUMIFS('Aceite Virgen Extra'!SU$6:SU$257,'Aceite Virgen Extra'!$A$6:$A$257,"&gt;="&amp;$A281,'Aceite Virgen Extra'!$B$6:$B$257,"&lt;="&amp;$B281)</f>
        <v>0.13</v>
      </c>
      <c r="SV281" s="4">
        <f>SUMIFS('Aceite Virgen Extra'!SV$6:SV$257,'Aceite Virgen Extra'!$A$6:$A$257,"&gt;="&amp;$A281,'Aceite Virgen Extra'!$B$6:$B$257,"&lt;="&amp;$B281)</f>
        <v>0.22</v>
      </c>
      <c r="SW281" s="4">
        <f>SUMIFS('Aceite Virgen Extra'!SW$6:SW$257,'Aceite Virgen Extra'!$A$6:$A$257,"&gt;="&amp;$A281,'Aceite Virgen Extra'!$B$6:$B$257,"&lt;="&amp;$B281)</f>
        <v>0.13</v>
      </c>
      <c r="SX281" s="4">
        <f>SUMIFS('Aceite Virgen Extra'!SX$6:SX$257,'Aceite Virgen Extra'!$A$6:$A$257,"&gt;="&amp;$A281,'Aceite Virgen Extra'!$B$6:$B$257,"&lt;="&amp;$B281)</f>
        <v>0</v>
      </c>
      <c r="TB281" s="69">
        <f>SUMIFS('Aceite Virgen Extra'!TB$6:TB$257,'Aceite Virgen Extra'!$A$6:$A$257,"&gt;="&amp;$A281,'Aceite Virgen Extra'!$B$6:$B$257,"&lt;="&amp;$B281)</f>
        <v>0.39</v>
      </c>
      <c r="TC281" s="4">
        <f>SUMIFS('Aceite Virgen Extra'!TC$6:TC$257,'Aceite Virgen Extra'!$A$6:$A$257,"&gt;="&amp;$A281,'Aceite Virgen Extra'!$B$6:$B$257,"&lt;="&amp;$B281)</f>
        <v>1.47</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1.47</v>
      </c>
      <c r="TJ281" s="4">
        <f>SUMIFS('Aceite Virgen Extra'!TJ$6:TJ$257,'Aceite Virgen Extra'!$A$6:$A$257,"&gt;="&amp;$A281,'Aceite Virgen Extra'!$B$6:$B$257,"&lt;="&amp;$B281)</f>
        <v>2.2599999999999998</v>
      </c>
      <c r="TK281" s="4">
        <f>SUMIFS('Aceite Virgen Extra'!TK$6:TK$257,'Aceite Virgen Extra'!$A$6:$A$257,"&gt;="&amp;$A281,'Aceite Virgen Extra'!$B$6:$B$257,"&lt;="&amp;$B281)</f>
        <v>0.94000000000000006</v>
      </c>
      <c r="TL281" s="4">
        <f>SUMIFS('Aceite Virgen Extra'!TL$6:TL$257,'Aceite Virgen Extra'!$A$6:$A$257,"&gt;="&amp;$A281,'Aceite Virgen Extra'!$B$6:$B$257,"&lt;="&amp;$B281)</f>
        <v>2.74</v>
      </c>
      <c r="TP281" s="69">
        <f>SUMIFS('Aceite Virgen Extra'!TP$6:TP$257,'Aceite Virgen Extra'!$A$6:$A$257,"&gt;="&amp;$A281,'Aceite Virgen Extra'!$B$6:$B$257,"&lt;="&amp;$B281)</f>
        <v>0.75</v>
      </c>
      <c r="TQ281" s="4">
        <f>SUMIFS('Aceite Virgen Extra'!TQ$6:TQ$257,'Aceite Virgen Extra'!$A$6:$A$257,"&gt;="&amp;$A281,'Aceite Virgen Extra'!$B$6:$B$257,"&lt;="&amp;$B281)</f>
        <v>2</v>
      </c>
      <c r="TR281" s="4">
        <f>SUMIFS('Aceite Virgen Extra'!TR$6:TR$257,'Aceite Virgen Extra'!$A$6:$A$257,"&gt;="&amp;$A281,'Aceite Virgen Extra'!$B$6:$B$257,"&lt;="&amp;$B281)</f>
        <v>0.39</v>
      </c>
      <c r="TS281" s="4">
        <f>SUMIFS('Aceite Virgen Extra'!TS$6:TS$257,'Aceite Virgen Extra'!$A$6:$A$257,"&gt;="&amp;$A281,'Aceite Virgen Extra'!$B$6:$B$257,"&lt;="&amp;$B281)</f>
        <v>0</v>
      </c>
      <c r="TW281" s="69">
        <f>SUMIFS('Aceite Virgen Extra'!TW$6:TW$257,'Aceite Virgen Extra'!$A$6:$A$257,"&gt;="&amp;$A281,'Aceite Virgen Extra'!$B$6:$B$257,"&lt;="&amp;$B281)</f>
        <v>0.82</v>
      </c>
      <c r="TX281" s="4">
        <f>SUMIFS('Aceite Virgen Extra'!TX$6:TX$257,'Aceite Virgen Extra'!$A$6:$A$257,"&gt;="&amp;$A281,'Aceite Virgen Extra'!$B$6:$B$257,"&lt;="&amp;$B281)</f>
        <v>1.1200000000000001</v>
      </c>
      <c r="TY281" s="4">
        <f>SUMIFS('Aceite Virgen Extra'!TY$6:TY$257,'Aceite Virgen Extra'!$A$6:$A$257,"&gt;="&amp;$A281,'Aceite Virgen Extra'!$B$6:$B$257,"&lt;="&amp;$B281)</f>
        <v>0.94</v>
      </c>
      <c r="TZ281" s="4">
        <f>SUMIFS('Aceite Virgen Extra'!TZ$6:TZ$257,'Aceite Virgen Extra'!$A$6:$A$257,"&gt;="&amp;$A281,'Aceite Virgen Extra'!$B$6:$B$257,"&lt;="&amp;$B281)</f>
        <v>0</v>
      </c>
      <c r="UD281" s="69">
        <f>SUMIFS('Aceite Virgen Extra'!UD$6:UD$257,'Aceite Virgen Extra'!$A$6:$A$257,"&gt;="&amp;$A281,'Aceite Virgen Extra'!$B$6:$B$257,"&lt;="&amp;$B281)</f>
        <v>0.5</v>
      </c>
      <c r="UE281" s="4">
        <f>SUMIFS('Aceite Virgen Extra'!UE$6:UE$257,'Aceite Virgen Extra'!$A$6:$A$257,"&gt;="&amp;$A281,'Aceite Virgen Extra'!$B$6:$B$257,"&lt;="&amp;$B281)</f>
        <v>0.49</v>
      </c>
      <c r="UF281" s="4">
        <f>SUMIFS('Aceite Virgen Extra'!UF$6:UF$257,'Aceite Virgen Extra'!$A$6:$A$257,"&gt;="&amp;$A281,'Aceite Virgen Extra'!$B$6:$B$257,"&lt;="&amp;$B281)</f>
        <v>0.72</v>
      </c>
      <c r="UG281" s="4">
        <f>SUMIFS('Aceite Virgen Extra'!UG$6:UG$257,'Aceite Virgen Extra'!$A$6:$A$257,"&gt;="&amp;$A281,'Aceite Virgen Extra'!$B$6:$B$257,"&lt;="&amp;$B281)</f>
        <v>0</v>
      </c>
      <c r="UK281" s="69">
        <f>SUMIFS('Aceite Virgen Extra'!UK$6:UK$257,'Aceite Virgen Extra'!$A$6:$A$257,"&gt;="&amp;$A281,'Aceite Virgen Extra'!$B$6:$B$257,"&lt;="&amp;$B281)</f>
        <v>2.02</v>
      </c>
      <c r="UL281" s="4">
        <f>SUMIFS('Aceite Virgen Extra'!UL$6:UL$257,'Aceite Virgen Extra'!$A$6:$A$257,"&gt;="&amp;$A281,'Aceite Virgen Extra'!$B$6:$B$257,"&lt;="&amp;$B281)</f>
        <v>1.3</v>
      </c>
      <c r="UM281" s="4">
        <f>SUMIFS('Aceite Virgen Extra'!UM$6:UM$257,'Aceite Virgen Extra'!$A$6:$A$257,"&gt;="&amp;$A281,'Aceite Virgen Extra'!$B$6:$B$257,"&lt;="&amp;$B281)</f>
        <v>2.1999999999999997</v>
      </c>
      <c r="UN281" s="4">
        <f>SUMIFS('Aceite Virgen Extra'!UN$6:UN$257,'Aceite Virgen Extra'!$A$6:$A$257,"&gt;="&amp;$A281,'Aceite Virgen Extra'!$B$6:$B$257,"&lt;="&amp;$B281)</f>
        <v>0</v>
      </c>
      <c r="UR281" s="69">
        <f>SUMIFS('Aceite Virgen Extra'!UR$6:UR$257,'Aceite Virgen Extra'!$A$6:$A$257,"&gt;="&amp;$A281,'Aceite Virgen Extra'!$B$6:$B$257,"&lt;="&amp;$B281)</f>
        <v>0.66999999999999993</v>
      </c>
      <c r="US281" s="4">
        <f>SUMIFS('Aceite Virgen Extra'!US$6:US$257,'Aceite Virgen Extra'!$A$6:$A$257,"&gt;="&amp;$A281,'Aceite Virgen Extra'!$B$6:$B$257,"&lt;="&amp;$B281)</f>
        <v>0.31</v>
      </c>
      <c r="UT281" s="4">
        <f>SUMIFS('Aceite Virgen Extra'!UT$6:UT$257,'Aceite Virgen Extra'!$A$6:$A$257,"&gt;="&amp;$A281,'Aceite Virgen Extra'!$B$6:$B$257,"&lt;="&amp;$B281)</f>
        <v>0.91</v>
      </c>
      <c r="UU281" s="4">
        <f>SUMIFS('Aceite Virgen Extra'!UU$6:UU$257,'Aceite Virgen Extra'!$A$6:$A$257,"&gt;="&amp;$A281,'Aceite Virgen Extra'!$B$6:$B$257,"&lt;="&amp;$B281)</f>
        <v>0</v>
      </c>
      <c r="UY281" s="69">
        <f>SUMIFS('Aceite Virgen Extra'!UY$6:UY$257,'Aceite Virgen Extra'!$A$6:$A$257,"&gt;="&amp;$A281,'Aceite Virgen Extra'!$B$6:$B$257,"&lt;="&amp;$B281)</f>
        <v>0.39999999999999997</v>
      </c>
      <c r="UZ281" s="4">
        <f>SUMIFS('Aceite Virgen Extra'!UZ$6:UZ$257,'Aceite Virgen Extra'!$A$6:$A$257,"&gt;="&amp;$A281,'Aceite Virgen Extra'!$B$6:$B$257,"&lt;="&amp;$B281)</f>
        <v>0.5</v>
      </c>
      <c r="VA281" s="4">
        <f>SUMIFS('Aceite Virgen Extra'!VA$6:VA$257,'Aceite Virgen Extra'!$A$6:$A$257,"&gt;="&amp;$A281,'Aceite Virgen Extra'!$B$6:$B$257,"&lt;="&amp;$B281)</f>
        <v>0.3</v>
      </c>
      <c r="VB281" s="4">
        <f>SUMIFS('Aceite Virgen Extra'!VB$6:VB$257,'Aceite Virgen Extra'!$A$6:$A$257,"&gt;="&amp;$A281,'Aceite Virgen Extra'!$B$6:$B$257,"&lt;="&amp;$B281)</f>
        <v>0</v>
      </c>
      <c r="VF281" s="69">
        <f>SUMIFS('Aceite Virgen Extra'!VF$6:VF$257,'Aceite Virgen Extra'!$A$6:$A$257,"&gt;="&amp;$A281,'Aceite Virgen Extra'!$B$6:$B$257,"&lt;="&amp;$B281)</f>
        <v>0.49000000000000005</v>
      </c>
      <c r="VG281" s="4">
        <f>SUMIFS('Aceite Virgen Extra'!VG$6:VG$257,'Aceite Virgen Extra'!$A$6:$A$257,"&gt;="&amp;$A281,'Aceite Virgen Extra'!$B$6:$B$257,"&lt;="&amp;$B281)</f>
        <v>1.1400000000000001</v>
      </c>
      <c r="VH281" s="4">
        <f>SUMIFS('Aceite Virgen Extra'!VH$6:VH$257,'Aceite Virgen Extra'!$A$6:$A$257,"&gt;="&amp;$A281,'Aceite Virgen Extra'!$B$6:$B$257,"&lt;="&amp;$B281)</f>
        <v>0.34</v>
      </c>
      <c r="VI281" s="4">
        <f>SUMIFS('Aceite Virgen Extra'!VI$6:VI$257,'Aceite Virgen Extra'!$A$6:$A$257,"&gt;="&amp;$A281,'Aceite Virgen Extra'!$B$6:$B$257,"&lt;="&amp;$B281)</f>
        <v>0</v>
      </c>
      <c r="VM281" s="69">
        <f>SUMIFS('Aceite Virgen Extra'!VM$6:VM$257,'Aceite Virgen Extra'!$A$6:$A$257,"&gt;="&amp;$A281,'Aceite Virgen Extra'!$B$6:$B$257,"&lt;="&amp;$B281)</f>
        <v>0.95000000000000007</v>
      </c>
      <c r="VN281" s="4">
        <f>SUMIFS('Aceite Virgen Extra'!VN$6:VN$257,'Aceite Virgen Extra'!$A$6:$A$257,"&gt;="&amp;$A281,'Aceite Virgen Extra'!$B$6:$B$257,"&lt;="&amp;$B281)</f>
        <v>1.06</v>
      </c>
      <c r="VO281" s="4">
        <f>SUMIFS('Aceite Virgen Extra'!VO$6:VO$257,'Aceite Virgen Extra'!$A$6:$A$257,"&gt;="&amp;$A281,'Aceite Virgen Extra'!$B$6:$B$257,"&lt;="&amp;$B281)</f>
        <v>1.03</v>
      </c>
      <c r="VP281" s="4">
        <f>SUMIFS('Aceite Virgen Extra'!VP$6:VP$257,'Aceite Virgen Extra'!$A$6:$A$257,"&gt;="&amp;$A281,'Aceite Virgen Extra'!$B$6:$B$257,"&lt;="&amp;$B281)</f>
        <v>0</v>
      </c>
      <c r="VT281" s="69">
        <f>SUMIFS('Aceite Virgen Extra'!VT$6:VT$257,'Aceite Virgen Extra'!$A$6:$A$257,"&gt;="&amp;$A281,'Aceite Virgen Extra'!$B$6:$B$257,"&lt;="&amp;$B281)</f>
        <v>1.6400000000000001</v>
      </c>
      <c r="VU281" s="4">
        <f>SUMIFS('Aceite Virgen Extra'!VU$6:VU$257,'Aceite Virgen Extra'!$A$6:$A$257,"&gt;="&amp;$A281,'Aceite Virgen Extra'!$B$6:$B$257,"&lt;="&amp;$B281)</f>
        <v>2.08</v>
      </c>
      <c r="VV281" s="4">
        <f>SUMIFS('Aceite Virgen Extra'!VV$6:VV$257,'Aceite Virgen Extra'!$A$6:$A$257,"&gt;="&amp;$A281,'Aceite Virgen Extra'!$B$6:$B$257,"&lt;="&amp;$B281)</f>
        <v>1.96</v>
      </c>
      <c r="VW281" s="4">
        <f>SUMIFS('Aceite Virgen Extra'!VW$6:VW$257,'Aceite Virgen Extra'!$A$6:$A$257,"&gt;="&amp;$A281,'Aceite Virgen Extra'!$B$6:$B$257,"&lt;="&amp;$B281)</f>
        <v>0</v>
      </c>
      <c r="WA281" s="69">
        <f>SUMIFS('Aceite Virgen Extra'!WA$6:WA$257,'Aceite Virgen Extra'!$A$6:$A$257,"&gt;="&amp;$A281,'Aceite Virgen Extra'!$B$6:$B$257,"&lt;="&amp;$B281)</f>
        <v>0.2</v>
      </c>
      <c r="WB281" s="4">
        <f>SUMIFS('Aceite Virgen Extra'!WB$6:WB$257,'Aceite Virgen Extra'!$A$6:$A$257,"&gt;="&amp;$A281,'Aceite Virgen Extra'!$B$6:$B$257,"&lt;="&amp;$B281)</f>
        <v>0.23</v>
      </c>
      <c r="WC281" s="4">
        <f>SUMIFS('Aceite Virgen Extra'!WC$6:WC$257,'Aceite Virgen Extra'!$A$6:$A$257,"&gt;="&amp;$A281,'Aceite Virgen Extra'!$B$6:$B$257,"&lt;="&amp;$B281)</f>
        <v>0.24000000000000002</v>
      </c>
      <c r="WD281" s="4">
        <f>SUMIFS('Aceite Virgen Extra'!WD$6:WD$257,'Aceite Virgen Extra'!$A$6:$A$257,"&gt;="&amp;$A281,'Aceite Virgen Extra'!$B$6:$B$257,"&lt;="&amp;$B281)</f>
        <v>0</v>
      </c>
      <c r="WH281" s="69">
        <f>SUMIFS('Aceite Virgen Extra'!WH$6:WH$257,'Aceite Virgen Extra'!$A$6:$A$257,"&gt;="&amp;$A281,'Aceite Virgen Extra'!$B$6:$B$257,"&lt;="&amp;$B281)</f>
        <v>0.32</v>
      </c>
      <c r="WI281" s="4">
        <f>SUMIFS('Aceite Virgen Extra'!WI$6:WI$257,'Aceite Virgen Extra'!$A$6:$A$257,"&gt;="&amp;$A281,'Aceite Virgen Extra'!$B$6:$B$257,"&lt;="&amp;$B281)</f>
        <v>0</v>
      </c>
      <c r="WJ281" s="4">
        <f>SUMIFS('Aceite Virgen Extra'!WJ$6:WJ$257,'Aceite Virgen Extra'!$A$6:$A$257,"&gt;="&amp;$A281,'Aceite Virgen Extra'!$B$6:$B$257,"&lt;="&amp;$B281)</f>
        <v>0.35</v>
      </c>
      <c r="WK281" s="4">
        <f>SUMIFS('Aceite Virgen Extra'!WK$6:WK$257,'Aceite Virgen Extra'!$A$6:$A$257,"&gt;="&amp;$A281,'Aceite Virgen Extra'!$B$6:$B$257,"&lt;="&amp;$B281)</f>
        <v>0.5</v>
      </c>
      <c r="WO281" s="69">
        <f>SUMIFS('Aceite Virgen Extra'!WO$6:WO$257,'Aceite Virgen Extra'!$A$6:$A$257,"&gt;="&amp;$A281,'Aceite Virgen Extra'!$B$6:$B$257,"&lt;="&amp;$B281)</f>
        <v>0.42</v>
      </c>
      <c r="WP281" s="4">
        <f>SUMIFS('Aceite Virgen Extra'!WP$6:WP$257,'Aceite Virgen Extra'!$A$6:$A$257,"&gt;="&amp;$A281,'Aceite Virgen Extra'!$B$6:$B$257,"&lt;="&amp;$B281)</f>
        <v>0</v>
      </c>
      <c r="WQ281" s="4">
        <f>SUMIFS('Aceite Virgen Extra'!WQ$6:WQ$257,'Aceite Virgen Extra'!$A$6:$A$257,"&gt;="&amp;$A281,'Aceite Virgen Extra'!$B$6:$B$257,"&lt;="&amp;$B281)</f>
        <v>0.71</v>
      </c>
      <c r="WR281" s="4">
        <f>SUMIFS('Aceite Virgen Extra'!WR$6:WR$257,'Aceite Virgen Extra'!$A$6:$A$257,"&gt;="&amp;$A281,'Aceite Virgen Extra'!$B$6:$B$257,"&lt;="&amp;$B281)</f>
        <v>0.25</v>
      </c>
      <c r="WV281" s="69">
        <f>SUMIFS('Aceite Virgen Extra'!WV$6:WV$257,'Aceite Virgen Extra'!$A$6:$A$257,"&gt;="&amp;$A281,'Aceite Virgen Extra'!$B$6:$B$257,"&lt;="&amp;$B281)</f>
        <v>0.73</v>
      </c>
      <c r="WW281" s="4">
        <f>SUMIFS('Aceite Virgen Extra'!WW$6:WW$257,'Aceite Virgen Extra'!$A$6:$A$257,"&gt;="&amp;$A281,'Aceite Virgen Extra'!$B$6:$B$257,"&lt;="&amp;$B281)</f>
        <v>0.66999999999999993</v>
      </c>
      <c r="WX281" s="4">
        <f>SUMIFS('Aceite Virgen Extra'!WX$6:WX$257,'Aceite Virgen Extra'!$A$6:$A$257,"&gt;="&amp;$A281,'Aceite Virgen Extra'!$B$6:$B$257,"&lt;="&amp;$B281)</f>
        <v>0.8</v>
      </c>
      <c r="WY281" s="4">
        <f>SUMIFS('Aceite Virgen Extra'!WY$6:WY$257,'Aceite Virgen Extra'!$A$6:$A$257,"&gt;="&amp;$A281,'Aceite Virgen Extra'!$B$6:$B$257,"&lt;="&amp;$B281)</f>
        <v>0</v>
      </c>
      <c r="XC281" s="69">
        <f>SUMIFS('Aceite Virgen Extra'!XC$6:XC$257,'Aceite Virgen Extra'!$A$6:$A$257,"&gt;="&amp;$A281,'Aceite Virgen Extra'!$B$6:$B$257,"&lt;="&amp;$B281)</f>
        <v>0.15</v>
      </c>
      <c r="XD281" s="4">
        <f>SUMIFS('Aceite Virgen Extra'!XD$6:XD$257,'Aceite Virgen Extra'!$A$6:$A$257,"&gt;="&amp;$A281,'Aceite Virgen Extra'!$B$6:$B$257,"&lt;="&amp;$B281)</f>
        <v>0.17</v>
      </c>
      <c r="XE281" s="4">
        <f>SUMIFS('Aceite Virgen Extra'!XE$6:XE$257,'Aceite Virgen Extra'!$A$6:$A$257,"&gt;="&amp;$A281,'Aceite Virgen Extra'!$B$6:$B$257,"&lt;="&amp;$B281)</f>
        <v>0.18</v>
      </c>
      <c r="XF281" s="4">
        <f>SUMIFS('Aceite Virgen Extra'!XF$6:XF$257,'Aceite Virgen Extra'!$A$6:$A$257,"&gt;="&amp;$A281,'Aceite Virgen Extra'!$B$6:$B$257,"&lt;="&amp;$B281)</f>
        <v>0</v>
      </c>
      <c r="XJ281" s="69">
        <f>SUMIFS('Aceite Virgen Extra'!XJ$6:XJ$257,'Aceite Virgen Extra'!$A$6:$A$257,"&gt;="&amp;$A281,'Aceite Virgen Extra'!$B$6:$B$257,"&lt;="&amp;$B281)</f>
        <v>0.31</v>
      </c>
      <c r="XK281" s="4">
        <f>SUMIFS('Aceite Virgen Extra'!XK$6:XK$257,'Aceite Virgen Extra'!$A$6:$A$257,"&gt;="&amp;$A281,'Aceite Virgen Extra'!$B$6:$B$257,"&lt;="&amp;$B281)</f>
        <v>1.25</v>
      </c>
      <c r="XL281" s="4">
        <f>SUMIFS('Aceite Virgen Extra'!XL$6:XL$257,'Aceite Virgen Extra'!$A$6:$A$257,"&gt;="&amp;$A281,'Aceite Virgen Extra'!$B$6:$B$257,"&lt;="&amp;$B281)</f>
        <v>0</v>
      </c>
      <c r="XM281" s="4">
        <f>SUMIFS('Aceite Virgen Extra'!XM$6:XM$257,'Aceite Virgen Extra'!$A$6:$A$257,"&gt;="&amp;$A281,'Aceite Virgen Extra'!$B$6:$B$257,"&lt;="&amp;$B281)</f>
        <v>0</v>
      </c>
      <c r="XQ281" s="69">
        <f>SUMIFS('Aceite Virgen Extra'!XQ$6:XQ$257,'Aceite Virgen Extra'!$A$6:$A$257,"&gt;="&amp;$A281,'Aceite Virgen Extra'!$B$6:$B$257,"&lt;="&amp;$B281)</f>
        <v>0.06</v>
      </c>
      <c r="XR281" s="4">
        <f>SUMIFS('Aceite Virgen Extra'!XR$6:XR$257,'Aceite Virgen Extra'!$A$6:$A$257,"&gt;="&amp;$A281,'Aceite Virgen Extra'!$B$6:$B$257,"&lt;="&amp;$B281)</f>
        <v>0.21</v>
      </c>
      <c r="XS281" s="4">
        <f>SUMIFS('Aceite Virgen Extra'!XS$6:XS$257,'Aceite Virgen Extra'!$A$6:$A$257,"&gt;="&amp;$A281,'Aceite Virgen Extra'!$B$6:$B$257,"&lt;="&amp;$B281)</f>
        <v>0</v>
      </c>
      <c r="XT281" s="4">
        <f>SUMIFS('Aceite Virgen Extra'!XT$6:XT$257,'Aceite Virgen Extra'!$A$6:$A$257,"&gt;="&amp;$A281,'Aceite Virgen Extra'!$B$6:$B$257,"&lt;="&amp;$B281)</f>
        <v>0</v>
      </c>
      <c r="XX281" s="69">
        <f>SUMIFS('Aceite Virgen Extra'!XX$6:XX$257,'Aceite Virgen Extra'!$A$6:$A$257,"&gt;="&amp;$A281,'Aceite Virgen Extra'!$B$6:$B$257,"&lt;="&amp;$B281)</f>
        <v>0.35</v>
      </c>
      <c r="XY281" s="4">
        <f>SUMIFS('Aceite Virgen Extra'!XY$6:XY$257,'Aceite Virgen Extra'!$A$6:$A$257,"&gt;="&amp;$A281,'Aceite Virgen Extra'!$B$6:$B$257,"&lt;="&amp;$B281)</f>
        <v>0.4</v>
      </c>
      <c r="XZ281" s="4">
        <f>SUMIFS('Aceite Virgen Extra'!XZ$6:XZ$257,'Aceite Virgen Extra'!$A$6:$A$257,"&gt;="&amp;$A281,'Aceite Virgen Extra'!$B$6:$B$257,"&lt;="&amp;$B281)</f>
        <v>0.4</v>
      </c>
      <c r="YA281" s="4">
        <f>SUMIFS('Aceite Virgen Extra'!YA$6:YA$257,'Aceite Virgen Extra'!$A$6:$A$257,"&gt;="&amp;$A281,'Aceite Virgen Extra'!$B$6:$B$257,"&lt;="&amp;$B281)</f>
        <v>0</v>
      </c>
      <c r="YE281" s="69">
        <f>SUMIFS('Aceite Virgen Extra'!YE$6:YE$257,'Aceite Virgen Extra'!$A$6:$A$257,"&gt;="&amp;$A281,'Aceite Virgen Extra'!$B$6:$B$257,"&lt;="&amp;$B281)</f>
        <v>0.56000000000000005</v>
      </c>
      <c r="YF281" s="4">
        <f>SUMIFS('Aceite Virgen Extra'!YF$6:YF$257,'Aceite Virgen Extra'!$A$6:$A$257,"&gt;="&amp;$A281,'Aceite Virgen Extra'!$B$6:$B$257,"&lt;="&amp;$B281)</f>
        <v>0.48</v>
      </c>
      <c r="YG281" s="4">
        <f>SUMIFS('Aceite Virgen Extra'!YG$6:YG$257,'Aceite Virgen Extra'!$A$6:$A$257,"&gt;="&amp;$A281,'Aceite Virgen Extra'!$B$6:$B$257,"&lt;="&amp;$B281)</f>
        <v>0.8</v>
      </c>
      <c r="YH281" s="4">
        <f>SUMIFS('Aceite Virgen Extra'!YH$6:YH$257,'Aceite Virgen Extra'!$A$6:$A$257,"&gt;="&amp;$A281,'Aceite Virgen Extra'!$B$6:$B$257,"&lt;="&amp;$B281)</f>
        <v>0</v>
      </c>
    </row>
    <row r="282" spans="1:658" x14ac:dyDescent="0.25">
      <c r="A282" s="9">
        <f>'TAM Aceite Virgen Extra'!B30</f>
        <v>11.2</v>
      </c>
      <c r="B282" s="9">
        <f>'TAM Aceite Virgen Extra'!C30</f>
        <v>11.5</v>
      </c>
      <c r="C282" s="9"/>
      <c r="D282" s="4">
        <f>SUMIFS('Aceite Virgen Extra'!D$6:D$257,'Aceite Virgen Extra'!$A$6:$A$257,"&gt;="&amp;$A282,'Aceite Virgen Extra'!$B$6:$B$257,"&lt;="&amp;$B282)</f>
        <v>0.4</v>
      </c>
      <c r="E282" s="4">
        <f>SUMIFS('Aceite Virgen Extra'!E$6:E$257,'Aceite Virgen Extra'!$A$6:$A$257,"&gt;="&amp;$A282,'Aceite Virgen Extra'!$B$6:$B$257,"&lt;="&amp;$B282)</f>
        <v>0.35</v>
      </c>
      <c r="F282" s="4">
        <f>SUMIFS('Aceite Virgen Extra'!F$6:F$257,'Aceite Virgen Extra'!$A$6:$A$257,"&gt;="&amp;$A282,'Aceite Virgen Extra'!$B$6:$B$257,"&lt;="&amp;$B282)</f>
        <v>0</v>
      </c>
      <c r="G282" s="4">
        <f>SUMIFS('Aceite Virgen Extra'!G$6:G$257,'Aceite Virgen Extra'!$A$6:$A$257,"&gt;="&amp;$A282,'Aceite Virgen Extra'!$B$6:$B$257,"&lt;="&amp;$B282)</f>
        <v>1.4</v>
      </c>
      <c r="H282" s="9"/>
      <c r="I282" s="9"/>
      <c r="J282" s="9"/>
      <c r="K282" s="4">
        <f>SUMIFS('Aceite Virgen Extra'!K$6:K$257,'Aceite Virgen Extra'!$A$6:$A$257,"&gt;="&amp;$A282,'Aceite Virgen Extra'!$B$6:$B$257,"&lt;="&amp;$B282)</f>
        <v>0.32</v>
      </c>
      <c r="L282" s="4">
        <f>SUMIFS('Aceite Virgen Extra'!L$6:L$257,'Aceite Virgen Extra'!$A$6:$A$257,"&gt;="&amp;$A282,'Aceite Virgen Extra'!$B$6:$B$257,"&lt;="&amp;$B282)</f>
        <v>0</v>
      </c>
      <c r="M282" s="4">
        <f>SUMIFS('Aceite Virgen Extra'!M$6:M$257,'Aceite Virgen Extra'!$A$6:$A$257,"&gt;="&amp;$A282,'Aceite Virgen Extra'!$B$6:$B$257,"&lt;="&amp;$B282)</f>
        <v>0.35</v>
      </c>
      <c r="N282" s="4">
        <f>SUMIFS('Aceite Virgen Extra'!N$6:N$257,'Aceite Virgen Extra'!$A$6:$A$257,"&gt;="&amp;$A282,'Aceite Virgen Extra'!$B$6:$B$257,"&lt;="&amp;$B282)</f>
        <v>0.17</v>
      </c>
      <c r="O282" s="9"/>
      <c r="P282" s="9"/>
      <c r="Q282" s="9"/>
      <c r="R282" s="4">
        <f>SUMIFS('Aceite Virgen Extra'!R$6:R$257,'Aceite Virgen Extra'!$A$6:$A$257,"&gt;="&amp;$A282,'Aceite Virgen Extra'!$B$6:$B$257,"&lt;="&amp;$B282)</f>
        <v>0.31</v>
      </c>
      <c r="S282" s="4">
        <f>SUMIFS('Aceite Virgen Extra'!S$6:S$257,'Aceite Virgen Extra'!$A$6:$A$257,"&gt;="&amp;$A282,'Aceite Virgen Extra'!$B$6:$B$257,"&lt;="&amp;$B282)</f>
        <v>0</v>
      </c>
      <c r="T282" s="4">
        <f>SUMIFS('Aceite Virgen Extra'!T$6:T$257,'Aceite Virgen Extra'!$A$6:$A$257,"&gt;="&amp;$A282,'Aceite Virgen Extra'!$B$6:$B$257,"&lt;="&amp;$B282)</f>
        <v>0.37</v>
      </c>
      <c r="U282" s="4">
        <f>SUMIFS('Aceite Virgen Extra'!U$6:U$257,'Aceite Virgen Extra'!$A$6:$A$257,"&gt;="&amp;$A282,'Aceite Virgen Extra'!$B$6:$B$257,"&lt;="&amp;$B282)</f>
        <v>0.67</v>
      </c>
      <c r="V282" s="9"/>
      <c r="W282" s="9"/>
      <c r="X282" s="9"/>
      <c r="Y282" s="4">
        <f>SUMIFS('Aceite Virgen Extra'!Y$6:Y$257,'Aceite Virgen Extra'!$A$6:$A$257,"&gt;="&amp;$A282,'Aceite Virgen Extra'!$B$6:$B$257,"&lt;="&amp;$B282)</f>
        <v>0.18</v>
      </c>
      <c r="Z282" s="4">
        <f>SUMIFS('Aceite Virgen Extra'!Z$6:Z$257,'Aceite Virgen Extra'!$A$6:$A$257,"&gt;="&amp;$A282,'Aceite Virgen Extra'!$B$6:$B$257,"&lt;="&amp;$B282)</f>
        <v>0</v>
      </c>
      <c r="AA282" s="4">
        <f>SUMIFS('Aceite Virgen Extra'!AA$6:AA$257,'Aceite Virgen Extra'!$A$6:$A$257,"&gt;="&amp;$A282,'Aceite Virgen Extra'!$B$6:$B$257,"&lt;="&amp;$B282)</f>
        <v>0.08</v>
      </c>
      <c r="AB282" s="4">
        <f>SUMIFS('Aceite Virgen Extra'!AB$6:AB$257,'Aceite Virgen Extra'!$A$6:$A$257,"&gt;="&amp;$A282,'Aceite Virgen Extra'!$B$6:$B$257,"&lt;="&amp;$B282)</f>
        <v>0.56999999999999995</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0.12000000000000001</v>
      </c>
      <c r="AU282" s="4">
        <f>SUMIFS('Aceite Virgen Extra'!AU$6:AU$257,'Aceite Virgen Extra'!$A$6:$A$257,"&gt;="&amp;$A282,'Aceite Virgen Extra'!$B$6:$B$257,"&lt;="&amp;$B282)</f>
        <v>0.18</v>
      </c>
      <c r="AV282" s="4">
        <f>SUMIFS('Aceite Virgen Extra'!AV$6:AV$257,'Aceite Virgen Extra'!$A$6:$A$257,"&gt;="&amp;$A282,'Aceite Virgen Extra'!$B$6:$B$257,"&lt;="&amp;$B282)</f>
        <v>0.14000000000000001</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0.04</v>
      </c>
      <c r="BI282" s="4">
        <f>SUMIFS('Aceite Virgen Extra'!BI$6:BI$257,'Aceite Virgen Extra'!$A$6:$A$257,"&gt;="&amp;$A282,'Aceite Virgen Extra'!$B$6:$B$257,"&lt;="&amp;$B282)</f>
        <v>0</v>
      </c>
      <c r="BJ282" s="4">
        <f>SUMIFS('Aceite Virgen Extra'!BJ$6:BJ$257,'Aceite Virgen Extra'!$A$6:$A$257,"&gt;="&amp;$A282,'Aceite Virgen Extra'!$B$6:$B$257,"&lt;="&amp;$B282)</f>
        <v>0.06</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0.32</v>
      </c>
      <c r="BW282" s="4">
        <f>SUMIFS('Aceite Virgen Extra'!BW$6:BW$257,'Aceite Virgen Extra'!$A$6:$A$257,"&gt;="&amp;$A282,'Aceite Virgen Extra'!$B$6:$B$257,"&lt;="&amp;$B282)</f>
        <v>1.02</v>
      </c>
      <c r="BX282" s="4">
        <f>SUMIFS('Aceite Virgen Extra'!BX$6:BX$257,'Aceite Virgen Extra'!$A$6:$A$257,"&gt;="&amp;$A282,'Aceite Virgen Extra'!$B$6:$B$257,"&lt;="&amp;$B282)</f>
        <v>0.16</v>
      </c>
      <c r="BY282" s="4">
        <f>SUMIFS('Aceite Virgen Extra'!BY$6:BY$257,'Aceite Virgen Extra'!$A$6:$A$257,"&gt;="&amp;$A282,'Aceite Virgen Extra'!$B$6:$B$257,"&lt;="&amp;$B282)</f>
        <v>0</v>
      </c>
      <c r="CC282" s="4">
        <f>SUMIFS('Aceite Virgen Extra'!CC$6:CC$257,'Aceite Virgen Extra'!$A$6:$A$257,"&gt;="&amp;$A282,'Aceite Virgen Extra'!$B$6:$B$257,"&lt;="&amp;$B282)</f>
        <v>0.23</v>
      </c>
      <c r="CD282" s="4">
        <f>SUMIFS('Aceite Virgen Extra'!CD$6:CD$257,'Aceite Virgen Extra'!$A$6:$A$257,"&gt;="&amp;$A282,'Aceite Virgen Extra'!$B$6:$B$257,"&lt;="&amp;$B282)</f>
        <v>0.41000000000000003</v>
      </c>
      <c r="CE282" s="4">
        <f>SUMIFS('Aceite Virgen Extra'!CE$6:CE$257,'Aceite Virgen Extra'!$A$6:$A$257,"&gt;="&amp;$A282,'Aceite Virgen Extra'!$B$6:$B$257,"&lt;="&amp;$B282)</f>
        <v>0.06</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0.53</v>
      </c>
      <c r="CR282" s="4">
        <f>SUMIFS('Aceite Virgen Extra'!CR$6:CR$257,'Aceite Virgen Extra'!$A$6:$A$257,"&gt;="&amp;$A282,'Aceite Virgen Extra'!$B$6:$B$257,"&lt;="&amp;$B282)</f>
        <v>0.76</v>
      </c>
      <c r="CS282" s="4">
        <f>SUMIFS('Aceite Virgen Extra'!CS$6:CS$257,'Aceite Virgen Extra'!$A$6:$A$257,"&gt;="&amp;$A282,'Aceite Virgen Extra'!$B$6:$B$257,"&lt;="&amp;$B282)</f>
        <v>0.55000000000000004</v>
      </c>
      <c r="CT282" s="4">
        <f>SUMIFS('Aceite Virgen Extra'!CT$6:CT$257,'Aceite Virgen Extra'!$A$6:$A$257,"&gt;="&amp;$A282,'Aceite Virgen Extra'!$B$6:$B$257,"&lt;="&amp;$B282)</f>
        <v>0</v>
      </c>
      <c r="CX282" s="4">
        <f>SUMIFS('Aceite Virgen Extra'!CX$6:CX$257,'Aceite Virgen Extra'!$A$6:$A$257,"&gt;="&amp;$A282,'Aceite Virgen Extra'!$B$6:$B$257,"&lt;="&amp;$B282)</f>
        <v>0.16999999999999998</v>
      </c>
      <c r="CY282" s="4">
        <f>SUMIFS('Aceite Virgen Extra'!CY$6:CY$257,'Aceite Virgen Extra'!$A$6:$A$257,"&gt;="&amp;$A282,'Aceite Virgen Extra'!$B$6:$B$257,"&lt;="&amp;$B282)</f>
        <v>0.7</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0.16</v>
      </c>
      <c r="DT282" s="4">
        <f>SUMIFS('Aceite Virgen Extra'!DT$6:DT$257,'Aceite Virgen Extra'!$A$6:$A$257,"&gt;="&amp;$A282,'Aceite Virgen Extra'!$B$6:$B$257,"&lt;="&amp;$B282)</f>
        <v>0.47</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v>
      </c>
      <c r="EA282" s="4">
        <f>SUMIFS('Aceite Virgen Extra'!EA$6:EA$257,'Aceite Virgen Extra'!$A$6:$A$257,"&gt;="&amp;$A282,'Aceite Virgen Extra'!$B$6:$B$257,"&lt;="&amp;$B282)</f>
        <v>0.09</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0.05</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0.09</v>
      </c>
      <c r="EO282" s="4">
        <f>SUMIFS('Aceite Virgen Extra'!EO$6:EO$257,'Aceite Virgen Extra'!$A$6:$A$257,"&gt;="&amp;$A282,'Aceite Virgen Extra'!$B$6:$B$257,"&lt;="&amp;$B282)</f>
        <v>0</v>
      </c>
      <c r="EP282" s="4">
        <f>SUMIFS('Aceite Virgen Extra'!EP$6:EP$257,'Aceite Virgen Extra'!$A$6:$A$257,"&gt;="&amp;$A282,'Aceite Virgen Extra'!$B$6:$B$257,"&lt;="&amp;$B282)</f>
        <v>7.0000000000000007E-2</v>
      </c>
      <c r="EQ282" s="4">
        <f>SUMIFS('Aceite Virgen Extra'!EQ$6:EQ$257,'Aceite Virgen Extra'!$A$6:$A$257,"&gt;="&amp;$A282,'Aceite Virgen Extra'!$B$6:$B$257,"&lt;="&amp;$B282)</f>
        <v>0</v>
      </c>
      <c r="EU282" s="4">
        <f>SUMIFS('Aceite Virgen Extra'!EU$6:EU$257,'Aceite Virgen Extra'!$A$6:$A$257,"&gt;="&amp;$A282,'Aceite Virgen Extra'!$B$6:$B$257,"&lt;="&amp;$B282)</f>
        <v>0.08</v>
      </c>
      <c r="EV282" s="4">
        <f>SUMIFS('Aceite Virgen Extra'!EV$6:EV$257,'Aceite Virgen Extra'!$A$6:$A$257,"&gt;="&amp;$A282,'Aceite Virgen Extra'!$B$6:$B$257,"&lt;="&amp;$B282)</f>
        <v>0.13</v>
      </c>
      <c r="EW282" s="4">
        <f>SUMIFS('Aceite Virgen Extra'!EW$6:EW$257,'Aceite Virgen Extra'!$A$6:$A$257,"&gt;="&amp;$A282,'Aceite Virgen Extra'!$B$6:$B$257,"&lt;="&amp;$B282)</f>
        <v>0.08</v>
      </c>
      <c r="EX282" s="4">
        <f>SUMIFS('Aceite Virgen Extra'!EX$6:EX$257,'Aceite Virgen Extra'!$A$6:$A$257,"&gt;="&amp;$A282,'Aceite Virgen Extra'!$B$6:$B$257,"&lt;="&amp;$B282)</f>
        <v>0</v>
      </c>
      <c r="FB282" s="4">
        <f>SUMIFS('Aceite Virgen Extra'!FB$6:FB$257,'Aceite Virgen Extra'!$A$6:$A$257,"&gt;="&amp;$A282,'Aceite Virgen Extra'!$B$6:$B$257,"&lt;="&amp;$B282)</f>
        <v>0.16999999999999998</v>
      </c>
      <c r="FC282" s="4">
        <f>SUMIFS('Aceite Virgen Extra'!FC$6:FC$257,'Aceite Virgen Extra'!$A$6:$A$257,"&gt;="&amp;$A282,'Aceite Virgen Extra'!$B$6:$B$257,"&lt;="&amp;$B282)</f>
        <v>0</v>
      </c>
      <c r="FD282" s="4">
        <f>SUMIFS('Aceite Virgen Extra'!FD$6:FD$257,'Aceite Virgen Extra'!$A$6:$A$257,"&gt;="&amp;$A282,'Aceite Virgen Extra'!$B$6:$B$257,"&lt;="&amp;$B282)</f>
        <v>0.24</v>
      </c>
      <c r="FE282" s="4">
        <f>SUMIFS('Aceite Virgen Extra'!FE$6:FE$257,'Aceite Virgen Extra'!$A$6:$A$257,"&gt;="&amp;$A282,'Aceite Virgen Extra'!$B$6:$B$257,"&lt;="&amp;$B282)</f>
        <v>0</v>
      </c>
      <c r="FI282" s="4">
        <f>SUMIFS('Aceite Virgen Extra'!FI$6:FI$257,'Aceite Virgen Extra'!$A$6:$A$257,"&gt;="&amp;$A282,'Aceite Virgen Extra'!$B$6:$B$257,"&lt;="&amp;$B282)</f>
        <v>0.16</v>
      </c>
      <c r="FJ282" s="4">
        <f>SUMIFS('Aceite Virgen Extra'!FJ$6:FJ$257,'Aceite Virgen Extra'!$A$6:$A$257,"&gt;="&amp;$A282,'Aceite Virgen Extra'!$B$6:$B$257,"&lt;="&amp;$B282)</f>
        <v>0</v>
      </c>
      <c r="FK282" s="4">
        <f>SUMIFS('Aceite Virgen Extra'!FK$6:FK$257,'Aceite Virgen Extra'!$A$6:$A$257,"&gt;="&amp;$A282,'Aceite Virgen Extra'!$B$6:$B$257,"&lt;="&amp;$B282)</f>
        <v>0.28000000000000003</v>
      </c>
      <c r="FL282" s="4">
        <f>SUMIFS('Aceite Virgen Extra'!FL$6:FL$257,'Aceite Virgen Extra'!$A$6:$A$257,"&gt;="&amp;$A282,'Aceite Virgen Extra'!$B$6:$B$257,"&lt;="&amp;$B282)</f>
        <v>0</v>
      </c>
      <c r="FP282" s="4">
        <f>SUMIFS('Aceite Virgen Extra'!FP$6:FP$257,'Aceite Virgen Extra'!$A$6:$A$257,"&gt;="&amp;$A282,'Aceite Virgen Extra'!$B$6:$B$257,"&lt;="&amp;$B282)</f>
        <v>0.15</v>
      </c>
      <c r="FQ282" s="4">
        <f>SUMIFS('Aceite Virgen Extra'!FQ$6:FQ$257,'Aceite Virgen Extra'!$A$6:$A$257,"&gt;="&amp;$A282,'Aceite Virgen Extra'!$B$6:$B$257,"&lt;="&amp;$B282)</f>
        <v>0</v>
      </c>
      <c r="FR282" s="4">
        <f>SUMIFS('Aceite Virgen Extra'!FR$6:FR$257,'Aceite Virgen Extra'!$A$6:$A$257,"&gt;="&amp;$A282,'Aceite Virgen Extra'!$B$6:$B$257,"&lt;="&amp;$B282)</f>
        <v>0.2</v>
      </c>
      <c r="FS282" s="4">
        <f>SUMIFS('Aceite Virgen Extra'!FS$6:FS$257,'Aceite Virgen Extra'!$A$6:$A$257,"&gt;="&amp;$A282,'Aceite Virgen Extra'!$B$6:$B$257,"&lt;="&amp;$B282)</f>
        <v>0</v>
      </c>
      <c r="FW282" s="4">
        <f>SUMIFS('Aceite Virgen Extra'!FW$6:FW$257,'Aceite Virgen Extra'!$A$6:$A$257,"&gt;="&amp;$A282,'Aceite Virgen Extra'!$B$6:$B$257,"&lt;="&amp;$B282)</f>
        <v>0.4</v>
      </c>
      <c r="FX282" s="4">
        <f>SUMIFS('Aceite Virgen Extra'!FX$6:FX$257,'Aceite Virgen Extra'!$A$6:$A$257,"&gt;="&amp;$A282,'Aceite Virgen Extra'!$B$6:$B$257,"&lt;="&amp;$B282)</f>
        <v>1.26</v>
      </c>
      <c r="FY282" s="4">
        <f>SUMIFS('Aceite Virgen Extra'!FY$6:FY$257,'Aceite Virgen Extra'!$A$6:$A$257,"&gt;="&amp;$A282,'Aceite Virgen Extra'!$B$6:$B$257,"&lt;="&amp;$B282)</f>
        <v>7.0000000000000007E-2</v>
      </c>
      <c r="FZ282" s="4">
        <f>SUMIFS('Aceite Virgen Extra'!FZ$6:FZ$257,'Aceite Virgen Extra'!$A$6:$A$257,"&gt;="&amp;$A282,'Aceite Virgen Extra'!$B$6:$B$257,"&lt;="&amp;$B282)</f>
        <v>0</v>
      </c>
      <c r="GD282" s="4">
        <f>SUMIFS('Aceite Virgen Extra'!GD$6:GD$257,'Aceite Virgen Extra'!$A$6:$A$257,"&gt;="&amp;$A282,'Aceite Virgen Extra'!$B$6:$B$257,"&lt;="&amp;$B282)</f>
        <v>0.02</v>
      </c>
      <c r="GE282" s="4">
        <f>SUMIFS('Aceite Virgen Extra'!GE$6:GE$257,'Aceite Virgen Extra'!$A$6:$A$257,"&gt;="&amp;$A282,'Aceite Virgen Extra'!$B$6:$B$257,"&lt;="&amp;$B282)</f>
        <v>0.1</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0.21000000000000002</v>
      </c>
      <c r="GL282" s="4">
        <f>SUMIFS('Aceite Virgen Extra'!GL$6:GL$257,'Aceite Virgen Extra'!$A$6:$A$257,"&gt;="&amp;$A282,'Aceite Virgen Extra'!$B$6:$B$257,"&lt;="&amp;$B282)</f>
        <v>0</v>
      </c>
      <c r="GM282" s="4">
        <f>SUMIFS('Aceite Virgen Extra'!GM$6:GM$257,'Aceite Virgen Extra'!$A$6:$A$257,"&gt;="&amp;$A282,'Aceite Virgen Extra'!$B$6:$B$257,"&lt;="&amp;$B282)</f>
        <v>0.24</v>
      </c>
      <c r="GN282" s="4">
        <f>SUMIFS('Aceite Virgen Extra'!GN$6:GN$257,'Aceite Virgen Extra'!$A$6:$A$257,"&gt;="&amp;$A282,'Aceite Virgen Extra'!$B$6:$B$257,"&lt;="&amp;$B282)</f>
        <v>0.67</v>
      </c>
      <c r="GR282" s="4">
        <f>SUMIFS('Aceite Virgen Extra'!GR$6:GR$257,'Aceite Virgen Extra'!$A$6:$A$257,"&gt;="&amp;$A282,'Aceite Virgen Extra'!$B$6:$B$257,"&lt;="&amp;$B282)</f>
        <v>0.02</v>
      </c>
      <c r="GS282" s="4">
        <f>SUMIFS('Aceite Virgen Extra'!GS$6:GS$257,'Aceite Virgen Extra'!$A$6:$A$257,"&gt;="&amp;$A282,'Aceite Virgen Extra'!$B$6:$B$257,"&lt;="&amp;$B282)</f>
        <v>0</v>
      </c>
      <c r="GT282" s="4">
        <f>SUMIFS('Aceite Virgen Extra'!GT$6:GT$257,'Aceite Virgen Extra'!$A$6:$A$257,"&gt;="&amp;$A282,'Aceite Virgen Extra'!$B$6:$B$257,"&lt;="&amp;$B282)</f>
        <v>0.04</v>
      </c>
      <c r="GU282" s="4">
        <f>SUMIFS('Aceite Virgen Extra'!GU$6:GU$257,'Aceite Virgen Extra'!$A$6:$A$257,"&gt;="&amp;$A282,'Aceite Virgen Extra'!$B$6:$B$257,"&lt;="&amp;$B282)</f>
        <v>0</v>
      </c>
      <c r="GY282" s="4">
        <f>SUMIFS('Aceite Virgen Extra'!GY$6:GY$257,'Aceite Virgen Extra'!$A$6:$A$257,"&gt;="&amp;$A282,'Aceite Virgen Extra'!$B$6:$B$257,"&lt;="&amp;$B282)</f>
        <v>0.11</v>
      </c>
      <c r="GZ282" s="4">
        <f>SUMIFS('Aceite Virgen Extra'!GZ$6:GZ$257,'Aceite Virgen Extra'!$A$6:$A$257,"&gt;="&amp;$A282,'Aceite Virgen Extra'!$B$6:$B$257,"&lt;="&amp;$B282)</f>
        <v>0</v>
      </c>
      <c r="HA282" s="4">
        <f>SUMIFS('Aceite Virgen Extra'!HA$6:HA$257,'Aceite Virgen Extra'!$A$6:$A$257,"&gt;="&amp;$A282,'Aceite Virgen Extra'!$B$6:$B$257,"&lt;="&amp;$B282)</f>
        <v>0.14000000000000001</v>
      </c>
      <c r="HB282" s="4">
        <f>SUMIFS('Aceite Virgen Extra'!HB$6:HB$257,'Aceite Virgen Extra'!$A$6:$A$257,"&gt;="&amp;$A282,'Aceite Virgen Extra'!$B$6:$B$257,"&lt;="&amp;$B282)</f>
        <v>0</v>
      </c>
      <c r="HF282" s="4">
        <f>SUMIFS('Aceite Virgen Extra'!HF$6:HF$257,'Aceite Virgen Extra'!$A$6:$A$257,"&gt;="&amp;$A282,'Aceite Virgen Extra'!$B$6:$B$257,"&lt;="&amp;$B282)</f>
        <v>0.03</v>
      </c>
      <c r="HG282" s="4">
        <f>SUMIFS('Aceite Virgen Extra'!HG$6:HG$257,'Aceite Virgen Extra'!$A$6:$A$257,"&gt;="&amp;$A282,'Aceite Virgen Extra'!$B$6:$B$257,"&lt;="&amp;$B282)</f>
        <v>0</v>
      </c>
      <c r="HH282" s="4">
        <f>SUMIFS('Aceite Virgen Extra'!HH$6:HH$257,'Aceite Virgen Extra'!$A$6:$A$257,"&gt;="&amp;$A282,'Aceite Virgen Extra'!$B$6:$B$257,"&lt;="&amp;$B282)</f>
        <v>0.06</v>
      </c>
      <c r="HI282" s="4">
        <f>SUMIFS('Aceite Virgen Extra'!HI$6:HI$257,'Aceite Virgen Extra'!$A$6:$A$257,"&gt;="&amp;$A282,'Aceite Virgen Extra'!$B$6:$B$257,"&lt;="&amp;$B282)</f>
        <v>0</v>
      </c>
      <c r="HM282" s="4">
        <f>SUMIFS('Aceite Virgen Extra'!HM$6:HM$257,'Aceite Virgen Extra'!$A$6:$A$257,"&gt;="&amp;$A282,'Aceite Virgen Extra'!$B$6:$B$257,"&lt;="&amp;$B282)</f>
        <v>0.04</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0.08</v>
      </c>
      <c r="HU282" s="4">
        <f>SUMIFS('Aceite Virgen Extra'!HU$6:HU$257,'Aceite Virgen Extra'!$A$6:$A$257,"&gt;="&amp;$A282,'Aceite Virgen Extra'!$B$6:$B$257,"&lt;="&amp;$B282)</f>
        <v>0.09</v>
      </c>
      <c r="HV282" s="4">
        <f>SUMIFS('Aceite Virgen Extra'!HV$6:HV$257,'Aceite Virgen Extra'!$A$6:$A$257,"&gt;="&amp;$A282,'Aceite Virgen Extra'!$B$6:$B$257,"&lt;="&amp;$B282)</f>
        <v>0.09</v>
      </c>
      <c r="HW282" s="4">
        <f>SUMIFS('Aceite Virgen Extra'!HW$6:HW$257,'Aceite Virgen Extra'!$A$6:$A$257,"&gt;="&amp;$A282,'Aceite Virgen Extra'!$B$6:$B$257,"&lt;="&amp;$B282)</f>
        <v>0</v>
      </c>
      <c r="HZ282"/>
      <c r="IA282" s="4">
        <f>SUMIFS('Aceite Virgen Extra'!IA$6:IA$257,'Aceite Virgen Extra'!$A$6:$A$257,"&gt;="&amp;$A282,'Aceite Virgen Extra'!$B$6:$B$257,"&lt;="&amp;$B282)</f>
        <v>0.49</v>
      </c>
      <c r="IB282" s="4">
        <f>SUMIFS('Aceite Virgen Extra'!IB$6:IB$257,'Aceite Virgen Extra'!$A$6:$A$257,"&gt;="&amp;$A282,'Aceite Virgen Extra'!$B$6:$B$257,"&lt;="&amp;$B282)</f>
        <v>0</v>
      </c>
      <c r="IC282" s="4">
        <f>SUMIFS('Aceite Virgen Extra'!IC$6:IC$257,'Aceite Virgen Extra'!$A$6:$A$257,"&gt;="&amp;$A282,'Aceite Virgen Extra'!$B$6:$B$257,"&lt;="&amp;$B282)</f>
        <v>0.76</v>
      </c>
      <c r="ID282" s="4">
        <f>SUMIFS('Aceite Virgen Extra'!ID$6:ID$257,'Aceite Virgen Extra'!$A$6:$A$257,"&gt;="&amp;$A282,'Aceite Virgen Extra'!$B$6:$B$257,"&lt;="&amp;$B282)</f>
        <v>0</v>
      </c>
      <c r="IH282" s="4">
        <f>SUMIFS('Aceite Virgen Extra'!IH$6:IH$257,'Aceite Virgen Extra'!$A$6:$A$257,"&gt;="&amp;$A282,'Aceite Virgen Extra'!$B$6:$B$257,"&lt;="&amp;$B282)</f>
        <v>0.14000000000000001</v>
      </c>
      <c r="II282" s="4">
        <f>SUMIFS('Aceite Virgen Extra'!II$6:II$257,'Aceite Virgen Extra'!$A$6:$A$257,"&gt;="&amp;$A282,'Aceite Virgen Extra'!$B$6:$B$257,"&lt;="&amp;$B282)</f>
        <v>0.1</v>
      </c>
      <c r="IJ282" s="4">
        <f>SUMIFS('Aceite Virgen Extra'!IJ$6:IJ$257,'Aceite Virgen Extra'!$A$6:$A$257,"&gt;="&amp;$A282,'Aceite Virgen Extra'!$B$6:$B$257,"&lt;="&amp;$B282)</f>
        <v>0.21</v>
      </c>
      <c r="IK282" s="4">
        <f>SUMIFS('Aceite Virgen Extra'!IK$6:IK$257,'Aceite Virgen Extra'!$A$6:$A$257,"&gt;="&amp;$A282,'Aceite Virgen Extra'!$B$6:$B$257,"&lt;="&amp;$B282)</f>
        <v>0</v>
      </c>
      <c r="IO282" s="4">
        <f>SUMIFS('Aceite Virgen Extra'!IO$6:IO$257,'Aceite Virgen Extra'!$A$6:$A$257,"&gt;="&amp;$A282,'Aceite Virgen Extra'!$B$6:$B$257,"&lt;="&amp;$B282)</f>
        <v>0.12</v>
      </c>
      <c r="IP282" s="4">
        <f>SUMIFS('Aceite Virgen Extra'!IP$6:IP$257,'Aceite Virgen Extra'!$A$6:$A$257,"&gt;="&amp;$A282,'Aceite Virgen Extra'!$B$6:$B$257,"&lt;="&amp;$B282)</f>
        <v>0.49</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0.24</v>
      </c>
      <c r="IW282" s="4">
        <f>SUMIFS('Aceite Virgen Extra'!IW$6:IW$257,'Aceite Virgen Extra'!$A$6:$A$257,"&gt;="&amp;$A282,'Aceite Virgen Extra'!$B$6:$B$257,"&lt;="&amp;$B282)</f>
        <v>0.2</v>
      </c>
      <c r="IX282" s="4">
        <f>SUMIFS('Aceite Virgen Extra'!IX$6:IX$257,'Aceite Virgen Extra'!$A$6:$A$257,"&gt;="&amp;$A282,'Aceite Virgen Extra'!$B$6:$B$257,"&lt;="&amp;$B282)</f>
        <v>0.34</v>
      </c>
      <c r="IY282" s="4">
        <f>SUMIFS('Aceite Virgen Extra'!IY$6:IY$257,'Aceite Virgen Extra'!$A$6:$A$257,"&gt;="&amp;$A282,'Aceite Virgen Extra'!$B$6:$B$257,"&lt;="&amp;$B282)</f>
        <v>0</v>
      </c>
      <c r="JB282"/>
      <c r="JC282" s="4">
        <f>SUMIFS('Aceite Virgen Extra'!JC$6:JC$257,'Aceite Virgen Extra'!$A$6:$A$257,"&gt;="&amp;$A282,'Aceite Virgen Extra'!$B$6:$B$257,"&lt;="&amp;$B282)</f>
        <v>0.08</v>
      </c>
      <c r="JD282" s="4">
        <f>SUMIFS('Aceite Virgen Extra'!JD$6:JD$257,'Aceite Virgen Extra'!$A$6:$A$257,"&gt;="&amp;$A282,'Aceite Virgen Extra'!$B$6:$B$257,"&lt;="&amp;$B282)</f>
        <v>0</v>
      </c>
      <c r="JE282" s="4">
        <f>SUMIFS('Aceite Virgen Extra'!JE$6:JE$257,'Aceite Virgen Extra'!$A$6:$A$257,"&gt;="&amp;$A282,'Aceite Virgen Extra'!$B$6:$B$257,"&lt;="&amp;$B282)</f>
        <v>0.08</v>
      </c>
      <c r="JF282" s="4">
        <f>SUMIFS('Aceite Virgen Extra'!JF$6:JF$257,'Aceite Virgen Extra'!$A$6:$A$257,"&gt;="&amp;$A282,'Aceite Virgen Extra'!$B$6:$B$257,"&lt;="&amp;$B282)</f>
        <v>0</v>
      </c>
      <c r="JJ282" s="4">
        <f>SUMIFS('Aceite Virgen Extra'!JJ$6:JJ$257,'Aceite Virgen Extra'!$A$6:$A$257,"&gt;="&amp;$A282,'Aceite Virgen Extra'!$B$6:$B$257,"&lt;="&amp;$B282)</f>
        <v>0.09</v>
      </c>
      <c r="JK282" s="4">
        <f>SUMIFS('Aceite Virgen Extra'!JK$6:JK$257,'Aceite Virgen Extra'!$A$6:$A$257,"&gt;="&amp;$A282,'Aceite Virgen Extra'!$B$6:$B$257,"&lt;="&amp;$B282)</f>
        <v>0</v>
      </c>
      <c r="JL282" s="4">
        <f>SUMIFS('Aceite Virgen Extra'!JL$6:JL$257,'Aceite Virgen Extra'!$A$6:$A$257,"&gt;="&amp;$A282,'Aceite Virgen Extra'!$B$6:$B$257,"&lt;="&amp;$B282)</f>
        <v>0.16</v>
      </c>
      <c r="JM282" s="4">
        <f>SUMIFS('Aceite Virgen Extra'!JM$6:JM$257,'Aceite Virgen Extra'!$A$6:$A$257,"&gt;="&amp;$A282,'Aceite Virgen Extra'!$B$6:$B$257,"&lt;="&amp;$B282)</f>
        <v>0</v>
      </c>
      <c r="JQ282" s="4">
        <f>SUMIFS('Aceite Virgen Extra'!JQ$6:JQ$257,'Aceite Virgen Extra'!$A$6:$A$257,"&gt;="&amp;$A282,'Aceite Virgen Extra'!$B$6:$B$257,"&lt;="&amp;$B282)</f>
        <v>0.03</v>
      </c>
      <c r="JR282" s="4">
        <f>SUMIFS('Aceite Virgen Extra'!JR$6:JR$257,'Aceite Virgen Extra'!$A$6:$A$257,"&gt;="&amp;$A282,'Aceite Virgen Extra'!$B$6:$B$257,"&lt;="&amp;$B282)</f>
        <v>0.1</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0.08</v>
      </c>
      <c r="JZ282" s="4">
        <f>SUMIFS('Aceite Virgen Extra'!JZ$6:JZ$257,'Aceite Virgen Extra'!$A$6:$A$257,"&gt;="&amp;$A282,'Aceite Virgen Extra'!$B$6:$B$257,"&lt;="&amp;$B282)</f>
        <v>0.08</v>
      </c>
      <c r="KA282" s="4">
        <f>SUMIFS('Aceite Virgen Extra'!KA$6:KA$257,'Aceite Virgen Extra'!$A$6:$A$257,"&gt;="&amp;$A282,'Aceite Virgen Extra'!$B$6:$B$257,"&lt;="&amp;$B282)</f>
        <v>0</v>
      </c>
      <c r="KE282" s="4">
        <f>SUMIFS('Aceite Virgen Extra'!KE$6:KE$257,'Aceite Virgen Extra'!$A$6:$A$257,"&gt;="&amp;$A282,'Aceite Virgen Extra'!$B$6:$B$257,"&lt;="&amp;$B282)</f>
        <v>0.12000000000000001</v>
      </c>
      <c r="KF282" s="4">
        <f>SUMIFS('Aceite Virgen Extra'!KF$6:KF$257,'Aceite Virgen Extra'!$A$6:$A$257,"&gt;="&amp;$A282,'Aceite Virgen Extra'!$B$6:$B$257,"&lt;="&amp;$B282)</f>
        <v>0</v>
      </c>
      <c r="KG282" s="4">
        <f>SUMIFS('Aceite Virgen Extra'!KG$6:KG$257,'Aceite Virgen Extra'!$A$6:$A$257,"&gt;="&amp;$A282,'Aceite Virgen Extra'!$B$6:$B$257,"&lt;="&amp;$B282)</f>
        <v>0.14000000000000001</v>
      </c>
      <c r="KH282" s="4">
        <f>SUMIFS('Aceite Virgen Extra'!KH$6:KH$257,'Aceite Virgen Extra'!$A$6:$A$257,"&gt;="&amp;$A282,'Aceite Virgen Extra'!$B$6:$B$257,"&lt;="&amp;$B282)</f>
        <v>0</v>
      </c>
      <c r="KL282" s="4">
        <f>SUMIFS('Aceite Virgen Extra'!KL$6:KL$257,'Aceite Virgen Extra'!$A$6:$A$257,"&gt;="&amp;$A282,'Aceite Virgen Extra'!$B$6:$B$257,"&lt;="&amp;$B282)</f>
        <v>7.0000000000000007E-2</v>
      </c>
      <c r="KM282" s="4">
        <f>SUMIFS('Aceite Virgen Extra'!KM$6:KM$257,'Aceite Virgen Extra'!$A$6:$A$257,"&gt;="&amp;$A282,'Aceite Virgen Extra'!$B$6:$B$257,"&lt;="&amp;$B282)</f>
        <v>0.31</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0.28999999999999998</v>
      </c>
      <c r="LA282" s="4">
        <f>SUMIFS('Aceite Virgen Extra'!LA$6:LA$257,'Aceite Virgen Extra'!$A$6:$A$257,"&gt;="&amp;$A282,'Aceite Virgen Extra'!$B$6:$B$257,"&lt;="&amp;$B282)</f>
        <v>0</v>
      </c>
      <c r="LB282" s="4">
        <f>SUMIFS('Aceite Virgen Extra'!LB$6:LB$257,'Aceite Virgen Extra'!$A$6:$A$257,"&gt;="&amp;$A282,'Aceite Virgen Extra'!$B$6:$B$257,"&lt;="&amp;$B282)</f>
        <v>0.47</v>
      </c>
      <c r="LC282" s="4">
        <f>SUMIFS('Aceite Virgen Extra'!LC$6:LC$257,'Aceite Virgen Extra'!$A$6:$A$257,"&gt;="&amp;$A282,'Aceite Virgen Extra'!$B$6:$B$257,"&lt;="&amp;$B282)</f>
        <v>0</v>
      </c>
      <c r="LG282" s="4">
        <f>SUMIFS('Aceite Virgen Extra'!LG$6:LG$257,'Aceite Virgen Extra'!$A$6:$A$257,"&gt;="&amp;$A282,'Aceite Virgen Extra'!$B$6:$B$257,"&lt;="&amp;$B282)</f>
        <v>0.22</v>
      </c>
      <c r="LH282" s="4">
        <f>SUMIFS('Aceite Virgen Extra'!LH$6:LH$257,'Aceite Virgen Extra'!$A$6:$A$257,"&gt;="&amp;$A282,'Aceite Virgen Extra'!$B$6:$B$257,"&lt;="&amp;$B282)</f>
        <v>0.66</v>
      </c>
      <c r="LI282" s="4">
        <f>SUMIFS('Aceite Virgen Extra'!LI$6:LI$257,'Aceite Virgen Extra'!$A$6:$A$257,"&gt;="&amp;$A282,'Aceite Virgen Extra'!$B$6:$B$257,"&lt;="&amp;$B282)</f>
        <v>0.09</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0.16999999999999998</v>
      </c>
      <c r="MC282" s="4">
        <f>SUMIFS('Aceite Virgen Extra'!MC$6:MC$257,'Aceite Virgen Extra'!$A$6:$A$257,"&gt;="&amp;$A282,'Aceite Virgen Extra'!$B$6:$B$257,"&lt;="&amp;$B282)</f>
        <v>0</v>
      </c>
      <c r="MD282" s="4">
        <f>SUMIFS('Aceite Virgen Extra'!MD$6:MD$257,'Aceite Virgen Extra'!$A$6:$A$257,"&gt;="&amp;$A282,'Aceite Virgen Extra'!$B$6:$B$257,"&lt;="&amp;$B282)</f>
        <v>0.34</v>
      </c>
      <c r="ME282" s="4">
        <f>SUMIFS('Aceite Virgen Extra'!ME$6:ME$257,'Aceite Virgen Extra'!$A$6:$A$257,"&gt;="&amp;$A282,'Aceite Virgen Extra'!$B$6:$B$257,"&lt;="&amp;$B282)</f>
        <v>0</v>
      </c>
      <c r="MI282" s="4">
        <f>SUMIFS('Aceite Virgen Extra'!MI$6:MI$257,'Aceite Virgen Extra'!$A$6:$A$257,"&gt;="&amp;$A282,'Aceite Virgen Extra'!$B$6:$B$257,"&lt;="&amp;$B282)</f>
        <v>0.1</v>
      </c>
      <c r="MJ282" s="4">
        <f>SUMIFS('Aceite Virgen Extra'!MJ$6:MJ$257,'Aceite Virgen Extra'!$A$6:$A$257,"&gt;="&amp;$A282,'Aceite Virgen Extra'!$B$6:$B$257,"&lt;="&amp;$B282)</f>
        <v>0.24</v>
      </c>
      <c r="MK282" s="4">
        <f>SUMIFS('Aceite Virgen Extra'!MK$6:MK$257,'Aceite Virgen Extra'!$A$6:$A$257,"&gt;="&amp;$A282,'Aceite Virgen Extra'!$B$6:$B$257,"&lt;="&amp;$B282)</f>
        <v>7.0000000000000007E-2</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0.5</v>
      </c>
      <c r="MX282" s="4">
        <f>SUMIFS('Aceite Virgen Extra'!MX$6:MX$257,'Aceite Virgen Extra'!$A$6:$A$257,"&gt;="&amp;$A282,'Aceite Virgen Extra'!$B$6:$B$257,"&lt;="&amp;$B282)</f>
        <v>0.96</v>
      </c>
      <c r="MY282" s="4">
        <f>SUMIFS('Aceite Virgen Extra'!MY$6:MY$257,'Aceite Virgen Extra'!$A$6:$A$257,"&gt;="&amp;$A282,'Aceite Virgen Extra'!$B$6:$B$257,"&lt;="&amp;$B282)</f>
        <v>0.25</v>
      </c>
      <c r="MZ282" s="4">
        <f>SUMIFS('Aceite Virgen Extra'!MZ$6:MZ$257,'Aceite Virgen Extra'!$A$6:$A$257,"&gt;="&amp;$A282,'Aceite Virgen Extra'!$B$6:$B$257,"&lt;="&amp;$B282)</f>
        <v>0</v>
      </c>
      <c r="ND282" s="4">
        <f>SUMIFS('Aceite Virgen Extra'!ND$6:ND$257,'Aceite Virgen Extra'!$A$6:$A$257,"&gt;="&amp;$A282,'Aceite Virgen Extra'!$B$6:$B$257,"&lt;="&amp;$B282)</f>
        <v>0.32</v>
      </c>
      <c r="NE282" s="4">
        <f>SUMIFS('Aceite Virgen Extra'!NE$6:NE$257,'Aceite Virgen Extra'!$A$6:$A$257,"&gt;="&amp;$A282,'Aceite Virgen Extra'!$B$6:$B$257,"&lt;="&amp;$B282)</f>
        <v>1.1599999999999999</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0.2</v>
      </c>
      <c r="NS282" s="4">
        <f>SUMIFS('Aceite Virgen Extra'!NS$6:NS$257,'Aceite Virgen Extra'!$A$6:$A$257,"&gt;="&amp;$A282,'Aceite Virgen Extra'!$B$6:$B$257,"&lt;="&amp;$B282)</f>
        <v>0</v>
      </c>
      <c r="NT282" s="4">
        <f>SUMIFS('Aceite Virgen Extra'!NT$6:NT$257,'Aceite Virgen Extra'!$A$6:$A$257,"&gt;="&amp;$A282,'Aceite Virgen Extra'!$B$6:$B$257,"&lt;="&amp;$B282)</f>
        <v>0.38</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0.11</v>
      </c>
      <c r="OB282" s="4">
        <f>SUMIFS('Aceite Virgen Extra'!OB$6:OB$257,'Aceite Virgen Extra'!$A$6:$A$257,"&gt;="&amp;$A282,'Aceite Virgen Extra'!$B$6:$B$257,"&lt;="&amp;$B282)</f>
        <v>0</v>
      </c>
      <c r="OF282" s="4">
        <f>SUMIFS('Aceite Virgen Extra'!OF$6:OF$257,'Aceite Virgen Extra'!$A$6:$A$257,"&gt;="&amp;$A282,'Aceite Virgen Extra'!$B$6:$B$257,"&lt;="&amp;$B282)</f>
        <v>0.06</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0.43</v>
      </c>
      <c r="ON282" s="4">
        <f>SUMIFS('Aceite Virgen Extra'!ON$6:ON$257,'Aceite Virgen Extra'!$A$6:$A$257,"&gt;="&amp;$A282,'Aceite Virgen Extra'!$B$6:$B$257,"&lt;="&amp;$B282)</f>
        <v>0.28000000000000003</v>
      </c>
      <c r="OO282" s="4">
        <f>SUMIFS('Aceite Virgen Extra'!OO$6:OO$257,'Aceite Virgen Extra'!$A$6:$A$257,"&gt;="&amp;$A282,'Aceite Virgen Extra'!$B$6:$B$257,"&lt;="&amp;$B282)</f>
        <v>0.46</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0.27</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0.09</v>
      </c>
      <c r="PI282" s="4">
        <f>SUMIFS('Aceite Virgen Extra'!PI$6:PI$257,'Aceite Virgen Extra'!$A$6:$A$257,"&gt;="&amp;$A282,'Aceite Virgen Extra'!$B$6:$B$257,"&lt;="&amp;$B282)</f>
        <v>0</v>
      </c>
      <c r="PJ282" s="4">
        <f>SUMIFS('Aceite Virgen Extra'!PJ$6:PJ$257,'Aceite Virgen Extra'!$A$6:$A$257,"&gt;="&amp;$A282,'Aceite Virgen Extra'!$B$6:$B$257,"&lt;="&amp;$B282)</f>
        <v>0.17</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0.09</v>
      </c>
      <c r="PW282" s="4">
        <f>SUMIFS('Aceite Virgen Extra'!PW$6:PW$257,'Aceite Virgen Extra'!$A$6:$A$257,"&gt;="&amp;$A282,'Aceite Virgen Extra'!$B$6:$B$257,"&lt;="&amp;$B282)</f>
        <v>0.3</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0.39</v>
      </c>
      <c r="QK282" s="4">
        <f>SUMIFS('Aceite Virgen Extra'!QK$6:QK$257,'Aceite Virgen Extra'!$A$6:$A$257,"&gt;="&amp;$A282,'Aceite Virgen Extra'!$B$6:$B$257,"&lt;="&amp;$B282)</f>
        <v>0.46</v>
      </c>
      <c r="QL282" s="4">
        <f>SUMIFS('Aceite Virgen Extra'!QL$6:QL$257,'Aceite Virgen Extra'!$A$6:$A$257,"&gt;="&amp;$A282,'Aceite Virgen Extra'!$B$6:$B$257,"&lt;="&amp;$B282)</f>
        <v>0.37</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0.49</v>
      </c>
      <c r="QY282" s="4">
        <f>SUMIFS('Aceite Virgen Extra'!QY$6:QY$257,'Aceite Virgen Extra'!$A$6:$A$257,"&gt;="&amp;$A282,'Aceite Virgen Extra'!$B$6:$B$257,"&lt;="&amp;$B282)</f>
        <v>0</v>
      </c>
      <c r="QZ282" s="4">
        <f>SUMIFS('Aceite Virgen Extra'!QZ$6:QZ$257,'Aceite Virgen Extra'!$A$6:$A$257,"&gt;="&amp;$A282,'Aceite Virgen Extra'!$B$6:$B$257,"&lt;="&amp;$B282)</f>
        <v>0.88</v>
      </c>
      <c r="RA282" s="4">
        <f>SUMIFS('Aceite Virgen Extra'!RA$6:RA$257,'Aceite Virgen Extra'!$A$6:$A$257,"&gt;="&amp;$A282,'Aceite Virgen Extra'!$B$6:$B$257,"&lt;="&amp;$B282)</f>
        <v>0</v>
      </c>
      <c r="RE282" s="4">
        <f>SUMIFS('Aceite Virgen Extra'!RE$6:RE$257,'Aceite Virgen Extra'!$A$6:$A$257,"&gt;="&amp;$A282,'Aceite Virgen Extra'!$B$6:$B$257,"&lt;="&amp;$B282)</f>
        <v>9.0000000000000011E-2</v>
      </c>
      <c r="RF282" s="4">
        <f>SUMIFS('Aceite Virgen Extra'!RF$6:RF$257,'Aceite Virgen Extra'!$A$6:$A$257,"&gt;="&amp;$A282,'Aceite Virgen Extra'!$B$6:$B$257,"&lt;="&amp;$B282)</f>
        <v>0.33</v>
      </c>
      <c r="RG282" s="4">
        <f>SUMIFS('Aceite Virgen Extra'!RG$6:RG$257,'Aceite Virgen Extra'!$A$6:$A$257,"&gt;="&amp;$A282,'Aceite Virgen Extra'!$B$6:$B$257,"&lt;="&amp;$B282)</f>
        <v>0</v>
      </c>
      <c r="RH282" s="4">
        <f>SUMIFS('Aceite Virgen Extra'!RH$6:RH$257,'Aceite Virgen Extra'!$A$6:$A$257,"&gt;="&amp;$A282,'Aceite Virgen Extra'!$B$6:$B$257,"&lt;="&amp;$B282)</f>
        <v>0</v>
      </c>
      <c r="RL282" s="4">
        <f>SUMIFS('Aceite Virgen Extra'!RL$6:RL$257,'Aceite Virgen Extra'!$A$6:$A$257,"&gt;="&amp;$A282,'Aceite Virgen Extra'!$B$6:$B$257,"&lt;="&amp;$B282)</f>
        <v>0.77</v>
      </c>
      <c r="RM282" s="4">
        <f>SUMIFS('Aceite Virgen Extra'!RM$6:RM$257,'Aceite Virgen Extra'!$A$6:$A$257,"&gt;="&amp;$A282,'Aceite Virgen Extra'!$B$6:$B$257,"&lt;="&amp;$B282)</f>
        <v>0</v>
      </c>
      <c r="RN282" s="4">
        <f>SUMIFS('Aceite Virgen Extra'!RN$6:RN$257,'Aceite Virgen Extra'!$A$6:$A$257,"&gt;="&amp;$A282,'Aceite Virgen Extra'!$B$6:$B$257,"&lt;="&amp;$B282)</f>
        <v>1.26</v>
      </c>
      <c r="RO282" s="4">
        <f>SUMIFS('Aceite Virgen Extra'!RO$6:RO$257,'Aceite Virgen Extra'!$A$6:$A$257,"&gt;="&amp;$A282,'Aceite Virgen Extra'!$B$6:$B$257,"&lt;="&amp;$B282)</f>
        <v>0.96</v>
      </c>
      <c r="RS282" s="69">
        <f>SUMIFS('Aceite Virgen Extra'!RS$6:RS$257,'Aceite Virgen Extra'!$A$6:$A$257,"&gt;="&amp;$A282,'Aceite Virgen Extra'!$B$6:$B$257,"&lt;="&amp;$B282)</f>
        <v>0.63</v>
      </c>
      <c r="RT282" s="4">
        <f>SUMIFS('Aceite Virgen Extra'!RT$6:RT$257,'Aceite Virgen Extra'!$A$6:$A$257,"&gt;="&amp;$A282,'Aceite Virgen Extra'!$B$6:$B$257,"&lt;="&amp;$B282)</f>
        <v>0</v>
      </c>
      <c r="RU282" s="4">
        <f>SUMIFS('Aceite Virgen Extra'!RU$6:RU$257,'Aceite Virgen Extra'!$A$6:$A$257,"&gt;="&amp;$A282,'Aceite Virgen Extra'!$B$6:$B$257,"&lt;="&amp;$B282)</f>
        <v>1.1499999999999999</v>
      </c>
      <c r="RV282" s="4">
        <f>SUMIFS('Aceite Virgen Extra'!RV$6:RV$257,'Aceite Virgen Extra'!$A$6:$A$257,"&gt;="&amp;$A282,'Aceite Virgen Extra'!$B$6:$B$257,"&lt;="&amp;$B282)</f>
        <v>0</v>
      </c>
      <c r="RZ282" s="69">
        <f>SUMIFS('Aceite Virgen Extra'!RZ$6:RZ$257,'Aceite Virgen Extra'!$A$6:$A$257,"&gt;="&amp;$A282,'Aceite Virgen Extra'!$B$6:$B$257,"&lt;="&amp;$B282)</f>
        <v>1.21</v>
      </c>
      <c r="SA282" s="4">
        <f>SUMIFS('Aceite Virgen Extra'!SA$6:SA$257,'Aceite Virgen Extra'!$A$6:$A$257,"&gt;="&amp;$A282,'Aceite Virgen Extra'!$B$6:$B$257,"&lt;="&amp;$B282)</f>
        <v>2.94</v>
      </c>
      <c r="SB282" s="4">
        <f>SUMIFS('Aceite Virgen Extra'!SB$6:SB$257,'Aceite Virgen Extra'!$A$6:$A$257,"&gt;="&amp;$A282,'Aceite Virgen Extra'!$B$6:$B$257,"&lt;="&amp;$B282)</f>
        <v>0.51</v>
      </c>
      <c r="SC282" s="4">
        <f>SUMIFS('Aceite Virgen Extra'!SC$6:SC$257,'Aceite Virgen Extra'!$A$6:$A$257,"&gt;="&amp;$A282,'Aceite Virgen Extra'!$B$6:$B$257,"&lt;="&amp;$B282)</f>
        <v>0</v>
      </c>
      <c r="SG282" s="69">
        <f>SUMIFS('Aceite Virgen Extra'!SG$6:SG$257,'Aceite Virgen Extra'!$A$6:$A$257,"&gt;="&amp;$A282,'Aceite Virgen Extra'!$B$6:$B$257,"&lt;="&amp;$B282)</f>
        <v>0.13</v>
      </c>
      <c r="SH282" s="4">
        <f>SUMIFS('Aceite Virgen Extra'!SH$6:SH$257,'Aceite Virgen Extra'!$A$6:$A$257,"&gt;="&amp;$A282,'Aceite Virgen Extra'!$B$6:$B$257,"&lt;="&amp;$B282)</f>
        <v>0</v>
      </c>
      <c r="SI282" s="4">
        <f>SUMIFS('Aceite Virgen Extra'!SI$6:SI$257,'Aceite Virgen Extra'!$A$6:$A$257,"&gt;="&amp;$A282,'Aceite Virgen Extra'!$B$6:$B$257,"&lt;="&amp;$B282)</f>
        <v>0.24</v>
      </c>
      <c r="SJ282" s="4">
        <f>SUMIFS('Aceite Virgen Extra'!SJ$6:SJ$257,'Aceite Virgen Extra'!$A$6:$A$257,"&gt;="&amp;$A282,'Aceite Virgen Extra'!$B$6:$B$257,"&lt;="&amp;$B282)</f>
        <v>0</v>
      </c>
      <c r="SN282" s="69">
        <f>SUMIFS('Aceite Virgen Extra'!SN$6:SN$257,'Aceite Virgen Extra'!$A$6:$A$257,"&gt;="&amp;$A282,'Aceite Virgen Extra'!$B$6:$B$257,"&lt;="&amp;$B282)</f>
        <v>0.62</v>
      </c>
      <c r="SO282" s="4">
        <f>SUMIFS('Aceite Virgen Extra'!SO$6:SO$257,'Aceite Virgen Extra'!$A$6:$A$257,"&gt;="&amp;$A282,'Aceite Virgen Extra'!$B$6:$B$257,"&lt;="&amp;$B282)</f>
        <v>0</v>
      </c>
      <c r="SP282" s="4">
        <f>SUMIFS('Aceite Virgen Extra'!SP$6:SP$257,'Aceite Virgen Extra'!$A$6:$A$257,"&gt;="&amp;$A282,'Aceite Virgen Extra'!$B$6:$B$257,"&lt;="&amp;$B282)</f>
        <v>1.1300000000000001</v>
      </c>
      <c r="SQ282" s="4">
        <f>SUMIFS('Aceite Virgen Extra'!SQ$6:SQ$257,'Aceite Virgen Extra'!$A$6:$A$257,"&gt;="&amp;$A282,'Aceite Virgen Extra'!$B$6:$B$257,"&lt;="&amp;$B282)</f>
        <v>0</v>
      </c>
      <c r="SU282" s="69">
        <f>SUMIFS('Aceite Virgen Extra'!SU$6:SU$257,'Aceite Virgen Extra'!$A$6:$A$257,"&gt;="&amp;$A282,'Aceite Virgen Extra'!$B$6:$B$257,"&lt;="&amp;$B282)</f>
        <v>0</v>
      </c>
      <c r="SV282" s="4">
        <f>SUMIFS('Aceite Virgen Extra'!SV$6:SV$257,'Aceite Virgen Extra'!$A$6:$A$257,"&gt;="&amp;$A282,'Aceite Virgen Extra'!$B$6:$B$257,"&lt;="&amp;$B282)</f>
        <v>0</v>
      </c>
      <c r="SW282" s="4">
        <f>SUMIFS('Aceite Virgen Extra'!SW$6:SW$257,'Aceite Virgen Extra'!$A$6:$A$257,"&gt;="&amp;$A282,'Aceite Virgen Extra'!$B$6:$B$257,"&lt;="&amp;$B282)</f>
        <v>0</v>
      </c>
      <c r="SX282" s="4">
        <f>SUMIFS('Aceite Virgen Extra'!SX$6:SX$257,'Aceite Virgen Extra'!$A$6:$A$257,"&gt;="&amp;$A282,'Aceite Virgen Extra'!$B$6:$B$257,"&lt;="&amp;$B282)</f>
        <v>0</v>
      </c>
      <c r="TB282" s="69">
        <f>SUMIFS('Aceite Virgen Extra'!TB$6:TB$257,'Aceite Virgen Extra'!$A$6:$A$257,"&gt;="&amp;$A282,'Aceite Virgen Extra'!$B$6:$B$257,"&lt;="&amp;$B282)</f>
        <v>0.44000000000000006</v>
      </c>
      <c r="TC282" s="4">
        <f>SUMIFS('Aceite Virgen Extra'!TC$6:TC$257,'Aceite Virgen Extra'!$A$6:$A$257,"&gt;="&amp;$A282,'Aceite Virgen Extra'!$B$6:$B$257,"&lt;="&amp;$B282)</f>
        <v>1.03</v>
      </c>
      <c r="TD282" s="4">
        <f>SUMIFS('Aceite Virgen Extra'!TD$6:TD$257,'Aceite Virgen Extra'!$A$6:$A$257,"&gt;="&amp;$A282,'Aceite Virgen Extra'!$B$6:$B$257,"&lt;="&amp;$B282)</f>
        <v>0</v>
      </c>
      <c r="TE282" s="4">
        <f>SUMIFS('Aceite Virgen Extra'!TE$6:TE$257,'Aceite Virgen Extra'!$A$6:$A$257,"&gt;="&amp;$A282,'Aceite Virgen Extra'!$B$6:$B$257,"&lt;="&amp;$B282)</f>
        <v>0</v>
      </c>
      <c r="TI282" s="69">
        <f>SUMIFS('Aceite Virgen Extra'!TI$6:TI$257,'Aceite Virgen Extra'!$A$6:$A$257,"&gt;="&amp;$A282,'Aceite Virgen Extra'!$B$6:$B$257,"&lt;="&amp;$B282)</f>
        <v>0.44</v>
      </c>
      <c r="TJ282" s="4">
        <f>SUMIFS('Aceite Virgen Extra'!TJ$6:TJ$257,'Aceite Virgen Extra'!$A$6:$A$257,"&gt;="&amp;$A282,'Aceite Virgen Extra'!$B$6:$B$257,"&lt;="&amp;$B282)</f>
        <v>0.48</v>
      </c>
      <c r="TK282" s="4">
        <f>SUMIFS('Aceite Virgen Extra'!TK$6:TK$257,'Aceite Virgen Extra'!$A$6:$A$257,"&gt;="&amp;$A282,'Aceite Virgen Extra'!$B$6:$B$257,"&lt;="&amp;$B282)</f>
        <v>0.33</v>
      </c>
      <c r="TL282" s="4">
        <f>SUMIFS('Aceite Virgen Extra'!TL$6:TL$257,'Aceite Virgen Extra'!$A$6:$A$257,"&gt;="&amp;$A282,'Aceite Virgen Extra'!$B$6:$B$257,"&lt;="&amp;$B282)</f>
        <v>0</v>
      </c>
      <c r="TP282" s="69">
        <f>SUMIFS('Aceite Virgen Extra'!TP$6:TP$257,'Aceite Virgen Extra'!$A$6:$A$257,"&gt;="&amp;$A282,'Aceite Virgen Extra'!$B$6:$B$257,"&lt;="&amp;$B282)</f>
        <v>0.51</v>
      </c>
      <c r="TQ282" s="4">
        <f>SUMIFS('Aceite Virgen Extra'!TQ$6:TQ$257,'Aceite Virgen Extra'!$A$6:$A$257,"&gt;="&amp;$A282,'Aceite Virgen Extra'!$B$6:$B$257,"&lt;="&amp;$B282)</f>
        <v>0.55000000000000004</v>
      </c>
      <c r="TR282" s="4">
        <f>SUMIFS('Aceite Virgen Extra'!TR$6:TR$257,'Aceite Virgen Extra'!$A$6:$A$257,"&gt;="&amp;$A282,'Aceite Virgen Extra'!$B$6:$B$257,"&lt;="&amp;$B282)</f>
        <v>0.70000000000000007</v>
      </c>
      <c r="TS282" s="4">
        <f>SUMIFS('Aceite Virgen Extra'!TS$6:TS$257,'Aceite Virgen Extra'!$A$6:$A$257,"&gt;="&amp;$A282,'Aceite Virgen Extra'!$B$6:$B$257,"&lt;="&amp;$B282)</f>
        <v>0</v>
      </c>
      <c r="TW282" s="69">
        <f>SUMIFS('Aceite Virgen Extra'!TW$6:TW$257,'Aceite Virgen Extra'!$A$6:$A$257,"&gt;="&amp;$A282,'Aceite Virgen Extra'!$B$6:$B$257,"&lt;="&amp;$B282)</f>
        <v>0.71</v>
      </c>
      <c r="TX282" s="4">
        <f>SUMIFS('Aceite Virgen Extra'!TX$6:TX$257,'Aceite Virgen Extra'!$A$6:$A$257,"&gt;="&amp;$A282,'Aceite Virgen Extra'!$B$6:$B$257,"&lt;="&amp;$B282)</f>
        <v>1.54</v>
      </c>
      <c r="TY282" s="4">
        <f>SUMIFS('Aceite Virgen Extra'!TY$6:TY$257,'Aceite Virgen Extra'!$A$6:$A$257,"&gt;="&amp;$A282,'Aceite Virgen Extra'!$B$6:$B$257,"&lt;="&amp;$B282)</f>
        <v>0.59</v>
      </c>
      <c r="TZ282" s="4">
        <f>SUMIFS('Aceite Virgen Extra'!TZ$6:TZ$257,'Aceite Virgen Extra'!$A$6:$A$257,"&gt;="&amp;$A282,'Aceite Virgen Extra'!$B$6:$B$257,"&lt;="&amp;$B282)</f>
        <v>0</v>
      </c>
      <c r="UD282" s="69">
        <f>SUMIFS('Aceite Virgen Extra'!UD$6:UD$257,'Aceite Virgen Extra'!$A$6:$A$257,"&gt;="&amp;$A282,'Aceite Virgen Extra'!$B$6:$B$257,"&lt;="&amp;$B282)</f>
        <v>1.2999999999999998</v>
      </c>
      <c r="UE282" s="4">
        <f>SUMIFS('Aceite Virgen Extra'!UE$6:UE$257,'Aceite Virgen Extra'!$A$6:$A$257,"&gt;="&amp;$A282,'Aceite Virgen Extra'!$B$6:$B$257,"&lt;="&amp;$B282)</f>
        <v>1.01</v>
      </c>
      <c r="UF282" s="4">
        <f>SUMIFS('Aceite Virgen Extra'!UF$6:UF$257,'Aceite Virgen Extra'!$A$6:$A$257,"&gt;="&amp;$A282,'Aceite Virgen Extra'!$B$6:$B$257,"&lt;="&amp;$B282)</f>
        <v>1.4600000000000002</v>
      </c>
      <c r="UG282" s="4">
        <f>SUMIFS('Aceite Virgen Extra'!UG$6:UG$257,'Aceite Virgen Extra'!$A$6:$A$257,"&gt;="&amp;$A282,'Aceite Virgen Extra'!$B$6:$B$257,"&lt;="&amp;$B282)</f>
        <v>1.25</v>
      </c>
      <c r="UK282" s="69">
        <f>SUMIFS('Aceite Virgen Extra'!UK$6:UK$257,'Aceite Virgen Extra'!$A$6:$A$257,"&gt;="&amp;$A282,'Aceite Virgen Extra'!$B$6:$B$257,"&lt;="&amp;$B282)</f>
        <v>0.33</v>
      </c>
      <c r="UL282" s="4">
        <f>SUMIFS('Aceite Virgen Extra'!UL$6:UL$257,'Aceite Virgen Extra'!$A$6:$A$257,"&gt;="&amp;$A282,'Aceite Virgen Extra'!$B$6:$B$257,"&lt;="&amp;$B282)</f>
        <v>0</v>
      </c>
      <c r="UM282" s="4">
        <f>SUMIFS('Aceite Virgen Extra'!UM$6:UM$257,'Aceite Virgen Extra'!$A$6:$A$257,"&gt;="&amp;$A282,'Aceite Virgen Extra'!$B$6:$B$257,"&lt;="&amp;$B282)</f>
        <v>0.59</v>
      </c>
      <c r="UN282" s="4">
        <f>SUMIFS('Aceite Virgen Extra'!UN$6:UN$257,'Aceite Virgen Extra'!$A$6:$A$257,"&gt;="&amp;$A282,'Aceite Virgen Extra'!$B$6:$B$257,"&lt;="&amp;$B282)</f>
        <v>0</v>
      </c>
      <c r="UR282" s="69">
        <f>SUMIFS('Aceite Virgen Extra'!UR$6:UR$257,'Aceite Virgen Extra'!$A$6:$A$257,"&gt;="&amp;$A282,'Aceite Virgen Extra'!$B$6:$B$257,"&lt;="&amp;$B282)</f>
        <v>0.13</v>
      </c>
      <c r="US282" s="4">
        <f>SUMIFS('Aceite Virgen Extra'!US$6:US$257,'Aceite Virgen Extra'!$A$6:$A$257,"&gt;="&amp;$A282,'Aceite Virgen Extra'!$B$6:$B$257,"&lt;="&amp;$B282)</f>
        <v>0</v>
      </c>
      <c r="UT282" s="4">
        <f>SUMIFS('Aceite Virgen Extra'!UT$6:UT$257,'Aceite Virgen Extra'!$A$6:$A$257,"&gt;="&amp;$A282,'Aceite Virgen Extra'!$B$6:$B$257,"&lt;="&amp;$B282)</f>
        <v>0.23</v>
      </c>
      <c r="UU282" s="4">
        <f>SUMIFS('Aceite Virgen Extra'!UU$6:UU$257,'Aceite Virgen Extra'!$A$6:$A$257,"&gt;="&amp;$A282,'Aceite Virgen Extra'!$B$6:$B$257,"&lt;="&amp;$B282)</f>
        <v>0</v>
      </c>
      <c r="UY282" s="69">
        <f>SUMIFS('Aceite Virgen Extra'!UY$6:UY$257,'Aceite Virgen Extra'!$A$6:$A$257,"&gt;="&amp;$A282,'Aceite Virgen Extra'!$B$6:$B$257,"&lt;="&amp;$B282)</f>
        <v>1.1100000000000001</v>
      </c>
      <c r="UZ282" s="4">
        <f>SUMIFS('Aceite Virgen Extra'!UZ$6:UZ$257,'Aceite Virgen Extra'!$A$6:$A$257,"&gt;="&amp;$A282,'Aceite Virgen Extra'!$B$6:$B$257,"&lt;="&amp;$B282)</f>
        <v>0.97</v>
      </c>
      <c r="VA282" s="4">
        <f>SUMIFS('Aceite Virgen Extra'!VA$6:VA$257,'Aceite Virgen Extra'!$A$6:$A$257,"&gt;="&amp;$A282,'Aceite Virgen Extra'!$B$6:$B$257,"&lt;="&amp;$B282)</f>
        <v>0.95</v>
      </c>
      <c r="VB282" s="4">
        <f>SUMIFS('Aceite Virgen Extra'!VB$6:VB$257,'Aceite Virgen Extra'!$A$6:$A$257,"&gt;="&amp;$A282,'Aceite Virgen Extra'!$B$6:$B$257,"&lt;="&amp;$B282)</f>
        <v>0</v>
      </c>
      <c r="VF282" s="69">
        <f>SUMIFS('Aceite Virgen Extra'!VF$6:VF$257,'Aceite Virgen Extra'!$A$6:$A$257,"&gt;="&amp;$A282,'Aceite Virgen Extra'!$B$6:$B$257,"&lt;="&amp;$B282)</f>
        <v>0.77999999999999992</v>
      </c>
      <c r="VG282" s="4">
        <f>SUMIFS('Aceite Virgen Extra'!VG$6:VG$257,'Aceite Virgen Extra'!$A$6:$A$257,"&gt;="&amp;$A282,'Aceite Virgen Extra'!$B$6:$B$257,"&lt;="&amp;$B282)</f>
        <v>1.35</v>
      </c>
      <c r="VH282" s="4">
        <f>SUMIFS('Aceite Virgen Extra'!VH$6:VH$257,'Aceite Virgen Extra'!$A$6:$A$257,"&gt;="&amp;$A282,'Aceite Virgen Extra'!$B$6:$B$257,"&lt;="&amp;$B282)</f>
        <v>0.46</v>
      </c>
      <c r="VI282" s="4">
        <f>SUMIFS('Aceite Virgen Extra'!VI$6:VI$257,'Aceite Virgen Extra'!$A$6:$A$257,"&gt;="&amp;$A282,'Aceite Virgen Extra'!$B$6:$B$257,"&lt;="&amp;$B282)</f>
        <v>0</v>
      </c>
      <c r="VM282" s="69">
        <f>SUMIFS('Aceite Virgen Extra'!VM$6:VM$257,'Aceite Virgen Extra'!$A$6:$A$257,"&gt;="&amp;$A282,'Aceite Virgen Extra'!$B$6:$B$257,"&lt;="&amp;$B282)</f>
        <v>1.36</v>
      </c>
      <c r="VN282" s="4">
        <f>SUMIFS('Aceite Virgen Extra'!VN$6:VN$257,'Aceite Virgen Extra'!$A$6:$A$257,"&gt;="&amp;$A282,'Aceite Virgen Extra'!$B$6:$B$257,"&lt;="&amp;$B282)</f>
        <v>0.25</v>
      </c>
      <c r="VO282" s="4">
        <f>SUMIFS('Aceite Virgen Extra'!VO$6:VO$257,'Aceite Virgen Extra'!$A$6:$A$257,"&gt;="&amp;$A282,'Aceite Virgen Extra'!$B$6:$B$257,"&lt;="&amp;$B282)</f>
        <v>1.7</v>
      </c>
      <c r="VP282" s="4">
        <f>SUMIFS('Aceite Virgen Extra'!VP$6:VP$257,'Aceite Virgen Extra'!$A$6:$A$257,"&gt;="&amp;$A282,'Aceite Virgen Extra'!$B$6:$B$257,"&lt;="&amp;$B282)</f>
        <v>1.84</v>
      </c>
      <c r="VT282" s="69">
        <f>SUMIFS('Aceite Virgen Extra'!VT$6:VT$257,'Aceite Virgen Extra'!$A$6:$A$257,"&gt;="&amp;$A282,'Aceite Virgen Extra'!$B$6:$B$257,"&lt;="&amp;$B282)</f>
        <v>0.39</v>
      </c>
      <c r="VU282" s="4">
        <f>SUMIFS('Aceite Virgen Extra'!VU$6:VU$257,'Aceite Virgen Extra'!$A$6:$A$257,"&gt;="&amp;$A282,'Aceite Virgen Extra'!$B$6:$B$257,"&lt;="&amp;$B282)</f>
        <v>0</v>
      </c>
      <c r="VV282" s="4">
        <f>SUMIFS('Aceite Virgen Extra'!VV$6:VV$257,'Aceite Virgen Extra'!$A$6:$A$257,"&gt;="&amp;$A282,'Aceite Virgen Extra'!$B$6:$B$257,"&lt;="&amp;$B282)</f>
        <v>0.38</v>
      </c>
      <c r="VW282" s="4">
        <f>SUMIFS('Aceite Virgen Extra'!VW$6:VW$257,'Aceite Virgen Extra'!$A$6:$A$257,"&gt;="&amp;$A282,'Aceite Virgen Extra'!$B$6:$B$257,"&lt;="&amp;$B282)</f>
        <v>1.03</v>
      </c>
      <c r="WA282" s="69">
        <f>SUMIFS('Aceite Virgen Extra'!WA$6:WA$257,'Aceite Virgen Extra'!$A$6:$A$257,"&gt;="&amp;$A282,'Aceite Virgen Extra'!$B$6:$B$257,"&lt;="&amp;$B282)</f>
        <v>1.0900000000000001</v>
      </c>
      <c r="WB282" s="4">
        <f>SUMIFS('Aceite Virgen Extra'!WB$6:WB$257,'Aceite Virgen Extra'!$A$6:$A$257,"&gt;="&amp;$A282,'Aceite Virgen Extra'!$B$6:$B$257,"&lt;="&amp;$B282)</f>
        <v>0.79999999999999993</v>
      </c>
      <c r="WC282" s="4">
        <f>SUMIFS('Aceite Virgen Extra'!WC$6:WC$257,'Aceite Virgen Extra'!$A$6:$A$257,"&gt;="&amp;$A282,'Aceite Virgen Extra'!$B$6:$B$257,"&lt;="&amp;$B282)</f>
        <v>1.1000000000000001</v>
      </c>
      <c r="WD282" s="4">
        <f>SUMIFS('Aceite Virgen Extra'!WD$6:WD$257,'Aceite Virgen Extra'!$A$6:$A$257,"&gt;="&amp;$A282,'Aceite Virgen Extra'!$B$6:$B$257,"&lt;="&amp;$B282)</f>
        <v>1.6</v>
      </c>
      <c r="WH282" s="69">
        <f>SUMIFS('Aceite Virgen Extra'!WH$6:WH$257,'Aceite Virgen Extra'!$A$6:$A$257,"&gt;="&amp;$A282,'Aceite Virgen Extra'!$B$6:$B$257,"&lt;="&amp;$B282)</f>
        <v>1.46</v>
      </c>
      <c r="WI282" s="4">
        <f>SUMIFS('Aceite Virgen Extra'!WI$6:WI$257,'Aceite Virgen Extra'!$A$6:$A$257,"&gt;="&amp;$A282,'Aceite Virgen Extra'!$B$6:$B$257,"&lt;="&amp;$B282)</f>
        <v>2.77</v>
      </c>
      <c r="WJ282" s="4">
        <f>SUMIFS('Aceite Virgen Extra'!WJ$6:WJ$257,'Aceite Virgen Extra'!$A$6:$A$257,"&gt;="&amp;$A282,'Aceite Virgen Extra'!$B$6:$B$257,"&lt;="&amp;$B282)</f>
        <v>1.1400000000000001</v>
      </c>
      <c r="WK282" s="4">
        <f>SUMIFS('Aceite Virgen Extra'!WK$6:WK$257,'Aceite Virgen Extra'!$A$6:$A$257,"&gt;="&amp;$A282,'Aceite Virgen Extra'!$B$6:$B$257,"&lt;="&amp;$B282)</f>
        <v>0</v>
      </c>
      <c r="WO282" s="69">
        <f>SUMIFS('Aceite Virgen Extra'!WO$6:WO$257,'Aceite Virgen Extra'!$A$6:$A$257,"&gt;="&amp;$A282,'Aceite Virgen Extra'!$B$6:$B$257,"&lt;="&amp;$B282)</f>
        <v>0.41</v>
      </c>
      <c r="WP282" s="4">
        <f>SUMIFS('Aceite Virgen Extra'!WP$6:WP$257,'Aceite Virgen Extra'!$A$6:$A$257,"&gt;="&amp;$A282,'Aceite Virgen Extra'!$B$6:$B$257,"&lt;="&amp;$B282)</f>
        <v>0.71</v>
      </c>
      <c r="WQ282" s="4">
        <f>SUMIFS('Aceite Virgen Extra'!WQ$6:WQ$257,'Aceite Virgen Extra'!$A$6:$A$257,"&gt;="&amp;$A282,'Aceite Virgen Extra'!$B$6:$B$257,"&lt;="&amp;$B282)</f>
        <v>0.21000000000000002</v>
      </c>
      <c r="WR282" s="4">
        <f>SUMIFS('Aceite Virgen Extra'!WR$6:WR$257,'Aceite Virgen Extra'!$A$6:$A$257,"&gt;="&amp;$A282,'Aceite Virgen Extra'!$B$6:$B$257,"&lt;="&amp;$B282)</f>
        <v>0</v>
      </c>
      <c r="WV282" s="69">
        <f>SUMIFS('Aceite Virgen Extra'!WV$6:WV$257,'Aceite Virgen Extra'!$A$6:$A$257,"&gt;="&amp;$A282,'Aceite Virgen Extra'!$B$6:$B$257,"&lt;="&amp;$B282)</f>
        <v>0.2</v>
      </c>
      <c r="WW282" s="4">
        <f>SUMIFS('Aceite Virgen Extra'!WW$6:WW$257,'Aceite Virgen Extra'!$A$6:$A$257,"&gt;="&amp;$A282,'Aceite Virgen Extra'!$B$6:$B$257,"&lt;="&amp;$B282)</f>
        <v>0</v>
      </c>
      <c r="WX282" s="4">
        <f>SUMIFS('Aceite Virgen Extra'!WX$6:WX$257,'Aceite Virgen Extra'!$A$6:$A$257,"&gt;="&amp;$A282,'Aceite Virgen Extra'!$B$6:$B$257,"&lt;="&amp;$B282)</f>
        <v>0.30000000000000004</v>
      </c>
      <c r="WY282" s="4">
        <f>SUMIFS('Aceite Virgen Extra'!WY$6:WY$257,'Aceite Virgen Extra'!$A$6:$A$257,"&gt;="&amp;$A282,'Aceite Virgen Extra'!$B$6:$B$257,"&lt;="&amp;$B282)</f>
        <v>0</v>
      </c>
      <c r="XC282" s="69">
        <f>SUMIFS('Aceite Virgen Extra'!XC$6:XC$257,'Aceite Virgen Extra'!$A$6:$A$257,"&gt;="&amp;$A282,'Aceite Virgen Extra'!$B$6:$B$257,"&lt;="&amp;$B282)</f>
        <v>1.19</v>
      </c>
      <c r="XD282" s="4">
        <f>SUMIFS('Aceite Virgen Extra'!XD$6:XD$257,'Aceite Virgen Extra'!$A$6:$A$257,"&gt;="&amp;$A282,'Aceite Virgen Extra'!$B$6:$B$257,"&lt;="&amp;$B282)</f>
        <v>0.38</v>
      </c>
      <c r="XE282" s="4">
        <f>SUMIFS('Aceite Virgen Extra'!XE$6:XE$257,'Aceite Virgen Extra'!$A$6:$A$257,"&gt;="&amp;$A282,'Aceite Virgen Extra'!$B$6:$B$257,"&lt;="&amp;$B282)</f>
        <v>1.83</v>
      </c>
      <c r="XF282" s="4">
        <f>SUMIFS('Aceite Virgen Extra'!XF$6:XF$257,'Aceite Virgen Extra'!$A$6:$A$257,"&gt;="&amp;$A282,'Aceite Virgen Extra'!$B$6:$B$257,"&lt;="&amp;$B282)</f>
        <v>0</v>
      </c>
      <c r="XJ282" s="69">
        <f>SUMIFS('Aceite Virgen Extra'!XJ$6:XJ$257,'Aceite Virgen Extra'!$A$6:$A$257,"&gt;="&amp;$A282,'Aceite Virgen Extra'!$B$6:$B$257,"&lt;="&amp;$B282)</f>
        <v>0.09</v>
      </c>
      <c r="XK282" s="4">
        <f>SUMIFS('Aceite Virgen Extra'!XK$6:XK$257,'Aceite Virgen Extra'!$A$6:$A$257,"&gt;="&amp;$A282,'Aceite Virgen Extra'!$B$6:$B$257,"&lt;="&amp;$B282)</f>
        <v>0</v>
      </c>
      <c r="XL282" s="4">
        <f>SUMIFS('Aceite Virgen Extra'!XL$6:XL$257,'Aceite Virgen Extra'!$A$6:$A$257,"&gt;="&amp;$A282,'Aceite Virgen Extra'!$B$6:$B$257,"&lt;="&amp;$B282)</f>
        <v>0.16</v>
      </c>
      <c r="XM282" s="4">
        <f>SUMIFS('Aceite Virgen Extra'!XM$6:XM$257,'Aceite Virgen Extra'!$A$6:$A$257,"&gt;="&amp;$A282,'Aceite Virgen Extra'!$B$6:$B$257,"&lt;="&amp;$B282)</f>
        <v>0</v>
      </c>
      <c r="XQ282" s="69">
        <f>SUMIFS('Aceite Virgen Extra'!XQ$6:XQ$257,'Aceite Virgen Extra'!$A$6:$A$257,"&gt;="&amp;$A282,'Aceite Virgen Extra'!$B$6:$B$257,"&lt;="&amp;$B282)</f>
        <v>0.34</v>
      </c>
      <c r="XR282" s="4">
        <f>SUMIFS('Aceite Virgen Extra'!XR$6:XR$257,'Aceite Virgen Extra'!$A$6:$A$257,"&gt;="&amp;$A282,'Aceite Virgen Extra'!$B$6:$B$257,"&lt;="&amp;$B282)</f>
        <v>0.77</v>
      </c>
      <c r="XS282" s="4">
        <f>SUMIFS('Aceite Virgen Extra'!XS$6:XS$257,'Aceite Virgen Extra'!$A$6:$A$257,"&gt;="&amp;$A282,'Aceite Virgen Extra'!$B$6:$B$257,"&lt;="&amp;$B282)</f>
        <v>0.24000000000000002</v>
      </c>
      <c r="XT282" s="4">
        <f>SUMIFS('Aceite Virgen Extra'!XT$6:XT$257,'Aceite Virgen Extra'!$A$6:$A$257,"&gt;="&amp;$A282,'Aceite Virgen Extra'!$B$6:$B$257,"&lt;="&amp;$B282)</f>
        <v>0</v>
      </c>
      <c r="XX282" s="69">
        <f>SUMIFS('Aceite Virgen Extra'!XX$6:XX$257,'Aceite Virgen Extra'!$A$6:$A$257,"&gt;="&amp;$A282,'Aceite Virgen Extra'!$B$6:$B$257,"&lt;="&amp;$B282)</f>
        <v>0.19</v>
      </c>
      <c r="XY282" s="4">
        <f>SUMIFS('Aceite Virgen Extra'!XY$6:XY$257,'Aceite Virgen Extra'!$A$6:$A$257,"&gt;="&amp;$A282,'Aceite Virgen Extra'!$B$6:$B$257,"&lt;="&amp;$B282)</f>
        <v>0.24000000000000002</v>
      </c>
      <c r="XZ282" s="4">
        <f>SUMIFS('Aceite Virgen Extra'!XZ$6:XZ$257,'Aceite Virgen Extra'!$A$6:$A$257,"&gt;="&amp;$A282,'Aceite Virgen Extra'!$B$6:$B$257,"&lt;="&amp;$B282)</f>
        <v>0.11</v>
      </c>
      <c r="YA282" s="4">
        <f>SUMIFS('Aceite Virgen Extra'!YA$6:YA$257,'Aceite Virgen Extra'!$A$6:$A$257,"&gt;="&amp;$A282,'Aceite Virgen Extra'!$B$6:$B$257,"&lt;="&amp;$B282)</f>
        <v>0</v>
      </c>
      <c r="YE282" s="69">
        <f>SUMIFS('Aceite Virgen Extra'!YE$6:YE$257,'Aceite Virgen Extra'!$A$6:$A$257,"&gt;="&amp;$A282,'Aceite Virgen Extra'!$B$6:$B$257,"&lt;="&amp;$B282)</f>
        <v>0.24000000000000002</v>
      </c>
      <c r="YF282" s="4">
        <f>SUMIFS('Aceite Virgen Extra'!YF$6:YF$257,'Aceite Virgen Extra'!$A$6:$A$257,"&gt;="&amp;$A282,'Aceite Virgen Extra'!$B$6:$B$257,"&lt;="&amp;$B282)</f>
        <v>0.19</v>
      </c>
      <c r="YG282" s="4">
        <f>SUMIFS('Aceite Virgen Extra'!YG$6:YG$257,'Aceite Virgen Extra'!$A$6:$A$257,"&gt;="&amp;$A282,'Aceite Virgen Extra'!$B$6:$B$257,"&lt;="&amp;$B282)</f>
        <v>0</v>
      </c>
      <c r="YH282" s="4">
        <f>SUMIFS('Aceite Virgen Extra'!YH$6:YH$257,'Aceite Virgen Extra'!$A$6:$A$257,"&gt;="&amp;$A282,'Aceite Virgen Extra'!$B$6:$B$257,"&lt;="&amp;$B282)</f>
        <v>1.1099999999999999</v>
      </c>
    </row>
    <row r="283" spans="1:658" x14ac:dyDescent="0.25">
      <c r="A283" s="9">
        <f>'TAM Aceite Virgen Extra'!B31</f>
        <v>11.5</v>
      </c>
      <c r="B283" s="9">
        <f>'TAM Aceite Virgen Extra'!C31</f>
        <v>11.8</v>
      </c>
      <c r="C283" s="9"/>
      <c r="D283" s="4">
        <f>SUMIFS('Aceite Virgen Extra'!D$6:D$257,'Aceite Virgen Extra'!$A$6:$A$257,"&gt;="&amp;$A283,'Aceite Virgen Extra'!$B$6:$B$257,"&lt;="&amp;$B283)</f>
        <v>0.08</v>
      </c>
      <c r="E283" s="4">
        <f>SUMIFS('Aceite Virgen Extra'!E$6:E$257,'Aceite Virgen Extra'!$A$6:$A$257,"&gt;="&amp;$A283,'Aceite Virgen Extra'!$B$6:$B$257,"&lt;="&amp;$B283)</f>
        <v>0</v>
      </c>
      <c r="F283" s="4">
        <f>SUMIFS('Aceite Virgen Extra'!F$6:F$257,'Aceite Virgen Extra'!$A$6:$A$257,"&gt;="&amp;$A283,'Aceite Virgen Extra'!$B$6:$B$257,"&lt;="&amp;$B283)</f>
        <v>0.18</v>
      </c>
      <c r="G283" s="4">
        <f>SUMIFS('Aceite Virgen Extra'!G$6:G$257,'Aceite Virgen Extra'!$A$6:$A$257,"&gt;="&amp;$A283,'Aceite Virgen Extra'!$B$6:$B$257,"&lt;="&amp;$B283)</f>
        <v>0</v>
      </c>
      <c r="H283" s="9"/>
      <c r="I283" s="9"/>
      <c r="J283" s="9"/>
      <c r="K283" s="4">
        <f>SUMIFS('Aceite Virgen Extra'!K$6:K$257,'Aceite Virgen Extra'!$A$6:$A$257,"&gt;="&amp;$A283,'Aceite Virgen Extra'!$B$6:$B$257,"&lt;="&amp;$B283)</f>
        <v>0.05</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v>
      </c>
      <c r="AN283" s="4">
        <f>SUMIFS('Aceite Virgen Extra'!AN$6:AN$257,'Aceite Virgen Extra'!$A$6:$A$257,"&gt;="&amp;$A283,'Aceite Virgen Extra'!$B$6:$B$257,"&lt;="&amp;$B283)</f>
        <v>0</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0.06</v>
      </c>
      <c r="CK283" s="4">
        <f>SUMIFS('Aceite Virgen Extra'!CK$6:CK$257,'Aceite Virgen Extra'!$A$6:$A$257,"&gt;="&amp;$A283,'Aceite Virgen Extra'!$B$6:$B$257,"&lt;="&amp;$B283)</f>
        <v>0.2</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7.0000000000000007E-2</v>
      </c>
      <c r="EA283" s="4">
        <f>SUMIFS('Aceite Virgen Extra'!EA$6:EA$257,'Aceite Virgen Extra'!$A$6:$A$257,"&gt;="&amp;$A283,'Aceite Virgen Extra'!$B$6:$B$257,"&lt;="&amp;$B283)</f>
        <v>0.22999999999999998</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0.11</v>
      </c>
      <c r="FC283" s="4">
        <f>SUMIFS('Aceite Virgen Extra'!FC$6:FC$257,'Aceite Virgen Extra'!$A$6:$A$257,"&gt;="&amp;$A283,'Aceite Virgen Extra'!$B$6:$B$257,"&lt;="&amp;$B283)</f>
        <v>0</v>
      </c>
      <c r="FD283" s="4">
        <f>SUMIFS('Aceite Virgen Extra'!FD$6:FD$257,'Aceite Virgen Extra'!$A$6:$A$257,"&gt;="&amp;$A283,'Aceite Virgen Extra'!$B$6:$B$257,"&lt;="&amp;$B283)</f>
        <v>0.21</v>
      </c>
      <c r="FE283" s="4">
        <f>SUMIFS('Aceite Virgen Extra'!FE$6:FE$257,'Aceite Virgen Extra'!$A$6:$A$257,"&gt;="&amp;$A283,'Aceite Virgen Extra'!$B$6:$B$257,"&lt;="&amp;$B283)</f>
        <v>0</v>
      </c>
      <c r="FI283" s="4">
        <f>SUMIFS('Aceite Virgen Extra'!FI$6:FI$257,'Aceite Virgen Extra'!$A$6:$A$257,"&gt;="&amp;$A283,'Aceite Virgen Extra'!$B$6:$B$257,"&lt;="&amp;$B283)</f>
        <v>0.16</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0.24000000000000002</v>
      </c>
      <c r="FQ283" s="4">
        <f>SUMIFS('Aceite Virgen Extra'!FQ$6:FQ$257,'Aceite Virgen Extra'!$A$6:$A$257,"&gt;="&amp;$A283,'Aceite Virgen Extra'!$B$6:$B$257,"&lt;="&amp;$B283)</f>
        <v>0</v>
      </c>
      <c r="FR283" s="4">
        <f>SUMIFS('Aceite Virgen Extra'!FR$6:FR$257,'Aceite Virgen Extra'!$A$6:$A$257,"&gt;="&amp;$A283,'Aceite Virgen Extra'!$B$6:$B$257,"&lt;="&amp;$B283)</f>
        <v>0.12</v>
      </c>
      <c r="FS283" s="4">
        <f>SUMIFS('Aceite Virgen Extra'!FS$6:FS$257,'Aceite Virgen Extra'!$A$6:$A$257,"&gt;="&amp;$A283,'Aceite Virgen Extra'!$B$6:$B$257,"&lt;="&amp;$B283)</f>
        <v>0</v>
      </c>
      <c r="FW283" s="4">
        <f>SUMIFS('Aceite Virgen Extra'!FW$6:FW$257,'Aceite Virgen Extra'!$A$6:$A$257,"&gt;="&amp;$A283,'Aceite Virgen Extra'!$B$6:$B$257,"&lt;="&amp;$B283)</f>
        <v>0.12000000000000001</v>
      </c>
      <c r="FX283" s="4">
        <f>SUMIFS('Aceite Virgen Extra'!FX$6:FX$257,'Aceite Virgen Extra'!$A$6:$A$257,"&gt;="&amp;$A283,'Aceite Virgen Extra'!$B$6:$B$257,"&lt;="&amp;$B283)</f>
        <v>0</v>
      </c>
      <c r="FY283" s="4">
        <f>SUMIFS('Aceite Virgen Extra'!FY$6:FY$257,'Aceite Virgen Extra'!$A$6:$A$257,"&gt;="&amp;$A283,'Aceite Virgen Extra'!$B$6:$B$257,"&lt;="&amp;$B283)</f>
        <v>0.09</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0.04</v>
      </c>
      <c r="HG283" s="4">
        <f>SUMIFS('Aceite Virgen Extra'!HG$6:HG$257,'Aceite Virgen Extra'!$A$6:$A$257,"&gt;="&amp;$A283,'Aceite Virgen Extra'!$B$6:$B$257,"&lt;="&amp;$B283)</f>
        <v>0</v>
      </c>
      <c r="HH283" s="4">
        <f>SUMIFS('Aceite Virgen Extra'!HH$6:HH$257,'Aceite Virgen Extra'!$A$6:$A$257,"&gt;="&amp;$A283,'Aceite Virgen Extra'!$B$6:$B$257,"&lt;="&amp;$B283)</f>
        <v>0.08</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0.24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0.28000000000000003</v>
      </c>
      <c r="JD283" s="4">
        <f>SUMIFS('Aceite Virgen Extra'!JD$6:JD$257,'Aceite Virgen Extra'!$A$6:$A$257,"&gt;="&amp;$A283,'Aceite Virgen Extra'!$B$6:$B$257,"&lt;="&amp;$B283)</f>
        <v>0.34</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0.03</v>
      </c>
      <c r="JR283" s="4">
        <f>SUMIFS('Aceite Virgen Extra'!JR$6:JR$257,'Aceite Virgen Extra'!$A$6:$A$257,"&gt;="&amp;$A283,'Aceite Virgen Extra'!$B$6:$B$257,"&lt;="&amp;$B283)</f>
        <v>0.12</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0.13</v>
      </c>
      <c r="JY283" s="4">
        <f>SUMIFS('Aceite Virgen Extra'!JY$6:JY$257,'Aceite Virgen Extra'!$A$6:$A$257,"&gt;="&amp;$A283,'Aceite Virgen Extra'!$B$6:$B$257,"&lt;="&amp;$B283)</f>
        <v>0</v>
      </c>
      <c r="JZ283" s="4">
        <f>SUMIFS('Aceite Virgen Extra'!JZ$6:JZ$257,'Aceite Virgen Extra'!$A$6:$A$257,"&gt;="&amp;$A283,'Aceite Virgen Extra'!$B$6:$B$257,"&lt;="&amp;$B283)</f>
        <v>0.28000000000000003</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7.0000000000000007E-2</v>
      </c>
      <c r="KT283" s="4">
        <f>SUMIFS('Aceite Virgen Extra'!KT$6:KT$257,'Aceite Virgen Extra'!$A$6:$A$257,"&gt;="&amp;$A283,'Aceite Virgen Extra'!$B$6:$B$257,"&lt;="&amp;$B283)</f>
        <v>0</v>
      </c>
      <c r="KU283" s="4">
        <f>SUMIFS('Aceite Virgen Extra'!KU$6:KU$257,'Aceite Virgen Extra'!$A$6:$A$257,"&gt;="&amp;$A283,'Aceite Virgen Extra'!$B$6:$B$257,"&lt;="&amp;$B283)</f>
        <v>0.15</v>
      </c>
      <c r="KV283" s="4">
        <f>SUMIFS('Aceite Virgen Extra'!KV$6:KV$257,'Aceite Virgen Extra'!$A$6:$A$257,"&gt;="&amp;$A283,'Aceite Virgen Extra'!$B$6:$B$257,"&lt;="&amp;$B283)</f>
        <v>0</v>
      </c>
      <c r="KZ283" s="4">
        <f>SUMIFS('Aceite Virgen Extra'!KZ$6:KZ$257,'Aceite Virgen Extra'!$A$6:$A$257,"&gt;="&amp;$A283,'Aceite Virgen Extra'!$B$6:$B$257,"&lt;="&amp;$B283)</f>
        <v>0.06</v>
      </c>
      <c r="LA283" s="4">
        <f>SUMIFS('Aceite Virgen Extra'!LA$6:LA$257,'Aceite Virgen Extra'!$A$6:$A$257,"&gt;="&amp;$A283,'Aceite Virgen Extra'!$B$6:$B$257,"&lt;="&amp;$B283)</f>
        <v>0</v>
      </c>
      <c r="LB283" s="4">
        <f>SUMIFS('Aceite Virgen Extra'!LB$6:LB$257,'Aceite Virgen Extra'!$A$6:$A$257,"&gt;="&amp;$A283,'Aceite Virgen Extra'!$B$6:$B$257,"&lt;="&amp;$B283)</f>
        <v>0.12</v>
      </c>
      <c r="LC283" s="4">
        <f>SUMIFS('Aceite Virgen Extra'!LC$6:LC$257,'Aceite Virgen Extra'!$A$6:$A$257,"&gt;="&amp;$A283,'Aceite Virgen Extra'!$B$6:$B$257,"&lt;="&amp;$B283)</f>
        <v>0</v>
      </c>
      <c r="LG283" s="4">
        <f>SUMIFS('Aceite Virgen Extra'!LG$6:LG$257,'Aceite Virgen Extra'!$A$6:$A$257,"&gt;="&amp;$A283,'Aceite Virgen Extra'!$B$6:$B$257,"&lt;="&amp;$B283)</f>
        <v>0.21000000000000002</v>
      </c>
      <c r="LH283" s="4">
        <f>SUMIFS('Aceite Virgen Extra'!LH$6:LH$257,'Aceite Virgen Extra'!$A$6:$A$257,"&gt;="&amp;$A283,'Aceite Virgen Extra'!$B$6:$B$257,"&lt;="&amp;$B283)</f>
        <v>0.39</v>
      </c>
      <c r="LI283" s="4">
        <f>SUMIFS('Aceite Virgen Extra'!LI$6:LI$257,'Aceite Virgen Extra'!$A$6:$A$257,"&gt;="&amp;$A283,'Aceite Virgen Extra'!$B$6:$B$257,"&lt;="&amp;$B283)</f>
        <v>0.22</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0.06</v>
      </c>
      <c r="NE283" s="4">
        <f>SUMIFS('Aceite Virgen Extra'!NE$6:NE$257,'Aceite Virgen Extra'!$A$6:$A$257,"&gt;="&amp;$A283,'Aceite Virgen Extra'!$B$6:$B$257,"&lt;="&amp;$B283)</f>
        <v>0.22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0.09</v>
      </c>
      <c r="NL283" s="4">
        <f>SUMIFS('Aceite Virgen Extra'!NL$6:NL$257,'Aceite Virgen Extra'!$A$6:$A$257,"&gt;="&amp;$A283,'Aceite Virgen Extra'!$B$6:$B$257,"&lt;="&amp;$B283)</f>
        <v>0</v>
      </c>
      <c r="NM283" s="4">
        <f>SUMIFS('Aceite Virgen Extra'!NM$6:NM$257,'Aceite Virgen Extra'!$A$6:$A$257,"&gt;="&amp;$A283,'Aceite Virgen Extra'!$B$6:$B$257,"&lt;="&amp;$B283)</f>
        <v>0.16</v>
      </c>
      <c r="NN283" s="4">
        <f>SUMIFS('Aceite Virgen Extra'!NN$6:NN$257,'Aceite Virgen Extra'!$A$6:$A$257,"&gt;="&amp;$A283,'Aceite Virgen Extra'!$B$6:$B$257,"&lt;="&amp;$B283)</f>
        <v>0</v>
      </c>
      <c r="NR283" s="4">
        <f>SUMIFS('Aceite Virgen Extra'!NR$6:NR$257,'Aceite Virgen Extra'!$A$6:$A$257,"&gt;="&amp;$A283,'Aceite Virgen Extra'!$B$6:$B$257,"&lt;="&amp;$B283)</f>
        <v>0.04</v>
      </c>
      <c r="NS283" s="4">
        <f>SUMIFS('Aceite Virgen Extra'!NS$6:NS$257,'Aceite Virgen Extra'!$A$6:$A$257,"&gt;="&amp;$A283,'Aceite Virgen Extra'!$B$6:$B$257,"&lt;="&amp;$B283)</f>
        <v>0</v>
      </c>
      <c r="NT283" s="4">
        <f>SUMIFS('Aceite Virgen Extra'!NT$6:NT$257,'Aceite Virgen Extra'!$A$6:$A$257,"&gt;="&amp;$A283,'Aceite Virgen Extra'!$B$6:$B$257,"&lt;="&amp;$B283)</f>
        <v>0.08</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0.05</v>
      </c>
      <c r="OG283" s="4">
        <f>SUMIFS('Aceite Virgen Extra'!OG$6:OG$257,'Aceite Virgen Extra'!$A$6:$A$257,"&gt;="&amp;$A283,'Aceite Virgen Extra'!$B$6:$B$257,"&lt;="&amp;$B283)</f>
        <v>0</v>
      </c>
      <c r="OH283" s="4">
        <f>SUMIFS('Aceite Virgen Extra'!OH$6:OH$257,'Aceite Virgen Extra'!$A$6:$A$257,"&gt;="&amp;$A283,'Aceite Virgen Extra'!$B$6:$B$257,"&lt;="&amp;$B283)</f>
        <v>0.1</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0.08</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0.04</v>
      </c>
      <c r="QK283" s="4">
        <f>SUMIFS('Aceite Virgen Extra'!QK$6:QK$257,'Aceite Virgen Extra'!$A$6:$A$257,"&gt;="&amp;$A283,'Aceite Virgen Extra'!$B$6:$B$257,"&lt;="&amp;$B283)</f>
        <v>0</v>
      </c>
      <c r="QL283" s="4">
        <f>SUMIFS('Aceite Virgen Extra'!QL$6:QL$257,'Aceite Virgen Extra'!$A$6:$A$257,"&gt;="&amp;$A283,'Aceite Virgen Extra'!$B$6:$B$257,"&lt;="&amp;$B283)</f>
        <v>7.0000000000000007E-2</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0.09</v>
      </c>
      <c r="QT283" s="4">
        <f>SUMIFS('Aceite Virgen Extra'!QT$6:QT$257,'Aceite Virgen Extra'!$A$6:$A$257,"&gt;="&amp;$A283,'Aceite Virgen Extra'!$B$6:$B$257,"&lt;="&amp;$B283)</f>
        <v>0</v>
      </c>
      <c r="QX283" s="4">
        <f>SUMIFS('Aceite Virgen Extra'!QX$6:QX$257,'Aceite Virgen Extra'!$A$6:$A$257,"&gt;="&amp;$A283,'Aceite Virgen Extra'!$B$6:$B$257,"&lt;="&amp;$B283)</f>
        <v>0.09</v>
      </c>
      <c r="QY283" s="4">
        <f>SUMIFS('Aceite Virgen Extra'!QY$6:QY$257,'Aceite Virgen Extra'!$A$6:$A$257,"&gt;="&amp;$A283,'Aceite Virgen Extra'!$B$6:$B$257,"&lt;="&amp;$B283)</f>
        <v>0</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6.36</v>
      </c>
      <c r="RF283" s="4">
        <f>SUMIFS('Aceite Virgen Extra'!RF$6:RF$257,'Aceite Virgen Extra'!$A$6:$A$257,"&gt;="&amp;$A283,'Aceite Virgen Extra'!$B$6:$B$257,"&lt;="&amp;$B283)</f>
        <v>0</v>
      </c>
      <c r="RG283" s="4">
        <f>SUMIFS('Aceite Virgen Extra'!RG$6:RG$257,'Aceite Virgen Extra'!$A$6:$A$257,"&gt;="&amp;$A283,'Aceite Virgen Extra'!$B$6:$B$257,"&lt;="&amp;$B283)</f>
        <v>11.92</v>
      </c>
      <c r="RH283" s="4">
        <f>SUMIFS('Aceite Virgen Extra'!RH$6:RH$257,'Aceite Virgen Extra'!$A$6:$A$257,"&gt;="&amp;$A283,'Aceite Virgen Extra'!$B$6:$B$257,"&lt;="&amp;$B283)</f>
        <v>0</v>
      </c>
      <c r="RL283" s="4">
        <f>SUMIFS('Aceite Virgen Extra'!RL$6:RL$257,'Aceite Virgen Extra'!$A$6:$A$257,"&gt;="&amp;$A283,'Aceite Virgen Extra'!$B$6:$B$257,"&lt;="&amp;$B283)</f>
        <v>6.49</v>
      </c>
      <c r="RM283" s="4">
        <f>SUMIFS('Aceite Virgen Extra'!RM$6:RM$257,'Aceite Virgen Extra'!$A$6:$A$257,"&gt;="&amp;$A283,'Aceite Virgen Extra'!$B$6:$B$257,"&lt;="&amp;$B283)</f>
        <v>0.23</v>
      </c>
      <c r="RN283" s="4">
        <f>SUMIFS('Aceite Virgen Extra'!RN$6:RN$257,'Aceite Virgen Extra'!$A$6:$A$257,"&gt;="&amp;$A283,'Aceite Virgen Extra'!$B$6:$B$257,"&lt;="&amp;$B283)</f>
        <v>11.409999999999998</v>
      </c>
      <c r="RO283" s="4">
        <f>SUMIFS('Aceite Virgen Extra'!RO$6:RO$257,'Aceite Virgen Extra'!$A$6:$A$257,"&gt;="&amp;$A283,'Aceite Virgen Extra'!$B$6:$B$257,"&lt;="&amp;$B283)</f>
        <v>0</v>
      </c>
      <c r="RS283" s="69">
        <f>SUMIFS('Aceite Virgen Extra'!RS$6:RS$257,'Aceite Virgen Extra'!$A$6:$A$257,"&gt;="&amp;$A283,'Aceite Virgen Extra'!$B$6:$B$257,"&lt;="&amp;$B283)</f>
        <v>4.92</v>
      </c>
      <c r="RT283" s="4">
        <f>SUMIFS('Aceite Virgen Extra'!RT$6:RT$257,'Aceite Virgen Extra'!$A$6:$A$257,"&gt;="&amp;$A283,'Aceite Virgen Extra'!$B$6:$B$257,"&lt;="&amp;$B283)</f>
        <v>0.54</v>
      </c>
      <c r="RU283" s="4">
        <f>SUMIFS('Aceite Virgen Extra'!RU$6:RU$257,'Aceite Virgen Extra'!$A$6:$A$257,"&gt;="&amp;$A283,'Aceite Virgen Extra'!$B$6:$B$257,"&lt;="&amp;$B283)</f>
        <v>8.1199999999999992</v>
      </c>
      <c r="RV283" s="4">
        <f>SUMIFS('Aceite Virgen Extra'!RV$6:RV$257,'Aceite Virgen Extra'!$A$6:$A$257,"&gt;="&amp;$A283,'Aceite Virgen Extra'!$B$6:$B$257,"&lt;="&amp;$B283)</f>
        <v>0</v>
      </c>
      <c r="RZ283" s="69">
        <f>SUMIFS('Aceite Virgen Extra'!RZ$6:RZ$257,'Aceite Virgen Extra'!$A$6:$A$257,"&gt;="&amp;$A283,'Aceite Virgen Extra'!$B$6:$B$257,"&lt;="&amp;$B283)</f>
        <v>1.5900000000000003</v>
      </c>
      <c r="SA283" s="4">
        <f>SUMIFS('Aceite Virgen Extra'!SA$6:SA$257,'Aceite Virgen Extra'!$A$6:$A$257,"&gt;="&amp;$A283,'Aceite Virgen Extra'!$B$6:$B$257,"&lt;="&amp;$B283)</f>
        <v>1.46</v>
      </c>
      <c r="SB283" s="4">
        <f>SUMIFS('Aceite Virgen Extra'!SB$6:SB$257,'Aceite Virgen Extra'!$A$6:$A$257,"&gt;="&amp;$A283,'Aceite Virgen Extra'!$B$6:$B$257,"&lt;="&amp;$B283)</f>
        <v>1.6700000000000002</v>
      </c>
      <c r="SC283" s="4">
        <f>SUMIFS('Aceite Virgen Extra'!SC$6:SC$257,'Aceite Virgen Extra'!$A$6:$A$257,"&gt;="&amp;$A283,'Aceite Virgen Extra'!$B$6:$B$257,"&lt;="&amp;$B283)</f>
        <v>0.85</v>
      </c>
      <c r="SG283" s="69">
        <f>SUMIFS('Aceite Virgen Extra'!SG$6:SG$257,'Aceite Virgen Extra'!$A$6:$A$257,"&gt;="&amp;$A283,'Aceite Virgen Extra'!$B$6:$B$257,"&lt;="&amp;$B283)</f>
        <v>0.16</v>
      </c>
      <c r="SH283" s="4">
        <f>SUMIFS('Aceite Virgen Extra'!SH$6:SH$257,'Aceite Virgen Extra'!$A$6:$A$257,"&gt;="&amp;$A283,'Aceite Virgen Extra'!$B$6:$B$257,"&lt;="&amp;$B283)</f>
        <v>0</v>
      </c>
      <c r="SI283" s="4">
        <f>SUMIFS('Aceite Virgen Extra'!SI$6:SI$257,'Aceite Virgen Extra'!$A$6:$A$257,"&gt;="&amp;$A283,'Aceite Virgen Extra'!$B$6:$B$257,"&lt;="&amp;$B283)</f>
        <v>0.28999999999999998</v>
      </c>
      <c r="SJ283" s="4">
        <f>SUMIFS('Aceite Virgen Extra'!SJ$6:SJ$257,'Aceite Virgen Extra'!$A$6:$A$257,"&gt;="&amp;$A283,'Aceite Virgen Extra'!$B$6:$B$257,"&lt;="&amp;$B283)</f>
        <v>0</v>
      </c>
      <c r="SN283" s="69">
        <f>SUMIFS('Aceite Virgen Extra'!SN$6:SN$257,'Aceite Virgen Extra'!$A$6:$A$257,"&gt;="&amp;$A283,'Aceite Virgen Extra'!$B$6:$B$257,"&lt;="&amp;$B283)</f>
        <v>0.08</v>
      </c>
      <c r="SO283" s="4">
        <f>SUMIFS('Aceite Virgen Extra'!SO$6:SO$257,'Aceite Virgen Extra'!$A$6:$A$257,"&gt;="&amp;$A283,'Aceite Virgen Extra'!$B$6:$B$257,"&lt;="&amp;$B283)</f>
        <v>0.28000000000000003</v>
      </c>
      <c r="SP283" s="4">
        <f>SUMIFS('Aceite Virgen Extra'!SP$6:SP$257,'Aceite Virgen Extra'!$A$6:$A$257,"&gt;="&amp;$A283,'Aceite Virgen Extra'!$B$6:$B$257,"&lt;="&amp;$B283)</f>
        <v>0</v>
      </c>
      <c r="SQ283" s="4">
        <f>SUMIFS('Aceite Virgen Extra'!SQ$6:SQ$257,'Aceite Virgen Extra'!$A$6:$A$257,"&gt;="&amp;$A283,'Aceite Virgen Extra'!$B$6:$B$257,"&lt;="&amp;$B283)</f>
        <v>0</v>
      </c>
      <c r="SU283" s="69">
        <f>SUMIFS('Aceite Virgen Extra'!SU$6:SU$257,'Aceite Virgen Extra'!$A$6:$A$257,"&gt;="&amp;$A283,'Aceite Virgen Extra'!$B$6:$B$257,"&lt;="&amp;$B283)</f>
        <v>0</v>
      </c>
      <c r="SV283" s="4">
        <f>SUMIFS('Aceite Virgen Extra'!SV$6:SV$257,'Aceite Virgen Extra'!$A$6:$A$257,"&gt;="&amp;$A283,'Aceite Virgen Extra'!$B$6:$B$257,"&lt;="&amp;$B283)</f>
        <v>0</v>
      </c>
      <c r="SW283" s="4">
        <f>SUMIFS('Aceite Virgen Extra'!SW$6:SW$257,'Aceite Virgen Extra'!$A$6:$A$257,"&gt;="&amp;$A283,'Aceite Virgen Extra'!$B$6:$B$257,"&lt;="&amp;$B283)</f>
        <v>0</v>
      </c>
      <c r="SX283" s="4">
        <f>SUMIFS('Aceite Virgen Extra'!SX$6:SX$257,'Aceite Virgen Extra'!$A$6:$A$257,"&gt;="&amp;$A283,'Aceite Virgen Extra'!$B$6:$B$257,"&lt;="&amp;$B283)</f>
        <v>0</v>
      </c>
      <c r="TB283" s="69">
        <f>SUMIFS('Aceite Virgen Extra'!TB$6:TB$257,'Aceite Virgen Extra'!$A$6:$A$257,"&gt;="&amp;$A283,'Aceite Virgen Extra'!$B$6:$B$257,"&lt;="&amp;$B283)</f>
        <v>0.15</v>
      </c>
      <c r="TC283" s="4">
        <f>SUMIFS('Aceite Virgen Extra'!TC$6:TC$257,'Aceite Virgen Extra'!$A$6:$A$257,"&gt;="&amp;$A283,'Aceite Virgen Extra'!$B$6:$B$257,"&lt;="&amp;$B283)</f>
        <v>0.57999999999999996</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0.27</v>
      </c>
      <c r="TJ283" s="4">
        <f>SUMIFS('Aceite Virgen Extra'!TJ$6:TJ$257,'Aceite Virgen Extra'!$A$6:$A$257,"&gt;="&amp;$A283,'Aceite Virgen Extra'!$B$6:$B$257,"&lt;="&amp;$B283)</f>
        <v>0</v>
      </c>
      <c r="TK283" s="4">
        <f>SUMIFS('Aceite Virgen Extra'!TK$6:TK$257,'Aceite Virgen Extra'!$A$6:$A$257,"&gt;="&amp;$A283,'Aceite Virgen Extra'!$B$6:$B$257,"&lt;="&amp;$B283)</f>
        <v>0.53</v>
      </c>
      <c r="TL283" s="4">
        <f>SUMIFS('Aceite Virgen Extra'!TL$6:TL$257,'Aceite Virgen Extra'!$A$6:$A$257,"&gt;="&amp;$A283,'Aceite Virgen Extra'!$B$6:$B$257,"&lt;="&amp;$B283)</f>
        <v>0</v>
      </c>
      <c r="TP283" s="69">
        <f>SUMIFS('Aceite Virgen Extra'!TP$6:TP$257,'Aceite Virgen Extra'!$A$6:$A$257,"&gt;="&amp;$A283,'Aceite Virgen Extra'!$B$6:$B$257,"&lt;="&amp;$B283)</f>
        <v>0.23</v>
      </c>
      <c r="TQ283" s="4">
        <f>SUMIFS('Aceite Virgen Extra'!TQ$6:TQ$257,'Aceite Virgen Extra'!$A$6:$A$257,"&gt;="&amp;$A283,'Aceite Virgen Extra'!$B$6:$B$257,"&lt;="&amp;$B283)</f>
        <v>0.54</v>
      </c>
      <c r="TR283" s="4">
        <f>SUMIFS('Aceite Virgen Extra'!TR$6:TR$257,'Aceite Virgen Extra'!$A$6:$A$257,"&gt;="&amp;$A283,'Aceite Virgen Extra'!$B$6:$B$257,"&lt;="&amp;$B283)</f>
        <v>0.16</v>
      </c>
      <c r="TS283" s="4">
        <f>SUMIFS('Aceite Virgen Extra'!TS$6:TS$257,'Aceite Virgen Extra'!$A$6:$A$257,"&gt;="&amp;$A283,'Aceite Virgen Extra'!$B$6:$B$257,"&lt;="&amp;$B283)</f>
        <v>0</v>
      </c>
      <c r="TW283" s="69">
        <f>SUMIFS('Aceite Virgen Extra'!TW$6:TW$257,'Aceite Virgen Extra'!$A$6:$A$257,"&gt;="&amp;$A283,'Aceite Virgen Extra'!$B$6:$B$257,"&lt;="&amp;$B283)</f>
        <v>0.51</v>
      </c>
      <c r="TX283" s="4">
        <f>SUMIFS('Aceite Virgen Extra'!TX$6:TX$257,'Aceite Virgen Extra'!$A$6:$A$257,"&gt;="&amp;$A283,'Aceite Virgen Extra'!$B$6:$B$257,"&lt;="&amp;$B283)</f>
        <v>0</v>
      </c>
      <c r="TY283" s="4">
        <f>SUMIFS('Aceite Virgen Extra'!TY$6:TY$257,'Aceite Virgen Extra'!$A$6:$A$257,"&gt;="&amp;$A283,'Aceite Virgen Extra'!$B$6:$B$257,"&lt;="&amp;$B283)</f>
        <v>0.9</v>
      </c>
      <c r="TZ283" s="4">
        <f>SUMIFS('Aceite Virgen Extra'!TZ$6:TZ$257,'Aceite Virgen Extra'!$A$6:$A$257,"&gt;="&amp;$A283,'Aceite Virgen Extra'!$B$6:$B$257,"&lt;="&amp;$B283)</f>
        <v>0</v>
      </c>
      <c r="UD283" s="69">
        <f>SUMIFS('Aceite Virgen Extra'!UD$6:UD$257,'Aceite Virgen Extra'!$A$6:$A$257,"&gt;="&amp;$A283,'Aceite Virgen Extra'!$B$6:$B$257,"&lt;="&amp;$B283)</f>
        <v>0.23</v>
      </c>
      <c r="UE283" s="4">
        <f>SUMIFS('Aceite Virgen Extra'!UE$6:UE$257,'Aceite Virgen Extra'!$A$6:$A$257,"&gt;="&amp;$A283,'Aceite Virgen Extra'!$B$6:$B$257,"&lt;="&amp;$B283)</f>
        <v>0</v>
      </c>
      <c r="UF283" s="4">
        <f>SUMIFS('Aceite Virgen Extra'!UF$6:UF$257,'Aceite Virgen Extra'!$A$6:$A$257,"&gt;="&amp;$A283,'Aceite Virgen Extra'!$B$6:$B$257,"&lt;="&amp;$B283)</f>
        <v>0.42</v>
      </c>
      <c r="UG283" s="4">
        <f>SUMIFS('Aceite Virgen Extra'!UG$6:UG$257,'Aceite Virgen Extra'!$A$6:$A$257,"&gt;="&amp;$A283,'Aceite Virgen Extra'!$B$6:$B$257,"&lt;="&amp;$B283)</f>
        <v>0</v>
      </c>
      <c r="UK283" s="69">
        <f>SUMIFS('Aceite Virgen Extra'!UK$6:UK$257,'Aceite Virgen Extra'!$A$6:$A$257,"&gt;="&amp;$A283,'Aceite Virgen Extra'!$B$6:$B$257,"&lt;="&amp;$B283)</f>
        <v>0.15000000000000002</v>
      </c>
      <c r="UL283" s="4">
        <f>SUMIFS('Aceite Virgen Extra'!UL$6:UL$257,'Aceite Virgen Extra'!$A$6:$A$257,"&gt;="&amp;$A283,'Aceite Virgen Extra'!$B$6:$B$257,"&lt;="&amp;$B283)</f>
        <v>0</v>
      </c>
      <c r="UM283" s="4">
        <f>SUMIFS('Aceite Virgen Extra'!UM$6:UM$257,'Aceite Virgen Extra'!$A$6:$A$257,"&gt;="&amp;$A283,'Aceite Virgen Extra'!$B$6:$B$257,"&lt;="&amp;$B283)</f>
        <v>0.12</v>
      </c>
      <c r="UN283" s="4">
        <f>SUMIFS('Aceite Virgen Extra'!UN$6:UN$257,'Aceite Virgen Extra'!$A$6:$A$257,"&gt;="&amp;$A283,'Aceite Virgen Extra'!$B$6:$B$257,"&lt;="&amp;$B283)</f>
        <v>0</v>
      </c>
      <c r="UR283" s="69">
        <f>SUMIFS('Aceite Virgen Extra'!UR$6:UR$257,'Aceite Virgen Extra'!$A$6:$A$257,"&gt;="&amp;$A283,'Aceite Virgen Extra'!$B$6:$B$257,"&lt;="&amp;$B283)</f>
        <v>0.51</v>
      </c>
      <c r="US283" s="4">
        <f>SUMIFS('Aceite Virgen Extra'!US$6:US$257,'Aceite Virgen Extra'!$A$6:$A$257,"&gt;="&amp;$A283,'Aceite Virgen Extra'!$B$6:$B$257,"&lt;="&amp;$B283)</f>
        <v>0.22</v>
      </c>
      <c r="UT283" s="4">
        <f>SUMIFS('Aceite Virgen Extra'!UT$6:UT$257,'Aceite Virgen Extra'!$A$6:$A$257,"&gt;="&amp;$A283,'Aceite Virgen Extra'!$B$6:$B$257,"&lt;="&amp;$B283)</f>
        <v>0.56999999999999995</v>
      </c>
      <c r="UU283" s="4">
        <f>SUMIFS('Aceite Virgen Extra'!UU$6:UU$257,'Aceite Virgen Extra'!$A$6:$A$257,"&gt;="&amp;$A283,'Aceite Virgen Extra'!$B$6:$B$257,"&lt;="&amp;$B283)</f>
        <v>0</v>
      </c>
      <c r="UY283" s="69">
        <f>SUMIFS('Aceite Virgen Extra'!UY$6:UY$257,'Aceite Virgen Extra'!$A$6:$A$257,"&gt;="&amp;$A283,'Aceite Virgen Extra'!$B$6:$B$257,"&lt;="&amp;$B283)</f>
        <v>0.31000000000000005</v>
      </c>
      <c r="UZ283" s="4">
        <f>SUMIFS('Aceite Virgen Extra'!UZ$6:UZ$257,'Aceite Virgen Extra'!$A$6:$A$257,"&gt;="&amp;$A283,'Aceite Virgen Extra'!$B$6:$B$257,"&lt;="&amp;$B283)</f>
        <v>0.69</v>
      </c>
      <c r="VA283" s="4">
        <f>SUMIFS('Aceite Virgen Extra'!VA$6:VA$257,'Aceite Virgen Extra'!$A$6:$A$257,"&gt;="&amp;$A283,'Aceite Virgen Extra'!$B$6:$B$257,"&lt;="&amp;$B283)</f>
        <v>0.11</v>
      </c>
      <c r="VB283" s="4">
        <f>SUMIFS('Aceite Virgen Extra'!VB$6:VB$257,'Aceite Virgen Extra'!$A$6:$A$257,"&gt;="&amp;$A283,'Aceite Virgen Extra'!$B$6:$B$257,"&lt;="&amp;$B283)</f>
        <v>0.99</v>
      </c>
      <c r="VF283" s="69">
        <f>SUMIFS('Aceite Virgen Extra'!VF$6:VF$257,'Aceite Virgen Extra'!$A$6:$A$257,"&gt;="&amp;$A283,'Aceite Virgen Extra'!$B$6:$B$257,"&lt;="&amp;$B283)</f>
        <v>0.28000000000000003</v>
      </c>
      <c r="VG283" s="4">
        <f>SUMIFS('Aceite Virgen Extra'!VG$6:VG$257,'Aceite Virgen Extra'!$A$6:$A$257,"&gt;="&amp;$A283,'Aceite Virgen Extra'!$B$6:$B$257,"&lt;="&amp;$B283)</f>
        <v>0</v>
      </c>
      <c r="VH283" s="4">
        <f>SUMIFS('Aceite Virgen Extra'!VH$6:VH$257,'Aceite Virgen Extra'!$A$6:$A$257,"&gt;="&amp;$A283,'Aceite Virgen Extra'!$B$6:$B$257,"&lt;="&amp;$B283)</f>
        <v>0.49</v>
      </c>
      <c r="VI283" s="4">
        <f>SUMIFS('Aceite Virgen Extra'!VI$6:VI$257,'Aceite Virgen Extra'!$A$6:$A$257,"&gt;="&amp;$A283,'Aceite Virgen Extra'!$B$6:$B$257,"&lt;="&amp;$B283)</f>
        <v>0</v>
      </c>
      <c r="VM283" s="69">
        <f>SUMIFS('Aceite Virgen Extra'!VM$6:VM$257,'Aceite Virgen Extra'!$A$6:$A$257,"&gt;="&amp;$A283,'Aceite Virgen Extra'!$B$6:$B$257,"&lt;="&amp;$B283)</f>
        <v>0</v>
      </c>
      <c r="VN283" s="4">
        <f>SUMIFS('Aceite Virgen Extra'!VN$6:VN$257,'Aceite Virgen Extra'!$A$6:$A$257,"&gt;="&amp;$A283,'Aceite Virgen Extra'!$B$6:$B$257,"&lt;="&amp;$B283)</f>
        <v>0</v>
      </c>
      <c r="VO283" s="4">
        <f>SUMIFS('Aceite Virgen Extra'!VO$6:VO$257,'Aceite Virgen Extra'!$A$6:$A$257,"&gt;="&amp;$A283,'Aceite Virgen Extra'!$B$6:$B$257,"&lt;="&amp;$B283)</f>
        <v>0</v>
      </c>
      <c r="VP283" s="4">
        <f>SUMIFS('Aceite Virgen Extra'!VP$6:VP$257,'Aceite Virgen Extra'!$A$6:$A$257,"&gt;="&amp;$A283,'Aceite Virgen Extra'!$B$6:$B$257,"&lt;="&amp;$B283)</f>
        <v>0</v>
      </c>
      <c r="VT283" s="69">
        <f>SUMIFS('Aceite Virgen Extra'!VT$6:VT$257,'Aceite Virgen Extra'!$A$6:$A$257,"&gt;="&amp;$A283,'Aceite Virgen Extra'!$B$6:$B$257,"&lt;="&amp;$B283)</f>
        <v>0.27</v>
      </c>
      <c r="VU283" s="4">
        <f>SUMIFS('Aceite Virgen Extra'!VU$6:VU$257,'Aceite Virgen Extra'!$A$6:$A$257,"&gt;="&amp;$A283,'Aceite Virgen Extra'!$B$6:$B$257,"&lt;="&amp;$B283)</f>
        <v>0.31</v>
      </c>
      <c r="VV283" s="4">
        <f>SUMIFS('Aceite Virgen Extra'!VV$6:VV$257,'Aceite Virgen Extra'!$A$6:$A$257,"&gt;="&amp;$A283,'Aceite Virgen Extra'!$B$6:$B$257,"&lt;="&amp;$B283)</f>
        <v>0.34</v>
      </c>
      <c r="VW283" s="4">
        <f>SUMIFS('Aceite Virgen Extra'!VW$6:VW$257,'Aceite Virgen Extra'!$A$6:$A$257,"&gt;="&amp;$A283,'Aceite Virgen Extra'!$B$6:$B$257,"&lt;="&amp;$B283)</f>
        <v>0</v>
      </c>
      <c r="WA283" s="69">
        <f>SUMIFS('Aceite Virgen Extra'!WA$6:WA$257,'Aceite Virgen Extra'!$A$6:$A$257,"&gt;="&amp;$A283,'Aceite Virgen Extra'!$B$6:$B$257,"&lt;="&amp;$B283)</f>
        <v>0.53</v>
      </c>
      <c r="WB283" s="4">
        <f>SUMIFS('Aceite Virgen Extra'!WB$6:WB$257,'Aceite Virgen Extra'!$A$6:$A$257,"&gt;="&amp;$A283,'Aceite Virgen Extra'!$B$6:$B$257,"&lt;="&amp;$B283)</f>
        <v>0</v>
      </c>
      <c r="WC283" s="4">
        <f>SUMIFS('Aceite Virgen Extra'!WC$6:WC$257,'Aceite Virgen Extra'!$A$6:$A$257,"&gt;="&amp;$A283,'Aceite Virgen Extra'!$B$6:$B$257,"&lt;="&amp;$B283)</f>
        <v>0.84</v>
      </c>
      <c r="WD283" s="4">
        <f>SUMIFS('Aceite Virgen Extra'!WD$6:WD$257,'Aceite Virgen Extra'!$A$6:$A$257,"&gt;="&amp;$A283,'Aceite Virgen Extra'!$B$6:$B$257,"&lt;="&amp;$B283)</f>
        <v>0</v>
      </c>
      <c r="WH283" s="69">
        <f>SUMIFS('Aceite Virgen Extra'!WH$6:WH$257,'Aceite Virgen Extra'!$A$6:$A$257,"&gt;="&amp;$A283,'Aceite Virgen Extra'!$B$6:$B$257,"&lt;="&amp;$B283)</f>
        <v>0.12</v>
      </c>
      <c r="WI283" s="4">
        <f>SUMIFS('Aceite Virgen Extra'!WI$6:WI$257,'Aceite Virgen Extra'!$A$6:$A$257,"&gt;="&amp;$A283,'Aceite Virgen Extra'!$B$6:$B$257,"&lt;="&amp;$B283)</f>
        <v>0</v>
      </c>
      <c r="WJ283" s="4">
        <f>SUMIFS('Aceite Virgen Extra'!WJ$6:WJ$257,'Aceite Virgen Extra'!$A$6:$A$257,"&gt;="&amp;$A283,'Aceite Virgen Extra'!$B$6:$B$257,"&lt;="&amp;$B283)</f>
        <v>0.2</v>
      </c>
      <c r="WK283" s="4">
        <f>SUMIFS('Aceite Virgen Extra'!WK$6:WK$257,'Aceite Virgen Extra'!$A$6:$A$257,"&gt;="&amp;$A283,'Aceite Virgen Extra'!$B$6:$B$257,"&lt;="&amp;$B283)</f>
        <v>0</v>
      </c>
      <c r="WO283" s="69">
        <f>SUMIFS('Aceite Virgen Extra'!WO$6:WO$257,'Aceite Virgen Extra'!$A$6:$A$257,"&gt;="&amp;$A283,'Aceite Virgen Extra'!$B$6:$B$257,"&lt;="&amp;$B283)</f>
        <v>0.33</v>
      </c>
      <c r="WP283" s="4">
        <f>SUMIFS('Aceite Virgen Extra'!WP$6:WP$257,'Aceite Virgen Extra'!$A$6:$A$257,"&gt;="&amp;$A283,'Aceite Virgen Extra'!$B$6:$B$257,"&lt;="&amp;$B283)</f>
        <v>0</v>
      </c>
      <c r="WQ283" s="4">
        <f>SUMIFS('Aceite Virgen Extra'!WQ$6:WQ$257,'Aceite Virgen Extra'!$A$6:$A$257,"&gt;="&amp;$A283,'Aceite Virgen Extra'!$B$6:$B$257,"&lt;="&amp;$B283)</f>
        <v>0.6</v>
      </c>
      <c r="WR283" s="4">
        <f>SUMIFS('Aceite Virgen Extra'!WR$6:WR$257,'Aceite Virgen Extra'!$A$6:$A$257,"&gt;="&amp;$A283,'Aceite Virgen Extra'!$B$6:$B$257,"&lt;="&amp;$B283)</f>
        <v>0</v>
      </c>
      <c r="WV283" s="69">
        <f>SUMIFS('Aceite Virgen Extra'!WV$6:WV$257,'Aceite Virgen Extra'!$A$6:$A$257,"&gt;="&amp;$A283,'Aceite Virgen Extra'!$B$6:$B$257,"&lt;="&amp;$B283)</f>
        <v>0.31</v>
      </c>
      <c r="WW283" s="4">
        <f>SUMIFS('Aceite Virgen Extra'!WW$6:WW$257,'Aceite Virgen Extra'!$A$6:$A$257,"&gt;="&amp;$A283,'Aceite Virgen Extra'!$B$6:$B$257,"&lt;="&amp;$B283)</f>
        <v>0.66999999999999993</v>
      </c>
      <c r="WX283" s="4">
        <f>SUMIFS('Aceite Virgen Extra'!WX$6:WX$257,'Aceite Virgen Extra'!$A$6:$A$257,"&gt;="&amp;$A283,'Aceite Virgen Extra'!$B$6:$B$257,"&lt;="&amp;$B283)</f>
        <v>0.25</v>
      </c>
      <c r="WY283" s="4">
        <f>SUMIFS('Aceite Virgen Extra'!WY$6:WY$257,'Aceite Virgen Extra'!$A$6:$A$257,"&gt;="&amp;$A283,'Aceite Virgen Extra'!$B$6:$B$257,"&lt;="&amp;$B283)</f>
        <v>0</v>
      </c>
      <c r="XC283" s="69">
        <f>SUMIFS('Aceite Virgen Extra'!XC$6:XC$257,'Aceite Virgen Extra'!$A$6:$A$257,"&gt;="&amp;$A283,'Aceite Virgen Extra'!$B$6:$B$257,"&lt;="&amp;$B283)</f>
        <v>0.24</v>
      </c>
      <c r="XD283" s="4">
        <f>SUMIFS('Aceite Virgen Extra'!XD$6:XD$257,'Aceite Virgen Extra'!$A$6:$A$257,"&gt;="&amp;$A283,'Aceite Virgen Extra'!$B$6:$B$257,"&lt;="&amp;$B283)</f>
        <v>0.23</v>
      </c>
      <c r="XE283" s="4">
        <f>SUMIFS('Aceite Virgen Extra'!XE$6:XE$257,'Aceite Virgen Extra'!$A$6:$A$257,"&gt;="&amp;$A283,'Aceite Virgen Extra'!$B$6:$B$257,"&lt;="&amp;$B283)</f>
        <v>0.16</v>
      </c>
      <c r="XF283" s="4">
        <f>SUMIFS('Aceite Virgen Extra'!XF$6:XF$257,'Aceite Virgen Extra'!$A$6:$A$257,"&gt;="&amp;$A283,'Aceite Virgen Extra'!$B$6:$B$257,"&lt;="&amp;$B283)</f>
        <v>0</v>
      </c>
      <c r="XJ283" s="69">
        <f>SUMIFS('Aceite Virgen Extra'!XJ$6:XJ$257,'Aceite Virgen Extra'!$A$6:$A$257,"&gt;="&amp;$A283,'Aceite Virgen Extra'!$B$6:$B$257,"&lt;="&amp;$B283)</f>
        <v>0.24</v>
      </c>
      <c r="XK283" s="4">
        <f>SUMIFS('Aceite Virgen Extra'!XK$6:XK$257,'Aceite Virgen Extra'!$A$6:$A$257,"&gt;="&amp;$A283,'Aceite Virgen Extra'!$B$6:$B$257,"&lt;="&amp;$B283)</f>
        <v>0.49</v>
      </c>
      <c r="XL283" s="4">
        <f>SUMIFS('Aceite Virgen Extra'!XL$6:XL$257,'Aceite Virgen Extra'!$A$6:$A$257,"&gt;="&amp;$A283,'Aceite Virgen Extra'!$B$6:$B$257,"&lt;="&amp;$B283)</f>
        <v>0.21</v>
      </c>
      <c r="XM283" s="4">
        <f>SUMIFS('Aceite Virgen Extra'!XM$6:XM$257,'Aceite Virgen Extra'!$A$6:$A$257,"&gt;="&amp;$A283,'Aceite Virgen Extra'!$B$6:$B$257,"&lt;="&amp;$B283)</f>
        <v>0</v>
      </c>
      <c r="XQ283" s="69">
        <f>SUMIFS('Aceite Virgen Extra'!XQ$6:XQ$257,'Aceite Virgen Extra'!$A$6:$A$257,"&gt;="&amp;$A283,'Aceite Virgen Extra'!$B$6:$B$257,"&lt;="&amp;$B283)</f>
        <v>0.1</v>
      </c>
      <c r="XR283" s="4">
        <f>SUMIFS('Aceite Virgen Extra'!XR$6:XR$257,'Aceite Virgen Extra'!$A$6:$A$257,"&gt;="&amp;$A283,'Aceite Virgen Extra'!$B$6:$B$257,"&lt;="&amp;$B283)</f>
        <v>0</v>
      </c>
      <c r="XS283" s="4">
        <f>SUMIFS('Aceite Virgen Extra'!XS$6:XS$257,'Aceite Virgen Extra'!$A$6:$A$257,"&gt;="&amp;$A283,'Aceite Virgen Extra'!$B$6:$B$257,"&lt;="&amp;$B283)</f>
        <v>0.11</v>
      </c>
      <c r="XT283" s="4">
        <f>SUMIFS('Aceite Virgen Extra'!XT$6:XT$257,'Aceite Virgen Extra'!$A$6:$A$257,"&gt;="&amp;$A283,'Aceite Virgen Extra'!$B$6:$B$257,"&lt;="&amp;$B283)</f>
        <v>0</v>
      </c>
      <c r="XX283" s="69">
        <f>SUMIFS('Aceite Virgen Extra'!XX$6:XX$257,'Aceite Virgen Extra'!$A$6:$A$257,"&gt;="&amp;$A283,'Aceite Virgen Extra'!$B$6:$B$257,"&lt;="&amp;$B283)</f>
        <v>0.21</v>
      </c>
      <c r="XY283" s="4">
        <f>SUMIFS('Aceite Virgen Extra'!XY$6:XY$257,'Aceite Virgen Extra'!$A$6:$A$257,"&gt;="&amp;$A283,'Aceite Virgen Extra'!$B$6:$B$257,"&lt;="&amp;$B283)</f>
        <v>0.26</v>
      </c>
      <c r="XZ283" s="4">
        <f>SUMIFS('Aceite Virgen Extra'!XZ$6:XZ$257,'Aceite Virgen Extra'!$A$6:$A$257,"&gt;="&amp;$A283,'Aceite Virgen Extra'!$B$6:$B$257,"&lt;="&amp;$B283)</f>
        <v>0</v>
      </c>
      <c r="YA283" s="4">
        <f>SUMIFS('Aceite Virgen Extra'!YA$6:YA$257,'Aceite Virgen Extra'!$A$6:$A$257,"&gt;="&amp;$A283,'Aceite Virgen Extra'!$B$6:$B$257,"&lt;="&amp;$B283)</f>
        <v>0.9</v>
      </c>
      <c r="YE283" s="69">
        <f>SUMIFS('Aceite Virgen Extra'!YE$6:YE$257,'Aceite Virgen Extra'!$A$6:$A$257,"&gt;="&amp;$A283,'Aceite Virgen Extra'!$B$6:$B$257,"&lt;="&amp;$B283)</f>
        <v>7.0000000000000007E-2</v>
      </c>
      <c r="YF283" s="4">
        <f>SUMIFS('Aceite Virgen Extra'!YF$6:YF$257,'Aceite Virgen Extra'!$A$6:$A$257,"&gt;="&amp;$A283,'Aceite Virgen Extra'!$B$6:$B$257,"&lt;="&amp;$B283)</f>
        <v>0</v>
      </c>
      <c r="YG283" s="4">
        <f>SUMIFS('Aceite Virgen Extra'!YG$6:YG$257,'Aceite Virgen Extra'!$A$6:$A$257,"&gt;="&amp;$A283,'Aceite Virgen Extra'!$B$6:$B$257,"&lt;="&amp;$B283)</f>
        <v>0.13</v>
      </c>
      <c r="YH283" s="4">
        <f>SUMIFS('Aceite Virgen Extra'!YH$6:YH$257,'Aceite Virgen Extra'!$A$6:$A$257,"&gt;="&amp;$A283,'Aceite Virgen Extra'!$B$6:$B$257,"&lt;="&amp;$B283)</f>
        <v>0</v>
      </c>
    </row>
    <row r="284" spans="1:658" x14ac:dyDescent="0.25">
      <c r="A284" s="9">
        <f>'TAM Aceite Virgen Extra'!B32</f>
        <v>11.8</v>
      </c>
      <c r="B284" s="9">
        <f>'TAM Aceite Virgen Extra'!C32</f>
        <v>12.1</v>
      </c>
      <c r="C284" s="9"/>
      <c r="D284" s="4">
        <f>SUMIFS('Aceite Virgen Extra'!D$6:D$257,'Aceite Virgen Extra'!$A$6:$A$257,"&gt;="&amp;$A284,'Aceite Virgen Extra'!$B$6:$B$257,"&lt;="&amp;$B284)</f>
        <v>0.29000000000000004</v>
      </c>
      <c r="E284" s="4">
        <f>SUMIFS('Aceite Virgen Extra'!E$6:E$257,'Aceite Virgen Extra'!$A$6:$A$257,"&gt;="&amp;$A284,'Aceite Virgen Extra'!$B$6:$B$257,"&lt;="&amp;$B284)</f>
        <v>0.27</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0.04</v>
      </c>
      <c r="L284" s="4">
        <f>SUMIFS('Aceite Virgen Extra'!L$6:L$257,'Aceite Virgen Extra'!$A$6:$A$257,"&gt;="&amp;$A284,'Aceite Virgen Extra'!$B$6:$B$257,"&lt;="&amp;$B284)</f>
        <v>0</v>
      </c>
      <c r="M284" s="4">
        <f>SUMIFS('Aceite Virgen Extra'!M$6:M$257,'Aceite Virgen Extra'!$A$6:$A$257,"&gt;="&amp;$A284,'Aceite Virgen Extra'!$B$6:$B$257,"&lt;="&amp;$B284)</f>
        <v>0.09</v>
      </c>
      <c r="N284" s="4">
        <f>SUMIFS('Aceite Virgen Extra'!N$6:N$257,'Aceite Virgen Extra'!$A$6:$A$257,"&gt;="&amp;$A284,'Aceite Virgen Extra'!$B$6:$B$257,"&lt;="&amp;$B284)</f>
        <v>0</v>
      </c>
      <c r="O284" s="9"/>
      <c r="P284" s="9"/>
      <c r="Q284" s="9"/>
      <c r="R284" s="4">
        <f>SUMIFS('Aceite Virgen Extra'!R$6:R$257,'Aceite Virgen Extra'!$A$6:$A$257,"&gt;="&amp;$A284,'Aceite Virgen Extra'!$B$6:$B$257,"&lt;="&amp;$B284)</f>
        <v>0.38</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0.92</v>
      </c>
      <c r="V284" s="9"/>
      <c r="W284" s="9"/>
      <c r="X284" s="9"/>
      <c r="Y284" s="4">
        <f>SUMIFS('Aceite Virgen Extra'!Y$6:Y$257,'Aceite Virgen Extra'!$A$6:$A$257,"&gt;="&amp;$A284,'Aceite Virgen Extra'!$B$6:$B$257,"&lt;="&amp;$B284)</f>
        <v>0.04</v>
      </c>
      <c r="Z284" s="4">
        <f>SUMIFS('Aceite Virgen Extra'!Z$6:Z$257,'Aceite Virgen Extra'!$A$6:$A$257,"&gt;="&amp;$A284,'Aceite Virgen Extra'!$B$6:$B$257,"&lt;="&amp;$B284)</f>
        <v>0.16</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0.33</v>
      </c>
      <c r="AN284" s="4">
        <f>SUMIFS('Aceite Virgen Extra'!AN$6:AN$257,'Aceite Virgen Extra'!$A$6:$A$257,"&gt;="&amp;$A284,'Aceite Virgen Extra'!$B$6:$B$257,"&lt;="&amp;$B284)</f>
        <v>0</v>
      </c>
      <c r="AO284" s="4">
        <f>SUMIFS('Aceite Virgen Extra'!AO$6:AO$257,'Aceite Virgen Extra'!$A$6:$A$257,"&gt;="&amp;$A284,'Aceite Virgen Extra'!$B$6:$B$257,"&lt;="&amp;$B284)</f>
        <v>0.16</v>
      </c>
      <c r="AP284" s="4">
        <f>SUMIFS('Aceite Virgen Extra'!AP$6:AP$257,'Aceite Virgen Extra'!$A$6:$A$257,"&gt;="&amp;$A284,'Aceite Virgen Extra'!$B$6:$B$257,"&lt;="&amp;$B284)</f>
        <v>0.17</v>
      </c>
      <c r="AQ284" s="9"/>
      <c r="AR284" s="9"/>
      <c r="AT284" s="4">
        <f>SUMIFS('Aceite Virgen Extra'!AT$6:AT$257,'Aceite Virgen Extra'!$A$6:$A$257,"&gt;="&amp;$A284,'Aceite Virgen Extra'!$B$6:$B$257,"&lt;="&amp;$B284)</f>
        <v>0.46000000000000008</v>
      </c>
      <c r="AU284" s="4">
        <f>SUMIFS('Aceite Virgen Extra'!AU$6:AU$257,'Aceite Virgen Extra'!$A$6:$A$257,"&gt;="&amp;$A284,'Aceite Virgen Extra'!$B$6:$B$257,"&lt;="&amp;$B284)</f>
        <v>0.3</v>
      </c>
      <c r="AV284" s="4">
        <f>SUMIFS('Aceite Virgen Extra'!AV$6:AV$257,'Aceite Virgen Extra'!$A$6:$A$257,"&gt;="&amp;$A284,'Aceite Virgen Extra'!$B$6:$B$257,"&lt;="&amp;$B284)</f>
        <v>0.06</v>
      </c>
      <c r="AW284" s="4">
        <f>SUMIFS('Aceite Virgen Extra'!AW$6:AW$257,'Aceite Virgen Extra'!$A$6:$A$257,"&gt;="&amp;$A284,'Aceite Virgen Extra'!$B$6:$B$257,"&lt;="&amp;$B284)</f>
        <v>0.65</v>
      </c>
      <c r="BA284" s="4">
        <f>SUMIFS('Aceite Virgen Extra'!BA$6:BA$257,'Aceite Virgen Extra'!$A$6:$A$257,"&gt;="&amp;A284,'Aceite Virgen Extra'!$B$6:$B$257,"&lt;="&amp;B284)</f>
        <v>0.31</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0.42</v>
      </c>
      <c r="BH284" s="4">
        <f>SUMIFS('Aceite Virgen Extra'!BH$6:BH$257,'Aceite Virgen Extra'!$A$6:$A$257,"&gt;="&amp;$A284,'Aceite Virgen Extra'!$B$6:$B$257,"&lt;="&amp;$B284)</f>
        <v>0.44000000000000006</v>
      </c>
      <c r="BI284" s="4">
        <f>SUMIFS('Aceite Virgen Extra'!BI$6:BI$257,'Aceite Virgen Extra'!$A$6:$A$257,"&gt;="&amp;$A284,'Aceite Virgen Extra'!$B$6:$B$257,"&lt;="&amp;$B284)</f>
        <v>0.15</v>
      </c>
      <c r="BJ284" s="4">
        <f>SUMIFS('Aceite Virgen Extra'!BJ$6:BJ$257,'Aceite Virgen Extra'!$A$6:$A$257,"&gt;="&amp;$A284,'Aceite Virgen Extra'!$B$6:$B$257,"&lt;="&amp;$B284)</f>
        <v>0.36</v>
      </c>
      <c r="BK284" s="4">
        <f>SUMIFS('Aceite Virgen Extra'!BK$6:BK$257,'Aceite Virgen Extra'!$A$6:$A$257,"&gt;="&amp;$A284,'Aceite Virgen Extra'!$B$6:$B$257,"&lt;="&amp;$B284)</f>
        <v>0.61</v>
      </c>
      <c r="BO284" s="4">
        <f>SUMIFS('Aceite Virgen Extra'!BO$6:BO$257,'Aceite Virgen Extra'!$A$6:$A$257,"&gt;="&amp;$A284,'Aceite Virgen Extra'!$B$6:$B$257,"&lt;="&amp;$B284)</f>
        <v>0.05</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0.15</v>
      </c>
      <c r="BV284" s="4">
        <f>SUMIFS('Aceite Virgen Extra'!BV$6:BV$257,'Aceite Virgen Extra'!$A$6:$A$257,"&gt;="&amp;$A284,'Aceite Virgen Extra'!$B$6:$B$257,"&lt;="&amp;$B284)</f>
        <v>0.23</v>
      </c>
      <c r="BW284" s="4">
        <f>SUMIFS('Aceite Virgen Extra'!BW$6:BW$257,'Aceite Virgen Extra'!$A$6:$A$257,"&gt;="&amp;$A284,'Aceite Virgen Extra'!$B$6:$B$257,"&lt;="&amp;$B284)</f>
        <v>0.17</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0.19</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0.03</v>
      </c>
      <c r="CK284" s="4">
        <f>SUMIFS('Aceite Virgen Extra'!CK$6:CK$257,'Aceite Virgen Extra'!$A$6:$A$257,"&gt;="&amp;$A284,'Aceite Virgen Extra'!$B$6:$B$257,"&lt;="&amp;$B284)</f>
        <v>0.11</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0.17</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0.2</v>
      </c>
      <c r="CY284" s="4">
        <f>SUMIFS('Aceite Virgen Extra'!CY$6:CY$257,'Aceite Virgen Extra'!$A$6:$A$257,"&gt;="&amp;$A284,'Aceite Virgen Extra'!$B$6:$B$257,"&lt;="&amp;$B284)</f>
        <v>0.79</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0.3</v>
      </c>
      <c r="DF284" s="4">
        <f>SUMIFS('Aceite Virgen Extra'!DF$6:DF$257,'Aceite Virgen Extra'!$A$6:$A$257,"&gt;="&amp;$A284,'Aceite Virgen Extra'!$B$6:$B$257,"&lt;="&amp;$B284)</f>
        <v>0.43</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0.58000000000000007</v>
      </c>
      <c r="DM284" s="4">
        <f>SUMIFS('Aceite Virgen Extra'!DM$6:DM$257,'Aceite Virgen Extra'!$A$6:$A$257,"&gt;="&amp;$A284,'Aceite Virgen Extra'!$B$6:$B$257,"&lt;="&amp;$B284)</f>
        <v>0.69000000000000006</v>
      </c>
      <c r="DN284" s="4">
        <f>SUMIFS('Aceite Virgen Extra'!DN$6:DN$257,'Aceite Virgen Extra'!$A$6:$A$257,"&gt;="&amp;$A284,'Aceite Virgen Extra'!$B$6:$B$257,"&lt;="&amp;$B284)</f>
        <v>0.28000000000000003</v>
      </c>
      <c r="DO284" s="4">
        <f>SUMIFS('Aceite Virgen Extra'!DO$6:DO$257,'Aceite Virgen Extra'!$A$6:$A$257,"&gt;="&amp;$A284,'Aceite Virgen Extra'!$B$6:$B$257,"&lt;="&amp;$B284)</f>
        <v>0.53</v>
      </c>
      <c r="DS284" s="4">
        <f>SUMIFS('Aceite Virgen Extra'!DS$6:DS$257,'Aceite Virgen Extra'!$A$6:$A$257,"&gt;="&amp;$A284,'Aceite Virgen Extra'!$B$6:$B$257,"&lt;="&amp;$B284)</f>
        <v>0.64</v>
      </c>
      <c r="DT284" s="4">
        <f>SUMIFS('Aceite Virgen Extra'!DT$6:DT$257,'Aceite Virgen Extra'!$A$6:$A$257,"&gt;="&amp;$A284,'Aceite Virgen Extra'!$B$6:$B$257,"&lt;="&amp;$B284)</f>
        <v>1.0699999999999998</v>
      </c>
      <c r="DU284" s="4">
        <f>SUMIFS('Aceite Virgen Extra'!DU$6:DU$257,'Aceite Virgen Extra'!$A$6:$A$257,"&gt;="&amp;$A284,'Aceite Virgen Extra'!$B$6:$B$257,"&lt;="&amp;$B284)</f>
        <v>0</v>
      </c>
      <c r="DV284" s="4">
        <f>SUMIFS('Aceite Virgen Extra'!DV$6:DV$257,'Aceite Virgen Extra'!$A$6:$A$257,"&gt;="&amp;$A284,'Aceite Virgen Extra'!$B$6:$B$257,"&lt;="&amp;$B284)</f>
        <v>0.69</v>
      </c>
      <c r="DZ284" s="4">
        <f>SUMIFS('Aceite Virgen Extra'!DZ$6:DZ$257,'Aceite Virgen Extra'!$A$6:$A$257,"&gt;="&amp;$A284,'Aceite Virgen Extra'!$B$6:$B$257,"&lt;="&amp;$B284)</f>
        <v>0.38</v>
      </c>
      <c r="EA284" s="4">
        <f>SUMIFS('Aceite Virgen Extra'!EA$6:EA$257,'Aceite Virgen Extra'!$A$6:$A$257,"&gt;="&amp;$A284,'Aceite Virgen Extra'!$B$6:$B$257,"&lt;="&amp;$B284)</f>
        <v>0.1</v>
      </c>
      <c r="EB284" s="4">
        <f>SUMIFS('Aceite Virgen Extra'!EB$6:EB$257,'Aceite Virgen Extra'!$A$6:$A$257,"&gt;="&amp;$A284,'Aceite Virgen Extra'!$B$6:$B$257,"&lt;="&amp;$B284)</f>
        <v>0.18</v>
      </c>
      <c r="EC284" s="4">
        <f>SUMIFS('Aceite Virgen Extra'!EC$6:EC$257,'Aceite Virgen Extra'!$A$6:$A$257,"&gt;="&amp;$A284,'Aceite Virgen Extra'!$B$6:$B$257,"&lt;="&amp;$B284)</f>
        <v>1.39</v>
      </c>
      <c r="EG284" s="4">
        <f>SUMIFS('Aceite Virgen Extra'!EG$6:EG$257,'Aceite Virgen Extra'!$A$6:$A$257,"&gt;="&amp;$A284,'Aceite Virgen Extra'!$B$6:$B$257,"&lt;="&amp;$B284)</f>
        <v>0.43</v>
      </c>
      <c r="EH284" s="4">
        <f>SUMIFS('Aceite Virgen Extra'!EH$6:EH$257,'Aceite Virgen Extra'!$A$6:$A$257,"&gt;="&amp;$A284,'Aceite Virgen Extra'!$B$6:$B$257,"&lt;="&amp;$B284)</f>
        <v>0.39</v>
      </c>
      <c r="EI284" s="4">
        <f>SUMIFS('Aceite Virgen Extra'!EI$6:EI$257,'Aceite Virgen Extra'!$A$6:$A$257,"&gt;="&amp;$A284,'Aceite Virgen Extra'!$B$6:$B$257,"&lt;="&amp;$B284)</f>
        <v>0</v>
      </c>
      <c r="EJ284" s="4">
        <f>SUMIFS('Aceite Virgen Extra'!EJ$6:EJ$257,'Aceite Virgen Extra'!$A$6:$A$257,"&gt;="&amp;$A284,'Aceite Virgen Extra'!$B$6:$B$257,"&lt;="&amp;$B284)</f>
        <v>2.54</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0.11</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0.86</v>
      </c>
      <c r="FI284" s="4">
        <f>SUMIFS('Aceite Virgen Extra'!FI$6:FI$257,'Aceite Virgen Extra'!$A$6:$A$257,"&gt;="&amp;$A284,'Aceite Virgen Extra'!$B$6:$B$257,"&lt;="&amp;$B284)</f>
        <v>0.09</v>
      </c>
      <c r="FJ284" s="4">
        <f>SUMIFS('Aceite Virgen Extra'!FJ$6:FJ$257,'Aceite Virgen Extra'!$A$6:$A$257,"&gt;="&amp;$A284,'Aceite Virgen Extra'!$B$6:$B$257,"&lt;="&amp;$B284)</f>
        <v>0.15</v>
      </c>
      <c r="FK284" s="4">
        <f>SUMIFS('Aceite Virgen Extra'!FK$6:FK$257,'Aceite Virgen Extra'!$A$6:$A$257,"&gt;="&amp;$A284,'Aceite Virgen Extra'!$B$6:$B$257,"&lt;="&amp;$B284)</f>
        <v>0.09</v>
      </c>
      <c r="FL284" s="4">
        <f>SUMIFS('Aceite Virgen Extra'!FL$6:FL$257,'Aceite Virgen Extra'!$A$6:$A$257,"&gt;="&amp;$A284,'Aceite Virgen Extra'!$B$6:$B$257,"&lt;="&amp;$B284)</f>
        <v>0</v>
      </c>
      <c r="FP284" s="4">
        <f>SUMIFS('Aceite Virgen Extra'!FP$6:FP$257,'Aceite Virgen Extra'!$A$6:$A$257,"&gt;="&amp;$A284,'Aceite Virgen Extra'!$B$6:$B$257,"&lt;="&amp;$B284)</f>
        <v>0.04</v>
      </c>
      <c r="FQ284" s="4">
        <f>SUMIFS('Aceite Virgen Extra'!FQ$6:FQ$257,'Aceite Virgen Extra'!$A$6:$A$257,"&gt;="&amp;$A284,'Aceite Virgen Extra'!$B$6:$B$257,"&lt;="&amp;$B284)</f>
        <v>0</v>
      </c>
      <c r="FR284" s="4">
        <f>SUMIFS('Aceite Virgen Extra'!FR$6:FR$257,'Aceite Virgen Extra'!$A$6:$A$257,"&gt;="&amp;$A284,'Aceite Virgen Extra'!$B$6:$B$257,"&lt;="&amp;$B284)</f>
        <v>7.0000000000000007E-2</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0.16</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1.1099999999999999</v>
      </c>
      <c r="HG284" s="4">
        <f>SUMIFS('Aceite Virgen Extra'!HG$6:HG$257,'Aceite Virgen Extra'!$A$6:$A$257,"&gt;="&amp;$A284,'Aceite Virgen Extra'!$B$6:$B$257,"&lt;="&amp;$B284)</f>
        <v>0</v>
      </c>
      <c r="HH284" s="4">
        <f>SUMIFS('Aceite Virgen Extra'!HH$6:HH$257,'Aceite Virgen Extra'!$A$6:$A$257,"&gt;="&amp;$A284,'Aceite Virgen Extra'!$B$6:$B$257,"&lt;="&amp;$B284)</f>
        <v>0.11</v>
      </c>
      <c r="HI284" s="4">
        <f>SUMIFS('Aceite Virgen Extra'!HI$6:HI$257,'Aceite Virgen Extra'!$A$6:$A$257,"&gt;="&amp;$A284,'Aceite Virgen Extra'!$B$6:$B$257,"&lt;="&amp;$B284)</f>
        <v>2.41</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0.03</v>
      </c>
      <c r="HU284" s="4">
        <f>SUMIFS('Aceite Virgen Extra'!HU$6:HU$257,'Aceite Virgen Extra'!$A$6:$A$257,"&gt;="&amp;$A284,'Aceite Virgen Extra'!$B$6:$B$257,"&lt;="&amp;$B284)</f>
        <v>0</v>
      </c>
      <c r="HV284" s="4">
        <f>SUMIFS('Aceite Virgen Extra'!HV$6:HV$257,'Aceite Virgen Extra'!$A$6:$A$257,"&gt;="&amp;$A284,'Aceite Virgen Extra'!$B$6:$B$257,"&lt;="&amp;$B284)</f>
        <v>0.06</v>
      </c>
      <c r="HW284" s="4">
        <f>SUMIFS('Aceite Virgen Extra'!HW$6:HW$257,'Aceite Virgen Extra'!$A$6:$A$257,"&gt;="&amp;$A284,'Aceite Virgen Extra'!$B$6:$B$257,"&lt;="&amp;$B284)</f>
        <v>0</v>
      </c>
      <c r="HZ284"/>
      <c r="IA284" s="4">
        <f>SUMIFS('Aceite Virgen Extra'!IA$6:IA$257,'Aceite Virgen Extra'!$A$6:$A$257,"&gt;="&amp;$A284,'Aceite Virgen Extra'!$B$6:$B$257,"&lt;="&amp;$B284)</f>
        <v>0.04</v>
      </c>
      <c r="IB284" s="4">
        <f>SUMIFS('Aceite Virgen Extra'!IB$6:IB$257,'Aceite Virgen Extra'!$A$6:$A$257,"&gt;="&amp;$A284,'Aceite Virgen Extra'!$B$6:$B$257,"&lt;="&amp;$B284)</f>
        <v>0.19</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7.0000000000000007E-2</v>
      </c>
      <c r="IP284" s="4">
        <f>SUMIFS('Aceite Virgen Extra'!IP$6:IP$257,'Aceite Virgen Extra'!$A$6:$A$257,"&gt;="&amp;$A284,'Aceite Virgen Extra'!$B$6:$B$257,"&lt;="&amp;$B284)</f>
        <v>0.28000000000000003</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0.11</v>
      </c>
      <c r="JY284" s="4">
        <f>SUMIFS('Aceite Virgen Extra'!JY$6:JY$257,'Aceite Virgen Extra'!$A$6:$A$257,"&gt;="&amp;$A284,'Aceite Virgen Extra'!$B$6:$B$257,"&lt;="&amp;$B284)</f>
        <v>0.41</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0.21000000000000002</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1.8900000000000001</v>
      </c>
      <c r="KL284" s="4">
        <f>SUMIFS('Aceite Virgen Extra'!KL$6:KL$257,'Aceite Virgen Extra'!$A$6:$A$257,"&gt;="&amp;$A284,'Aceite Virgen Extra'!$B$6:$B$257,"&lt;="&amp;$B284)</f>
        <v>0.12</v>
      </c>
      <c r="KM284" s="4">
        <f>SUMIFS('Aceite Virgen Extra'!KM$6:KM$257,'Aceite Virgen Extra'!$A$6:$A$257,"&gt;="&amp;$A284,'Aceite Virgen Extra'!$B$6:$B$257,"&lt;="&amp;$B284)</f>
        <v>0.15</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0.18</v>
      </c>
      <c r="LA284" s="4">
        <f>SUMIFS('Aceite Virgen Extra'!LA$6:LA$257,'Aceite Virgen Extra'!$A$6:$A$257,"&gt;="&amp;$A284,'Aceite Virgen Extra'!$B$6:$B$257,"&lt;="&amp;$B284)</f>
        <v>0.62</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0.11</v>
      </c>
      <c r="LH284" s="4">
        <f>SUMIFS('Aceite Virgen Extra'!LH$6:LH$257,'Aceite Virgen Extra'!$A$6:$A$257,"&gt;="&amp;$A284,'Aceite Virgen Extra'!$B$6:$B$257,"&lt;="&amp;$B284)</f>
        <v>0.1</v>
      </c>
      <c r="LI284" s="4">
        <f>SUMIFS('Aceite Virgen Extra'!LI$6:LI$257,'Aceite Virgen Extra'!$A$6:$A$257,"&gt;="&amp;$A284,'Aceite Virgen Extra'!$B$6:$B$257,"&lt;="&amp;$B284)</f>
        <v>0.15</v>
      </c>
      <c r="LJ284" s="4">
        <f>SUMIFS('Aceite Virgen Extra'!LJ$6:LJ$257,'Aceite Virgen Extra'!$A$6:$A$257,"&gt;="&amp;$A284,'Aceite Virgen Extra'!$B$6:$B$257,"&lt;="&amp;$B284)</f>
        <v>0</v>
      </c>
      <c r="LN284" s="4">
        <f>SUMIFS('Aceite Virgen Extra'!LN$6:LN$257,'Aceite Virgen Extra'!$A$6:$A$257,"&gt;="&amp;$A284,'Aceite Virgen Extra'!$B$6:$B$257,"&lt;="&amp;$B284)</f>
        <v>0.19</v>
      </c>
      <c r="LO284" s="4">
        <f>SUMIFS('Aceite Virgen Extra'!LO$6:LO$257,'Aceite Virgen Extra'!$A$6:$A$257,"&gt;="&amp;$A284,'Aceite Virgen Extra'!$B$6:$B$257,"&lt;="&amp;$B284)</f>
        <v>0.45999999999999996</v>
      </c>
      <c r="LP284" s="4">
        <f>SUMIFS('Aceite Virgen Extra'!LP$6:LP$257,'Aceite Virgen Extra'!$A$6:$A$257,"&gt;="&amp;$A284,'Aceite Virgen Extra'!$B$6:$B$257,"&lt;="&amp;$B284)</f>
        <v>0</v>
      </c>
      <c r="LQ284" s="4">
        <f>SUMIFS('Aceite Virgen Extra'!LQ$6:LQ$257,'Aceite Virgen Extra'!$A$6:$A$257,"&gt;="&amp;$A284,'Aceite Virgen Extra'!$B$6:$B$257,"&lt;="&amp;$B284)</f>
        <v>0.69</v>
      </c>
      <c r="LU284" s="4">
        <f>SUMIFS('Aceite Virgen Extra'!LU$6:LU$257,'Aceite Virgen Extra'!$A$6:$A$257,"&gt;="&amp;$A284,'Aceite Virgen Extra'!$B$6:$B$257,"&lt;="&amp;$B284)</f>
        <v>0.2</v>
      </c>
      <c r="LV284" s="4">
        <f>SUMIFS('Aceite Virgen Extra'!LV$6:LV$257,'Aceite Virgen Extra'!$A$6:$A$257,"&gt;="&amp;$A284,'Aceite Virgen Extra'!$B$6:$B$257,"&lt;="&amp;$B284)</f>
        <v>0.11</v>
      </c>
      <c r="LW284" s="4">
        <f>SUMIFS('Aceite Virgen Extra'!LW$6:LW$257,'Aceite Virgen Extra'!$A$6:$A$257,"&gt;="&amp;$A284,'Aceite Virgen Extra'!$B$6:$B$257,"&lt;="&amp;$B284)</f>
        <v>0.34</v>
      </c>
      <c r="LX284" s="4">
        <f>SUMIFS('Aceite Virgen Extra'!LX$6:LX$257,'Aceite Virgen Extra'!$A$6:$A$257,"&gt;="&amp;$A284,'Aceite Virgen Extra'!$B$6:$B$257,"&lt;="&amp;$B284)</f>
        <v>0</v>
      </c>
      <c r="MB284" s="4">
        <f>SUMIFS('Aceite Virgen Extra'!MB$6:MB$257,'Aceite Virgen Extra'!$A$6:$A$257,"&gt;="&amp;$A284,'Aceite Virgen Extra'!$B$6:$B$257,"&lt;="&amp;$B284)</f>
        <v>0.22999999999999998</v>
      </c>
      <c r="MC284" s="4">
        <f>SUMIFS('Aceite Virgen Extra'!MC$6:MC$257,'Aceite Virgen Extra'!$A$6:$A$257,"&gt;="&amp;$A284,'Aceite Virgen Extra'!$B$6:$B$257,"&lt;="&amp;$B284)</f>
        <v>0</v>
      </c>
      <c r="MD284" s="4">
        <f>SUMIFS('Aceite Virgen Extra'!MD$6:MD$257,'Aceite Virgen Extra'!$A$6:$A$257,"&gt;="&amp;$A284,'Aceite Virgen Extra'!$B$6:$B$257,"&lt;="&amp;$B284)</f>
        <v>0.45999999999999996</v>
      </c>
      <c r="ME284" s="4">
        <f>SUMIFS('Aceite Virgen Extra'!ME$6:ME$257,'Aceite Virgen Extra'!$A$6:$A$257,"&gt;="&amp;$A284,'Aceite Virgen Extra'!$B$6:$B$257,"&lt;="&amp;$B284)</f>
        <v>0</v>
      </c>
      <c r="MI284" s="4">
        <f>SUMIFS('Aceite Virgen Extra'!MI$6:MI$257,'Aceite Virgen Extra'!$A$6:$A$257,"&gt;="&amp;$A284,'Aceite Virgen Extra'!$B$6:$B$257,"&lt;="&amp;$B284)</f>
        <v>0.03</v>
      </c>
      <c r="MJ284" s="4">
        <f>SUMIFS('Aceite Virgen Extra'!MJ$6:MJ$257,'Aceite Virgen Extra'!$A$6:$A$257,"&gt;="&amp;$A284,'Aceite Virgen Extra'!$B$6:$B$257,"&lt;="&amp;$B284)</f>
        <v>0.1</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0.14000000000000001</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0.06</v>
      </c>
      <c r="NE284" s="4">
        <f>SUMIFS('Aceite Virgen Extra'!NE$6:NE$257,'Aceite Virgen Extra'!$A$6:$A$257,"&gt;="&amp;$A284,'Aceite Virgen Extra'!$B$6:$B$257,"&lt;="&amp;$B284)</f>
        <v>0.21</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0.23</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1.02</v>
      </c>
      <c r="NR284" s="4">
        <f>SUMIFS('Aceite Virgen Extra'!NR$6:NR$257,'Aceite Virgen Extra'!$A$6:$A$257,"&gt;="&amp;$A284,'Aceite Virgen Extra'!$B$6:$B$257,"&lt;="&amp;$B284)</f>
        <v>0.21000000000000002</v>
      </c>
      <c r="NS284" s="4">
        <f>SUMIFS('Aceite Virgen Extra'!NS$6:NS$257,'Aceite Virgen Extra'!$A$6:$A$257,"&gt;="&amp;$A284,'Aceite Virgen Extra'!$B$6:$B$257,"&lt;="&amp;$B284)</f>
        <v>0</v>
      </c>
      <c r="NT284" s="4">
        <f>SUMIFS('Aceite Virgen Extra'!NT$6:NT$257,'Aceite Virgen Extra'!$A$6:$A$257,"&gt;="&amp;$A284,'Aceite Virgen Extra'!$B$6:$B$257,"&lt;="&amp;$B284)</f>
        <v>0.19</v>
      </c>
      <c r="NU284" s="4">
        <f>SUMIFS('Aceite Virgen Extra'!NU$6:NU$257,'Aceite Virgen Extra'!$A$6:$A$257,"&gt;="&amp;$A284,'Aceite Virgen Extra'!$B$6:$B$257,"&lt;="&amp;$B284)</f>
        <v>0</v>
      </c>
      <c r="NY284" s="4">
        <f>SUMIFS('Aceite Virgen Extra'!NY$6:NY$257,'Aceite Virgen Extra'!$A$6:$A$257,"&gt;="&amp;$A284,'Aceite Virgen Extra'!$B$6:$B$257,"&lt;="&amp;$B284)</f>
        <v>0.06</v>
      </c>
      <c r="NZ284" s="4">
        <f>SUMIFS('Aceite Virgen Extra'!NZ$6:NZ$257,'Aceite Virgen Extra'!$A$6:$A$257,"&gt;="&amp;$A284,'Aceite Virgen Extra'!$B$6:$B$257,"&lt;="&amp;$B284)</f>
        <v>0</v>
      </c>
      <c r="OA284" s="4">
        <f>SUMIFS('Aceite Virgen Extra'!OA$6:OA$257,'Aceite Virgen Extra'!$A$6:$A$257,"&gt;="&amp;$A284,'Aceite Virgen Extra'!$B$6:$B$257,"&lt;="&amp;$B284)</f>
        <v>0.12</v>
      </c>
      <c r="OB284" s="4">
        <f>SUMIFS('Aceite Virgen Extra'!OB$6:OB$257,'Aceite Virgen Extra'!$A$6:$A$257,"&gt;="&amp;$A284,'Aceite Virgen Extra'!$B$6:$B$257,"&lt;="&amp;$B284)</f>
        <v>0</v>
      </c>
      <c r="OF284" s="4">
        <f>SUMIFS('Aceite Virgen Extra'!OF$6:OF$257,'Aceite Virgen Extra'!$A$6:$A$257,"&gt;="&amp;$A284,'Aceite Virgen Extra'!$B$6:$B$257,"&lt;="&amp;$B284)</f>
        <v>0.09</v>
      </c>
      <c r="OG284" s="4">
        <f>SUMIFS('Aceite Virgen Extra'!OG$6:OG$257,'Aceite Virgen Extra'!$A$6:$A$257,"&gt;="&amp;$A284,'Aceite Virgen Extra'!$B$6:$B$257,"&lt;="&amp;$B284)</f>
        <v>0</v>
      </c>
      <c r="OH284" s="4">
        <f>SUMIFS('Aceite Virgen Extra'!OH$6:OH$257,'Aceite Virgen Extra'!$A$6:$A$257,"&gt;="&amp;$A284,'Aceite Virgen Extra'!$B$6:$B$257,"&lt;="&amp;$B284)</f>
        <v>0.08</v>
      </c>
      <c r="OI284" s="4">
        <f>SUMIFS('Aceite Virgen Extra'!OI$6:OI$257,'Aceite Virgen Extra'!$A$6:$A$257,"&gt;="&amp;$A284,'Aceite Virgen Extra'!$B$6:$B$257,"&lt;="&amp;$B284)</f>
        <v>0</v>
      </c>
      <c r="OM284" s="4">
        <f>SUMIFS('Aceite Virgen Extra'!OM$6:OM$257,'Aceite Virgen Extra'!$A$6:$A$257,"&gt;="&amp;$A284,'Aceite Virgen Extra'!$B$6:$B$257,"&lt;="&amp;$B284)</f>
        <v>7.0000000000000007E-2</v>
      </c>
      <c r="ON284" s="4">
        <f>SUMIFS('Aceite Virgen Extra'!ON$6:ON$257,'Aceite Virgen Extra'!$A$6:$A$257,"&gt;="&amp;$A284,'Aceite Virgen Extra'!$B$6:$B$257,"&lt;="&amp;$B284)</f>
        <v>0.12</v>
      </c>
      <c r="OO284" s="4">
        <f>SUMIFS('Aceite Virgen Extra'!OO$6:OO$257,'Aceite Virgen Extra'!$A$6:$A$257,"&gt;="&amp;$A284,'Aceite Virgen Extra'!$B$6:$B$257,"&lt;="&amp;$B284)</f>
        <v>0</v>
      </c>
      <c r="OP284" s="4">
        <f>SUMIFS('Aceite Virgen Extra'!OP$6:OP$257,'Aceite Virgen Extra'!$A$6:$A$257,"&gt;="&amp;$A284,'Aceite Virgen Extra'!$B$6:$B$257,"&lt;="&amp;$B284)</f>
        <v>0.35</v>
      </c>
      <c r="OT284" s="4">
        <f>SUMIFS('Aceite Virgen Extra'!OT$6:OT$257,'Aceite Virgen Extra'!$A$6:$A$257,"&gt;="&amp;$A284,'Aceite Virgen Extra'!$B$6:$B$257,"&lt;="&amp;$B284)</f>
        <v>0.08</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0.73</v>
      </c>
      <c r="PA284" s="4">
        <f>SUMIFS('Aceite Virgen Extra'!PA$6:PA$257,'Aceite Virgen Extra'!$A$6:$A$257,"&gt;="&amp;$A284,'Aceite Virgen Extra'!$B$6:$B$257,"&lt;="&amp;$B284)</f>
        <v>7.0000000000000007E-2</v>
      </c>
      <c r="PB284" s="4">
        <f>SUMIFS('Aceite Virgen Extra'!PB$6:PB$257,'Aceite Virgen Extra'!$A$6:$A$257,"&gt;="&amp;$A284,'Aceite Virgen Extra'!$B$6:$B$257,"&lt;="&amp;$B284)</f>
        <v>0</v>
      </c>
      <c r="PC284" s="4">
        <f>SUMIFS('Aceite Virgen Extra'!PC$6:PC$257,'Aceite Virgen Extra'!$A$6:$A$257,"&gt;="&amp;$A284,'Aceite Virgen Extra'!$B$6:$B$257,"&lt;="&amp;$B284)</f>
        <v>0.13</v>
      </c>
      <c r="PD284" s="4">
        <f>SUMIFS('Aceite Virgen Extra'!PD$6:PD$257,'Aceite Virgen Extra'!$A$6:$A$257,"&gt;="&amp;$A284,'Aceite Virgen Extra'!$B$6:$B$257,"&lt;="&amp;$B284)</f>
        <v>0</v>
      </c>
      <c r="PH284" s="4">
        <f>SUMIFS('Aceite Virgen Extra'!PH$6:PH$257,'Aceite Virgen Extra'!$A$6:$A$257,"&gt;="&amp;$A284,'Aceite Virgen Extra'!$B$6:$B$257,"&lt;="&amp;$B284)</f>
        <v>0.05</v>
      </c>
      <c r="PI284" s="4">
        <f>SUMIFS('Aceite Virgen Extra'!PI$6:PI$257,'Aceite Virgen Extra'!$A$6:$A$257,"&gt;="&amp;$A284,'Aceite Virgen Extra'!$B$6:$B$257,"&lt;="&amp;$B284)</f>
        <v>0</v>
      </c>
      <c r="PJ284" s="4">
        <f>SUMIFS('Aceite Virgen Extra'!PJ$6:PJ$257,'Aceite Virgen Extra'!$A$6:$A$257,"&gt;="&amp;$A284,'Aceite Virgen Extra'!$B$6:$B$257,"&lt;="&amp;$B284)</f>
        <v>0.09</v>
      </c>
      <c r="PK284" s="4">
        <f>SUMIFS('Aceite Virgen Extra'!PK$6:PK$257,'Aceite Virgen Extra'!$A$6:$A$257,"&gt;="&amp;$A284,'Aceite Virgen Extra'!$B$6:$B$257,"&lt;="&amp;$B284)</f>
        <v>0</v>
      </c>
      <c r="PO284" s="4">
        <f>SUMIFS('Aceite Virgen Extra'!PO$6:PO$257,'Aceite Virgen Extra'!$A$6:$A$257,"&gt;="&amp;$A284,'Aceite Virgen Extra'!$B$6:$B$257,"&lt;="&amp;$B284)</f>
        <v>0.11</v>
      </c>
      <c r="PP284" s="4">
        <f>SUMIFS('Aceite Virgen Extra'!PP$6:PP$257,'Aceite Virgen Extra'!$A$6:$A$257,"&gt;="&amp;$A284,'Aceite Virgen Extra'!$B$6:$B$257,"&lt;="&amp;$B284)</f>
        <v>0</v>
      </c>
      <c r="PQ284" s="4">
        <f>SUMIFS('Aceite Virgen Extra'!PQ$6:PQ$257,'Aceite Virgen Extra'!$A$6:$A$257,"&gt;="&amp;$A284,'Aceite Virgen Extra'!$B$6:$B$257,"&lt;="&amp;$B284)</f>
        <v>0.11</v>
      </c>
      <c r="PR284" s="4">
        <f>SUMIFS('Aceite Virgen Extra'!PR$6:PR$257,'Aceite Virgen Extra'!$A$6:$A$257,"&gt;="&amp;$A284,'Aceite Virgen Extra'!$B$6:$B$257,"&lt;="&amp;$B284)</f>
        <v>0</v>
      </c>
      <c r="PV284" s="4">
        <f>SUMIFS('Aceite Virgen Extra'!PV$6:PV$257,'Aceite Virgen Extra'!$A$6:$A$257,"&gt;="&amp;$A284,'Aceite Virgen Extra'!$B$6:$B$257,"&lt;="&amp;$B284)</f>
        <v>0.11</v>
      </c>
      <c r="PW284" s="4">
        <f>SUMIFS('Aceite Virgen Extra'!PW$6:PW$257,'Aceite Virgen Extra'!$A$6:$A$257,"&gt;="&amp;$A284,'Aceite Virgen Extra'!$B$6:$B$257,"&lt;="&amp;$B284)</f>
        <v>0</v>
      </c>
      <c r="PX284" s="4">
        <f>SUMIFS('Aceite Virgen Extra'!PX$6:PX$257,'Aceite Virgen Extra'!$A$6:$A$257,"&gt;="&amp;$A284,'Aceite Virgen Extra'!$B$6:$B$257,"&lt;="&amp;$B284)</f>
        <v>0.2</v>
      </c>
      <c r="PY284" s="4">
        <f>SUMIFS('Aceite Virgen Extra'!PY$6:PY$257,'Aceite Virgen Extra'!$A$6:$A$257,"&gt;="&amp;$A284,'Aceite Virgen Extra'!$B$6:$B$257,"&lt;="&amp;$B284)</f>
        <v>0</v>
      </c>
      <c r="QC284" s="4">
        <f>SUMIFS('Aceite Virgen Extra'!QC$6:QC$257,'Aceite Virgen Extra'!$A$6:$A$257,"&gt;="&amp;$A284,'Aceite Virgen Extra'!$B$6:$B$257,"&lt;="&amp;$B284)</f>
        <v>0.05</v>
      </c>
      <c r="QD284" s="4">
        <f>SUMIFS('Aceite Virgen Extra'!QD$6:QD$257,'Aceite Virgen Extra'!$A$6:$A$257,"&gt;="&amp;$A284,'Aceite Virgen Extra'!$B$6:$B$257,"&lt;="&amp;$B284)</f>
        <v>0</v>
      </c>
      <c r="QE284" s="4">
        <f>SUMIFS('Aceite Virgen Extra'!QE$6:QE$257,'Aceite Virgen Extra'!$A$6:$A$257,"&gt;="&amp;$A284,'Aceite Virgen Extra'!$B$6:$B$257,"&lt;="&amp;$B284)</f>
        <v>0.09</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0.05</v>
      </c>
      <c r="QR284" s="4">
        <f>SUMIFS('Aceite Virgen Extra'!QR$6:QR$257,'Aceite Virgen Extra'!$A$6:$A$257,"&gt;="&amp;$A284,'Aceite Virgen Extra'!$B$6:$B$257,"&lt;="&amp;$B284)</f>
        <v>0</v>
      </c>
      <c r="QS284" s="4">
        <f>SUMIFS('Aceite Virgen Extra'!QS$6:QS$257,'Aceite Virgen Extra'!$A$6:$A$257,"&gt;="&amp;$A284,'Aceite Virgen Extra'!$B$6:$B$257,"&lt;="&amp;$B284)</f>
        <v>0.1</v>
      </c>
      <c r="QT284" s="4">
        <f>SUMIFS('Aceite Virgen Extra'!QT$6:QT$257,'Aceite Virgen Extra'!$A$6:$A$257,"&gt;="&amp;$A284,'Aceite Virgen Extra'!$B$6:$B$257,"&lt;="&amp;$B284)</f>
        <v>0</v>
      </c>
      <c r="QX284" s="4">
        <f>SUMIFS('Aceite Virgen Extra'!QX$6:QX$257,'Aceite Virgen Extra'!$A$6:$A$257,"&gt;="&amp;$A284,'Aceite Virgen Extra'!$B$6:$B$257,"&lt;="&amp;$B284)</f>
        <v>7.0000000000000007E-2</v>
      </c>
      <c r="QY284" s="4">
        <f>SUMIFS('Aceite Virgen Extra'!QY$6:QY$257,'Aceite Virgen Extra'!$A$6:$A$257,"&gt;="&amp;$A284,'Aceite Virgen Extra'!$B$6:$B$257,"&lt;="&amp;$B284)</f>
        <v>0</v>
      </c>
      <c r="QZ284" s="4">
        <f>SUMIFS('Aceite Virgen Extra'!QZ$6:QZ$257,'Aceite Virgen Extra'!$A$6:$A$257,"&gt;="&amp;$A284,'Aceite Virgen Extra'!$B$6:$B$257,"&lt;="&amp;$B284)</f>
        <v>0.13</v>
      </c>
      <c r="RA284" s="4">
        <f>SUMIFS('Aceite Virgen Extra'!RA$6:RA$257,'Aceite Virgen Extra'!$A$6:$A$257,"&gt;="&amp;$A284,'Aceite Virgen Extra'!$B$6:$B$257,"&lt;="&amp;$B284)</f>
        <v>0</v>
      </c>
      <c r="RE284" s="4">
        <f>SUMIFS('Aceite Virgen Extra'!RE$6:RE$257,'Aceite Virgen Extra'!$A$6:$A$257,"&gt;="&amp;$A284,'Aceite Virgen Extra'!$B$6:$B$257,"&lt;="&amp;$B284)</f>
        <v>0.28999999999999998</v>
      </c>
      <c r="RF284" s="4">
        <f>SUMIFS('Aceite Virgen Extra'!RF$6:RF$257,'Aceite Virgen Extra'!$A$6:$A$257,"&gt;="&amp;$A284,'Aceite Virgen Extra'!$B$6:$B$257,"&lt;="&amp;$B284)</f>
        <v>0</v>
      </c>
      <c r="RG284" s="4">
        <f>SUMIFS('Aceite Virgen Extra'!RG$6:RG$257,'Aceite Virgen Extra'!$A$6:$A$257,"&gt;="&amp;$A284,'Aceite Virgen Extra'!$B$6:$B$257,"&lt;="&amp;$B284)</f>
        <v>0.09</v>
      </c>
      <c r="RH284" s="4">
        <f>SUMIFS('Aceite Virgen Extra'!RH$6:RH$257,'Aceite Virgen Extra'!$A$6:$A$257,"&gt;="&amp;$A284,'Aceite Virgen Extra'!$B$6:$B$257,"&lt;="&amp;$B284)</f>
        <v>1.05</v>
      </c>
      <c r="RL284" s="4">
        <f>SUMIFS('Aceite Virgen Extra'!RL$6:RL$257,'Aceite Virgen Extra'!$A$6:$A$257,"&gt;="&amp;$A284,'Aceite Virgen Extra'!$B$6:$B$257,"&lt;="&amp;$B284)</f>
        <v>0.06</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1.68</v>
      </c>
      <c r="RT284" s="4">
        <f>SUMIFS('Aceite Virgen Extra'!RT$6:RT$257,'Aceite Virgen Extra'!$A$6:$A$257,"&gt;="&amp;$A284,'Aceite Virgen Extra'!$B$6:$B$257,"&lt;="&amp;$B284)</f>
        <v>0.25</v>
      </c>
      <c r="RU284" s="4">
        <f>SUMIFS('Aceite Virgen Extra'!RU$6:RU$257,'Aceite Virgen Extra'!$A$6:$A$257,"&gt;="&amp;$A284,'Aceite Virgen Extra'!$B$6:$B$257,"&lt;="&amp;$B284)</f>
        <v>2.63</v>
      </c>
      <c r="RV284" s="4">
        <f>SUMIFS('Aceite Virgen Extra'!RV$6:RV$257,'Aceite Virgen Extra'!$A$6:$A$257,"&gt;="&amp;$A284,'Aceite Virgen Extra'!$B$6:$B$257,"&lt;="&amp;$B284)</f>
        <v>1.77</v>
      </c>
      <c r="RZ284" s="69">
        <f>SUMIFS('Aceite Virgen Extra'!RZ$6:RZ$257,'Aceite Virgen Extra'!$A$6:$A$257,"&gt;="&amp;$A284,'Aceite Virgen Extra'!$B$6:$B$257,"&lt;="&amp;$B284)</f>
        <v>7.4300000000000006</v>
      </c>
      <c r="SA284" s="4">
        <f>SUMIFS('Aceite Virgen Extra'!SA$6:SA$257,'Aceite Virgen Extra'!$A$6:$A$257,"&gt;="&amp;$A284,'Aceite Virgen Extra'!$B$6:$B$257,"&lt;="&amp;$B284)</f>
        <v>2.0099999999999998</v>
      </c>
      <c r="SB284" s="4">
        <f>SUMIFS('Aceite Virgen Extra'!SB$6:SB$257,'Aceite Virgen Extra'!$A$6:$A$257,"&gt;="&amp;$A284,'Aceite Virgen Extra'!$B$6:$B$257,"&lt;="&amp;$B284)</f>
        <v>13.14</v>
      </c>
      <c r="SC284" s="4">
        <f>SUMIFS('Aceite Virgen Extra'!SC$6:SC$257,'Aceite Virgen Extra'!$A$6:$A$257,"&gt;="&amp;$A284,'Aceite Virgen Extra'!$B$6:$B$257,"&lt;="&amp;$B284)</f>
        <v>0.32</v>
      </c>
      <c r="SG284" s="69">
        <f>SUMIFS('Aceite Virgen Extra'!SG$6:SG$257,'Aceite Virgen Extra'!$A$6:$A$257,"&gt;="&amp;$A284,'Aceite Virgen Extra'!$B$6:$B$257,"&lt;="&amp;$B284)</f>
        <v>4.9000000000000004</v>
      </c>
      <c r="SH284" s="4">
        <f>SUMIFS('Aceite Virgen Extra'!SH$6:SH$257,'Aceite Virgen Extra'!$A$6:$A$257,"&gt;="&amp;$A284,'Aceite Virgen Extra'!$B$6:$B$257,"&lt;="&amp;$B284)</f>
        <v>2.25</v>
      </c>
      <c r="SI284" s="4">
        <f>SUMIFS('Aceite Virgen Extra'!SI$6:SI$257,'Aceite Virgen Extra'!$A$6:$A$257,"&gt;="&amp;$A284,'Aceite Virgen Extra'!$B$6:$B$257,"&lt;="&amp;$B284)</f>
        <v>6.71</v>
      </c>
      <c r="SJ284" s="4">
        <f>SUMIFS('Aceite Virgen Extra'!SJ$6:SJ$257,'Aceite Virgen Extra'!$A$6:$A$257,"&gt;="&amp;$A284,'Aceite Virgen Extra'!$B$6:$B$257,"&lt;="&amp;$B284)</f>
        <v>0.63</v>
      </c>
      <c r="SN284" s="69">
        <f>SUMIFS('Aceite Virgen Extra'!SN$6:SN$257,'Aceite Virgen Extra'!$A$6:$A$257,"&gt;="&amp;$A284,'Aceite Virgen Extra'!$B$6:$B$257,"&lt;="&amp;$B284)</f>
        <v>1.62</v>
      </c>
      <c r="SO284" s="4">
        <f>SUMIFS('Aceite Virgen Extra'!SO$6:SO$257,'Aceite Virgen Extra'!$A$6:$A$257,"&gt;="&amp;$A284,'Aceite Virgen Extra'!$B$6:$B$257,"&lt;="&amp;$B284)</f>
        <v>0.7</v>
      </c>
      <c r="SP284" s="4">
        <f>SUMIFS('Aceite Virgen Extra'!SP$6:SP$257,'Aceite Virgen Extra'!$A$6:$A$257,"&gt;="&amp;$A284,'Aceite Virgen Extra'!$B$6:$B$257,"&lt;="&amp;$B284)</f>
        <v>2.2199999999999998</v>
      </c>
      <c r="SQ284" s="4">
        <f>SUMIFS('Aceite Virgen Extra'!SQ$6:SQ$257,'Aceite Virgen Extra'!$A$6:$A$257,"&gt;="&amp;$A284,'Aceite Virgen Extra'!$B$6:$B$257,"&lt;="&amp;$B284)</f>
        <v>2.2200000000000002</v>
      </c>
      <c r="SU284" s="69">
        <f>SUMIFS('Aceite Virgen Extra'!SU$6:SU$257,'Aceite Virgen Extra'!$A$6:$A$257,"&gt;="&amp;$A284,'Aceite Virgen Extra'!$B$6:$B$257,"&lt;="&amp;$B284)</f>
        <v>0.34</v>
      </c>
      <c r="SV284" s="4">
        <f>SUMIFS('Aceite Virgen Extra'!SV$6:SV$257,'Aceite Virgen Extra'!$A$6:$A$257,"&gt;="&amp;$A284,'Aceite Virgen Extra'!$B$6:$B$257,"&lt;="&amp;$B284)</f>
        <v>0</v>
      </c>
      <c r="SW284" s="4">
        <f>SUMIFS('Aceite Virgen Extra'!SW$6:SW$257,'Aceite Virgen Extra'!$A$6:$A$257,"&gt;="&amp;$A284,'Aceite Virgen Extra'!$B$6:$B$257,"&lt;="&amp;$B284)</f>
        <v>0.45000000000000007</v>
      </c>
      <c r="SX284" s="4">
        <f>SUMIFS('Aceite Virgen Extra'!SX$6:SX$257,'Aceite Virgen Extra'!$A$6:$A$257,"&gt;="&amp;$A284,'Aceite Virgen Extra'!$B$6:$B$257,"&lt;="&amp;$B284)</f>
        <v>0.76</v>
      </c>
      <c r="TB284" s="69">
        <f>SUMIFS('Aceite Virgen Extra'!TB$6:TB$257,'Aceite Virgen Extra'!$A$6:$A$257,"&gt;="&amp;$A284,'Aceite Virgen Extra'!$B$6:$B$257,"&lt;="&amp;$B284)</f>
        <v>2.13</v>
      </c>
      <c r="TC284" s="4">
        <f>SUMIFS('Aceite Virgen Extra'!TC$6:TC$257,'Aceite Virgen Extra'!$A$6:$A$257,"&gt;="&amp;$A284,'Aceite Virgen Extra'!$B$6:$B$257,"&lt;="&amp;$B284)</f>
        <v>4.43</v>
      </c>
      <c r="TD284" s="4">
        <f>SUMIFS('Aceite Virgen Extra'!TD$6:TD$257,'Aceite Virgen Extra'!$A$6:$A$257,"&gt;="&amp;$A284,'Aceite Virgen Extra'!$B$6:$B$257,"&lt;="&amp;$B284)</f>
        <v>1.54</v>
      </c>
      <c r="TE284" s="4">
        <f>SUMIFS('Aceite Virgen Extra'!TE$6:TE$257,'Aceite Virgen Extra'!$A$6:$A$257,"&gt;="&amp;$A284,'Aceite Virgen Extra'!$B$6:$B$257,"&lt;="&amp;$B284)</f>
        <v>0.3</v>
      </c>
      <c r="TI284" s="69">
        <f>SUMIFS('Aceite Virgen Extra'!TI$6:TI$257,'Aceite Virgen Extra'!$A$6:$A$257,"&gt;="&amp;$A284,'Aceite Virgen Extra'!$B$6:$B$257,"&lt;="&amp;$B284)</f>
        <v>3.64</v>
      </c>
      <c r="TJ284" s="4">
        <f>SUMIFS('Aceite Virgen Extra'!TJ$6:TJ$257,'Aceite Virgen Extra'!$A$6:$A$257,"&gt;="&amp;$A284,'Aceite Virgen Extra'!$B$6:$B$257,"&lt;="&amp;$B284)</f>
        <v>8.8000000000000007</v>
      </c>
      <c r="TK284" s="4">
        <f>SUMIFS('Aceite Virgen Extra'!TK$6:TK$257,'Aceite Virgen Extra'!$A$6:$A$257,"&gt;="&amp;$A284,'Aceite Virgen Extra'!$B$6:$B$257,"&lt;="&amp;$B284)</f>
        <v>1.21</v>
      </c>
      <c r="TL284" s="4">
        <f>SUMIFS('Aceite Virgen Extra'!TL$6:TL$257,'Aceite Virgen Extra'!$A$6:$A$257,"&gt;="&amp;$A284,'Aceite Virgen Extra'!$B$6:$B$257,"&lt;="&amp;$B284)</f>
        <v>1.59</v>
      </c>
      <c r="TP284" s="69">
        <f>SUMIFS('Aceite Virgen Extra'!TP$6:TP$257,'Aceite Virgen Extra'!$A$6:$A$257,"&gt;="&amp;$A284,'Aceite Virgen Extra'!$B$6:$B$257,"&lt;="&amp;$B284)</f>
        <v>1.76</v>
      </c>
      <c r="TQ284" s="4">
        <f>SUMIFS('Aceite Virgen Extra'!TQ$6:TQ$257,'Aceite Virgen Extra'!$A$6:$A$257,"&gt;="&amp;$A284,'Aceite Virgen Extra'!$B$6:$B$257,"&lt;="&amp;$B284)</f>
        <v>1.47</v>
      </c>
      <c r="TR284" s="4">
        <f>SUMIFS('Aceite Virgen Extra'!TR$6:TR$257,'Aceite Virgen Extra'!$A$6:$A$257,"&gt;="&amp;$A284,'Aceite Virgen Extra'!$B$6:$B$257,"&lt;="&amp;$B284)</f>
        <v>2.44</v>
      </c>
      <c r="TS284" s="4">
        <f>SUMIFS('Aceite Virgen Extra'!TS$6:TS$257,'Aceite Virgen Extra'!$A$6:$A$257,"&gt;="&amp;$A284,'Aceite Virgen Extra'!$B$6:$B$257,"&lt;="&amp;$B284)</f>
        <v>0</v>
      </c>
      <c r="TW284" s="69">
        <f>SUMIFS('Aceite Virgen Extra'!TW$6:TW$257,'Aceite Virgen Extra'!$A$6:$A$257,"&gt;="&amp;$A284,'Aceite Virgen Extra'!$B$6:$B$257,"&lt;="&amp;$B284)</f>
        <v>1.6600000000000001</v>
      </c>
      <c r="TX284" s="4">
        <f>SUMIFS('Aceite Virgen Extra'!TX$6:TX$257,'Aceite Virgen Extra'!$A$6:$A$257,"&gt;="&amp;$A284,'Aceite Virgen Extra'!$B$6:$B$257,"&lt;="&amp;$B284)</f>
        <v>2.2000000000000002</v>
      </c>
      <c r="TY284" s="4">
        <f>SUMIFS('Aceite Virgen Extra'!TY$6:TY$257,'Aceite Virgen Extra'!$A$6:$A$257,"&gt;="&amp;$A284,'Aceite Virgen Extra'!$B$6:$B$257,"&lt;="&amp;$B284)</f>
        <v>0.98</v>
      </c>
      <c r="TZ284" s="4">
        <f>SUMIFS('Aceite Virgen Extra'!TZ$6:TZ$257,'Aceite Virgen Extra'!$A$6:$A$257,"&gt;="&amp;$A284,'Aceite Virgen Extra'!$B$6:$B$257,"&lt;="&amp;$B284)</f>
        <v>5.15</v>
      </c>
      <c r="UD284" s="69">
        <f>SUMIFS('Aceite Virgen Extra'!UD$6:UD$257,'Aceite Virgen Extra'!$A$6:$A$257,"&gt;="&amp;$A284,'Aceite Virgen Extra'!$B$6:$B$257,"&lt;="&amp;$B284)</f>
        <v>0.64</v>
      </c>
      <c r="UE284" s="4">
        <f>SUMIFS('Aceite Virgen Extra'!UE$6:UE$257,'Aceite Virgen Extra'!$A$6:$A$257,"&gt;="&amp;$A284,'Aceite Virgen Extra'!$B$6:$B$257,"&lt;="&amp;$B284)</f>
        <v>1.37</v>
      </c>
      <c r="UF284" s="4">
        <f>SUMIFS('Aceite Virgen Extra'!UF$6:UF$257,'Aceite Virgen Extra'!$A$6:$A$257,"&gt;="&amp;$A284,'Aceite Virgen Extra'!$B$6:$B$257,"&lt;="&amp;$B284)</f>
        <v>0.13</v>
      </c>
      <c r="UG284" s="4">
        <f>SUMIFS('Aceite Virgen Extra'!UG$6:UG$257,'Aceite Virgen Extra'!$A$6:$A$257,"&gt;="&amp;$A284,'Aceite Virgen Extra'!$B$6:$B$257,"&lt;="&amp;$B284)</f>
        <v>1.21</v>
      </c>
      <c r="UK284" s="69">
        <f>SUMIFS('Aceite Virgen Extra'!UK$6:UK$257,'Aceite Virgen Extra'!$A$6:$A$257,"&gt;="&amp;$A284,'Aceite Virgen Extra'!$B$6:$B$257,"&lt;="&amp;$B284)</f>
        <v>0.55000000000000004</v>
      </c>
      <c r="UL284" s="4">
        <f>SUMIFS('Aceite Virgen Extra'!UL$6:UL$257,'Aceite Virgen Extra'!$A$6:$A$257,"&gt;="&amp;$A284,'Aceite Virgen Extra'!$B$6:$B$257,"&lt;="&amp;$B284)</f>
        <v>1.34</v>
      </c>
      <c r="UM284" s="4">
        <f>SUMIFS('Aceite Virgen Extra'!UM$6:UM$257,'Aceite Virgen Extra'!$A$6:$A$257,"&gt;="&amp;$A284,'Aceite Virgen Extra'!$B$6:$B$257,"&lt;="&amp;$B284)</f>
        <v>0.15</v>
      </c>
      <c r="UN284" s="4">
        <f>SUMIFS('Aceite Virgen Extra'!UN$6:UN$257,'Aceite Virgen Extra'!$A$6:$A$257,"&gt;="&amp;$A284,'Aceite Virgen Extra'!$B$6:$B$257,"&lt;="&amp;$B284)</f>
        <v>1.23</v>
      </c>
      <c r="UR284" s="69">
        <f>SUMIFS('Aceite Virgen Extra'!UR$6:UR$257,'Aceite Virgen Extra'!$A$6:$A$257,"&gt;="&amp;$A284,'Aceite Virgen Extra'!$B$6:$B$257,"&lt;="&amp;$B284)</f>
        <v>0.48</v>
      </c>
      <c r="US284" s="4">
        <f>SUMIFS('Aceite Virgen Extra'!US$6:US$257,'Aceite Virgen Extra'!$A$6:$A$257,"&gt;="&amp;$A284,'Aceite Virgen Extra'!$B$6:$B$257,"&lt;="&amp;$B284)</f>
        <v>0</v>
      </c>
      <c r="UT284" s="4">
        <f>SUMIFS('Aceite Virgen Extra'!UT$6:UT$257,'Aceite Virgen Extra'!$A$6:$A$257,"&gt;="&amp;$A284,'Aceite Virgen Extra'!$B$6:$B$257,"&lt;="&amp;$B284)</f>
        <v>0.85</v>
      </c>
      <c r="UU284" s="4">
        <f>SUMIFS('Aceite Virgen Extra'!UU$6:UU$257,'Aceite Virgen Extra'!$A$6:$A$257,"&gt;="&amp;$A284,'Aceite Virgen Extra'!$B$6:$B$257,"&lt;="&amp;$B284)</f>
        <v>0</v>
      </c>
      <c r="UY284" s="69">
        <f>SUMIFS('Aceite Virgen Extra'!UY$6:UY$257,'Aceite Virgen Extra'!$A$6:$A$257,"&gt;="&amp;$A284,'Aceite Virgen Extra'!$B$6:$B$257,"&lt;="&amp;$B284)</f>
        <v>1.1600000000000001</v>
      </c>
      <c r="UZ284" s="4">
        <f>SUMIFS('Aceite Virgen Extra'!UZ$6:UZ$257,'Aceite Virgen Extra'!$A$6:$A$257,"&gt;="&amp;$A284,'Aceite Virgen Extra'!$B$6:$B$257,"&lt;="&amp;$B284)</f>
        <v>0.21</v>
      </c>
      <c r="VA284" s="4">
        <f>SUMIFS('Aceite Virgen Extra'!VA$6:VA$257,'Aceite Virgen Extra'!$A$6:$A$257,"&gt;="&amp;$A284,'Aceite Virgen Extra'!$B$6:$B$257,"&lt;="&amp;$B284)</f>
        <v>1.76</v>
      </c>
      <c r="VB284" s="4">
        <f>SUMIFS('Aceite Virgen Extra'!VB$6:VB$257,'Aceite Virgen Extra'!$A$6:$A$257,"&gt;="&amp;$A284,'Aceite Virgen Extra'!$B$6:$B$257,"&lt;="&amp;$B284)</f>
        <v>0.5</v>
      </c>
      <c r="VF284" s="69">
        <f>SUMIFS('Aceite Virgen Extra'!VF$6:VF$257,'Aceite Virgen Extra'!$A$6:$A$257,"&gt;="&amp;$A284,'Aceite Virgen Extra'!$B$6:$B$257,"&lt;="&amp;$B284)</f>
        <v>1.4300000000000002</v>
      </c>
      <c r="VG284" s="4">
        <f>SUMIFS('Aceite Virgen Extra'!VG$6:VG$257,'Aceite Virgen Extra'!$A$6:$A$257,"&gt;="&amp;$A284,'Aceite Virgen Extra'!$B$6:$B$257,"&lt;="&amp;$B284)</f>
        <v>0.57999999999999996</v>
      </c>
      <c r="VH284" s="4">
        <f>SUMIFS('Aceite Virgen Extra'!VH$6:VH$257,'Aceite Virgen Extra'!$A$6:$A$257,"&gt;="&amp;$A284,'Aceite Virgen Extra'!$B$6:$B$257,"&lt;="&amp;$B284)</f>
        <v>2.0699999999999998</v>
      </c>
      <c r="VI284" s="4">
        <f>SUMIFS('Aceite Virgen Extra'!VI$6:VI$257,'Aceite Virgen Extra'!$A$6:$A$257,"&gt;="&amp;$A284,'Aceite Virgen Extra'!$B$6:$B$257,"&lt;="&amp;$B284)</f>
        <v>0.48</v>
      </c>
      <c r="VM284" s="69">
        <f>SUMIFS('Aceite Virgen Extra'!VM$6:VM$257,'Aceite Virgen Extra'!$A$6:$A$257,"&gt;="&amp;$A284,'Aceite Virgen Extra'!$B$6:$B$257,"&lt;="&amp;$B284)</f>
        <v>2.68</v>
      </c>
      <c r="VN284" s="4">
        <f>SUMIFS('Aceite Virgen Extra'!VN$6:VN$257,'Aceite Virgen Extra'!$A$6:$A$257,"&gt;="&amp;$A284,'Aceite Virgen Extra'!$B$6:$B$257,"&lt;="&amp;$B284)</f>
        <v>3.13</v>
      </c>
      <c r="VO284" s="4">
        <f>SUMIFS('Aceite Virgen Extra'!VO$6:VO$257,'Aceite Virgen Extra'!$A$6:$A$257,"&gt;="&amp;$A284,'Aceite Virgen Extra'!$B$6:$B$257,"&lt;="&amp;$B284)</f>
        <v>3.15</v>
      </c>
      <c r="VP284" s="4">
        <f>SUMIFS('Aceite Virgen Extra'!VP$6:VP$257,'Aceite Virgen Extra'!$A$6:$A$257,"&gt;="&amp;$A284,'Aceite Virgen Extra'!$B$6:$B$257,"&lt;="&amp;$B284)</f>
        <v>0</v>
      </c>
      <c r="VT284" s="69">
        <f>SUMIFS('Aceite Virgen Extra'!VT$6:VT$257,'Aceite Virgen Extra'!$A$6:$A$257,"&gt;="&amp;$A284,'Aceite Virgen Extra'!$B$6:$B$257,"&lt;="&amp;$B284)</f>
        <v>1.1499999999999999</v>
      </c>
      <c r="VU284" s="4">
        <f>SUMIFS('Aceite Virgen Extra'!VU$6:VU$257,'Aceite Virgen Extra'!$A$6:$A$257,"&gt;="&amp;$A284,'Aceite Virgen Extra'!$B$6:$B$257,"&lt;="&amp;$B284)</f>
        <v>0.94</v>
      </c>
      <c r="VV284" s="4">
        <f>SUMIFS('Aceite Virgen Extra'!VV$6:VV$257,'Aceite Virgen Extra'!$A$6:$A$257,"&gt;="&amp;$A284,'Aceite Virgen Extra'!$B$6:$B$257,"&lt;="&amp;$B284)</f>
        <v>1.42</v>
      </c>
      <c r="VW284" s="4">
        <f>SUMIFS('Aceite Virgen Extra'!VW$6:VW$257,'Aceite Virgen Extra'!$A$6:$A$257,"&gt;="&amp;$A284,'Aceite Virgen Extra'!$B$6:$B$257,"&lt;="&amp;$B284)</f>
        <v>0</v>
      </c>
      <c r="WA284" s="69">
        <f>SUMIFS('Aceite Virgen Extra'!WA$6:WA$257,'Aceite Virgen Extra'!$A$6:$A$257,"&gt;="&amp;$A284,'Aceite Virgen Extra'!$B$6:$B$257,"&lt;="&amp;$B284)</f>
        <v>1.6400000000000001</v>
      </c>
      <c r="WB284" s="4">
        <f>SUMIFS('Aceite Virgen Extra'!WB$6:WB$257,'Aceite Virgen Extra'!$A$6:$A$257,"&gt;="&amp;$A284,'Aceite Virgen Extra'!$B$6:$B$257,"&lt;="&amp;$B284)</f>
        <v>0.69</v>
      </c>
      <c r="WC284" s="4">
        <f>SUMIFS('Aceite Virgen Extra'!WC$6:WC$257,'Aceite Virgen Extra'!$A$6:$A$257,"&gt;="&amp;$A284,'Aceite Virgen Extra'!$B$6:$B$257,"&lt;="&amp;$B284)</f>
        <v>2.09</v>
      </c>
      <c r="WD284" s="4">
        <f>SUMIFS('Aceite Virgen Extra'!WD$6:WD$257,'Aceite Virgen Extra'!$A$6:$A$257,"&gt;="&amp;$A284,'Aceite Virgen Extra'!$B$6:$B$257,"&lt;="&amp;$B284)</f>
        <v>0</v>
      </c>
      <c r="WH284" s="69">
        <f>SUMIFS('Aceite Virgen Extra'!WH$6:WH$257,'Aceite Virgen Extra'!$A$6:$A$257,"&gt;="&amp;$A284,'Aceite Virgen Extra'!$B$6:$B$257,"&lt;="&amp;$B284)</f>
        <v>1.0900000000000001</v>
      </c>
      <c r="WI284" s="4">
        <f>SUMIFS('Aceite Virgen Extra'!WI$6:WI$257,'Aceite Virgen Extra'!$A$6:$A$257,"&gt;="&amp;$A284,'Aceite Virgen Extra'!$B$6:$B$257,"&lt;="&amp;$B284)</f>
        <v>2.4</v>
      </c>
      <c r="WJ284" s="4">
        <f>SUMIFS('Aceite Virgen Extra'!WJ$6:WJ$257,'Aceite Virgen Extra'!$A$6:$A$257,"&gt;="&amp;$A284,'Aceite Virgen Extra'!$B$6:$B$257,"&lt;="&amp;$B284)</f>
        <v>0.89</v>
      </c>
      <c r="WK284" s="4">
        <f>SUMIFS('Aceite Virgen Extra'!WK$6:WK$257,'Aceite Virgen Extra'!$A$6:$A$257,"&gt;="&amp;$A284,'Aceite Virgen Extra'!$B$6:$B$257,"&lt;="&amp;$B284)</f>
        <v>0</v>
      </c>
      <c r="WO284" s="69">
        <f>SUMIFS('Aceite Virgen Extra'!WO$6:WO$257,'Aceite Virgen Extra'!$A$6:$A$257,"&gt;="&amp;$A284,'Aceite Virgen Extra'!$B$6:$B$257,"&lt;="&amp;$B284)</f>
        <v>0.43000000000000005</v>
      </c>
      <c r="WP284" s="4">
        <f>SUMIFS('Aceite Virgen Extra'!WP$6:WP$257,'Aceite Virgen Extra'!$A$6:$A$257,"&gt;="&amp;$A284,'Aceite Virgen Extra'!$B$6:$B$257,"&lt;="&amp;$B284)</f>
        <v>0</v>
      </c>
      <c r="WQ284" s="4">
        <f>SUMIFS('Aceite Virgen Extra'!WQ$6:WQ$257,'Aceite Virgen Extra'!$A$6:$A$257,"&gt;="&amp;$A284,'Aceite Virgen Extra'!$B$6:$B$257,"&lt;="&amp;$B284)</f>
        <v>0.33999999999999997</v>
      </c>
      <c r="WR284" s="4">
        <f>SUMIFS('Aceite Virgen Extra'!WR$6:WR$257,'Aceite Virgen Extra'!$A$6:$A$257,"&gt;="&amp;$A284,'Aceite Virgen Extra'!$B$6:$B$257,"&lt;="&amp;$B284)</f>
        <v>1.5699999999999998</v>
      </c>
      <c r="WV284" s="69">
        <f>SUMIFS('Aceite Virgen Extra'!WV$6:WV$257,'Aceite Virgen Extra'!$A$6:$A$257,"&gt;="&amp;$A284,'Aceite Virgen Extra'!$B$6:$B$257,"&lt;="&amp;$B284)</f>
        <v>0.64</v>
      </c>
      <c r="WW284" s="4">
        <f>SUMIFS('Aceite Virgen Extra'!WW$6:WW$257,'Aceite Virgen Extra'!$A$6:$A$257,"&gt;="&amp;$A284,'Aceite Virgen Extra'!$B$6:$B$257,"&lt;="&amp;$B284)</f>
        <v>0.21</v>
      </c>
      <c r="WX284" s="4">
        <f>SUMIFS('Aceite Virgen Extra'!WX$6:WX$257,'Aceite Virgen Extra'!$A$6:$A$257,"&gt;="&amp;$A284,'Aceite Virgen Extra'!$B$6:$B$257,"&lt;="&amp;$B284)</f>
        <v>0.89</v>
      </c>
      <c r="WY284" s="4">
        <f>SUMIFS('Aceite Virgen Extra'!WY$6:WY$257,'Aceite Virgen Extra'!$A$6:$A$257,"&gt;="&amp;$A284,'Aceite Virgen Extra'!$B$6:$B$257,"&lt;="&amp;$B284)</f>
        <v>0</v>
      </c>
      <c r="XC284" s="69">
        <f>SUMIFS('Aceite Virgen Extra'!XC$6:XC$257,'Aceite Virgen Extra'!$A$6:$A$257,"&gt;="&amp;$A284,'Aceite Virgen Extra'!$B$6:$B$257,"&lt;="&amp;$B284)</f>
        <v>1.48</v>
      </c>
      <c r="XD284" s="4">
        <f>SUMIFS('Aceite Virgen Extra'!XD$6:XD$257,'Aceite Virgen Extra'!$A$6:$A$257,"&gt;="&amp;$A284,'Aceite Virgen Extra'!$B$6:$B$257,"&lt;="&amp;$B284)</f>
        <v>1.2</v>
      </c>
      <c r="XE284" s="4">
        <f>SUMIFS('Aceite Virgen Extra'!XE$6:XE$257,'Aceite Virgen Extra'!$A$6:$A$257,"&gt;="&amp;$A284,'Aceite Virgen Extra'!$B$6:$B$257,"&lt;="&amp;$B284)</f>
        <v>2.0499999999999998</v>
      </c>
      <c r="XF284" s="4">
        <f>SUMIFS('Aceite Virgen Extra'!XF$6:XF$257,'Aceite Virgen Extra'!$A$6:$A$257,"&gt;="&amp;$A284,'Aceite Virgen Extra'!$B$6:$B$257,"&lt;="&amp;$B284)</f>
        <v>0</v>
      </c>
      <c r="XJ284" s="69">
        <f>SUMIFS('Aceite Virgen Extra'!XJ$6:XJ$257,'Aceite Virgen Extra'!$A$6:$A$257,"&gt;="&amp;$A284,'Aceite Virgen Extra'!$B$6:$B$257,"&lt;="&amp;$B284)</f>
        <v>4.74</v>
      </c>
      <c r="XK284" s="4">
        <f>SUMIFS('Aceite Virgen Extra'!XK$6:XK$257,'Aceite Virgen Extra'!$A$6:$A$257,"&gt;="&amp;$A284,'Aceite Virgen Extra'!$B$6:$B$257,"&lt;="&amp;$B284)</f>
        <v>4.32</v>
      </c>
      <c r="XL284" s="4">
        <f>SUMIFS('Aceite Virgen Extra'!XL$6:XL$257,'Aceite Virgen Extra'!$A$6:$A$257,"&gt;="&amp;$A284,'Aceite Virgen Extra'!$B$6:$B$257,"&lt;="&amp;$B284)</f>
        <v>6.2399999999999993</v>
      </c>
      <c r="XM284" s="4">
        <f>SUMIFS('Aceite Virgen Extra'!XM$6:XM$257,'Aceite Virgen Extra'!$A$6:$A$257,"&gt;="&amp;$A284,'Aceite Virgen Extra'!$B$6:$B$257,"&lt;="&amp;$B284)</f>
        <v>0.24</v>
      </c>
      <c r="XQ284" s="69">
        <f>SUMIFS('Aceite Virgen Extra'!XQ$6:XQ$257,'Aceite Virgen Extra'!$A$6:$A$257,"&gt;="&amp;$A284,'Aceite Virgen Extra'!$B$6:$B$257,"&lt;="&amp;$B284)</f>
        <v>0.74</v>
      </c>
      <c r="XR284" s="4">
        <f>SUMIFS('Aceite Virgen Extra'!XR$6:XR$257,'Aceite Virgen Extra'!$A$6:$A$257,"&gt;="&amp;$A284,'Aceite Virgen Extra'!$B$6:$B$257,"&lt;="&amp;$B284)</f>
        <v>0.81</v>
      </c>
      <c r="XS284" s="4">
        <f>SUMIFS('Aceite Virgen Extra'!XS$6:XS$257,'Aceite Virgen Extra'!$A$6:$A$257,"&gt;="&amp;$A284,'Aceite Virgen Extra'!$B$6:$B$257,"&lt;="&amp;$B284)</f>
        <v>0.78999999999999992</v>
      </c>
      <c r="XT284" s="4">
        <f>SUMIFS('Aceite Virgen Extra'!XT$6:XT$257,'Aceite Virgen Extra'!$A$6:$A$257,"&gt;="&amp;$A284,'Aceite Virgen Extra'!$B$6:$B$257,"&lt;="&amp;$B284)</f>
        <v>0.33</v>
      </c>
      <c r="XX284" s="69">
        <f>SUMIFS('Aceite Virgen Extra'!XX$6:XX$257,'Aceite Virgen Extra'!$A$6:$A$257,"&gt;="&amp;$A284,'Aceite Virgen Extra'!$B$6:$B$257,"&lt;="&amp;$B284)</f>
        <v>0.83999999999999986</v>
      </c>
      <c r="XY284" s="4">
        <f>SUMIFS('Aceite Virgen Extra'!XY$6:XY$257,'Aceite Virgen Extra'!$A$6:$A$257,"&gt;="&amp;$A284,'Aceite Virgen Extra'!$B$6:$B$257,"&lt;="&amp;$B284)</f>
        <v>0.23</v>
      </c>
      <c r="XZ284" s="4">
        <f>SUMIFS('Aceite Virgen Extra'!XZ$6:XZ$257,'Aceite Virgen Extra'!$A$6:$A$257,"&gt;="&amp;$A284,'Aceite Virgen Extra'!$B$6:$B$257,"&lt;="&amp;$B284)</f>
        <v>1.44</v>
      </c>
      <c r="YA284" s="4">
        <f>SUMIFS('Aceite Virgen Extra'!YA$6:YA$257,'Aceite Virgen Extra'!$A$6:$A$257,"&gt;="&amp;$A284,'Aceite Virgen Extra'!$B$6:$B$257,"&lt;="&amp;$B284)</f>
        <v>0</v>
      </c>
      <c r="YE284" s="69">
        <f>SUMIFS('Aceite Virgen Extra'!YE$6:YE$257,'Aceite Virgen Extra'!$A$6:$A$257,"&gt;="&amp;$A284,'Aceite Virgen Extra'!$B$6:$B$257,"&lt;="&amp;$B284)</f>
        <v>2.33</v>
      </c>
      <c r="YF284" s="4">
        <f>SUMIFS('Aceite Virgen Extra'!YF$6:YF$257,'Aceite Virgen Extra'!$A$6:$A$257,"&gt;="&amp;$A284,'Aceite Virgen Extra'!$B$6:$B$257,"&lt;="&amp;$B284)</f>
        <v>0</v>
      </c>
      <c r="YG284" s="4">
        <f>SUMIFS('Aceite Virgen Extra'!YG$6:YG$257,'Aceite Virgen Extra'!$A$6:$A$257,"&gt;="&amp;$A284,'Aceite Virgen Extra'!$B$6:$B$257,"&lt;="&amp;$B284)</f>
        <v>3.5000000000000004</v>
      </c>
      <c r="YH284" s="4">
        <f>SUMIFS('Aceite Virgen Extra'!YH$6:YH$257,'Aceite Virgen Extra'!$A$6:$A$257,"&gt;="&amp;$A284,'Aceite Virgen Extra'!$B$6:$B$257,"&lt;="&amp;$B284)</f>
        <v>0.7</v>
      </c>
    </row>
    <row r="285" spans="1:658" x14ac:dyDescent="0.25">
      <c r="A285" s="9">
        <f>$B$284</f>
        <v>12.1</v>
      </c>
      <c r="B285" s="9">
        <f>'TAM Aceite Virgen Extra'!C33</f>
        <v>0</v>
      </c>
      <c r="C285" s="9"/>
      <c r="D285" s="4">
        <f>SUMIF('Aceite Virgen Extra'!$A$6:$A$257,"&gt;="&amp;$A285,'Aceite Virgen Extra'!D$6:D$257)</f>
        <v>1.48</v>
      </c>
      <c r="E285" s="4">
        <f>SUMIF('Aceite Virgen Extra'!$A$6:$A$257,"&gt;="&amp;$A285,'Aceite Virgen Extra'!E$6:E$257)</f>
        <v>1.5299999999999998</v>
      </c>
      <c r="F285" s="4">
        <f>SUMIF('Aceite Virgen Extra'!$A$6:$A$257,"&gt;="&amp;$A285,'Aceite Virgen Extra'!F$6:F$257)</f>
        <v>1.5</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1.6099999999999999</v>
      </c>
      <c r="S285" s="4">
        <f>SUMIF('Aceite Virgen Extra'!$A$6:$A$257,"&gt;="&amp;$A285,'Aceite Virgen Extra'!S$6:S$257)</f>
        <v>1.53</v>
      </c>
      <c r="T285" s="4">
        <f>SUMIF('Aceite Virgen Extra'!$A$6:$A$257,"&gt;="&amp;$A285,'Aceite Virgen Extra'!T$6:T$257)</f>
        <v>1.6600000000000001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2.46</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1.8900000000000001</v>
      </c>
      <c r="BB285" s="4">
        <f>SUMIF('Aceite Virgen Extra'!$A$6:$A$257,"&gt;="&amp;$A285,'Aceite Virgen Extra'!BB$6:BB$257)</f>
        <v>1.25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2.27</v>
      </c>
      <c r="BW285" s="4">
        <f>SUMIF('Aceite Virgen Extra'!$A$6:$A$257,"&gt;="&amp;$A285,'Aceite Virgen Extra'!BW$6:BW$257)</f>
        <v>1.8699999999999999</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1.52</v>
      </c>
      <c r="CK285" s="4">
        <f>SUMIF('Aceite Virgen Extra'!$A$6:$A$257,"&gt;="&amp;$A285,'Aceite Virgen Extra'!CK$6:CK$257)</f>
        <v>1.3</v>
      </c>
      <c r="CL285" s="4">
        <f>SUMIF('Aceite Virgen Extra'!$A$6:$A$257,"&gt;="&amp;$A285,'Aceite Virgen Extra'!CL$6:CL$257)</f>
        <v>1.7799999999999998</v>
      </c>
      <c r="CM285" s="4">
        <f>SUMIF('Aceite Virgen Extra'!$A$6:$A$257,"&gt;="&amp;$A285,'Aceite Virgen Extra'!CM$6:CM$257)</f>
        <v>0.43</v>
      </c>
      <c r="CQ285" s="4">
        <f>SUMIF('Aceite Virgen Extra'!$A$6:$A$257,"&gt;="&amp;$A285,'Aceite Virgen Extra'!CQ$6:CQ$257)</f>
        <v>2.42</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2.08</v>
      </c>
      <c r="CY285" s="4">
        <f>SUMIF('Aceite Virgen Extra'!$A$6:$A$257,"&gt;="&amp;$A285,'Aceite Virgen Extra'!CY$6:CY$257)</f>
        <v>2.57</v>
      </c>
      <c r="CZ285" s="4">
        <f>SUMIF('Aceite Virgen Extra'!$A$6:$A$257,"&gt;="&amp;$A285,'Aceite Virgen Extra'!CZ$6:CZ$257)</f>
        <v>2.1800000000000002</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2.2799999999999998</v>
      </c>
      <c r="DT285" s="4">
        <f>SUMIF('Aceite Virgen Extra'!$A$6:$A$257,"&gt;="&amp;$A285,'Aceite Virgen Extra'!DT$6:DT$257)</f>
        <v>2.98</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1.4300000000000002</v>
      </c>
      <c r="EO285" s="4">
        <f>SUMIF('Aceite Virgen Extra'!$A$6:$A$257,"&gt;="&amp;$A285,'Aceite Virgen Extra'!EO$6:EO$257)</f>
        <v>0.97</v>
      </c>
      <c r="EP285" s="4">
        <f>SUMIF('Aceite Virgen Extra'!$A$6:$A$257,"&gt;="&amp;$A285,'Aceite Virgen Extra'!EP$6:EP$257)</f>
        <v>2.06</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1.6800000000000002</v>
      </c>
      <c r="FC285" s="4">
        <f>SUMIF('Aceite Virgen Extra'!$A$6:$A$257,"&gt;="&amp;$A285,'Aceite Virgen Extra'!FC$6:FC$257)</f>
        <v>1.9100000000000001</v>
      </c>
      <c r="FD285" s="4">
        <f>SUMIF('Aceite Virgen Extra'!$A$6:$A$257,"&gt;="&amp;$A285,'Aceite Virgen Extra'!FD$6:FD$257)</f>
        <v>1.53</v>
      </c>
      <c r="FE285" s="4">
        <f>SUMIF('Aceite Virgen Extra'!$A$6:$A$257,"&gt;="&amp;$A285,'Aceite Virgen Extra'!FE$6:FE$257)</f>
        <v>0</v>
      </c>
      <c r="FI285" s="4">
        <f>SUMIF('Aceite Virgen Extra'!$A$6:$A$257,"&gt;="&amp;$A285,'Aceite Virgen Extra'!FI$6:FI$257)</f>
        <v>2</v>
      </c>
      <c r="FJ285" s="4">
        <f>SUMIF('Aceite Virgen Extra'!$A$6:$A$257,"&gt;="&amp;$A285,'Aceite Virgen Extra'!FJ$6:FJ$257)</f>
        <v>2.4300000000000002</v>
      </c>
      <c r="FK285" s="4">
        <f>SUMIF('Aceite Virgen Extra'!$A$6:$A$257,"&gt;="&amp;$A285,'Aceite Virgen Extra'!FK$6:FK$257)</f>
        <v>2.14</v>
      </c>
      <c r="FL285" s="4">
        <f>SUMIF('Aceite Virgen Extra'!$A$6:$A$257,"&gt;="&amp;$A285,'Aceite Virgen Extra'!FL$6:FL$257)</f>
        <v>0.24</v>
      </c>
      <c r="FP285" s="4">
        <f>SUMIF('Aceite Virgen Extra'!$A$6:$A$257,"&gt;="&amp;$A285,'Aceite Virgen Extra'!FP$6:FP$257)</f>
        <v>2.8499999999999996</v>
      </c>
      <c r="FQ285" s="4">
        <f>SUMIF('Aceite Virgen Extra'!$A$6:$A$257,"&gt;="&amp;$A285,'Aceite Virgen Extra'!FQ$6:FQ$257)</f>
        <v>0.82</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1.3699999999999999</v>
      </c>
      <c r="IP285" s="4">
        <f>SUMIF('Aceite Virgen Extra'!$A$6:$A$257,"&gt;="&amp;$A285,'Aceite Virgen Extra'!IP$6:IP$257)</f>
        <v>0.13</v>
      </c>
      <c r="IQ285" s="4">
        <f>SUMIF('Aceite Virgen Extra'!$A$6:$A$257,"&gt;="&amp;$A285,'Aceite Virgen Extra'!IQ$6:IQ$257)</f>
        <v>1.6099999999999999</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1.72</v>
      </c>
      <c r="LA285" s="4">
        <f>SUMIF('Aceite Virgen Extra'!$A$6:$A$257,"&gt;="&amp;$A285,'Aceite Virgen Extra'!LA$6:LA$257)</f>
        <v>1.44</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1.47</v>
      </c>
      <c r="LO285" s="4">
        <f>SUMIF('Aceite Virgen Extra'!$A$6:$A$257,"&gt;="&amp;$A285,'Aceite Virgen Extra'!LO$6:LO$257)</f>
        <v>1.35</v>
      </c>
      <c r="LP285" s="4">
        <f>SUMIF('Aceite Virgen Extra'!$A$6:$A$257,"&gt;="&amp;$A285,'Aceite Virgen Extra'!LP$6:LP$257)</f>
        <v>1.85</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3.05</v>
      </c>
      <c r="MX285" s="4">
        <f>SUMIF('Aceite Virgen Extra'!$A$6:$A$257,"&gt;="&amp;$A285,'Aceite Virgen Extra'!MX$6:MX$257)</f>
        <v>2.58</v>
      </c>
      <c r="MY285" s="4">
        <f>SUMIF('Aceite Virgen Extra'!$A$6:$A$257,"&gt;="&amp;$A285,'Aceite Virgen Extra'!MY$6:MY$257)</f>
        <v>2.63</v>
      </c>
      <c r="MZ285" s="4">
        <f>SUMIF('Aceite Virgen Extra'!$A$6:$A$257,"&gt;="&amp;$A285,'Aceite Virgen Extra'!MZ$6:MZ$257)</f>
        <v>0.47</v>
      </c>
      <c r="ND285" s="4">
        <f>SUMIF('Aceite Virgen Extra'!$A$6:$A$257,"&gt;="&amp;$A285,'Aceite Virgen Extra'!ND$6:ND$257)</f>
        <v>3.2</v>
      </c>
      <c r="NE285" s="4">
        <f>SUMIF('Aceite Virgen Extra'!$A$6:$A$257,"&gt;="&amp;$A285,'Aceite Virgen Extra'!NE$6:NE$257)</f>
        <v>2.33</v>
      </c>
      <c r="NF285" s="4">
        <f>SUMIF('Aceite Virgen Extra'!$A$6:$A$257,"&gt;="&amp;$A285,'Aceite Virgen Extra'!NF$6:NF$257)</f>
        <v>3.63</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2.96</v>
      </c>
      <c r="OG285" s="4">
        <f>SUMIF('Aceite Virgen Extra'!$A$6:$A$257,"&gt;="&amp;$A285,'Aceite Virgen Extra'!OG$6:OG$257)</f>
        <v>2.13</v>
      </c>
      <c r="OH285" s="4">
        <f>SUMIF('Aceite Virgen Extra'!$A$6:$A$257,"&gt;="&amp;$A285,'Aceite Virgen Extra'!OH$6:OH$257)</f>
        <v>3.35</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2.66</v>
      </c>
      <c r="QD285" s="4">
        <f>SUMIF('Aceite Virgen Extra'!$A$6:$A$257,"&gt;="&amp;$A285,'Aceite Virgen Extra'!QD$6:QD$257)</f>
        <v>2.79</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4.29</v>
      </c>
      <c r="QR285" s="4">
        <f>SUMIF('Aceite Virgen Extra'!$A$6:$A$257,"&gt;="&amp;$A285,'Aceite Virgen Extra'!QR$6:QR$257)</f>
        <v>3.26</v>
      </c>
      <c r="QS285" s="4">
        <f>SUMIF('Aceite Virgen Extra'!$A$6:$A$257,"&gt;="&amp;$A285,'Aceite Virgen Extra'!QS$6:QS$257)</f>
        <v>5.27</v>
      </c>
      <c r="QT285" s="4">
        <f>SUMIF('Aceite Virgen Extra'!$A$6:$A$257,"&gt;="&amp;$A285,'Aceite Virgen Extra'!QT$6:QT$257)</f>
        <v>0.53</v>
      </c>
      <c r="QX285" s="4">
        <f>SUMIF('Aceite Virgen Extra'!$A$6:$A$257,"&gt;="&amp;$A285,'Aceite Virgen Extra'!QX$6:QX$257)</f>
        <v>8.02</v>
      </c>
      <c r="QY285" s="4">
        <f>SUMIF('Aceite Virgen Extra'!$A$6:$A$257,"&gt;="&amp;$A285,'Aceite Virgen Extra'!QY$6:QY$257)</f>
        <v>4.2200000000000006</v>
      </c>
      <c r="QZ285" s="4">
        <f>SUMIF('Aceite Virgen Extra'!$A$6:$A$257,"&gt;="&amp;$A285,'Aceite Virgen Extra'!QZ$6:QZ$257)</f>
        <v>10.76</v>
      </c>
      <c r="RA285" s="4">
        <f>SUMIF('Aceite Virgen Extra'!$A$6:$A$257,"&gt;="&amp;$A285,'Aceite Virgen Extra'!RA$6:RA$257)</f>
        <v>0</v>
      </c>
      <c r="RE285" s="4">
        <f>SUMIF('Aceite Virgen Extra'!$A$6:$A$257,"&gt;="&amp;$A285,'Aceite Virgen Extra'!RE$6:RE$257)</f>
        <v>3.81</v>
      </c>
      <c r="RF285" s="4">
        <f>SUMIF('Aceite Virgen Extra'!$A$6:$A$257,"&gt;="&amp;$A285,'Aceite Virgen Extra'!RF$6:RF$257)</f>
        <v>4.08</v>
      </c>
      <c r="RG285" s="4">
        <f>SUMIF('Aceite Virgen Extra'!$A$6:$A$257,"&gt;="&amp;$A285,'Aceite Virgen Extra'!RG$6:RG$257)</f>
        <v>4.62</v>
      </c>
      <c r="RH285" s="4">
        <f>SUMIF('Aceite Virgen Extra'!$A$6:$A$257,"&gt;="&amp;$A285,'Aceite Virgen Extra'!RH$6:RH$257)</f>
        <v>0</v>
      </c>
      <c r="RL285" s="4">
        <f>SUMIF('Aceite Virgen Extra'!$A$6:$A$257,"&gt;="&amp;$A285,'Aceite Virgen Extra'!RL$6:RL$257)</f>
        <v>2.68</v>
      </c>
      <c r="RM285" s="4">
        <f>SUMIF('Aceite Virgen Extra'!$A$6:$A$257,"&gt;="&amp;$A285,'Aceite Virgen Extra'!RM$6:RM$257)</f>
        <v>1.36</v>
      </c>
      <c r="RN285" s="4">
        <f>SUMIF('Aceite Virgen Extra'!$A$6:$A$257,"&gt;="&amp;$A285,'Aceite Virgen Extra'!RN$6:RN$257)</f>
        <v>2.92</v>
      </c>
      <c r="RO285" s="4">
        <f>SUMIF('Aceite Virgen Extra'!$A$6:$A$257,"&gt;="&amp;$A285,'Aceite Virgen Extra'!RO$6:RO$257)</f>
        <v>0</v>
      </c>
      <c r="RR285" t="s">
        <v>447</v>
      </c>
      <c r="RS285" s="70">
        <f>SUMIF('Aceite Virgen Extra'!$A$6:$A$257,"&gt;="&amp;$A285,'Aceite Virgen Extra'!RS$6:RS$257)</f>
        <v>3.8200000000000003</v>
      </c>
      <c r="RT285" s="4">
        <f>SUMIF('Aceite Virgen Extra'!$A$6:$A$257,"&gt;="&amp;$A285,'Aceite Virgen Extra'!RT$6:RT$257)</f>
        <v>3.98</v>
      </c>
      <c r="RU285" s="4">
        <f>SUMIF('Aceite Virgen Extra'!$A$6:$A$257,"&gt;="&amp;$A285,'Aceite Virgen Extra'!RU$6:RU$257)</f>
        <v>3.5100000000000002</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11.02</v>
      </c>
      <c r="SO285" s="4">
        <f>SUMIF('Aceite Virgen Extra'!$A$6:$A$257,"&gt;="&amp;$A285,'Aceite Virgen Extra'!SO$6:SO$257)</f>
        <v>6.88</v>
      </c>
      <c r="SP285" s="4">
        <f>SUMIF('Aceite Virgen Extra'!$A$6:$A$257,"&gt;="&amp;$A285,'Aceite Virgen Extra'!SP$6:SP$257)</f>
        <v>15.73</v>
      </c>
      <c r="SQ285" s="4">
        <f>SUMIF('Aceite Virgen Extra'!$A$6:$A$257,"&gt;="&amp;$A285,'Aceite Virgen Extra'!SQ$6:SQ$257)</f>
        <v>0</v>
      </c>
      <c r="SU285" s="70">
        <f>SUMIF('Aceite Virgen Extra'!$A$6:$A$257,"&gt;="&amp;$A285,'Aceite Virgen Extra'!SU$6:SU$257)</f>
        <v>11.48</v>
      </c>
      <c r="SV285" s="4">
        <f>SUMIF('Aceite Virgen Extra'!$A$6:$A$257,"&gt;="&amp;$A285,'Aceite Virgen Extra'!SV$6:SV$257)</f>
        <v>6.2</v>
      </c>
      <c r="SW285" s="4">
        <f>SUMIF('Aceite Virgen Extra'!$A$6:$A$257,"&gt;="&amp;$A285,'Aceite Virgen Extra'!SW$6:SW$257)</f>
        <v>15.42</v>
      </c>
      <c r="SX285" s="4">
        <f>SUMIF('Aceite Virgen Extra'!$A$6:$A$257,"&gt;="&amp;$A285,'Aceite Virgen Extra'!SX$6:SX$257)</f>
        <v>0</v>
      </c>
      <c r="TB285" s="70">
        <f>SUMIF('Aceite Virgen Extra'!$A$6:$A$257,"&gt;="&amp;$A285,'Aceite Virgen Extra'!TB$6:TB$257)</f>
        <v>11.51</v>
      </c>
      <c r="TC285" s="4">
        <f>SUMIF('Aceite Virgen Extra'!$A$6:$A$257,"&gt;="&amp;$A285,'Aceite Virgen Extra'!TC$6:TC$257)</f>
        <v>6.13</v>
      </c>
      <c r="TD285" s="4">
        <f>SUMIF('Aceite Virgen Extra'!$A$6:$A$257,"&gt;="&amp;$A285,'Aceite Virgen Extra'!TD$6:TD$257)</f>
        <v>15.82</v>
      </c>
      <c r="TE285" s="4">
        <f>SUMIF('Aceite Virgen Extra'!$A$6:$A$257,"&gt;="&amp;$A285,'Aceite Virgen Extra'!TE$6:TE$257)</f>
        <v>5.93</v>
      </c>
      <c r="TI285" s="70">
        <f>SUMIF('Aceite Virgen Extra'!$A$6:$A$257,"&gt;="&amp;$A285,'Aceite Virgen Extra'!TI$6:TI$257)</f>
        <v>17.98</v>
      </c>
      <c r="TJ285" s="4">
        <f>SUMIF('Aceite Virgen Extra'!$A$6:$A$257,"&gt;="&amp;$A285,'Aceite Virgen Extra'!TJ$6:TJ$257)</f>
        <v>19.149999999999999</v>
      </c>
      <c r="TK285" s="4">
        <f>SUMIF('Aceite Virgen Extra'!$A$6:$A$257,"&gt;="&amp;$A285,'Aceite Virgen Extra'!TK$6:TK$257)</f>
        <v>21.330000000000002</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22.9</v>
      </c>
      <c r="TX285" s="4">
        <f>SUMIFS('Aceite Virgen Extra'!TX$6:TX$257,'Aceite Virgen Extra'!$A$6:$A$257,"&gt;="&amp;$A285)</f>
        <v>28.439999999999998</v>
      </c>
      <c r="TY285" s="4">
        <f>SUMIFS('Aceite Virgen Extra'!TY$6:TY$257,'Aceite Virgen Extra'!$A$6:$A$257,"&gt;="&amp;$A285)</f>
        <v>20.6</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27.75</v>
      </c>
      <c r="UL285" s="4">
        <f>SUMIFS('Aceite Virgen Extra'!UL$6:UL$257,'Aceite Virgen Extra'!$A$6:$A$257,"&gt;="&amp;$A285)</f>
        <v>35.92</v>
      </c>
      <c r="UM285" s="4">
        <f>SUMIFS('Aceite Virgen Extra'!UM$6:UM$257,'Aceite Virgen Extra'!$A$6:$A$257,"&gt;="&amp;$A285)</f>
        <v>27.939999999999998</v>
      </c>
      <c r="UN285" s="4">
        <f>SUMIFS('Aceite Virgen Extra'!UN$6:UN$257,'Aceite Virgen Extra'!$A$6:$A$257,"&gt;="&amp;$A285)</f>
        <v>16.920000000000002</v>
      </c>
      <c r="UR285" s="69">
        <f>SUMIF('Aceite Virgen Extra'!$A$6:$A$257,"&gt;="&amp;$A285,'Aceite Virgen Extra'!UR$6:UR$257)</f>
        <v>27.66</v>
      </c>
      <c r="US285" s="4">
        <f>SUMIFS('Aceite Virgen Extra'!US$6:US$257,'Aceite Virgen Extra'!$A$6:$A$257,"&gt;="&amp;$A285)</f>
        <v>34.119999999999997</v>
      </c>
      <c r="UT285" s="4">
        <f>SUMIFS('Aceite Virgen Extra'!UT$6:UT$257,'Aceite Virgen Extra'!$A$6:$A$257,"&gt;="&amp;$A285)</f>
        <v>26.69</v>
      </c>
      <c r="UU285" s="4">
        <f>SUMIFS('Aceite Virgen Extra'!UU$6:UU$257,'Aceite Virgen Extra'!$A$6:$A$257,"&gt;="&amp;$A285)</f>
        <v>17.100000000000001</v>
      </c>
      <c r="UY285" s="69">
        <f>SUMIF('Aceite Virgen Extra'!$A$6:$A$257,"&gt;="&amp;$A285,'Aceite Virgen Extra'!UY$6:UY$257)</f>
        <v>26.509999999999998</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27.669999999999998</v>
      </c>
      <c r="VG285" s="4">
        <f>SUMIFS('Aceite Virgen Extra'!VG$6:VG$257,'Aceite Virgen Extra'!$A$6:$A$257,"&gt;="&amp;$A285)</f>
        <v>32.659999999999997</v>
      </c>
      <c r="VH285" s="4">
        <f>SUMIFS('Aceite Virgen Extra'!VH$6:VH$257,'Aceite Virgen Extra'!$A$6:$A$257,"&gt;="&amp;$A285)</f>
        <v>29.5</v>
      </c>
      <c r="VI285" s="4">
        <f>SUMIFS('Aceite Virgen Extra'!VI$6:VI$257,'Aceite Virgen Extra'!$A$6:$A$257,"&gt;="&amp;$A285)</f>
        <v>8.94</v>
      </c>
      <c r="VM285" s="69">
        <f>SUMIF('Aceite Virgen Extra'!$A$6:$A$257,"&gt;="&amp;$A285,'Aceite Virgen Extra'!VM$6:VM$257)</f>
        <v>26.48</v>
      </c>
      <c r="VN285" s="4">
        <f>SUMIFS('Aceite Virgen Extra'!VN$6:VN$257,'Aceite Virgen Extra'!$A$6:$A$257,"&gt;="&amp;$A285)</f>
        <v>33.06</v>
      </c>
      <c r="VO285" s="4">
        <f>SUMIFS('Aceite Virgen Extra'!VO$6:VO$257,'Aceite Virgen Extra'!$A$6:$A$257,"&gt;="&amp;$A285)</f>
        <v>24.88</v>
      </c>
      <c r="VP285" s="4">
        <f>SUMIFS('Aceite Virgen Extra'!VP$6:VP$257,'Aceite Virgen Extra'!$A$6:$A$257,"&gt;="&amp;$A285)</f>
        <v>16.309999999999999</v>
      </c>
      <c r="VT285" s="69">
        <f>SUMIF('Aceite Virgen Extra'!$A$6:$A$257,"&gt;="&amp;$A285,'Aceite Virgen Extra'!VT$6:VT$257)</f>
        <v>26.770000000000003</v>
      </c>
      <c r="VU285" s="4">
        <f>SUMIFS('Aceite Virgen Extra'!VU$6:VU$257,'Aceite Virgen Extra'!$A$6:$A$257,"&gt;="&amp;$A285)</f>
        <v>36.300000000000004</v>
      </c>
      <c r="VV285" s="4">
        <f>SUMIFS('Aceite Virgen Extra'!VV$6:VV$257,'Aceite Virgen Extra'!$A$6:$A$257,"&gt;="&amp;$A285)</f>
        <v>24.56</v>
      </c>
      <c r="VW285" s="4">
        <f>SUMIFS('Aceite Virgen Extra'!VW$6:VW$257,'Aceite Virgen Extra'!$A$6:$A$257,"&gt;="&amp;$A285)</f>
        <v>13.44</v>
      </c>
      <c r="WA285" s="69">
        <f>SUMIF('Aceite Virgen Extra'!$A$6:$A$257,"&gt;="&amp;$A285,'Aceite Virgen Extra'!WA$6:WA$257)</f>
        <v>21.33</v>
      </c>
      <c r="WB285" s="4">
        <f>SUMIFS('Aceite Virgen Extra'!WB$6:WB$257,'Aceite Virgen Extra'!$A$6:$A$257,"&gt;="&amp;$A285)</f>
        <v>25.36</v>
      </c>
      <c r="WC285" s="4">
        <f>SUMIFS('Aceite Virgen Extra'!WC$6:WC$257,'Aceite Virgen Extra'!$A$6:$A$257,"&gt;="&amp;$A285)</f>
        <v>20.079999999999998</v>
      </c>
      <c r="WD285" s="4">
        <f>SUMIFS('Aceite Virgen Extra'!WD$6:WD$257,'Aceite Virgen Extra'!$A$6:$A$257,"&gt;="&amp;$A285)</f>
        <v>15.51</v>
      </c>
      <c r="WH285" s="69">
        <f>SUMIF('Aceite Virgen Extra'!$A$6:$A$257,"&gt;="&amp;$A285,'Aceite Virgen Extra'!WH$6:WH$257)</f>
        <v>23.95</v>
      </c>
      <c r="WI285" s="4">
        <f>SUMIFS('Aceite Virgen Extra'!WI$6:WI$257,'Aceite Virgen Extra'!$A$6:$A$257,"&gt;="&amp;$A285)</f>
        <v>30.44</v>
      </c>
      <c r="WJ285" s="4">
        <f>SUMIFS('Aceite Virgen Extra'!WJ$6:WJ$257,'Aceite Virgen Extra'!$A$6:$A$257,"&gt;="&amp;$A285)</f>
        <v>22.63</v>
      </c>
      <c r="WK285" s="4">
        <f>SUMIFS('Aceite Virgen Extra'!WK$6:WK$257,'Aceite Virgen Extra'!$A$6:$A$257,"&gt;="&amp;$A285)</f>
        <v>19.22</v>
      </c>
      <c r="WO285" s="69">
        <f>SUMIF('Aceite Virgen Extra'!$A$6:$A$257,"&gt;="&amp;$A285,'Aceite Virgen Extra'!WO$6:WO$257)</f>
        <v>22.88</v>
      </c>
      <c r="WP285" s="4">
        <f>SUMIFS('Aceite Virgen Extra'!WP$6:WP$257,'Aceite Virgen Extra'!$A$6:$A$257,"&gt;="&amp;$A285)</f>
        <v>33.24</v>
      </c>
      <c r="WQ285" s="4">
        <f>SUMIFS('Aceite Virgen Extra'!WQ$6:WQ$257,'Aceite Virgen Extra'!$A$6:$A$257,"&gt;="&amp;$A285)</f>
        <v>19.130000000000003</v>
      </c>
      <c r="WR285" s="4">
        <f>SUMIFS('Aceite Virgen Extra'!WR$6:WR$257,'Aceite Virgen Extra'!$A$6:$A$257,"&gt;="&amp;$A285)</f>
        <v>20.27</v>
      </c>
      <c r="WV285" s="69">
        <f>SUMIF('Aceite Virgen Extra'!$A$6:$A$257,"&gt;="&amp;$A285,'Aceite Virgen Extra'!WV$6:WV$257)</f>
        <v>21.5</v>
      </c>
      <c r="WW285" s="4">
        <f>SUMIFS('Aceite Virgen Extra'!WW$6:WW$257,'Aceite Virgen Extra'!$A$6:$A$257,"&gt;="&amp;$A285)</f>
        <v>28.9</v>
      </c>
      <c r="WX285" s="4">
        <f>SUMIFS('Aceite Virgen Extra'!WX$6:WX$257,'Aceite Virgen Extra'!$A$6:$A$257,"&gt;="&amp;$A285)</f>
        <v>21.06</v>
      </c>
      <c r="WY285" s="4">
        <f>SUMIFS('Aceite Virgen Extra'!WY$6:WY$257,'Aceite Virgen Extra'!$A$6:$A$257,"&gt;="&amp;$A285)</f>
        <v>7.83</v>
      </c>
      <c r="XC285" s="69">
        <f>SUMIF('Aceite Virgen Extra'!$A$6:$A$257,"&gt;="&amp;$A285,'Aceite Virgen Extra'!XC$6:XC$257)</f>
        <v>16.23</v>
      </c>
      <c r="XD285" s="4">
        <f>SUMIFS('Aceite Virgen Extra'!XD$6:XD$257,'Aceite Virgen Extra'!$A$6:$A$257,"&gt;="&amp;$A285)</f>
        <v>23.86</v>
      </c>
      <c r="XE285" s="4">
        <f>SUMIFS('Aceite Virgen Extra'!XE$6:XE$257,'Aceite Virgen Extra'!$A$6:$A$257,"&gt;="&amp;$A285)</f>
        <v>14.209999999999999</v>
      </c>
      <c r="XF285" s="4">
        <f>SUMIFS('Aceite Virgen Extra'!XF$6:XF$257,'Aceite Virgen Extra'!$A$6:$A$257,"&gt;="&amp;$A285)</f>
        <v>8.8000000000000007</v>
      </c>
      <c r="XJ285" s="69">
        <f>SUMIF('Aceite Virgen Extra'!$A$6:$A$257,"&gt;="&amp;$A285,'Aceite Virgen Extra'!XJ$6:XJ$257)</f>
        <v>14.4</v>
      </c>
      <c r="XK285" s="4">
        <f>SUMIFS('Aceite Virgen Extra'!XK$6:XK$257,'Aceite Virgen Extra'!$A$6:$A$257,"&gt;="&amp;$A285)</f>
        <v>18.22</v>
      </c>
      <c r="XL285" s="4">
        <f>SUMIFS('Aceite Virgen Extra'!XL$6:XL$257,'Aceite Virgen Extra'!$A$6:$A$257,"&gt;="&amp;$A285)</f>
        <v>13.120000000000001</v>
      </c>
      <c r="XM285" s="4">
        <f>SUMIFS('Aceite Virgen Extra'!XM$6:XM$257,'Aceite Virgen Extra'!$A$6:$A$257,"&gt;="&amp;$A285)</f>
        <v>11.16</v>
      </c>
      <c r="XQ285" s="69">
        <f>SUMIF('Aceite Virgen Extra'!$A$6:$A$257,"&gt;="&amp;$A285,'Aceite Virgen Extra'!XQ$6:XQ$257)</f>
        <v>11.65</v>
      </c>
      <c r="XR285" s="4">
        <f>SUMIFS('Aceite Virgen Extra'!XR$6:XR$257,'Aceite Virgen Extra'!$A$6:$A$257,"&gt;="&amp;$A285)</f>
        <v>4.28</v>
      </c>
      <c r="XS285" s="4">
        <f>SUMIFS('Aceite Virgen Extra'!XS$6:XS$257,'Aceite Virgen Extra'!$A$6:$A$257,"&gt;="&amp;$A285)</f>
        <v>14.84</v>
      </c>
      <c r="XT285" s="4">
        <f>SUMIFS('Aceite Virgen Extra'!XT$6:XT$257,'Aceite Virgen Extra'!$A$6:$A$257,"&gt;="&amp;$A285)</f>
        <v>12.63</v>
      </c>
      <c r="XX285" s="69">
        <f>SUMIF('Aceite Virgen Extra'!$A$6:$A$257,"&gt;="&amp;$A285,'Aceite Virgen Extra'!XX$6:XX$257)</f>
        <v>10.59</v>
      </c>
      <c r="XY285" s="4">
        <f>SUMIFS('Aceite Virgen Extra'!XY$6:XY$257,'Aceite Virgen Extra'!$A$6:$A$257,"&gt;="&amp;$A285)</f>
        <v>3.04</v>
      </c>
      <c r="XZ285" s="4">
        <f>SUMIFS('Aceite Virgen Extra'!XZ$6:XZ$257,'Aceite Virgen Extra'!$A$6:$A$257,"&gt;="&amp;$A285)</f>
        <v>13.420000000000002</v>
      </c>
      <c r="YA285" s="4">
        <f>SUMIFS('Aceite Virgen Extra'!YA$6:YA$257,'Aceite Virgen Extra'!$A$6:$A$257,"&gt;="&amp;$A285)</f>
        <v>21.35</v>
      </c>
      <c r="YE285" s="69">
        <f>SUMIF('Aceite Virgen Extra'!$A$6:$A$257,"&gt;="&amp;$A285,'Aceite Virgen Extra'!YE$6:YE$257)</f>
        <v>9.89</v>
      </c>
      <c r="YF285" s="4">
        <f>SUMIFS('Aceite Virgen Extra'!YF$6:YF$257,'Aceite Virgen Extra'!$A$6:$A$257,"&gt;="&amp;$A285)</f>
        <v>7.11</v>
      </c>
      <c r="YG285" s="4">
        <f>SUMIFS('Aceite Virgen Extra'!YG$6:YG$257,'Aceite Virgen Extra'!$A$6:$A$257,"&gt;="&amp;$A285)</f>
        <v>10.19</v>
      </c>
      <c r="YH285" s="4">
        <f>SUMIFS('Aceite Virgen Extra'!YH$6:YH$257,'Aceite Virgen Extra'!$A$6:$A$257,"&gt;="&amp;$A285)</f>
        <v>15.32</v>
      </c>
    </row>
    <row r="286" spans="1:658" x14ac:dyDescent="0.25">
      <c r="HZ286"/>
      <c r="JB286"/>
    </row>
    <row r="287" spans="1:658" x14ac:dyDescent="0.25">
      <c r="D287" s="1">
        <f>SUM(D262:D285)</f>
        <v>100.01999999999997</v>
      </c>
      <c r="E287" s="1">
        <f>SUM(E262:E285)</f>
        <v>99.960000000000008</v>
      </c>
      <c r="F287" s="1">
        <f>SUM(F262:F285)</f>
        <v>100.02000000000001</v>
      </c>
      <c r="G287" s="1">
        <f>SUM(G262:G285)</f>
        <v>100.00000000000001</v>
      </c>
      <c r="K287" s="1">
        <f>SUM(K262:K285)</f>
        <v>99.970000000000013</v>
      </c>
      <c r="L287" s="1">
        <f>SUM(L262:L285)</f>
        <v>99.980000000000032</v>
      </c>
      <c r="M287" s="1">
        <f>SUM(M262:M285)</f>
        <v>100</v>
      </c>
      <c r="N287" s="1">
        <f>SUM(N262:N285)</f>
        <v>99.999999999999986</v>
      </c>
      <c r="R287" s="1">
        <f>SUM(R262:R285)</f>
        <v>99.989999999999966</v>
      </c>
      <c r="S287" s="1">
        <f>SUM(S262:S285)</f>
        <v>100.02000000000001</v>
      </c>
      <c r="T287" s="1">
        <f>SUM(T262:T285)</f>
        <v>99.97</v>
      </c>
      <c r="U287" s="1">
        <f>SUM(U262:U285)</f>
        <v>99.990000000000009</v>
      </c>
      <c r="Y287" s="1">
        <f>SUM(Y262:Y285)</f>
        <v>100.05</v>
      </c>
      <c r="Z287" s="1">
        <f>SUM(Z262:Z285)</f>
        <v>99.970000000000013</v>
      </c>
      <c r="AA287" s="1">
        <f>SUM(AA262:AA285)</f>
        <v>100.00999999999998</v>
      </c>
      <c r="AB287" s="1">
        <f>SUM(AB262:AB285)</f>
        <v>99.98</v>
      </c>
      <c r="AF287" s="1">
        <f>SUM(AF262:AF285)</f>
        <v>100.00999999999998</v>
      </c>
      <c r="AG287" s="1">
        <f>SUM(AG262:AG285)</f>
        <v>99.990000000000009</v>
      </c>
      <c r="AH287" s="1">
        <f>SUM(AH262:AH285)</f>
        <v>100.01000000000002</v>
      </c>
      <c r="AI287" s="1">
        <f>SUM(AI262:AI285)</f>
        <v>99.97</v>
      </c>
      <c r="AM287" s="1">
        <f>SUM(AM262:AM285)</f>
        <v>99.980000000000032</v>
      </c>
      <c r="AN287" s="1">
        <f>SUM(AN262:AN285)</f>
        <v>99.98</v>
      </c>
      <c r="AO287" s="1">
        <f>SUM(AO262:AO285)</f>
        <v>100.02000000000002</v>
      </c>
      <c r="AP287" s="1">
        <f>SUM(AP262:AP285)</f>
        <v>100.01000000000002</v>
      </c>
      <c r="AT287" s="1">
        <f>SUM(AT262:AT285)</f>
        <v>100.00000000000001</v>
      </c>
      <c r="AU287" s="1">
        <f>SUM(AU262:AU285)</f>
        <v>100.00000000000003</v>
      </c>
      <c r="AV287" s="1">
        <f>SUM(AV262:AV285)</f>
        <v>99.980000000000018</v>
      </c>
      <c r="AW287" s="1">
        <f>SUM(AW262:AW285)</f>
        <v>99.999999999999986</v>
      </c>
      <c r="BA287" s="1">
        <f>SUM(BA262:BA285)</f>
        <v>100.05000000000001</v>
      </c>
      <c r="BB287" s="1">
        <f>SUM(BB262:BB285)</f>
        <v>99.99</v>
      </c>
      <c r="BC287" s="1">
        <f>SUM(BC262:BC285)</f>
        <v>99.97</v>
      </c>
      <c r="BD287" s="1">
        <f>SUM(BD262:BD285)</f>
        <v>100.03999999999998</v>
      </c>
      <c r="BH287" s="1">
        <f>SUM(BH262:BH285)</f>
        <v>100.03</v>
      </c>
      <c r="BI287" s="1">
        <f>SUM(BI262:BI285)</f>
        <v>100.01000000000002</v>
      </c>
      <c r="BJ287" s="1">
        <f>SUM(BJ262:BJ285)</f>
        <v>99.99</v>
      </c>
      <c r="BK287" s="1">
        <f>SUM(BK262:BK285)</f>
        <v>99.990000000000009</v>
      </c>
      <c r="BO287" s="1">
        <f>SUM(BO262:BO285)</f>
        <v>100.00999999999995</v>
      </c>
      <c r="BP287" s="1">
        <f>SUM(BP262:BP285)</f>
        <v>100.02999999999997</v>
      </c>
      <c r="BQ287" s="1">
        <f>SUM(BQ262:BQ285)</f>
        <v>100.02</v>
      </c>
      <c r="BR287" s="1">
        <f>SUM(BR262:BR285)</f>
        <v>100.01</v>
      </c>
      <c r="BV287" s="1">
        <f>SUM(BV262:BV285)</f>
        <v>100.00999999999993</v>
      </c>
      <c r="BW287" s="1">
        <f>SUM(BW262:BW285)</f>
        <v>99.95999999999998</v>
      </c>
      <c r="BX287" s="1">
        <f>SUM(BX262:BX285)</f>
        <v>99.97999999999999</v>
      </c>
      <c r="BY287" s="1">
        <f>SUM(BY262:BY285)</f>
        <v>100.02</v>
      </c>
      <c r="CC287" s="1">
        <f>SUM(CC262:CC285)</f>
        <v>100.00000000000003</v>
      </c>
      <c r="CD287" s="1">
        <f>SUM(CD262:CD285)</f>
        <v>99.98</v>
      </c>
      <c r="CE287" s="1">
        <f>SUM(CE262:CE285)</f>
        <v>99.990000000000009</v>
      </c>
      <c r="CF287" s="1">
        <f>SUM(CF262:CF285)</f>
        <v>99.999999999999972</v>
      </c>
      <c r="CJ287" s="1">
        <f>SUM(CJ262:CJ285)</f>
        <v>100.00000000000003</v>
      </c>
      <c r="CK287" s="1">
        <f>SUM(CK262:CK285)</f>
        <v>99.98</v>
      </c>
      <c r="CL287" s="1">
        <f>SUM(CL262:CL285)</f>
        <v>100.00000000000004</v>
      </c>
      <c r="CM287" s="1">
        <f>SUM(CM262:CM285)</f>
        <v>100.01000000000002</v>
      </c>
      <c r="CQ287" s="1">
        <f>SUM(CQ262:CQ285)</f>
        <v>99.959999999999965</v>
      </c>
      <c r="CR287" s="1">
        <f>SUM(CR262:CR285)</f>
        <v>99.990000000000009</v>
      </c>
      <c r="CS287" s="1">
        <f>SUM(CS262:CS285)</f>
        <v>99.99</v>
      </c>
      <c r="CT287" s="1">
        <f>SUM(CT262:CT285)</f>
        <v>99.999999999999986</v>
      </c>
      <c r="CX287" s="1">
        <f>SUM(CX262:CX285)</f>
        <v>99.99</v>
      </c>
      <c r="CY287" s="1">
        <f>SUM(CY262:CY285)</f>
        <v>99.970000000000013</v>
      </c>
      <c r="CZ287" s="1">
        <f>SUM(CZ262:CZ285)</f>
        <v>100.06000000000003</v>
      </c>
      <c r="DA287" s="1">
        <f>SUM(DA262:DA285)</f>
        <v>99.98</v>
      </c>
      <c r="DE287" s="1">
        <f>SUM(DE262:DE285)</f>
        <v>99.999999999999986</v>
      </c>
      <c r="DF287" s="1">
        <f>SUM(DF262:DF285)</f>
        <v>99.960000000000008</v>
      </c>
      <c r="DG287" s="1">
        <f>SUM(DG262:DG285)</f>
        <v>99.999999999999957</v>
      </c>
      <c r="DH287" s="1">
        <f>SUM(DH262:DH285)</f>
        <v>99.999999999999972</v>
      </c>
      <c r="DL287" s="1">
        <f>SUM(DL262:DL285)</f>
        <v>100.03</v>
      </c>
      <c r="DM287" s="1">
        <f>SUM(DM262:DM285)</f>
        <v>99.980000000000018</v>
      </c>
      <c r="DN287" s="1">
        <f>SUM(DN262:DN285)</f>
        <v>99.989999999999966</v>
      </c>
      <c r="DO287" s="1">
        <f>SUM(DO262:DO285)</f>
        <v>99.95999999999998</v>
      </c>
      <c r="DS287" s="1">
        <f>SUM(DS262:DS285)</f>
        <v>99.960000000000008</v>
      </c>
      <c r="DT287" s="1">
        <f>SUM(DT262:DT285)</f>
        <v>99.989999999999981</v>
      </c>
      <c r="DU287" s="1">
        <f>SUM(DU262:DU285)</f>
        <v>100.01999999999998</v>
      </c>
      <c r="DV287" s="1">
        <f>SUM(DV262:DV285)</f>
        <v>99.999999999999986</v>
      </c>
      <c r="DZ287" s="1">
        <f>SUM(DZ262:DZ285)</f>
        <v>100.01999999999997</v>
      </c>
      <c r="EA287" s="1">
        <f>SUM(EA262:EA285)</f>
        <v>100.00999999999996</v>
      </c>
      <c r="EB287" s="1">
        <f>SUM(EB262:EB285)</f>
        <v>100.02000000000001</v>
      </c>
      <c r="EC287" s="1">
        <f>SUM(EC262:EC285)</f>
        <v>99.999999999999986</v>
      </c>
      <c r="EG287" s="1">
        <f>SUM(EG262:EG285)</f>
        <v>100.06</v>
      </c>
      <c r="EH287" s="1">
        <f>SUM(EH262:EH285)</f>
        <v>100.01000000000002</v>
      </c>
      <c r="EI287" s="1">
        <f>SUM(EI262:EI285)</f>
        <v>100.00999999999999</v>
      </c>
      <c r="EJ287" s="1">
        <f>SUM(EJ262:EJ285)</f>
        <v>99.950000000000017</v>
      </c>
      <c r="EN287" s="1">
        <f>SUM(EN262:EN285)</f>
        <v>100.04000000000002</v>
      </c>
      <c r="EO287" s="1">
        <f>SUM(EO262:EO285)</f>
        <v>100.04000000000005</v>
      </c>
      <c r="EP287" s="1">
        <f>SUM(EP262:EP285)</f>
        <v>100.01999999999998</v>
      </c>
      <c r="EQ287" s="1">
        <f>SUM(EQ262:EQ285)</f>
        <v>99.989999999999981</v>
      </c>
      <c r="EU287" s="1">
        <f>SUM(EU262:EU285)</f>
        <v>99.95</v>
      </c>
      <c r="EV287" s="1">
        <f>SUM(EV262:EV285)</f>
        <v>99.97999999999999</v>
      </c>
      <c r="EW287" s="1">
        <f>SUM(EW262:EW285)</f>
        <v>100.01</v>
      </c>
      <c r="EX287" s="1">
        <f>SUM(EX262:EX285)</f>
        <v>99.980000000000032</v>
      </c>
      <c r="FB287" s="1">
        <f>SUM(FB262:FB285)</f>
        <v>99.990000000000023</v>
      </c>
      <c r="FC287" s="1">
        <f>SUM(FC262:FC285)</f>
        <v>99.969999999999985</v>
      </c>
      <c r="FD287" s="1">
        <f>SUM(FD262:FD285)</f>
        <v>99.989999999999981</v>
      </c>
      <c r="FE287" s="1">
        <f>SUM(FE262:FE285)</f>
        <v>99.98</v>
      </c>
      <c r="FI287" s="1">
        <f>SUM(FI262:FI285)</f>
        <v>99.960000000000065</v>
      </c>
      <c r="FJ287" s="1">
        <f>SUM(FJ262:FJ285)</f>
        <v>100.00000000000003</v>
      </c>
      <c r="FK287" s="1">
        <f>SUM(FK262:FK285)</f>
        <v>100.02</v>
      </c>
      <c r="FL287" s="1">
        <f>SUM(FL262:FL285)</f>
        <v>100.02000000000002</v>
      </c>
      <c r="FP287" s="1">
        <f>SUM(FP262:FP285)</f>
        <v>100.07999999999997</v>
      </c>
      <c r="FQ287" s="1">
        <f>SUM(FQ262:FQ285)</f>
        <v>100.01</v>
      </c>
      <c r="FR287" s="1">
        <f>SUM(FR262:FR285)</f>
        <v>100.00999999999998</v>
      </c>
      <c r="FS287" s="1">
        <f>SUM(FS262:FS285)</f>
        <v>100.00000000000001</v>
      </c>
      <c r="FW287" s="1">
        <f>SUM(FW262:FW285)</f>
        <v>99.990000000000052</v>
      </c>
      <c r="FX287" s="1">
        <f>SUM(FX262:FX285)</f>
        <v>100.02000000000001</v>
      </c>
      <c r="FY287" s="1">
        <f>SUM(FY262:FY285)</f>
        <v>100.01</v>
      </c>
      <c r="FZ287" s="1">
        <f>SUM(FZ262:FZ285)</f>
        <v>99.990000000000009</v>
      </c>
      <c r="GD287" s="1">
        <f>SUM(GD262:GD285)</f>
        <v>99.979999999999976</v>
      </c>
      <c r="GE287" s="1">
        <f>SUM(GE262:GE285)</f>
        <v>100.01000000000003</v>
      </c>
      <c r="GF287" s="1">
        <f>SUM(GF262:GF285)</f>
        <v>100.04</v>
      </c>
      <c r="GG287" s="1">
        <f>SUM(GG262:GG285)</f>
        <v>100.00999999999999</v>
      </c>
      <c r="GK287" s="1">
        <f>SUM(GK262:GK285)</f>
        <v>99.959999999999937</v>
      </c>
      <c r="GL287" s="1">
        <f>SUM(GL262:GL285)</f>
        <v>99.960000000000008</v>
      </c>
      <c r="GM287" s="1">
        <f>SUM(GM262:GM285)</f>
        <v>99.979999999999961</v>
      </c>
      <c r="GN287" s="1">
        <f>SUM(GN262:GN285)</f>
        <v>99.990000000000038</v>
      </c>
      <c r="GR287" s="1">
        <f>SUM(GR262:GR285)</f>
        <v>100.02000000000002</v>
      </c>
      <c r="GS287" s="1">
        <f>SUM(GS262:GS285)</f>
        <v>100.04</v>
      </c>
      <c r="GT287" s="1">
        <f>SUM(GT262:GT285)</f>
        <v>99.98</v>
      </c>
      <c r="GU287" s="1">
        <f>SUM(GU262:GU285)</f>
        <v>100.01000000000002</v>
      </c>
      <c r="GY287" s="1">
        <f>SUM(GY262:GY285)</f>
        <v>99.970000000000013</v>
      </c>
      <c r="GZ287" s="1">
        <f>SUM(GZ262:GZ285)</f>
        <v>99.990000000000009</v>
      </c>
      <c r="HA287" s="1">
        <f>SUM(HA262:HA285)</f>
        <v>99.94</v>
      </c>
      <c r="HB287" s="1">
        <f>SUM(HB262:HB285)</f>
        <v>99.97999999999999</v>
      </c>
      <c r="HF287" s="1">
        <f>SUM(HF262:HF285)</f>
        <v>100.01</v>
      </c>
      <c r="HG287" s="1">
        <f>SUM(HG262:HG285)</f>
        <v>100.01000000000002</v>
      </c>
      <c r="HH287" s="1">
        <f>SUM(HH262:HH285)</f>
        <v>100.02000000000004</v>
      </c>
      <c r="HI287" s="1">
        <f>SUM(HI262:HI285)</f>
        <v>100.00999999999999</v>
      </c>
      <c r="HM287" s="1">
        <f>SUM(HM262:HM285)</f>
        <v>100.04000000000002</v>
      </c>
      <c r="HN287" s="1">
        <f>SUM(HN262:HN285)</f>
        <v>100.00000000000003</v>
      </c>
      <c r="HO287" s="1">
        <f>SUM(HO262:HO285)</f>
        <v>99.97</v>
      </c>
      <c r="HP287" s="1">
        <f>SUM(HP262:HP285)</f>
        <v>99.989999999999981</v>
      </c>
      <c r="HT287" s="1">
        <f>SUM(HT262:HT285)</f>
        <v>100.00000000000001</v>
      </c>
      <c r="HU287" s="1">
        <f>SUM(HU262:HU285)</f>
        <v>99.99</v>
      </c>
      <c r="HV287" s="1">
        <f>SUM(HV262:HV285)</f>
        <v>99.989999999999981</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v>
      </c>
      <c r="IJ287" s="1">
        <f>SUM(IJ262:IJ285)</f>
        <v>99.979999999999976</v>
      </c>
      <c r="IK287" s="1">
        <f>SUM(IK262:IK285)</f>
        <v>99.989999999999981</v>
      </c>
      <c r="IL287" s="1"/>
      <c r="IM287" s="1"/>
      <c r="IN287" s="1"/>
      <c r="IO287" s="1">
        <f>SUM(IO262:IO285)</f>
        <v>99.960000000000065</v>
      </c>
      <c r="IP287" s="1">
        <f>SUM(IP262:IP285)</f>
        <v>100.01999999999997</v>
      </c>
      <c r="IQ287" s="1">
        <f>SUM(IQ262:IQ285)</f>
        <v>99.990000000000023</v>
      </c>
      <c r="IR287" s="1">
        <f>SUM(IR262:IR285)</f>
        <v>99.980000000000018</v>
      </c>
      <c r="IU287" s="1"/>
      <c r="IV287" s="1">
        <f>SUM(IV262:IV285)</f>
        <v>99.97</v>
      </c>
      <c r="IW287" s="1">
        <f>SUM(IW262:IW285)</f>
        <v>100.01999999999998</v>
      </c>
      <c r="IX287" s="1">
        <f>SUM(IX262:IX285)</f>
        <v>100.00000000000001</v>
      </c>
      <c r="IY287" s="1">
        <f>SUM(IY262:IY285)</f>
        <v>99.97</v>
      </c>
      <c r="JB287"/>
      <c r="JC287" s="1">
        <f>SUM(JC262:JC285)</f>
        <v>99.98</v>
      </c>
      <c r="JD287" s="1">
        <f>SUM(JD262:JD285)</f>
        <v>100.00000000000003</v>
      </c>
      <c r="JE287" s="1">
        <f>SUM(JE262:JE285)</f>
        <v>99.99</v>
      </c>
      <c r="JF287" s="1">
        <f>SUM(JF262:JF285)</f>
        <v>99.989999999999981</v>
      </c>
      <c r="JJ287" s="1">
        <f>SUM(JJ262:JJ285)</f>
        <v>100</v>
      </c>
      <c r="JK287" s="1">
        <f>SUM(JK262:JK285)</f>
        <v>100.00999999999999</v>
      </c>
      <c r="JL287" s="1">
        <f>SUM(JL262:JL285)</f>
        <v>99.929999999999964</v>
      </c>
      <c r="JM287" s="1">
        <f>SUM(JM262:JM285)</f>
        <v>100.01999999999997</v>
      </c>
      <c r="JQ287" s="1">
        <f>SUM(JQ262:JQ285)</f>
        <v>100.01000000000003</v>
      </c>
      <c r="JR287" s="1">
        <f>SUM(JR262:JR285)</f>
        <v>100.01000000000006</v>
      </c>
      <c r="JS287" s="1">
        <f>SUM(JS262:JS285)</f>
        <v>99.990000000000038</v>
      </c>
      <c r="JT287" s="1">
        <f>SUM(JT262:JT285)</f>
        <v>99.999999999999986</v>
      </c>
      <c r="JX287" s="1">
        <f>SUM(JX262:JX285)</f>
        <v>99.970000000000041</v>
      </c>
      <c r="JY287" s="1">
        <f>SUM(JY262:JY285)</f>
        <v>99.990000000000009</v>
      </c>
      <c r="JZ287" s="1">
        <f>SUM(JZ262:JZ285)</f>
        <v>99.990000000000052</v>
      </c>
      <c r="KA287" s="1">
        <f>SUM(KA262:KA285)</f>
        <v>99.970000000000013</v>
      </c>
      <c r="KE287" s="32">
        <f>SUM(KE262:KE285)</f>
        <v>100.00000000000003</v>
      </c>
      <c r="KF287" s="32">
        <f>SUM(KF262:KF285)</f>
        <v>99.990000000000023</v>
      </c>
      <c r="KG287" s="32">
        <f>SUM(KG262:KG285)</f>
        <v>99.990000000000023</v>
      </c>
      <c r="KH287" s="32">
        <f>SUM(KH262:KH285)</f>
        <v>100.02000000000001</v>
      </c>
      <c r="KL287" s="32">
        <f>SUM(KL262:KL285)</f>
        <v>99.990000000000009</v>
      </c>
      <c r="KM287" s="32">
        <f>SUM(KM262:KM285)</f>
        <v>100.05000000000001</v>
      </c>
      <c r="KN287" s="32">
        <f>SUM(KN262:KN285)</f>
        <v>100.02000000000004</v>
      </c>
      <c r="KO287" s="32">
        <f>SUM(KO262:KO285)</f>
        <v>100.04</v>
      </c>
      <c r="KS287" s="32">
        <f>SUM(KS262:KS285)</f>
        <v>100.02000000000001</v>
      </c>
      <c r="KT287" s="32">
        <f>SUM(KT262:KT285)</f>
        <v>100.02000000000004</v>
      </c>
      <c r="KU287" s="32">
        <f>SUM(KU262:KU285)</f>
        <v>99.970000000000041</v>
      </c>
      <c r="KV287" s="32">
        <f>SUM(KV262:KV285)</f>
        <v>100.00000000000003</v>
      </c>
      <c r="KZ287" s="32">
        <f>SUM(KZ262:KZ285)</f>
        <v>100</v>
      </c>
      <c r="LA287" s="32">
        <f>SUM(LA262:LA285)</f>
        <v>100.03</v>
      </c>
      <c r="LB287" s="32">
        <f>SUM(LB262:LB285)</f>
        <v>100.03000000000002</v>
      </c>
      <c r="LC287" s="32">
        <f>SUM(LC262:LC285)</f>
        <v>100.00000000000001</v>
      </c>
      <c r="LG287" s="32">
        <f>SUM(LG262:LG285)</f>
        <v>100.05</v>
      </c>
      <c r="LH287" s="32">
        <f>SUM(LH262:LH285)</f>
        <v>99.99</v>
      </c>
      <c r="LI287" s="32">
        <f>SUM(LI262:LI285)</f>
        <v>100.03</v>
      </c>
      <c r="LJ287" s="32">
        <f>SUM(LJ262:LJ285)</f>
        <v>99.989999999999981</v>
      </c>
      <c r="LN287" s="32">
        <f>SUM(LN262:LN285)</f>
        <v>99.99</v>
      </c>
      <c r="LO287" s="32">
        <f>SUM(LO262:LO285)</f>
        <v>100.01999999999998</v>
      </c>
      <c r="LP287" s="32">
        <f>SUM(LP262:LP285)</f>
        <v>99.99</v>
      </c>
      <c r="LQ287" s="32">
        <f>SUM(LQ262:LQ285)</f>
        <v>100.02000000000001</v>
      </c>
      <c r="LU287" s="32">
        <f>SUM(LU262:LU285)</f>
        <v>100.08000000000003</v>
      </c>
      <c r="LV287" s="32">
        <f>SUM(LV262:LV285)</f>
        <v>100.04</v>
      </c>
      <c r="LW287" s="32">
        <f>SUM(LW262:LW285)</f>
        <v>99.98</v>
      </c>
      <c r="LX287" s="32">
        <f>SUM(LX262:LX285)</f>
        <v>99.960000000000008</v>
      </c>
      <c r="MB287" s="32">
        <f>SUM(MB262:MB285)</f>
        <v>100.01000000000002</v>
      </c>
      <c r="MC287" s="32">
        <f>SUM(MC262:MC285)</f>
        <v>99.98</v>
      </c>
      <c r="MD287" s="32">
        <f>SUM(MD262:MD285)</f>
        <v>99.989999999999966</v>
      </c>
      <c r="ME287" s="32">
        <f>SUM(ME262:ME285)</f>
        <v>99.97999999999999</v>
      </c>
      <c r="MI287" s="32">
        <f>SUM(MI262:MI285)</f>
        <v>99.969999999999956</v>
      </c>
      <c r="MJ287" s="32">
        <f>SUM(MJ262:MJ285)</f>
        <v>100.01999999999998</v>
      </c>
      <c r="MK287" s="32">
        <f>SUM(MK262:MK285)</f>
        <v>99.96999999999997</v>
      </c>
      <c r="ML287" s="32">
        <f>SUM(ML262:ML285)</f>
        <v>100</v>
      </c>
      <c r="MP287" s="32">
        <f>SUM(MP262:MP285)</f>
        <v>100.02999999999997</v>
      </c>
      <c r="MQ287" s="32">
        <f>SUM(MQ262:MQ285)</f>
        <v>100.03</v>
      </c>
      <c r="MR287" s="32">
        <f>SUM(MR262:MR285)</f>
        <v>100.01999999999998</v>
      </c>
      <c r="MS287" s="32">
        <f>SUM(MS262:MS285)</f>
        <v>100.00999999999999</v>
      </c>
      <c r="MW287" s="32">
        <f>SUM(MW262:MW285)</f>
        <v>99.94</v>
      </c>
      <c r="MX287" s="32">
        <f>SUM(MX262:MX285)</f>
        <v>100.03999999999999</v>
      </c>
      <c r="MY287" s="32">
        <f>SUM(MY262:MY285)</f>
        <v>99.949999999999989</v>
      </c>
      <c r="MZ287" s="32">
        <f>SUM(MZ262:MZ285)</f>
        <v>100.01000000000002</v>
      </c>
      <c r="ND287" s="32">
        <f>SUM(ND262:ND285)</f>
        <v>100.02</v>
      </c>
      <c r="NE287" s="32">
        <f>SUM(NE262:NE285)</f>
        <v>99.979999999999976</v>
      </c>
      <c r="NF287" s="32">
        <f>SUM(NF262:NF285)</f>
        <v>99.99</v>
      </c>
      <c r="NG287" s="32">
        <f>SUM(NG262:NG285)</f>
        <v>99.990000000000009</v>
      </c>
      <c r="NK287" s="32">
        <f>SUM(NK262:NK285)</f>
        <v>99.990000000000009</v>
      </c>
      <c r="NL287" s="32">
        <f>SUM(NL262:NL285)</f>
        <v>99.97999999999999</v>
      </c>
      <c r="NM287" s="32">
        <f>SUM(NM262:NM285)</f>
        <v>100.00000000000001</v>
      </c>
      <c r="NN287" s="32">
        <f>SUM(NN262:NN285)</f>
        <v>100.01000000000002</v>
      </c>
      <c r="NR287" s="32">
        <f>SUM(NR262:NR285)</f>
        <v>99.970000000000013</v>
      </c>
      <c r="NS287" s="32">
        <f>SUM(NS262:NS285)</f>
        <v>100.01</v>
      </c>
      <c r="NT287" s="32">
        <f>SUM(NT262:NT285)</f>
        <v>100.05999999999997</v>
      </c>
      <c r="NU287" s="32">
        <f>SUM(NU262:NU285)</f>
        <v>100.00999999999999</v>
      </c>
      <c r="NY287" s="32">
        <f>SUM(NY262:NY285)</f>
        <v>100.02000000000001</v>
      </c>
      <c r="NZ287" s="32">
        <f>SUM(NZ262:NZ285)</f>
        <v>100.01000000000002</v>
      </c>
      <c r="OA287" s="32">
        <f>SUM(OA262:OA285)</f>
        <v>100.02000000000001</v>
      </c>
      <c r="OB287" s="32">
        <f>SUM(OB262:OB285)</f>
        <v>99.98</v>
      </c>
      <c r="OF287" s="32">
        <f>SUM(OF262:OF285)</f>
        <v>100.04999999999998</v>
      </c>
      <c r="OG287" s="32">
        <f>SUM(OG262:OG285)</f>
        <v>100.02</v>
      </c>
      <c r="OH287" s="32">
        <f>SUM(OH262:OH285)</f>
        <v>99.989999999999981</v>
      </c>
      <c r="OI287" s="32">
        <f>SUM(OI262:OI285)</f>
        <v>100.01</v>
      </c>
      <c r="OM287" s="32">
        <f>SUM(OM262:OM285)</f>
        <v>100.05000000000001</v>
      </c>
      <c r="ON287" s="32">
        <f>SUM(ON262:ON285)</f>
        <v>99.990000000000023</v>
      </c>
      <c r="OO287" s="32">
        <f>SUM(OO262:OO285)</f>
        <v>99.95999999999998</v>
      </c>
      <c r="OP287" s="32">
        <f>SUM(OP262:OP285)</f>
        <v>100.02</v>
      </c>
      <c r="OT287" s="32">
        <f>SUM(OT262:OT285)</f>
        <v>99.97999999999999</v>
      </c>
      <c r="OU287" s="32">
        <f>SUM(OU262:OU285)</f>
        <v>100.01</v>
      </c>
      <c r="OV287" s="32">
        <f>SUM(OV262:OV285)</f>
        <v>99.980000000000018</v>
      </c>
      <c r="OW287" s="32">
        <f>SUM(OW262:OW285)</f>
        <v>99.99</v>
      </c>
      <c r="PA287" s="32">
        <f>SUM(PA262:PA285)</f>
        <v>99.990000000000023</v>
      </c>
      <c r="PB287" s="32">
        <f>SUM(PB262:PB285)</f>
        <v>100.01999999999998</v>
      </c>
      <c r="PC287" s="32">
        <f>SUM(PC262:PC285)</f>
        <v>100.04</v>
      </c>
      <c r="PD287" s="32">
        <f>SUM(PD262:PD285)</f>
        <v>99.999999999999986</v>
      </c>
      <c r="PH287" s="32">
        <f>SUM(PH262:PH285)</f>
        <v>99.94999999999996</v>
      </c>
      <c r="PI287" s="32">
        <f>SUM(PI262:PI285)</f>
        <v>100.00999999999998</v>
      </c>
      <c r="PJ287" s="32">
        <f>SUM(PJ262:PJ285)</f>
        <v>99.97999999999999</v>
      </c>
      <c r="PK287" s="32">
        <f>SUM(PK262:PK285)</f>
        <v>100.01</v>
      </c>
      <c r="PO287" s="32">
        <f>SUM(PO262:PO285)</f>
        <v>100.03000000000003</v>
      </c>
      <c r="PP287" s="32">
        <f>SUM(PP262:PP285)</f>
        <v>99.97999999999999</v>
      </c>
      <c r="PQ287" s="32">
        <f>SUM(PQ262:PQ285)</f>
        <v>100.00000000000001</v>
      </c>
      <c r="PR287" s="32">
        <f>SUM(PR262:PR285)</f>
        <v>99.990000000000023</v>
      </c>
      <c r="PV287" s="32">
        <f>SUM(PV262:PV285)</f>
        <v>99.939999999999969</v>
      </c>
      <c r="PW287" s="32">
        <f>SUM(PW262:PW285)</f>
        <v>100.02</v>
      </c>
      <c r="PX287" s="32">
        <f>SUM(PX262:PX285)</f>
        <v>99.970000000000013</v>
      </c>
      <c r="PY287" s="32">
        <f>SUM(PY262:PY285)</f>
        <v>99.97999999999999</v>
      </c>
      <c r="QC287" s="32">
        <f>SUM(QC262:QC285)</f>
        <v>100.04999999999998</v>
      </c>
      <c r="QD287" s="32">
        <f>SUM(QD262:QD285)</f>
        <v>100.02</v>
      </c>
      <c r="QE287" s="32">
        <f>SUM(QE262:QE285)</f>
        <v>100.02000000000002</v>
      </c>
      <c r="QF287" s="32">
        <f>SUM(QF262:QF285)</f>
        <v>100</v>
      </c>
      <c r="QJ287" s="32">
        <f>SUM(QJ262:QJ285)</f>
        <v>100.02</v>
      </c>
      <c r="QK287" s="32">
        <f>SUM(QK262:QK285)</f>
        <v>99.96</v>
      </c>
      <c r="QL287" s="32">
        <f>SUM(QL262:QL285)</f>
        <v>100.00999999999998</v>
      </c>
      <c r="QM287" s="32">
        <f>SUM(QM262:QM285)</f>
        <v>100.01000000000003</v>
      </c>
      <c r="QQ287" s="32">
        <f>SUM(QQ262:QQ285)</f>
        <v>100.03</v>
      </c>
      <c r="QR287" s="32">
        <f>SUM(QR262:QR285)</f>
        <v>100.03</v>
      </c>
      <c r="QS287" s="32">
        <f>SUM(QS262:QS285)</f>
        <v>99.989999999999981</v>
      </c>
      <c r="QT287" s="32">
        <f>SUM(QT262:QT285)</f>
        <v>100.01</v>
      </c>
      <c r="QX287" s="32">
        <f>SUM(QX262:QX285)</f>
        <v>100.02</v>
      </c>
      <c r="QY287" s="32">
        <f>SUM(QY262:QY285)</f>
        <v>100.01000000000002</v>
      </c>
      <c r="QZ287" s="32">
        <f>SUM(QZ262:QZ285)</f>
        <v>99.979999999999947</v>
      </c>
      <c r="RA287" s="32">
        <f>SUM(RA262:RA285)</f>
        <v>100.01</v>
      </c>
      <c r="RE287" s="32">
        <f>SUM(RE262:RE285)</f>
        <v>100.03999999999999</v>
      </c>
      <c r="RF287" s="32">
        <f>SUM(RF262:RF285)</f>
        <v>99.99</v>
      </c>
      <c r="RG287" s="32">
        <f>SUM(RG262:RG285)</f>
        <v>100.02</v>
      </c>
      <c r="RH287" s="32">
        <f>SUM(RH262:RH285)</f>
        <v>100</v>
      </c>
      <c r="RL287" s="32">
        <f>SUM(RL262:RL285)</f>
        <v>100.02999999999997</v>
      </c>
      <c r="RM287" s="32">
        <f>SUM(RM262:RM285)</f>
        <v>100</v>
      </c>
      <c r="RN287" s="32">
        <f>SUM(RN262:RN285)</f>
        <v>100.02</v>
      </c>
      <c r="RO287" s="32">
        <f>SUM(RO262:RO285)</f>
        <v>99.99</v>
      </c>
      <c r="RS287" s="32">
        <f>SUM(RS262:RS285)</f>
        <v>100.00999999999999</v>
      </c>
      <c r="RT287" s="32">
        <f>SUM(RT262:RT285)</f>
        <v>100</v>
      </c>
      <c r="RU287" s="32">
        <f>SUM(RU262:RU285)</f>
        <v>99.980000000000018</v>
      </c>
      <c r="RV287" s="32">
        <f>SUM(RV262:RV285)</f>
        <v>100.00999999999999</v>
      </c>
      <c r="RZ287" s="32">
        <f>SUM(RZ262:RZ285)</f>
        <v>100.03999999999999</v>
      </c>
      <c r="SA287" s="32">
        <f>SUM(SA262:SA285)</f>
        <v>100.02999999999999</v>
      </c>
      <c r="SB287" s="32">
        <f>SUM(SB262:SB285)</f>
        <v>100.02</v>
      </c>
      <c r="SC287" s="32">
        <f>SUM(SC262:SC285)</f>
        <v>100.02999999999999</v>
      </c>
      <c r="SG287" s="32">
        <f>SUM(SG262:SG285)</f>
        <v>99.97999999999999</v>
      </c>
      <c r="SH287" s="32">
        <f>SUM(SH262:SH285)</f>
        <v>99.970000000000013</v>
      </c>
      <c r="SI287" s="32">
        <f>SUM(SI262:SI285)</f>
        <v>100.01000000000002</v>
      </c>
      <c r="SJ287" s="32">
        <f>SUM(SJ262:SJ285)</f>
        <v>100.02999999999999</v>
      </c>
      <c r="SN287" s="32">
        <f>SUM(SN262:SN285)</f>
        <v>99.950000000000017</v>
      </c>
      <c r="SO287" s="32">
        <f>SUM(SO262:SO285)</f>
        <v>100.03</v>
      </c>
      <c r="SP287" s="32">
        <f>SUM(SP262:SP285)</f>
        <v>99.949999999999974</v>
      </c>
      <c r="SQ287" s="32">
        <f>SUM(SQ262:SQ285)</f>
        <v>100.04</v>
      </c>
      <c r="SU287" s="32">
        <f>SUM(SU262:SU285)</f>
        <v>100.01999999999997</v>
      </c>
      <c r="SV287" s="32">
        <f>SUM(SV262:SV285)</f>
        <v>100.05000000000001</v>
      </c>
      <c r="SW287" s="32">
        <f>SUM(SW262:SW285)</f>
        <v>99.960000000000008</v>
      </c>
      <c r="SX287" s="32">
        <f>SUM(SX262:SX285)</f>
        <v>100.01000000000002</v>
      </c>
      <c r="TB287" s="32">
        <f>SUM(TB262:TB285)</f>
        <v>100.05000000000001</v>
      </c>
      <c r="TC287" s="32">
        <f>SUM(TC262:TC285)</f>
        <v>100.03</v>
      </c>
      <c r="TD287" s="32">
        <f>SUM(TD262:TD285)</f>
        <v>100.01000000000002</v>
      </c>
      <c r="TE287" s="32">
        <f>SUM(TE262:TE285)</f>
        <v>100.00999999999999</v>
      </c>
      <c r="TI287" s="32">
        <f>SUM(TI262:TI285)</f>
        <v>100.00000000000001</v>
      </c>
      <c r="TJ287" s="32">
        <f>SUM(TJ262:TJ285)</f>
        <v>99.990000000000009</v>
      </c>
      <c r="TK287" s="32">
        <f>SUM(TK262:TK285)</f>
        <v>100.01999999999997</v>
      </c>
      <c r="TL287" s="32">
        <f>SUM(TL262:TL285)</f>
        <v>100</v>
      </c>
      <c r="TP287" s="32">
        <f>SUM(TP262:TP285)</f>
        <v>99.97</v>
      </c>
      <c r="TQ287" s="32">
        <f>SUM(TQ262:TQ285)</f>
        <v>99.980000000000018</v>
      </c>
      <c r="TR287" s="32">
        <f>SUM(TR262:TR285)</f>
        <v>100.04</v>
      </c>
      <c r="TS287" s="32">
        <f>SUM(TS262:TS285)</f>
        <v>99.97999999999999</v>
      </c>
      <c r="TW287" s="32">
        <f>SUM(TW262:TW285)</f>
        <v>100.01999999999998</v>
      </c>
      <c r="TX287" s="32">
        <f>SUM(TX262:TX285)</f>
        <v>100.02000000000001</v>
      </c>
      <c r="TY287" s="32">
        <f>SUM(TY262:TY285)</f>
        <v>99.980000000000018</v>
      </c>
      <c r="TZ287" s="32">
        <f>SUM(TZ262:TZ285)</f>
        <v>100.02</v>
      </c>
      <c r="UD287" s="32">
        <f>SUM(UD262:UD285)</f>
        <v>100.00999999999999</v>
      </c>
      <c r="UE287" s="32">
        <f>SUM(UE262:UE285)</f>
        <v>99.97999999999999</v>
      </c>
      <c r="UF287" s="32">
        <f>SUM(UF262:UF285)</f>
        <v>99.99</v>
      </c>
      <c r="UG287" s="32">
        <f>SUM(UG262:UG285)</f>
        <v>99.970000000000027</v>
      </c>
      <c r="UK287" s="32">
        <f>SUM(UK262:UK285)</f>
        <v>99.97999999999999</v>
      </c>
      <c r="UL287" s="32">
        <f>SUM(UL262:UL285)</f>
        <v>100.00000000000001</v>
      </c>
      <c r="UM287" s="32">
        <f>SUM(UM262:UM285)</f>
        <v>99.990000000000009</v>
      </c>
      <c r="UN287" s="32">
        <f>SUM(UN262:UN285)</f>
        <v>99.98</v>
      </c>
      <c r="UR287" s="32">
        <f>SUM(UR262:UR285)</f>
        <v>99.99</v>
      </c>
      <c r="US287" s="32">
        <f>SUM(US262:US285)</f>
        <v>99.97999999999999</v>
      </c>
      <c r="UT287" s="32">
        <f>SUM(UT262:UT285)</f>
        <v>99.949999999999989</v>
      </c>
      <c r="UU287" s="32">
        <f>SUM(UU262:UU285)</f>
        <v>99.980000000000018</v>
      </c>
      <c r="UY287" s="32">
        <f>SUM(UY262:UY285)</f>
        <v>99.990000000000009</v>
      </c>
      <c r="UZ287" s="32">
        <f>SUM(UZ262:UZ285)</f>
        <v>100.00999999999999</v>
      </c>
      <c r="VA287" s="32">
        <f>SUM(VA262:VA285)</f>
        <v>99.88000000000001</v>
      </c>
      <c r="VB287" s="32">
        <f>SUM(VB262:VB285)</f>
        <v>100</v>
      </c>
      <c r="VF287" s="32">
        <f>SUM(VF262:VF285)</f>
        <v>100.04</v>
      </c>
      <c r="VG287" s="32">
        <f>SUM(VG262:VG285)</f>
        <v>99.999999999999986</v>
      </c>
      <c r="VH287" s="32">
        <f>SUM(VH262:VH285)</f>
        <v>100.02999999999997</v>
      </c>
      <c r="VI287" s="32">
        <f>SUM(VI262:VI285)</f>
        <v>99.999999999999986</v>
      </c>
      <c r="VM287" s="32">
        <f>SUM(VM262:VM285)</f>
        <v>100.00000000000001</v>
      </c>
      <c r="VN287" s="32">
        <f>SUM(VN262:VN285)</f>
        <v>100</v>
      </c>
      <c r="VO287" s="32">
        <f>SUM(VO262:VO285)</f>
        <v>100.03</v>
      </c>
      <c r="VP287" s="32">
        <f>SUM(VP262:VP285)</f>
        <v>99.97</v>
      </c>
      <c r="VT287" s="32">
        <f>SUM(VT262:VT285)</f>
        <v>99.990000000000009</v>
      </c>
      <c r="VU287" s="32">
        <f>SUM(VU262:VU285)</f>
        <v>99.990000000000009</v>
      </c>
      <c r="VV287" s="32">
        <f>SUM(VV262:VV285)</f>
        <v>99.999999999999986</v>
      </c>
      <c r="VW287" s="32">
        <f>SUM(VW262:VW285)</f>
        <v>99.990000000000009</v>
      </c>
      <c r="WA287" s="32">
        <f>SUM(WA262:WA285)</f>
        <v>99.97999999999999</v>
      </c>
      <c r="WB287" s="32">
        <f>SUM(WB262:WB285)</f>
        <v>100.02000000000001</v>
      </c>
      <c r="WC287" s="32">
        <f>SUM(WC262:WC285)</f>
        <v>100.00999999999999</v>
      </c>
      <c r="WD287" s="32">
        <f>SUM(WD262:WD285)</f>
        <v>99.990000000000009</v>
      </c>
      <c r="WH287" s="32">
        <f>SUM(WH262:WH285)</f>
        <v>99.99</v>
      </c>
      <c r="WI287" s="32">
        <f>SUM(WI262:WI285)</f>
        <v>100.03</v>
      </c>
      <c r="WJ287" s="32">
        <f>SUM(WJ262:WJ285)</f>
        <v>100.02</v>
      </c>
      <c r="WK287" s="32">
        <f>SUM(WK262:WK285)</f>
        <v>100</v>
      </c>
      <c r="WO287" s="32">
        <f>SUM(WO262:WO285)</f>
        <v>100.02</v>
      </c>
      <c r="WP287" s="32">
        <f>SUM(WP262:WP285)</f>
        <v>99.970000000000027</v>
      </c>
      <c r="WQ287" s="32">
        <f>SUM(WQ262:WQ285)</f>
        <v>99.97999999999999</v>
      </c>
      <c r="WR287" s="32">
        <f>SUM(WR262:WR285)</f>
        <v>99.999999999999986</v>
      </c>
      <c r="WV287" s="32">
        <f>SUM(WV262:WV285)</f>
        <v>99.98</v>
      </c>
      <c r="WW287" s="32">
        <f>SUM(WW262:WW285)</f>
        <v>100.00999999999999</v>
      </c>
      <c r="WX287" s="32">
        <f>SUM(WX262:WX285)</f>
        <v>100.03</v>
      </c>
      <c r="WY287" s="32">
        <f>SUM(WY262:WY285)</f>
        <v>99.99</v>
      </c>
      <c r="XC287" s="32">
        <f>SUM(XC262:XC285)</f>
        <v>100.02</v>
      </c>
      <c r="XD287" s="32">
        <f>SUM(XD262:XD285)</f>
        <v>99.980000000000018</v>
      </c>
      <c r="XE287" s="32">
        <f>SUM(XE262:XE285)</f>
        <v>99.999999999999986</v>
      </c>
      <c r="XF287" s="32">
        <f>SUM(XF262:XF285)</f>
        <v>100.02</v>
      </c>
      <c r="XJ287" s="32">
        <f>SUM(XJ262:XJ285)</f>
        <v>100.07</v>
      </c>
      <c r="XK287" s="32">
        <f>SUM(XK262:XK285)</f>
        <v>99.96999999999997</v>
      </c>
      <c r="XL287" s="32">
        <f>SUM(XL262:XL285)</f>
        <v>100.00999999999999</v>
      </c>
      <c r="XM287" s="32">
        <f>SUM(XM262:XM285)</f>
        <v>99.999999999999986</v>
      </c>
      <c r="XQ287" s="32">
        <f>SUM(XQ262:XQ285)</f>
        <v>99.99</v>
      </c>
      <c r="XR287" s="32">
        <f>SUM(XR262:XR285)</f>
        <v>100.02</v>
      </c>
      <c r="XS287" s="32">
        <f>SUM(XS262:XS285)</f>
        <v>99.97</v>
      </c>
      <c r="XT287" s="32">
        <f>SUM(XT262:XT285)</f>
        <v>99.999999999999986</v>
      </c>
      <c r="XX287" s="32">
        <f>SUM(XX262:XX285)</f>
        <v>99.999999999999986</v>
      </c>
      <c r="XY287" s="32">
        <f>SUM(XY262:XY285)</f>
        <v>99.990000000000038</v>
      </c>
      <c r="XZ287" s="32">
        <f>SUM(XZ262:XZ285)</f>
        <v>99.960000000000022</v>
      </c>
      <c r="YA287" s="32">
        <f>SUM(YA262:YA285)</f>
        <v>100.01000000000002</v>
      </c>
      <c r="YE287" s="32">
        <f>SUM(YE262:YE285)</f>
        <v>100.00999999999999</v>
      </c>
      <c r="YF287" s="32">
        <f>SUM(YF262:YF285)</f>
        <v>100.01</v>
      </c>
      <c r="YG287" s="32">
        <f>SUM(YG262:YG285)</f>
        <v>99.999999999999986</v>
      </c>
      <c r="YH287" s="32">
        <f>SUM(YH262:YH285)</f>
        <v>99.990000000000009</v>
      </c>
    </row>
  </sheetData>
  <mergeCells count="1">
    <mergeCell ref="A260:B260"/>
  </mergeCells>
  <conditionalFormatting sqref="D287:G287">
    <cfRule type="cellIs" dxfId="250" priority="219" operator="lessThan">
      <formula>99.8</formula>
    </cfRule>
    <cfRule type="cellIs" dxfId="249" priority="217" operator="greaterThan">
      <formula>100.1</formula>
    </cfRule>
    <cfRule type="cellIs" dxfId="248" priority="218" operator="greaterThan">
      <formula>99.8</formula>
    </cfRule>
  </conditionalFormatting>
  <conditionalFormatting sqref="K287:N287">
    <cfRule type="cellIs" dxfId="247" priority="220" operator="greaterThan">
      <formula>100.1</formula>
    </cfRule>
    <cfRule type="cellIs" dxfId="246" priority="221" operator="greaterThan">
      <formula>99.8</formula>
    </cfRule>
    <cfRule type="cellIs" dxfId="245" priority="222" operator="lessThan">
      <formula>99.8</formula>
    </cfRule>
  </conditionalFormatting>
  <conditionalFormatting sqref="R287:U287">
    <cfRule type="cellIs" dxfId="244" priority="223" operator="greaterThan">
      <formula>100.1</formula>
    </cfRule>
    <cfRule type="cellIs" dxfId="243" priority="224" operator="greaterThan">
      <formula>99.8</formula>
    </cfRule>
    <cfRule type="cellIs" dxfId="242" priority="225" operator="lessThan">
      <formula>99.8</formula>
    </cfRule>
  </conditionalFormatting>
  <conditionalFormatting sqref="Y287:AB287">
    <cfRule type="cellIs" dxfId="241" priority="228" operator="lessThan">
      <formula>99.8</formula>
    </cfRule>
    <cfRule type="cellIs" dxfId="240" priority="226" operator="greaterThan">
      <formula>100.1</formula>
    </cfRule>
    <cfRule type="cellIs" dxfId="239" priority="227" operator="greaterThan">
      <formula>99.8</formula>
    </cfRule>
  </conditionalFormatting>
  <conditionalFormatting sqref="AF287:AI287">
    <cfRule type="cellIs" dxfId="238" priority="231" operator="lessThan">
      <formula>99.8</formula>
    </cfRule>
    <cfRule type="cellIs" dxfId="237" priority="229" operator="greaterThan">
      <formula>100.1</formula>
    </cfRule>
    <cfRule type="cellIs" dxfId="236" priority="230" operator="greaterThan">
      <formula>99.8</formula>
    </cfRule>
  </conditionalFormatting>
  <conditionalFormatting sqref="AM287:AP287">
    <cfRule type="cellIs" dxfId="235" priority="233" operator="greaterThan">
      <formula>99.8</formula>
    </cfRule>
    <cfRule type="cellIs" dxfId="234" priority="232" operator="greaterThan">
      <formula>100.1</formula>
    </cfRule>
    <cfRule type="cellIs" dxfId="233" priority="234" operator="lessThan">
      <formula>99.8</formula>
    </cfRule>
  </conditionalFormatting>
  <conditionalFormatting sqref="AT287:AW287">
    <cfRule type="cellIs" dxfId="232" priority="236" operator="greaterThan">
      <formula>99.8</formula>
    </cfRule>
    <cfRule type="cellIs" dxfId="231" priority="237" operator="lessThan">
      <formula>99.8</formula>
    </cfRule>
    <cfRule type="cellIs" dxfId="230" priority="235" operator="greaterThan">
      <formula>100.1</formula>
    </cfRule>
  </conditionalFormatting>
  <conditionalFormatting sqref="BA287:BD287">
    <cfRule type="cellIs" dxfId="229" priority="247" operator="greaterThan">
      <formula>100.1</formula>
    </cfRule>
    <cfRule type="cellIs" dxfId="228" priority="249" operator="lessThan">
      <formula>99.8</formula>
    </cfRule>
    <cfRule type="cellIs" dxfId="227" priority="248" operator="greaterThan">
      <formula>99.8</formula>
    </cfRule>
  </conditionalFormatting>
  <conditionalFormatting sqref="BH287:BK287">
    <cfRule type="cellIs" dxfId="226" priority="246" operator="lessThan">
      <formula>99.8</formula>
    </cfRule>
    <cfRule type="cellIs" dxfId="225" priority="244" operator="greaterThan">
      <formula>100.1</formula>
    </cfRule>
    <cfRule type="cellIs" dxfId="224" priority="245" operator="greaterThan">
      <formula>99.8</formula>
    </cfRule>
  </conditionalFormatting>
  <conditionalFormatting sqref="BO287:BR287">
    <cfRule type="cellIs" dxfId="223" priority="242" operator="greaterThan">
      <formula>99.8</formula>
    </cfRule>
    <cfRule type="cellIs" dxfId="222" priority="241" operator="greaterThan">
      <formula>100.1</formula>
    </cfRule>
    <cfRule type="cellIs" dxfId="221" priority="243" operator="lessThan">
      <formula>99.8</formula>
    </cfRule>
  </conditionalFormatting>
  <conditionalFormatting sqref="BV287:BY287">
    <cfRule type="cellIs" dxfId="220" priority="238" operator="greaterThan">
      <formula>100.1</formula>
    </cfRule>
    <cfRule type="cellIs" dxfId="219" priority="239" operator="greaterThan">
      <formula>99.8</formula>
    </cfRule>
    <cfRule type="cellIs" dxfId="218" priority="240" operator="lessThan">
      <formula>99.8</formula>
    </cfRule>
  </conditionalFormatting>
  <conditionalFormatting sqref="CC287:CF287">
    <cfRule type="cellIs" dxfId="217" priority="216" operator="lessThan">
      <formula>99.8</formula>
    </cfRule>
    <cfRule type="cellIs" dxfId="216" priority="215" operator="greaterThan">
      <formula>99.8</formula>
    </cfRule>
    <cfRule type="cellIs" dxfId="215" priority="214" operator="greaterThan">
      <formula>100.1</formula>
    </cfRule>
  </conditionalFormatting>
  <conditionalFormatting sqref="CJ287:CM287">
    <cfRule type="cellIs" dxfId="214" priority="213" operator="lessThan">
      <formula>99.8</formula>
    </cfRule>
    <cfRule type="cellIs" dxfId="213" priority="211" operator="greaterThan">
      <formula>100.1</formula>
    </cfRule>
    <cfRule type="cellIs" dxfId="212" priority="212" operator="greaterThan">
      <formula>99.8</formula>
    </cfRule>
  </conditionalFormatting>
  <conditionalFormatting sqref="CQ287:CT287">
    <cfRule type="cellIs" dxfId="211" priority="210" operator="lessThan">
      <formula>99.8</formula>
    </cfRule>
    <cfRule type="cellIs" dxfId="210" priority="209" operator="greaterThan">
      <formula>99.8</formula>
    </cfRule>
    <cfRule type="cellIs" dxfId="209" priority="208" operator="greaterThan">
      <formula>100.1</formula>
    </cfRule>
  </conditionalFormatting>
  <conditionalFormatting sqref="CX287:DA287">
    <cfRule type="cellIs" dxfId="208" priority="207" operator="lessThan">
      <formula>99.8</formula>
    </cfRule>
    <cfRule type="cellIs" dxfId="207" priority="206" operator="greaterThan">
      <formula>99.8</formula>
    </cfRule>
    <cfRule type="cellIs" dxfId="206" priority="205" operator="greaterThan">
      <formula>100.1</formula>
    </cfRule>
  </conditionalFormatting>
  <conditionalFormatting sqref="DE287:DH287">
    <cfRule type="cellIs" dxfId="205" priority="203" operator="greaterThan">
      <formula>99.8</formula>
    </cfRule>
    <cfRule type="cellIs" dxfId="204" priority="202" operator="greaterThan">
      <formula>100.1</formula>
    </cfRule>
    <cfRule type="cellIs" dxfId="203" priority="204" operator="lessThan">
      <formula>99.8</formula>
    </cfRule>
  </conditionalFormatting>
  <conditionalFormatting sqref="DL287:DO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DS287:DV287">
    <cfRule type="cellIs" dxfId="199" priority="198" operator="lessThan">
      <formula>99.8</formula>
    </cfRule>
    <cfRule type="cellIs" dxfId="198" priority="196" operator="greaterThan">
      <formula>100.1</formula>
    </cfRule>
    <cfRule type="cellIs" dxfId="197" priority="197" operator="greaterThan">
      <formula>99.8</formula>
    </cfRule>
  </conditionalFormatting>
  <conditionalFormatting sqref="DZ287:EC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EG287:EJ287">
    <cfRule type="cellIs" dxfId="193" priority="190" operator="greaterThan">
      <formula>100.1</formula>
    </cfRule>
    <cfRule type="cellIs" dxfId="192" priority="192" operator="lessThan">
      <formula>99.8</formula>
    </cfRule>
    <cfRule type="cellIs" dxfId="191" priority="191" operator="greaterThan">
      <formula>99.8</formula>
    </cfRule>
  </conditionalFormatting>
  <conditionalFormatting sqref="EN287:EQ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EU287:EX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FB287:FE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FI287:FL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FP287:FS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FW287:FZ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GD287:GG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GK287:GN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GR287:GU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GY287:HB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HF287:HI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HM287:HP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HT287:IR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IU287:IY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JC287:JF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JJ287:JM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JQ287:JT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JX287:KA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KE287:KH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KL287:KO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KS287:KV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KZ287:LC287">
    <cfRule type="cellIs" dxfId="127" priority="124" operator="greaterThan">
      <formula>100.1</formula>
    </cfRule>
    <cfRule type="cellIs" dxfId="126" priority="125" operator="greaterThan">
      <formula>99.8</formula>
    </cfRule>
    <cfRule type="cellIs" dxfId="125" priority="126" operator="lessThan">
      <formula>99.8</formula>
    </cfRule>
  </conditionalFormatting>
  <conditionalFormatting sqref="LG287:LJ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LN287:LQ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LU287:LX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MB287:ME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MI287:ML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MP287:MS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MW287:MZ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ND287:NG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NK287:NN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NR287:NU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NY287:OB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OF287:OI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OM287:OP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OT287:OW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PA287:PD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PH287:PK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PO287:PR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PV287:PY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QC287:QF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QJ287:QM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QQ287:QT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QX287:RA287">
    <cfRule type="cellIs" dxfId="61" priority="59" operator="greaterThan">
      <formula>99.8</formula>
    </cfRule>
    <cfRule type="cellIs" dxfId="60" priority="58" operator="greaterThan">
      <formula>100.1</formula>
    </cfRule>
    <cfRule type="cellIs" dxfId="59" priority="60" operator="lessThan">
      <formula>99.8</formula>
    </cfRule>
  </conditionalFormatting>
  <conditionalFormatting sqref="RE287:RH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RL287:RO287 RS287:RV287">
    <cfRule type="cellIs" dxfId="55" priority="53" operator="greaterThan">
      <formula>99.8</formula>
    </cfRule>
    <cfRule type="cellIs" dxfId="54" priority="54" operator="lessThan">
      <formula>99.8</formula>
    </cfRule>
    <cfRule type="cellIs" dxfId="53" priority="52" operator="greaterThan">
      <formula>100.1</formula>
    </cfRule>
  </conditionalFormatting>
  <conditionalFormatting sqref="RZ287:SC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SG287:SJ287">
    <cfRule type="cellIs" dxfId="49" priority="46" operator="greaterThan">
      <formula>100.1</formula>
    </cfRule>
    <cfRule type="cellIs" dxfId="48" priority="48" operator="lessThan">
      <formula>99.8</formula>
    </cfRule>
    <cfRule type="cellIs" dxfId="47" priority="47" operator="greaterThan">
      <formula>99.8</formula>
    </cfRule>
  </conditionalFormatting>
  <conditionalFormatting sqref="SN287:SQ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SU287:SX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TB287:TE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TI287:TL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TP287:TS287">
    <cfRule type="cellIs" dxfId="34" priority="31" operator="greaterThan">
      <formula>100.1</formula>
    </cfRule>
    <cfRule type="cellIs" dxfId="33" priority="33" operator="lessThan">
      <formula>99.8</formula>
    </cfRule>
    <cfRule type="cellIs" dxfId="32" priority="32" operator="greaterThan">
      <formula>99.8</formula>
    </cfRule>
  </conditionalFormatting>
  <conditionalFormatting sqref="TW287:TZ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UD287:UG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UK287:UN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UR287:UU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UY287:VB287 VF287:VI287 VM287:VP287 VT287:VW287 WA287:WD287 WH287:WK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WO287:WR287">
    <cfRule type="cellIs" dxfId="16" priority="14" operator="greaterThan">
      <formula>99.8</formula>
    </cfRule>
    <cfRule type="cellIs" dxfId="15" priority="13" operator="greaterThan">
      <formula>100.1</formula>
    </cfRule>
    <cfRule type="cellIs" dxfId="14" priority="15" operator="lessThan">
      <formula>99.8</formula>
    </cfRule>
  </conditionalFormatting>
  <conditionalFormatting sqref="WV287:WY287 XC287:XF287 XJ287:XM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XQ287:XT287">
    <cfRule type="cellIs" dxfId="10" priority="9" operator="lessThan">
      <formula>99.8</formula>
    </cfRule>
    <cfRule type="cellIs" dxfId="9" priority="7" operator="greaterThan">
      <formula>100.1</formula>
    </cfRule>
    <cfRule type="cellIs" dxfId="8" priority="8" operator="greaterThan">
      <formula>99.8</formula>
    </cfRule>
  </conditionalFormatting>
  <conditionalFormatting sqref="XX287:YA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YE287:YH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YD4" sqref="YD4:YH257"/>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VLOOKUP(Enlaces!C1,Enlaces!B2:C5,2,0)</f>
        <v>T.España</v>
      </c>
      <c r="H2" s="33" t="s">
        <v>450</v>
      </c>
      <c r="P2" s="78"/>
    </row>
    <row r="3" spans="2:17" x14ac:dyDescent="0.25">
      <c r="P3" s="78"/>
    </row>
    <row r="4" spans="2:17" x14ac:dyDescent="0.25">
      <c r="B4" s="19" t="s">
        <v>444</v>
      </c>
      <c r="P4" s="78"/>
    </row>
    <row r="5" spans="2:17" hidden="1" x14ac:dyDescent="0.25">
      <c r="E5" s="31" t="str">
        <f t="shared" ref="E5:P5" si="0">E9&amp;$C$2</f>
        <v xml:space="preserve"> ABRIL 24T.España</v>
      </c>
      <c r="F5" s="31" t="str">
        <f t="shared" si="0"/>
        <v xml:space="preserve"> MAYO 24T.España</v>
      </c>
      <c r="G5" s="31" t="str">
        <f t="shared" si="0"/>
        <v xml:space="preserve"> JUNIO 24T.España</v>
      </c>
      <c r="H5" s="31" t="str">
        <f t="shared" si="0"/>
        <v xml:space="preserve"> JULIO 24T.España</v>
      </c>
      <c r="I5" s="31" t="str">
        <f t="shared" si="0"/>
        <v xml:space="preserve"> AGOSTO 24T.España</v>
      </c>
      <c r="J5" s="31" t="str">
        <f t="shared" si="0"/>
        <v xml:space="preserve"> SEPTIEMBRE 24T.España</v>
      </c>
      <c r="K5" s="31" t="str">
        <f t="shared" si="0"/>
        <v xml:space="preserve"> OCTUBRE 24T.España</v>
      </c>
      <c r="L5" s="31" t="str">
        <f t="shared" si="0"/>
        <v xml:space="preserve"> NOVIEMBRE 24T.España</v>
      </c>
      <c r="M5" s="31" t="str">
        <f t="shared" si="0"/>
        <v xml:space="preserve"> DICIEMBRE 24T.España</v>
      </c>
      <c r="N5" s="31" t="str">
        <f t="shared" si="0"/>
        <v xml:space="preserve"> ENERO 25T.España</v>
      </c>
      <c r="O5" s="31" t="str">
        <f t="shared" si="0"/>
        <v xml:space="preserve"> FEBRERO 25T.España</v>
      </c>
      <c r="P5" s="80" t="str">
        <f t="shared" si="0"/>
        <v xml:space="preserve"> MARZO 25T.España</v>
      </c>
      <c r="Q5" s="31"/>
    </row>
    <row r="6" spans="2:17" ht="15.75" thickBot="1" x14ac:dyDescent="0.3">
      <c r="E6" s="31"/>
      <c r="F6" s="31"/>
      <c r="G6" s="31"/>
      <c r="H6" s="31"/>
      <c r="I6" s="31"/>
      <c r="J6" s="31"/>
      <c r="K6" s="31"/>
      <c r="L6" s="31"/>
      <c r="M6" s="31"/>
      <c r="N6" s="31"/>
      <c r="O6" s="31"/>
      <c r="P6" s="80"/>
      <c r="Q6" s="31"/>
    </row>
    <row r="7" spans="2:17" ht="15.75" thickBot="1" x14ac:dyDescent="0.3">
      <c r="B7" s="8" t="s">
        <v>445</v>
      </c>
      <c r="C7" s="7">
        <v>0.3</v>
      </c>
      <c r="P7" s="78"/>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ABRIL 24</v>
      </c>
      <c r="F9" t="str">
        <f t="array" ref="F9">INDEX('Aceite de Oliva'!$A$260:$ACR$260,,MAX(IF('Aceite de Oliva'!$A$260:$ACR$260&lt;&gt;"",COLUMN('Aceite de Oliva'!$A$260:$ACR$260)))-(7*F8))</f>
        <v xml:space="preserve"> MAYO 24</v>
      </c>
      <c r="G9" t="str">
        <f t="array" ref="G9">INDEX('Aceite de Oliva'!$A$260:$ACR$260,,MAX(IF('Aceite de Oliva'!$A$260:$ACR$260&lt;&gt;"",COLUMN('Aceite de Oliva'!$A$260:$ACR$260)))-(7*G8))</f>
        <v xml:space="preserve"> JUNIO 24</v>
      </c>
      <c r="H9" t="str">
        <f t="array" ref="H9">INDEX('Aceite de Oliva'!$A$260:$ACR$260,,MAX(IF('Aceite de Oliva'!$A$260:$ACR$260&lt;&gt;"",COLUMN('Aceite de Oliva'!$A$260:$ACR$260)))-(7*H8))</f>
        <v xml:space="preserve"> JULIO 24</v>
      </c>
      <c r="I9" t="str">
        <f t="array" ref="I9">INDEX('Aceite de Oliva'!$A$260:$ACR$260,,MAX(IF('Aceite de Oliva'!$A$260:$ACR$260&lt;&gt;"",COLUMN('Aceite de Oliva'!$A$260:$ACR$260)))-(7*I8))</f>
        <v xml:space="preserve"> AGOSTO 24</v>
      </c>
      <c r="J9" t="str">
        <f t="array" ref="J9">INDEX('Aceite de Oliva'!$A$260:$ACR$260,,MAX(IF('Aceite de Oliva'!$A$260:$ACR$260&lt;&gt;"",COLUMN('Aceite de Oliva'!$A$260:$ACR$260)))-(7*J8))</f>
        <v xml:space="preserve"> SEPTIEMBRE 24</v>
      </c>
      <c r="K9" t="str">
        <f t="array" ref="K9">INDEX('Aceite de Oliva'!$A$260:$ACR$260,,MAX(IF('Aceite de Oliva'!$A$260:$ACR$260&lt;&gt;"",COLUMN('Aceite de Oliva'!$A$260:$ACR$260)))-(7*K8))</f>
        <v xml:space="preserve"> OCTUBRE 24</v>
      </c>
      <c r="L9" t="str">
        <f t="array" ref="L9">INDEX('Aceite de Oliva'!$A$260:$ACR$260,,MAX(IF('Aceite de Oliva'!$A$260:$ACR$260&lt;&gt;"",COLUMN('Aceite de Oliva'!$A$260:$ACR$260)))-(7*L8))</f>
        <v xml:space="preserve"> NOVIEMBRE 24</v>
      </c>
      <c r="M9" t="str">
        <f t="array" ref="M9">INDEX('Aceite de Oliva'!$A$260:$ACR$260,,MAX(IF('Aceite de Oliva'!$A$260:$ACR$260&lt;&gt;"",COLUMN('Aceite de Oliva'!$A$260:$ACR$260)))-(7*M8))</f>
        <v xml:space="preserve"> DICIEMBRE 24</v>
      </c>
      <c r="N9" t="str">
        <f t="array" ref="N9">INDEX('Aceite de Oliva'!$A$260:$ACR$260,,MAX(IF('Aceite de Oliva'!$A$260:$ACR$260&lt;&gt;"",COLUMN('Aceite de Oliva'!$A$260:$ACR$260)))-(7*N8))</f>
        <v xml:space="preserve"> ENERO 25</v>
      </c>
      <c r="O9" t="str">
        <f t="array" ref="O9">INDEX('Aceite de Oliva'!$A$260:$ACR$260,,MAX(IF('Aceite de Oliva'!$A$260:$ACR$260&lt;&gt;"",COLUMN('Aceite de Oliva'!$A$260:$ACR$260)))-(7*O8))</f>
        <v xml:space="preserve"> FEBRERO 25</v>
      </c>
      <c r="P9" t="str">
        <f t="array" ref="P9">INDEX('Aceite de Oliva'!$A$260:$ACR$260,,MAX(IF('Aceite de Oliva'!$A$260:$ACR$260&lt;&gt;"",COLUMN('Aceite de Oliva'!$A$260:$ACR$260))))</f>
        <v xml:space="preserve"> MARZO 25</v>
      </c>
    </row>
    <row r="10" spans="2:17" x14ac:dyDescent="0.25">
      <c r="B10" s="10"/>
      <c r="C10" s="76">
        <v>5.5</v>
      </c>
      <c r="E10" s="32">
        <f>INDEX('Aceite Virgen Extra'!$A$259:$ACX$285,MATCH($B10,'Aceite Virgen Extra'!$A$259:$A$285,0),MATCH(E$5,'Aceite Virgen Extra'!$A$259:$ACX$259,0))</f>
        <v>3.3300000000000005</v>
      </c>
      <c r="F10" s="32">
        <f t="array" ref="F10">INDEX('Aceite Virgen Extra'!$A$259:$ACX$285,MATCH($B10,'Aceite Virgen Extra'!$A$259:$A$285,0),MATCH(F$5,'Aceite Virgen Extra'!$A$259:$ACX$259,0))</f>
        <v>3.8299999999999996</v>
      </c>
      <c r="G10" s="32">
        <f t="array" ref="G10">INDEX('Aceite Virgen Extra'!$A$259:$ACX$285,MATCH($B10,'Aceite Virgen Extra'!$A$259:$A$285,0),MATCH(G$5,'Aceite Virgen Extra'!$A$259:$ACX$259,0))</f>
        <v>4.75</v>
      </c>
      <c r="H10" s="32">
        <f t="array" ref="H10">INDEX('Aceite Virgen Extra'!$A$259:$ACX$285,MATCH($B10,'Aceite Virgen Extra'!$A$259:$A$285,0),MATCH(H$5,'Aceite Virgen Extra'!$A$259:$ACX$259,0))</f>
        <v>3.58</v>
      </c>
      <c r="I10" s="32">
        <f t="array" ref="I10">INDEX('Aceite Virgen Extra'!$A$259:$ACX$285,MATCH($B10,'Aceite Virgen Extra'!$A$259:$A$285,0),MATCH(I$5,'Aceite Virgen Extra'!$A$259:$ACX$259,0))</f>
        <v>3.4399999999999995</v>
      </c>
      <c r="J10" s="32">
        <f t="array" ref="J10">INDEX('Aceite Virgen Extra'!$A$259:$ACX$285,MATCH($B10,'Aceite Virgen Extra'!$A$259:$A$285,0),MATCH(J$5,'Aceite Virgen Extra'!$A$259:$ACX$259,0))</f>
        <v>2.3600000000000003</v>
      </c>
      <c r="K10" s="32">
        <f t="array" ref="K10">INDEX('Aceite Virgen Extra'!$A$259:$ACX$285,MATCH($B10,'Aceite Virgen Extra'!$A$259:$A$285,0),MATCH(K$5,'Aceite Virgen Extra'!$A$259:$ACX$259,0))</f>
        <v>3.56</v>
      </c>
      <c r="L10" s="32">
        <f t="array" ref="L10">INDEX('Aceite Virgen Extra'!$A$259:$ACX$285,MATCH($B10,'Aceite Virgen Extra'!$A$259:$A$285,0),MATCH(L$5,'Aceite Virgen Extra'!$A$259:$ACX$259,0))</f>
        <v>4.42</v>
      </c>
      <c r="M10" s="32">
        <f t="array" ref="M10">INDEX('Aceite Virgen Extra'!$A$259:$ACX$285,MATCH($B10,'Aceite Virgen Extra'!$A$259:$A$285,0),MATCH(M$5,'Aceite Virgen Extra'!$A$259:$ACX$259,0))</f>
        <v>4.8000000000000016</v>
      </c>
      <c r="N10" s="32">
        <f t="array" ref="N10">INDEX('Aceite Virgen Extra'!$A$259:$ACX$285,MATCH($B10,'Aceite Virgen Extra'!$A$259:$A$285,0),MATCH(N$5,'Aceite Virgen Extra'!$A$259:$ACX$259,0))</f>
        <v>14.75</v>
      </c>
      <c r="O10" s="32">
        <f>INDEX('Aceite Virgen Extra'!$A$259:$ACX$285,MATCH($B10,'Aceite Virgen Extra'!$A$259:$A$285,0),MATCH(O$5,'Aceite Virgen Extra'!$A$259:$ACX$259,0))</f>
        <v>21.120000000000005</v>
      </c>
      <c r="P10" s="32">
        <f>INDEX('Aceite Virgen Extra'!$A$259:$ACX$285,MATCH($B10,'Aceite Virgen Extra'!$A$259:$A$285,0),MATCH(P$5,'Aceite Virgen Extra'!$A$259:$ACX$259,0))</f>
        <v>22.900000000000006</v>
      </c>
    </row>
    <row r="11" spans="2:17" x14ac:dyDescent="0.25">
      <c r="B11" s="14">
        <f>+C10</f>
        <v>5.5</v>
      </c>
      <c r="C11" s="13">
        <f>ROUND(B11+$C$7,2)</f>
        <v>5.8</v>
      </c>
      <c r="E11" s="32">
        <f t="array" ref="E11">INDEX('Aceite Virgen Extra'!$A$259:$ACX$285,MATCH($B11,'Aceite Virgen Extra'!$A$259:$A$285,0),MATCH(E$5,'Aceite Virgen Extra'!$A$259:$ACX$259,0))</f>
        <v>1.1099999999999999</v>
      </c>
      <c r="F11" s="32">
        <f t="array" ref="F11">INDEX('Aceite Virgen Extra'!$A$259:$ACX$285,MATCH($B11,'Aceite Virgen Extra'!$A$259:$A$285,0),MATCH(F$5,'Aceite Virgen Extra'!$A$259:$ACX$259,0))</f>
        <v>0.87999999999999989</v>
      </c>
      <c r="G11" s="32">
        <f t="array" ref="G11">INDEX('Aceite Virgen Extra'!$A$259:$ACX$285,MATCH($B11,'Aceite Virgen Extra'!$A$259:$A$285,0),MATCH(G$5,'Aceite Virgen Extra'!$A$259:$ACX$259,0))</f>
        <v>0.26</v>
      </c>
      <c r="H11" s="32">
        <f t="array" ref="H11">INDEX('Aceite Virgen Extra'!$A$259:$ACX$285,MATCH($B11,'Aceite Virgen Extra'!$A$259:$A$285,0),MATCH(H$5,'Aceite Virgen Extra'!$A$259:$ACX$259,0))</f>
        <v>1.3</v>
      </c>
      <c r="I11" s="32">
        <f t="array" ref="I11">INDEX('Aceite Virgen Extra'!$A$259:$ACX$285,MATCH($B11,'Aceite Virgen Extra'!$A$259:$A$285,0),MATCH(I$5,'Aceite Virgen Extra'!$A$259:$ACX$259,0))</f>
        <v>0.05</v>
      </c>
      <c r="J11" s="32">
        <f t="array" ref="J11">INDEX('Aceite Virgen Extra'!$A$259:$ACX$285,MATCH($B11,'Aceite Virgen Extra'!$A$259:$A$285,0),MATCH(J$5,'Aceite Virgen Extra'!$A$259:$ACX$259,0))</f>
        <v>0.48999999999999994</v>
      </c>
      <c r="K11" s="32">
        <f t="array" ref="K11">INDEX('Aceite Virgen Extra'!$A$259:$ACX$285,MATCH($B11,'Aceite Virgen Extra'!$A$259:$A$285,0),MATCH(K$5,'Aceite Virgen Extra'!$A$259:$ACX$259,0))</f>
        <v>0.67</v>
      </c>
      <c r="L11" s="32">
        <f t="array" ref="L11">INDEX('Aceite Virgen Extra'!$A$259:$ACX$285,MATCH($B11,'Aceite Virgen Extra'!$A$259:$A$285,0),MATCH(L$5,'Aceite Virgen Extra'!$A$259:$ACX$259,0))</f>
        <v>0.88000000000000012</v>
      </c>
      <c r="M11" s="32">
        <f t="array" ref="M11">INDEX('Aceite Virgen Extra'!$A$259:$ACX$285,MATCH($B11,'Aceite Virgen Extra'!$A$259:$A$285,0),MATCH(M$5,'Aceite Virgen Extra'!$A$259:$ACX$259,0))</f>
        <v>1.3</v>
      </c>
      <c r="N11" s="32">
        <f t="array" ref="N11">INDEX('Aceite Virgen Extra'!$A$259:$ACX$285,MATCH($B11,'Aceite Virgen Extra'!$A$259:$A$285,0),MATCH(N$5,'Aceite Virgen Extra'!$A$259:$ACX$259,0))</f>
        <v>4.04</v>
      </c>
      <c r="O11" s="32">
        <f t="array" ref="O11">INDEX('Aceite Virgen Extra'!$A$259:$ACX$285,MATCH($B11,'Aceite Virgen Extra'!$A$259:$A$285,0),MATCH(O$5,'Aceite Virgen Extra'!$A$259:$ACX$259,0))</f>
        <v>6.99</v>
      </c>
      <c r="P11" s="32">
        <f t="array" ref="P11">INDEX('Aceite Virgen Extra'!$A$259:$ACX$285,MATCH($B11,'Aceite Virgen Extra'!$A$259:$A$285,0),MATCH(P$5,'Aceite Virgen Extra'!$A$259:$ACX$259,0))</f>
        <v>14.21</v>
      </c>
    </row>
    <row r="12" spans="2:17" x14ac:dyDescent="0.25">
      <c r="B12" s="14">
        <f t="shared" ref="B12:B33" si="1">+C11</f>
        <v>5.8</v>
      </c>
      <c r="C12" s="13">
        <f t="shared" ref="C12:C23" si="2">ROUND(B12+$C$7,2)</f>
        <v>6.1</v>
      </c>
      <c r="E12" s="32">
        <f t="array" ref="E12">INDEX('Aceite Virgen Extra'!$A$259:$ACX$285,MATCH($B12,'Aceite Virgen Extra'!$A$259:$A$285,0),MATCH(E$5,'Aceite Virgen Extra'!$A$259:$ACX$259,0))</f>
        <v>2.3299999999999996</v>
      </c>
      <c r="F12" s="32">
        <f t="array" ref="F12">INDEX('Aceite Virgen Extra'!$A$259:$ACX$285,MATCH($B12,'Aceite Virgen Extra'!$A$259:$A$285,0),MATCH(F$5,'Aceite Virgen Extra'!$A$259:$ACX$259,0))</f>
        <v>1.1299999999999999</v>
      </c>
      <c r="G12" s="32">
        <f t="array" ref="G12">INDEX('Aceite Virgen Extra'!$A$259:$ACX$285,MATCH($B12,'Aceite Virgen Extra'!$A$259:$A$285,0),MATCH(G$5,'Aceite Virgen Extra'!$A$259:$ACX$259,0))</f>
        <v>0.48000000000000004</v>
      </c>
      <c r="H12" s="32">
        <f t="array" ref="H12">INDEX('Aceite Virgen Extra'!$A$259:$ACX$285,MATCH($B12,'Aceite Virgen Extra'!$A$259:$A$285,0),MATCH(H$5,'Aceite Virgen Extra'!$A$259:$ACX$259,0))</f>
        <v>1.8399999999999999</v>
      </c>
      <c r="I12" s="32">
        <f t="array" ref="I12">INDEX('Aceite Virgen Extra'!$A$259:$ACX$285,MATCH($B12,'Aceite Virgen Extra'!$A$259:$A$285,0),MATCH(I$5,'Aceite Virgen Extra'!$A$259:$ACX$259,0))</f>
        <v>0.5</v>
      </c>
      <c r="J12" s="32">
        <f t="array" ref="J12">INDEX('Aceite Virgen Extra'!$A$259:$ACX$285,MATCH($B12,'Aceite Virgen Extra'!$A$259:$A$285,0),MATCH(J$5,'Aceite Virgen Extra'!$A$259:$ACX$259,0))</f>
        <v>1.8099999999999998</v>
      </c>
      <c r="K12" s="32">
        <f t="array" ref="K12">INDEX('Aceite Virgen Extra'!$A$259:$ACX$285,MATCH($B12,'Aceite Virgen Extra'!$A$259:$A$285,0),MATCH(K$5,'Aceite Virgen Extra'!$A$259:$ACX$259,0))</f>
        <v>0.62</v>
      </c>
      <c r="L12" s="32">
        <f t="array" ref="L12">INDEX('Aceite Virgen Extra'!$A$259:$ACX$285,MATCH($B12,'Aceite Virgen Extra'!$A$259:$A$285,0),MATCH(L$5,'Aceite Virgen Extra'!$A$259:$ACX$259,0))</f>
        <v>0.87</v>
      </c>
      <c r="M12" s="32">
        <f t="array" ref="M12">INDEX('Aceite Virgen Extra'!$A$259:$ACX$285,MATCH($B12,'Aceite Virgen Extra'!$A$259:$A$285,0),MATCH(M$5,'Aceite Virgen Extra'!$A$259:$ACX$259,0))</f>
        <v>1.73</v>
      </c>
      <c r="N12" s="32">
        <f t="array" ref="N12">INDEX('Aceite Virgen Extra'!$A$259:$ACX$285,MATCH($B12,'Aceite Virgen Extra'!$A$259:$A$285,0),MATCH(N$5,'Aceite Virgen Extra'!$A$259:$ACX$259,0))</f>
        <v>9.9</v>
      </c>
      <c r="O12" s="32">
        <f t="array" ref="O12">INDEX('Aceite Virgen Extra'!$A$259:$ACX$285,MATCH($B12,'Aceite Virgen Extra'!$A$259:$A$285,0),MATCH(O$5,'Aceite Virgen Extra'!$A$259:$ACX$259,0))</f>
        <v>7.25</v>
      </c>
      <c r="P12" s="32">
        <f t="array" ref="P12">INDEX('Aceite Virgen Extra'!$A$259:$ACX$285,MATCH($B12,'Aceite Virgen Extra'!$A$259:$A$285,0),MATCH(P$5,'Aceite Virgen Extra'!$A$259:$ACX$259,0))</f>
        <v>21.99</v>
      </c>
    </row>
    <row r="13" spans="2:17" x14ac:dyDescent="0.25">
      <c r="B13" s="14">
        <f t="shared" si="1"/>
        <v>6.1</v>
      </c>
      <c r="C13" s="13">
        <f t="shared" si="2"/>
        <v>6.4</v>
      </c>
      <c r="E13" s="32">
        <f t="array" ref="E13">INDEX('Aceite Virgen Extra'!$A$259:$ACX$285,MATCH($B13,'Aceite Virgen Extra'!$A$259:$A$285,0),MATCH(E$5,'Aceite Virgen Extra'!$A$259:$ACX$259,0))</f>
        <v>1.84</v>
      </c>
      <c r="F13" s="32">
        <f t="array" ref="F13">INDEX('Aceite Virgen Extra'!$A$259:$ACX$285,MATCH($B13,'Aceite Virgen Extra'!$A$259:$A$285,0),MATCH(F$5,'Aceite Virgen Extra'!$A$259:$ACX$259,0))</f>
        <v>0.9900000000000001</v>
      </c>
      <c r="G13" s="32">
        <f t="array" ref="G13">INDEX('Aceite Virgen Extra'!$A$259:$ACX$285,MATCH($B13,'Aceite Virgen Extra'!$A$259:$A$285,0),MATCH(G$5,'Aceite Virgen Extra'!$A$259:$ACX$259,0))</f>
        <v>0.45</v>
      </c>
      <c r="H13" s="32">
        <f t="array" ref="H13">INDEX('Aceite Virgen Extra'!$A$259:$ACX$285,MATCH($B13,'Aceite Virgen Extra'!$A$259:$A$285,0),MATCH(H$5,'Aceite Virgen Extra'!$A$259:$ACX$259,0))</f>
        <v>1.1099999999999999</v>
      </c>
      <c r="I13" s="32">
        <f t="array" ref="I13">INDEX('Aceite Virgen Extra'!$A$259:$ACX$285,MATCH($B13,'Aceite Virgen Extra'!$A$259:$A$285,0),MATCH(I$5,'Aceite Virgen Extra'!$A$259:$ACX$259,0))</f>
        <v>0.49</v>
      </c>
      <c r="J13" s="32">
        <f t="array" ref="J13">INDEX('Aceite Virgen Extra'!$A$259:$ACX$285,MATCH($B13,'Aceite Virgen Extra'!$A$259:$A$285,0),MATCH(J$5,'Aceite Virgen Extra'!$A$259:$ACX$259,0))</f>
        <v>0.71</v>
      </c>
      <c r="K13" s="32">
        <f t="array" ref="K13">INDEX('Aceite Virgen Extra'!$A$259:$ACX$285,MATCH($B13,'Aceite Virgen Extra'!$A$259:$A$285,0),MATCH(K$5,'Aceite Virgen Extra'!$A$259:$ACX$259,0))</f>
        <v>0.95000000000000007</v>
      </c>
      <c r="L13" s="32">
        <f t="array" ref="L13">INDEX('Aceite Virgen Extra'!$A$259:$ACX$285,MATCH($B13,'Aceite Virgen Extra'!$A$259:$A$285,0),MATCH(L$5,'Aceite Virgen Extra'!$A$259:$ACX$259,0))</f>
        <v>0.63</v>
      </c>
      <c r="M13" s="32">
        <f t="array" ref="M13">INDEX('Aceite Virgen Extra'!$A$259:$ACX$285,MATCH($B13,'Aceite Virgen Extra'!$A$259:$A$285,0),MATCH(M$5,'Aceite Virgen Extra'!$A$259:$ACX$259,0))</f>
        <v>2.98</v>
      </c>
      <c r="N13" s="32">
        <f t="array" ref="N13">INDEX('Aceite Virgen Extra'!$A$259:$ACX$285,MATCH($B13,'Aceite Virgen Extra'!$A$259:$A$285,0),MATCH(N$5,'Aceite Virgen Extra'!$A$259:$ACX$259,0))</f>
        <v>19.560000000000002</v>
      </c>
      <c r="O13" s="32">
        <f t="array" ref="O13">INDEX('Aceite Virgen Extra'!$A$259:$ACX$285,MATCH($B13,'Aceite Virgen Extra'!$A$259:$A$285,0),MATCH(O$5,'Aceite Virgen Extra'!$A$259:$ACX$259,0))</f>
        <v>18.299999999999997</v>
      </c>
      <c r="P13" s="32">
        <f t="array" ref="P13">INDEX('Aceite Virgen Extra'!$A$259:$ACX$285,MATCH($B13,'Aceite Virgen Extra'!$A$259:$A$285,0),MATCH(P$5,'Aceite Virgen Extra'!$A$259:$ACX$259,0))</f>
        <v>5.09</v>
      </c>
    </row>
    <row r="14" spans="2:17" x14ac:dyDescent="0.25">
      <c r="B14" s="14">
        <f t="shared" si="1"/>
        <v>6.4</v>
      </c>
      <c r="C14" s="13">
        <f t="shared" si="2"/>
        <v>6.7</v>
      </c>
      <c r="E14" s="32">
        <f t="array" ref="E14">INDEX('Aceite Virgen Extra'!$A$259:$ACX$285,MATCH($B14,'Aceite Virgen Extra'!$A$259:$A$285,0),MATCH(E$5,'Aceite Virgen Extra'!$A$259:$ACX$259,0))</f>
        <v>1.58</v>
      </c>
      <c r="F14" s="32">
        <f t="array" ref="F14">INDEX('Aceite Virgen Extra'!$A$259:$ACX$285,MATCH($B14,'Aceite Virgen Extra'!$A$259:$A$285,0),MATCH(F$5,'Aceite Virgen Extra'!$A$259:$ACX$259,0))</f>
        <v>2.09</v>
      </c>
      <c r="G14" s="32">
        <f t="array" ref="G14">INDEX('Aceite Virgen Extra'!$A$259:$ACX$285,MATCH($B14,'Aceite Virgen Extra'!$A$259:$A$285,0),MATCH(G$5,'Aceite Virgen Extra'!$A$259:$ACX$259,0))</f>
        <v>2.16</v>
      </c>
      <c r="H14" s="32">
        <f t="array" ref="H14">INDEX('Aceite Virgen Extra'!$A$259:$ACX$285,MATCH($B14,'Aceite Virgen Extra'!$A$259:$A$285,0),MATCH(H$5,'Aceite Virgen Extra'!$A$259:$ACX$259,0))</f>
        <v>1.5099999999999998</v>
      </c>
      <c r="I14" s="32">
        <f t="array" ref="I14">INDEX('Aceite Virgen Extra'!$A$259:$ACX$285,MATCH($B14,'Aceite Virgen Extra'!$A$259:$A$285,0),MATCH(I$5,'Aceite Virgen Extra'!$A$259:$ACX$259,0))</f>
        <v>0.42000000000000004</v>
      </c>
      <c r="J14" s="32">
        <f t="array" ref="J14">INDEX('Aceite Virgen Extra'!$A$259:$ACX$285,MATCH($B14,'Aceite Virgen Extra'!$A$259:$A$285,0),MATCH(J$5,'Aceite Virgen Extra'!$A$259:$ACX$259,0))</f>
        <v>2.33</v>
      </c>
      <c r="K14" s="32">
        <f t="array" ref="K14">INDEX('Aceite Virgen Extra'!$A$259:$ACX$285,MATCH($B14,'Aceite Virgen Extra'!$A$259:$A$285,0),MATCH(K$5,'Aceite Virgen Extra'!$A$259:$ACX$259,0))</f>
        <v>1.2600000000000002</v>
      </c>
      <c r="L14" s="32">
        <f t="array" ref="L14">INDEX('Aceite Virgen Extra'!$A$259:$ACX$285,MATCH($B14,'Aceite Virgen Extra'!$A$259:$A$285,0),MATCH(L$5,'Aceite Virgen Extra'!$A$259:$ACX$259,0))</f>
        <v>7.2000000000000011</v>
      </c>
      <c r="M14" s="32">
        <f t="array" ref="M14">INDEX('Aceite Virgen Extra'!$A$259:$ACX$285,MATCH($B14,'Aceite Virgen Extra'!$A$259:$A$285,0),MATCH(M$5,'Aceite Virgen Extra'!$A$259:$ACX$259,0))</f>
        <v>9.870000000000001</v>
      </c>
      <c r="N14" s="32">
        <f t="array" ref="N14">INDEX('Aceite Virgen Extra'!$A$259:$ACX$285,MATCH($B14,'Aceite Virgen Extra'!$A$259:$A$285,0),MATCH(N$5,'Aceite Virgen Extra'!$A$259:$ACX$259,0))</f>
        <v>5</v>
      </c>
      <c r="O14" s="32">
        <f t="array" ref="O14">INDEX('Aceite Virgen Extra'!$A$259:$ACX$285,MATCH($B14,'Aceite Virgen Extra'!$A$259:$A$285,0),MATCH(O$5,'Aceite Virgen Extra'!$A$259:$ACX$259,0))</f>
        <v>4.68</v>
      </c>
      <c r="P14" s="32">
        <f t="array" ref="P14">INDEX('Aceite Virgen Extra'!$A$259:$ACX$285,MATCH($B14,'Aceite Virgen Extra'!$A$259:$A$285,0),MATCH(P$5,'Aceite Virgen Extra'!$A$259:$ACX$259,0))</f>
        <v>1.89</v>
      </c>
    </row>
    <row r="15" spans="2:17" x14ac:dyDescent="0.25">
      <c r="B15" s="14">
        <f t="shared" si="1"/>
        <v>6.7</v>
      </c>
      <c r="C15" s="13">
        <f t="shared" si="2"/>
        <v>7</v>
      </c>
      <c r="E15" s="32">
        <f t="array" ref="E15">INDEX('Aceite Virgen Extra'!$A$259:$ACX$285,MATCH($B15,'Aceite Virgen Extra'!$A$259:$A$285,0),MATCH(E$5,'Aceite Virgen Extra'!$A$259:$ACX$259,0))</f>
        <v>0.92000000000000015</v>
      </c>
      <c r="F15" s="32">
        <f t="array" ref="F15">INDEX('Aceite Virgen Extra'!$A$259:$ACX$285,MATCH($B15,'Aceite Virgen Extra'!$A$259:$A$285,0),MATCH(F$5,'Aceite Virgen Extra'!$A$259:$ACX$259,0))</f>
        <v>0.35</v>
      </c>
      <c r="G15" s="32">
        <f t="array" ref="G15">INDEX('Aceite Virgen Extra'!$A$259:$ACX$285,MATCH($B15,'Aceite Virgen Extra'!$A$259:$A$285,0),MATCH(G$5,'Aceite Virgen Extra'!$A$259:$ACX$259,0))</f>
        <v>0.56000000000000005</v>
      </c>
      <c r="H15" s="32">
        <f t="array" ref="H15">INDEX('Aceite Virgen Extra'!$A$259:$ACX$285,MATCH($B15,'Aceite Virgen Extra'!$A$259:$A$285,0),MATCH(H$5,'Aceite Virgen Extra'!$A$259:$ACX$259,0))</f>
        <v>1.0900000000000001</v>
      </c>
      <c r="I15" s="32">
        <f t="array" ref="I15">INDEX('Aceite Virgen Extra'!$A$259:$ACX$285,MATCH($B15,'Aceite Virgen Extra'!$A$259:$A$285,0),MATCH(I$5,'Aceite Virgen Extra'!$A$259:$ACX$259,0))</f>
        <v>0.96000000000000008</v>
      </c>
      <c r="J15" s="32">
        <f t="array" ref="J15">INDEX('Aceite Virgen Extra'!$A$259:$ACX$285,MATCH($B15,'Aceite Virgen Extra'!$A$259:$A$285,0),MATCH(J$5,'Aceite Virgen Extra'!$A$259:$ACX$259,0))</f>
        <v>1.94</v>
      </c>
      <c r="K15" s="32">
        <f t="array" ref="K15">INDEX('Aceite Virgen Extra'!$A$259:$ACX$285,MATCH($B15,'Aceite Virgen Extra'!$A$259:$A$285,0),MATCH(K$5,'Aceite Virgen Extra'!$A$259:$ACX$259,0))</f>
        <v>0.82</v>
      </c>
      <c r="L15" s="32">
        <f t="array" ref="L15">INDEX('Aceite Virgen Extra'!$A$259:$ACX$285,MATCH($B15,'Aceite Virgen Extra'!$A$259:$A$285,0),MATCH(L$5,'Aceite Virgen Extra'!$A$259:$ACX$259,0))</f>
        <v>13.899999999999999</v>
      </c>
      <c r="M15" s="32">
        <f t="array" ref="M15">INDEX('Aceite Virgen Extra'!$A$259:$ACX$285,MATCH($B15,'Aceite Virgen Extra'!$A$259:$A$285,0),MATCH(M$5,'Aceite Virgen Extra'!$A$259:$ACX$259,0))</f>
        <v>35.96</v>
      </c>
      <c r="N15" s="32">
        <f t="array" ref="N15">INDEX('Aceite Virgen Extra'!$A$259:$ACX$285,MATCH($B15,'Aceite Virgen Extra'!$A$259:$A$285,0),MATCH(N$5,'Aceite Virgen Extra'!$A$259:$ACX$259,0))</f>
        <v>9.9700000000000006</v>
      </c>
      <c r="O15" s="32">
        <f t="array" ref="O15">INDEX('Aceite Virgen Extra'!$A$259:$ACX$285,MATCH($B15,'Aceite Virgen Extra'!$A$259:$A$285,0),MATCH(O$5,'Aceite Virgen Extra'!$A$259:$ACX$259,0))</f>
        <v>3.45</v>
      </c>
      <c r="P15" s="32">
        <f t="array" ref="P15">INDEX('Aceite Virgen Extra'!$A$259:$ACX$285,MATCH($B15,'Aceite Virgen Extra'!$A$259:$A$285,0),MATCH(P$5,'Aceite Virgen Extra'!$A$259:$ACX$259,0))</f>
        <v>1.47</v>
      </c>
    </row>
    <row r="16" spans="2:17" x14ac:dyDescent="0.25">
      <c r="B16" s="14">
        <f t="shared" si="1"/>
        <v>7</v>
      </c>
      <c r="C16" s="13">
        <f t="shared" si="2"/>
        <v>7.3</v>
      </c>
      <c r="E16" s="32">
        <f t="array" ref="E16">INDEX('Aceite Virgen Extra'!$A$259:$ACX$285,MATCH($B16,'Aceite Virgen Extra'!$A$259:$A$285,0),MATCH(E$5,'Aceite Virgen Extra'!$A$259:$ACX$259,0))</f>
        <v>0.45</v>
      </c>
      <c r="F16" s="32">
        <f t="array" ref="F16">INDEX('Aceite Virgen Extra'!$A$259:$ACX$285,MATCH($B16,'Aceite Virgen Extra'!$A$259:$A$285,0),MATCH(F$5,'Aceite Virgen Extra'!$A$259:$ACX$259,0))</f>
        <v>1.33</v>
      </c>
      <c r="G16" s="32">
        <f t="array" ref="G16">INDEX('Aceite Virgen Extra'!$A$259:$ACX$285,MATCH($B16,'Aceite Virgen Extra'!$A$259:$A$285,0),MATCH(G$5,'Aceite Virgen Extra'!$A$259:$ACX$259,0))</f>
        <v>1.1600000000000001</v>
      </c>
      <c r="H16" s="32">
        <f t="array" ref="H16">INDEX('Aceite Virgen Extra'!$A$259:$ACX$285,MATCH($B16,'Aceite Virgen Extra'!$A$259:$A$285,0),MATCH(H$5,'Aceite Virgen Extra'!$A$259:$ACX$259,0))</f>
        <v>1.1400000000000001</v>
      </c>
      <c r="I16" s="32">
        <f t="array" ref="I16">INDEX('Aceite Virgen Extra'!$A$259:$ACX$285,MATCH($B16,'Aceite Virgen Extra'!$A$259:$A$285,0),MATCH(I$5,'Aceite Virgen Extra'!$A$259:$ACX$259,0))</f>
        <v>0.48000000000000004</v>
      </c>
      <c r="J16" s="32">
        <f t="array" ref="J16">INDEX('Aceite Virgen Extra'!$A$259:$ACX$285,MATCH($B16,'Aceite Virgen Extra'!$A$259:$A$285,0),MATCH(J$5,'Aceite Virgen Extra'!$A$259:$ACX$259,0))</f>
        <v>2.7600000000000002</v>
      </c>
      <c r="K16" s="32">
        <f t="array" ref="K16">INDEX('Aceite Virgen Extra'!$A$259:$ACX$285,MATCH($B16,'Aceite Virgen Extra'!$A$259:$A$285,0),MATCH(K$5,'Aceite Virgen Extra'!$A$259:$ACX$259,0))</f>
        <v>1.18</v>
      </c>
      <c r="L16" s="32">
        <f t="array" ref="L16">INDEX('Aceite Virgen Extra'!$A$259:$ACX$285,MATCH($B16,'Aceite Virgen Extra'!$A$259:$A$285,0),MATCH(L$5,'Aceite Virgen Extra'!$A$259:$ACX$259,0))</f>
        <v>1.73</v>
      </c>
      <c r="M16" s="32">
        <f t="array" ref="M16">INDEX('Aceite Virgen Extra'!$A$259:$ACX$285,MATCH($B16,'Aceite Virgen Extra'!$A$259:$A$285,0),MATCH(M$5,'Aceite Virgen Extra'!$A$259:$ACX$259,0))</f>
        <v>1.4300000000000002</v>
      </c>
      <c r="N16" s="32">
        <f t="array" ref="N16">INDEX('Aceite Virgen Extra'!$A$259:$ACX$285,MATCH($B16,'Aceite Virgen Extra'!$A$259:$A$285,0),MATCH(N$5,'Aceite Virgen Extra'!$A$259:$ACX$259,0))</f>
        <v>2.34</v>
      </c>
      <c r="O16" s="32">
        <f t="array" ref="O16">INDEX('Aceite Virgen Extra'!$A$259:$ACX$285,MATCH($B16,'Aceite Virgen Extra'!$A$259:$A$285,0),MATCH(O$5,'Aceite Virgen Extra'!$A$259:$ACX$259,0))</f>
        <v>1.9500000000000002</v>
      </c>
      <c r="P16" s="32">
        <f t="array" ref="P16">INDEX('Aceite Virgen Extra'!$A$259:$ACX$285,MATCH($B16,'Aceite Virgen Extra'!$A$259:$A$285,0),MATCH(P$5,'Aceite Virgen Extra'!$A$259:$ACX$259,0))</f>
        <v>1.7200000000000002</v>
      </c>
    </row>
    <row r="17" spans="2:16" x14ac:dyDescent="0.25">
      <c r="B17" s="14">
        <f t="shared" si="1"/>
        <v>7.3</v>
      </c>
      <c r="C17" s="13">
        <f t="shared" si="2"/>
        <v>7.6</v>
      </c>
      <c r="E17" s="32">
        <f t="array" ref="E17">INDEX('Aceite Virgen Extra'!$A$259:$ACX$285,MATCH($B17,'Aceite Virgen Extra'!$A$259:$A$285,0),MATCH(E$5,'Aceite Virgen Extra'!$A$259:$ACX$259,0))</f>
        <v>1.6</v>
      </c>
      <c r="F17" s="32">
        <f t="array" ref="F17">INDEX('Aceite Virgen Extra'!$A$259:$ACX$285,MATCH($B17,'Aceite Virgen Extra'!$A$259:$A$285,0),MATCH(F$5,'Aceite Virgen Extra'!$A$259:$ACX$259,0))</f>
        <v>2.89</v>
      </c>
      <c r="G17" s="32">
        <f t="array" ref="G17">INDEX('Aceite Virgen Extra'!$A$259:$ACX$285,MATCH($B17,'Aceite Virgen Extra'!$A$259:$A$285,0),MATCH(G$5,'Aceite Virgen Extra'!$A$259:$ACX$259,0))</f>
        <v>1.9200000000000002</v>
      </c>
      <c r="H17" s="32">
        <f t="array" ref="H17">INDEX('Aceite Virgen Extra'!$A$259:$ACX$285,MATCH($B17,'Aceite Virgen Extra'!$A$259:$A$285,0),MATCH(H$5,'Aceite Virgen Extra'!$A$259:$ACX$259,0))</f>
        <v>2.2400000000000002</v>
      </c>
      <c r="I17" s="32">
        <f t="array" ref="I17">INDEX('Aceite Virgen Extra'!$A$259:$ACX$285,MATCH($B17,'Aceite Virgen Extra'!$A$259:$A$285,0),MATCH(I$5,'Aceite Virgen Extra'!$A$259:$ACX$259,0))</f>
        <v>1.94</v>
      </c>
      <c r="J17" s="32">
        <f t="array" ref="J17">INDEX('Aceite Virgen Extra'!$A$259:$ACX$285,MATCH($B17,'Aceite Virgen Extra'!$A$259:$A$285,0),MATCH(J$5,'Aceite Virgen Extra'!$A$259:$ACX$259,0))</f>
        <v>2.7800000000000002</v>
      </c>
      <c r="K17" s="32">
        <f t="array" ref="K17">INDEX('Aceite Virgen Extra'!$A$259:$ACX$285,MATCH($B17,'Aceite Virgen Extra'!$A$259:$A$285,0),MATCH(K$5,'Aceite Virgen Extra'!$A$259:$ACX$259,0))</f>
        <v>3.1399999999999997</v>
      </c>
      <c r="L17" s="32">
        <f t="array" ref="L17">INDEX('Aceite Virgen Extra'!$A$259:$ACX$285,MATCH($B17,'Aceite Virgen Extra'!$A$259:$A$285,0),MATCH(L$5,'Aceite Virgen Extra'!$A$259:$ACX$259,0))</f>
        <v>2.75</v>
      </c>
      <c r="M17" s="32">
        <f t="array" ref="M17">INDEX('Aceite Virgen Extra'!$A$259:$ACX$285,MATCH($B17,'Aceite Virgen Extra'!$A$259:$A$285,0),MATCH(M$5,'Aceite Virgen Extra'!$A$259:$ACX$259,0))</f>
        <v>1.26</v>
      </c>
      <c r="N17" s="32">
        <f t="array" ref="N17">INDEX('Aceite Virgen Extra'!$A$259:$ACX$285,MATCH($B17,'Aceite Virgen Extra'!$A$259:$A$285,0),MATCH(N$5,'Aceite Virgen Extra'!$A$259:$ACX$259,0))</f>
        <v>2.14</v>
      </c>
      <c r="O17" s="32">
        <f t="array" ref="O17">INDEX('Aceite Virgen Extra'!$A$259:$ACX$285,MATCH($B17,'Aceite Virgen Extra'!$A$259:$A$285,0),MATCH(O$5,'Aceite Virgen Extra'!$A$259:$ACX$259,0))</f>
        <v>0.57999999999999996</v>
      </c>
      <c r="P17" s="32">
        <f t="array" ref="P17">INDEX('Aceite Virgen Extra'!$A$259:$ACX$285,MATCH($B17,'Aceite Virgen Extra'!$A$259:$A$285,0),MATCH(P$5,'Aceite Virgen Extra'!$A$259:$ACX$259,0))</f>
        <v>0.76</v>
      </c>
    </row>
    <row r="18" spans="2:16" x14ac:dyDescent="0.25">
      <c r="B18" s="14">
        <f t="shared" si="1"/>
        <v>7.6</v>
      </c>
      <c r="C18" s="13">
        <f t="shared" si="2"/>
        <v>7.9</v>
      </c>
      <c r="E18" s="32">
        <f t="array" ref="E18">INDEX('Aceite Virgen Extra'!$A$259:$ACX$285,MATCH($B18,'Aceite Virgen Extra'!$A$259:$A$285,0),MATCH(E$5,'Aceite Virgen Extra'!$A$259:$ACX$259,0))</f>
        <v>0.84</v>
      </c>
      <c r="F18" s="32">
        <f t="array" ref="F18">INDEX('Aceite Virgen Extra'!$A$259:$ACX$285,MATCH($B18,'Aceite Virgen Extra'!$A$259:$A$285,0),MATCH(F$5,'Aceite Virgen Extra'!$A$259:$ACX$259,0))</f>
        <v>0.82</v>
      </c>
      <c r="G18" s="32">
        <f t="array" ref="G18">INDEX('Aceite Virgen Extra'!$A$259:$ACX$285,MATCH($B18,'Aceite Virgen Extra'!$A$259:$A$285,0),MATCH(G$5,'Aceite Virgen Extra'!$A$259:$ACX$259,0))</f>
        <v>0.82</v>
      </c>
      <c r="H18" s="32">
        <f t="array" ref="H18">INDEX('Aceite Virgen Extra'!$A$259:$ACX$285,MATCH($B18,'Aceite Virgen Extra'!$A$259:$A$285,0),MATCH(H$5,'Aceite Virgen Extra'!$A$259:$ACX$259,0))</f>
        <v>0.75</v>
      </c>
      <c r="I18" s="32">
        <f t="array" ref="I18">INDEX('Aceite Virgen Extra'!$A$259:$ACX$285,MATCH($B18,'Aceite Virgen Extra'!$A$259:$A$285,0),MATCH(I$5,'Aceite Virgen Extra'!$A$259:$ACX$259,0))</f>
        <v>2.59</v>
      </c>
      <c r="J18" s="32">
        <f t="array" ref="J18">INDEX('Aceite Virgen Extra'!$A$259:$ACX$285,MATCH($B18,'Aceite Virgen Extra'!$A$259:$A$285,0),MATCH(J$5,'Aceite Virgen Extra'!$A$259:$ACX$259,0))</f>
        <v>4.95</v>
      </c>
      <c r="K18" s="32">
        <f t="array" ref="K18">INDEX('Aceite Virgen Extra'!$A$259:$ACX$285,MATCH($B18,'Aceite Virgen Extra'!$A$259:$A$285,0),MATCH(K$5,'Aceite Virgen Extra'!$A$259:$ACX$259,0))</f>
        <v>3.52</v>
      </c>
      <c r="L18" s="32">
        <f t="array" ref="L18">INDEX('Aceite Virgen Extra'!$A$259:$ACX$285,MATCH($B18,'Aceite Virgen Extra'!$A$259:$A$285,0),MATCH(L$5,'Aceite Virgen Extra'!$A$259:$ACX$259,0))</f>
        <v>4.99</v>
      </c>
      <c r="M18" s="32">
        <f t="array" ref="M18">INDEX('Aceite Virgen Extra'!$A$259:$ACX$285,MATCH($B18,'Aceite Virgen Extra'!$A$259:$A$285,0),MATCH(M$5,'Aceite Virgen Extra'!$A$259:$ACX$259,0))</f>
        <v>2.2199999999999998</v>
      </c>
      <c r="N18" s="32">
        <f t="array" ref="N18">INDEX('Aceite Virgen Extra'!$A$259:$ACX$285,MATCH($B18,'Aceite Virgen Extra'!$A$259:$A$285,0),MATCH(N$5,'Aceite Virgen Extra'!$A$259:$ACX$259,0))</f>
        <v>0.69</v>
      </c>
      <c r="O18" s="32">
        <f t="array" ref="O18">INDEX('Aceite Virgen Extra'!$A$259:$ACX$285,MATCH($B18,'Aceite Virgen Extra'!$A$259:$A$285,0),MATCH(O$5,'Aceite Virgen Extra'!$A$259:$ACX$259,0))</f>
        <v>0.60000000000000009</v>
      </c>
      <c r="P18" s="32">
        <f t="array" ref="P18">INDEX('Aceite Virgen Extra'!$A$259:$ACX$285,MATCH($B18,'Aceite Virgen Extra'!$A$259:$A$285,0),MATCH(P$5,'Aceite Virgen Extra'!$A$259:$ACX$259,0))</f>
        <v>0.75</v>
      </c>
    </row>
    <row r="19" spans="2:16" x14ac:dyDescent="0.25">
      <c r="B19" s="14">
        <f t="shared" si="1"/>
        <v>7.9</v>
      </c>
      <c r="C19" s="13">
        <f t="shared" si="2"/>
        <v>8.1999999999999993</v>
      </c>
      <c r="E19" s="32">
        <f t="array" ref="E19">INDEX('Aceite Virgen Extra'!$A$259:$ACX$285,MATCH($B19,'Aceite Virgen Extra'!$A$259:$A$285,0),MATCH(E$5,'Aceite Virgen Extra'!$A$259:$ACX$259,0))</f>
        <v>2.39</v>
      </c>
      <c r="F19" s="32">
        <f t="array" ref="F19">INDEX('Aceite Virgen Extra'!$A$259:$ACX$285,MATCH($B19,'Aceite Virgen Extra'!$A$259:$A$285,0),MATCH(F$5,'Aceite Virgen Extra'!$A$259:$ACX$259,0))</f>
        <v>4.05</v>
      </c>
      <c r="G19" s="32">
        <f t="array" ref="G19">INDEX('Aceite Virgen Extra'!$A$259:$ACX$285,MATCH($B19,'Aceite Virgen Extra'!$A$259:$A$285,0),MATCH(G$5,'Aceite Virgen Extra'!$A$259:$ACX$259,0))</f>
        <v>2.6999999999999997</v>
      </c>
      <c r="H19" s="32">
        <f t="array" ref="H19">INDEX('Aceite Virgen Extra'!$A$259:$ACX$285,MATCH($B19,'Aceite Virgen Extra'!$A$259:$A$285,0),MATCH(H$5,'Aceite Virgen Extra'!$A$259:$ACX$259,0))</f>
        <v>2.8899999999999997</v>
      </c>
      <c r="I19" s="32">
        <f t="array" ref="I19">INDEX('Aceite Virgen Extra'!$A$259:$ACX$285,MATCH($B19,'Aceite Virgen Extra'!$A$259:$A$285,0),MATCH(I$5,'Aceite Virgen Extra'!$A$259:$ACX$259,0))</f>
        <v>4.54</v>
      </c>
      <c r="J19" s="32">
        <f t="array" ref="J19">INDEX('Aceite Virgen Extra'!$A$259:$ACX$285,MATCH($B19,'Aceite Virgen Extra'!$A$259:$A$285,0),MATCH(J$5,'Aceite Virgen Extra'!$A$259:$ACX$259,0))</f>
        <v>4.76</v>
      </c>
      <c r="K19" s="32">
        <f t="array" ref="K19">INDEX('Aceite Virgen Extra'!$A$259:$ACX$285,MATCH($B19,'Aceite Virgen Extra'!$A$259:$A$285,0),MATCH(K$5,'Aceite Virgen Extra'!$A$259:$ACX$259,0))</f>
        <v>7.0999999999999988</v>
      </c>
      <c r="L19" s="32">
        <f t="array" ref="L19">INDEX('Aceite Virgen Extra'!$A$259:$ACX$285,MATCH($B19,'Aceite Virgen Extra'!$A$259:$A$285,0),MATCH(L$5,'Aceite Virgen Extra'!$A$259:$ACX$259,0))</f>
        <v>13.159999999999998</v>
      </c>
      <c r="M19" s="32">
        <f t="array" ref="M19">INDEX('Aceite Virgen Extra'!$A$259:$ACX$285,MATCH($B19,'Aceite Virgen Extra'!$A$259:$A$285,0),MATCH(M$5,'Aceite Virgen Extra'!$A$259:$ACX$259,0))</f>
        <v>2.61</v>
      </c>
      <c r="N19" s="32">
        <f t="array" ref="N19">INDEX('Aceite Virgen Extra'!$A$259:$ACX$285,MATCH($B19,'Aceite Virgen Extra'!$A$259:$A$285,0),MATCH(N$5,'Aceite Virgen Extra'!$A$259:$ACX$259,0))</f>
        <v>2.4699999999999998</v>
      </c>
      <c r="O19" s="32">
        <f t="array" ref="O19">INDEX('Aceite Virgen Extra'!$A$259:$ACX$285,MATCH($B19,'Aceite Virgen Extra'!$A$259:$A$285,0),MATCH(O$5,'Aceite Virgen Extra'!$A$259:$ACX$259,0))</f>
        <v>3.1500000000000004</v>
      </c>
      <c r="P19" s="32">
        <f t="array" ref="P19">INDEX('Aceite Virgen Extra'!$A$259:$ACX$285,MATCH($B19,'Aceite Virgen Extra'!$A$259:$A$285,0),MATCH(P$5,'Aceite Virgen Extra'!$A$259:$ACX$259,0))</f>
        <v>4.9399999999999995</v>
      </c>
    </row>
    <row r="20" spans="2:16" x14ac:dyDescent="0.25">
      <c r="B20" s="14">
        <f t="shared" si="1"/>
        <v>8.1999999999999993</v>
      </c>
      <c r="C20" s="13">
        <f t="shared" si="2"/>
        <v>8.5</v>
      </c>
      <c r="E20" s="32">
        <f t="array" ref="E20">INDEX('Aceite Virgen Extra'!$A$259:$ACX$285,MATCH($B20,'Aceite Virgen Extra'!$A$259:$A$285,0),MATCH(E$5,'Aceite Virgen Extra'!$A$259:$ACX$259,0))</f>
        <v>1.1800000000000002</v>
      </c>
      <c r="F20" s="32">
        <f t="array" ref="F20">INDEX('Aceite Virgen Extra'!$A$259:$ACX$285,MATCH($B20,'Aceite Virgen Extra'!$A$259:$A$285,0),MATCH(F$5,'Aceite Virgen Extra'!$A$259:$ACX$259,0))</f>
        <v>1.4100000000000001</v>
      </c>
      <c r="G20" s="32">
        <f t="array" ref="G20">INDEX('Aceite Virgen Extra'!$A$259:$ACX$285,MATCH($B20,'Aceite Virgen Extra'!$A$259:$A$285,0),MATCH(G$5,'Aceite Virgen Extra'!$A$259:$ACX$259,0))</f>
        <v>0.99999999999999989</v>
      </c>
      <c r="H20" s="32">
        <f t="array" ref="H20">INDEX('Aceite Virgen Extra'!$A$259:$ACX$285,MATCH($B20,'Aceite Virgen Extra'!$A$259:$A$285,0),MATCH(H$5,'Aceite Virgen Extra'!$A$259:$ACX$259,0))</f>
        <v>1.7400000000000002</v>
      </c>
      <c r="I20" s="32">
        <f t="array" ref="I20">INDEX('Aceite Virgen Extra'!$A$259:$ACX$285,MATCH($B20,'Aceite Virgen Extra'!$A$259:$A$285,0),MATCH(I$5,'Aceite Virgen Extra'!$A$259:$ACX$259,0))</f>
        <v>2.06</v>
      </c>
      <c r="J20" s="32">
        <f t="array" ref="J20">INDEX('Aceite Virgen Extra'!$A$259:$ACX$285,MATCH($B20,'Aceite Virgen Extra'!$A$259:$A$285,0),MATCH(J$5,'Aceite Virgen Extra'!$A$259:$ACX$259,0))</f>
        <v>3.2199999999999998</v>
      </c>
      <c r="K20" s="32">
        <f t="array" ref="K20">INDEX('Aceite Virgen Extra'!$A$259:$ACX$285,MATCH($B20,'Aceite Virgen Extra'!$A$259:$A$285,0),MATCH(K$5,'Aceite Virgen Extra'!$A$259:$ACX$259,0))</f>
        <v>4.08</v>
      </c>
      <c r="L20" s="32">
        <f t="array" ref="L20">INDEX('Aceite Virgen Extra'!$A$259:$ACX$285,MATCH($B20,'Aceite Virgen Extra'!$A$259:$A$285,0),MATCH(L$5,'Aceite Virgen Extra'!$A$259:$ACX$259,0))</f>
        <v>9.75</v>
      </c>
      <c r="M20" s="32">
        <f t="array" ref="M20">INDEX('Aceite Virgen Extra'!$A$259:$ACX$285,MATCH($B20,'Aceite Virgen Extra'!$A$259:$A$285,0),MATCH(M$5,'Aceite Virgen Extra'!$A$259:$ACX$259,0))</f>
        <v>1.58</v>
      </c>
      <c r="N20" s="32">
        <f t="array" ref="N20">INDEX('Aceite Virgen Extra'!$A$259:$ACX$285,MATCH($B20,'Aceite Virgen Extra'!$A$259:$A$285,0),MATCH(N$5,'Aceite Virgen Extra'!$A$259:$ACX$259,0))</f>
        <v>0.82000000000000006</v>
      </c>
      <c r="O20" s="32">
        <f t="array" ref="O20">INDEX('Aceite Virgen Extra'!$A$259:$ACX$285,MATCH($B20,'Aceite Virgen Extra'!$A$259:$A$285,0),MATCH(O$5,'Aceite Virgen Extra'!$A$259:$ACX$259,0))</f>
        <v>1.79</v>
      </c>
      <c r="P20" s="32">
        <f t="array" ref="P20">INDEX('Aceite Virgen Extra'!$A$259:$ACX$285,MATCH($B20,'Aceite Virgen Extra'!$A$259:$A$285,0),MATCH(P$5,'Aceite Virgen Extra'!$A$259:$ACX$259,0))</f>
        <v>5.1000000000000005</v>
      </c>
    </row>
    <row r="21" spans="2:16" x14ac:dyDescent="0.25">
      <c r="B21" s="14">
        <f t="shared" si="1"/>
        <v>8.5</v>
      </c>
      <c r="C21" s="13">
        <f t="shared" si="2"/>
        <v>8.8000000000000007</v>
      </c>
      <c r="E21" s="32">
        <f t="array" ref="E21">INDEX('Aceite Virgen Extra'!$A$259:$ACX$285,MATCH($B21,'Aceite Virgen Extra'!$A$259:$A$285,0),MATCH(E$5,'Aceite Virgen Extra'!$A$259:$ACX$259,0))</f>
        <v>2.31</v>
      </c>
      <c r="F21" s="32">
        <f t="array" ref="F21">INDEX('Aceite Virgen Extra'!$A$259:$ACX$285,MATCH($B21,'Aceite Virgen Extra'!$A$259:$A$285,0),MATCH(F$5,'Aceite Virgen Extra'!$A$259:$ACX$259,0))</f>
        <v>2.1500000000000004</v>
      </c>
      <c r="G21" s="32">
        <f t="array" ref="G21">INDEX('Aceite Virgen Extra'!$A$259:$ACX$285,MATCH($B21,'Aceite Virgen Extra'!$A$259:$A$285,0),MATCH(G$5,'Aceite Virgen Extra'!$A$259:$ACX$259,0))</f>
        <v>2.9699999999999998</v>
      </c>
      <c r="H21" s="32">
        <f t="array" ref="H21">INDEX('Aceite Virgen Extra'!$A$259:$ACX$285,MATCH($B21,'Aceite Virgen Extra'!$A$259:$A$285,0),MATCH(H$5,'Aceite Virgen Extra'!$A$259:$ACX$259,0))</f>
        <v>4.01</v>
      </c>
      <c r="I21" s="32">
        <f t="array" ref="I21">INDEX('Aceite Virgen Extra'!$A$259:$ACX$285,MATCH($B21,'Aceite Virgen Extra'!$A$259:$A$285,0),MATCH(I$5,'Aceite Virgen Extra'!$A$259:$ACX$259,0))</f>
        <v>6.9700000000000006</v>
      </c>
      <c r="J21" s="32">
        <f t="array" ref="J21">INDEX('Aceite Virgen Extra'!$A$259:$ACX$285,MATCH($B21,'Aceite Virgen Extra'!$A$259:$A$285,0),MATCH(J$5,'Aceite Virgen Extra'!$A$259:$ACX$259,0))</f>
        <v>7.9399999999999995</v>
      </c>
      <c r="K21" s="32">
        <f t="array" ref="K21">INDEX('Aceite Virgen Extra'!$A$259:$ACX$285,MATCH($B21,'Aceite Virgen Extra'!$A$259:$A$285,0),MATCH(K$5,'Aceite Virgen Extra'!$A$259:$ACX$259,0))</f>
        <v>8.93</v>
      </c>
      <c r="L21" s="32">
        <f t="array" ref="L21">INDEX('Aceite Virgen Extra'!$A$259:$ACX$285,MATCH($B21,'Aceite Virgen Extra'!$A$259:$A$285,0),MATCH(L$5,'Aceite Virgen Extra'!$A$259:$ACX$259,0))</f>
        <v>2.5499999999999998</v>
      </c>
      <c r="M21" s="32">
        <f t="array" ref="M21">INDEX('Aceite Virgen Extra'!$A$259:$ACX$285,MATCH($B21,'Aceite Virgen Extra'!$A$259:$A$285,0),MATCH(M$5,'Aceite Virgen Extra'!$A$259:$ACX$259,0))</f>
        <v>1.33</v>
      </c>
      <c r="N21" s="32">
        <f t="array" ref="N21">INDEX('Aceite Virgen Extra'!$A$259:$ACX$285,MATCH($B21,'Aceite Virgen Extra'!$A$259:$A$285,0),MATCH(N$5,'Aceite Virgen Extra'!$A$259:$ACX$259,0))</f>
        <v>1.23</v>
      </c>
      <c r="O21" s="32">
        <f t="array" ref="O21">INDEX('Aceite Virgen Extra'!$A$259:$ACX$285,MATCH($B21,'Aceite Virgen Extra'!$A$259:$A$285,0),MATCH(O$5,'Aceite Virgen Extra'!$A$259:$ACX$259,0))</f>
        <v>2.1</v>
      </c>
      <c r="P21" s="32">
        <f t="array" ref="P21">INDEX('Aceite Virgen Extra'!$A$259:$ACX$285,MATCH($B21,'Aceite Virgen Extra'!$A$259:$A$285,0),MATCH(P$5,'Aceite Virgen Extra'!$A$259:$ACX$259,0))</f>
        <v>2.0799999999999996</v>
      </c>
    </row>
    <row r="22" spans="2:16" x14ac:dyDescent="0.25">
      <c r="B22" s="14">
        <f t="shared" si="1"/>
        <v>8.8000000000000007</v>
      </c>
      <c r="C22" s="13">
        <f t="shared" si="2"/>
        <v>9.1</v>
      </c>
      <c r="E22" s="32">
        <f t="array" ref="E22">INDEX('Aceite Virgen Extra'!$A$259:$ACX$285,MATCH($B22,'Aceite Virgen Extra'!$A$259:$A$285,0),MATCH(E$5,'Aceite Virgen Extra'!$A$259:$ACX$259,0))</f>
        <v>3.36</v>
      </c>
      <c r="F22" s="32">
        <f t="array" ref="F22">INDEX('Aceite Virgen Extra'!$A$259:$ACX$285,MATCH($B22,'Aceite Virgen Extra'!$A$259:$A$285,0),MATCH(F$5,'Aceite Virgen Extra'!$A$259:$ACX$259,0))</f>
        <v>3.72</v>
      </c>
      <c r="G22" s="32">
        <f t="array" ref="G22">INDEX('Aceite Virgen Extra'!$A$259:$ACX$285,MATCH($B22,'Aceite Virgen Extra'!$A$259:$A$285,0),MATCH(G$5,'Aceite Virgen Extra'!$A$259:$ACX$259,0))</f>
        <v>3.12</v>
      </c>
      <c r="H22" s="32">
        <f t="array" ref="H22">INDEX('Aceite Virgen Extra'!$A$259:$ACX$285,MATCH($B22,'Aceite Virgen Extra'!$A$259:$A$285,0),MATCH(H$5,'Aceite Virgen Extra'!$A$259:$ACX$259,0))</f>
        <v>18.11</v>
      </c>
      <c r="I22" s="32">
        <f t="array" ref="I22">INDEX('Aceite Virgen Extra'!$A$259:$ACX$285,MATCH($B22,'Aceite Virgen Extra'!$A$259:$A$285,0),MATCH(I$5,'Aceite Virgen Extra'!$A$259:$ACX$259,0))</f>
        <v>30.74</v>
      </c>
      <c r="J22" s="32">
        <f t="array" ref="J22">INDEX('Aceite Virgen Extra'!$A$259:$ACX$285,MATCH($B22,'Aceite Virgen Extra'!$A$259:$A$285,0),MATCH(J$5,'Aceite Virgen Extra'!$A$259:$ACX$259,0))</f>
        <v>26.549999999999997</v>
      </c>
      <c r="K22" s="32">
        <f t="array" ref="K22">INDEX('Aceite Virgen Extra'!$A$259:$ACX$285,MATCH($B22,'Aceite Virgen Extra'!$A$259:$A$285,0),MATCH(K$5,'Aceite Virgen Extra'!$A$259:$ACX$259,0))</f>
        <v>21.54</v>
      </c>
      <c r="L22" s="32">
        <f t="array" ref="L22">INDEX('Aceite Virgen Extra'!$A$259:$ACX$285,MATCH($B22,'Aceite Virgen Extra'!$A$259:$A$285,0),MATCH(L$5,'Aceite Virgen Extra'!$A$259:$ACX$259,0))</f>
        <v>4.87</v>
      </c>
      <c r="M22" s="32">
        <f t="array" ref="M22">INDEX('Aceite Virgen Extra'!$A$259:$ACX$285,MATCH($B22,'Aceite Virgen Extra'!$A$259:$A$285,0),MATCH(M$5,'Aceite Virgen Extra'!$A$259:$ACX$259,0))</f>
        <v>2.8899999999999997</v>
      </c>
      <c r="N22" s="32">
        <f t="array" ref="N22">INDEX('Aceite Virgen Extra'!$A$259:$ACX$285,MATCH($B22,'Aceite Virgen Extra'!$A$259:$A$285,0),MATCH(N$5,'Aceite Virgen Extra'!$A$259:$ACX$259,0))</f>
        <v>1.49</v>
      </c>
      <c r="O22" s="32">
        <f t="array" ref="O22">INDEX('Aceite Virgen Extra'!$A$259:$ACX$285,MATCH($B22,'Aceite Virgen Extra'!$A$259:$A$285,0),MATCH(O$5,'Aceite Virgen Extra'!$A$259:$ACX$259,0))</f>
        <v>7.53</v>
      </c>
      <c r="P22" s="32">
        <f t="array" ref="P22">INDEX('Aceite Virgen Extra'!$A$259:$ACX$285,MATCH($B22,'Aceite Virgen Extra'!$A$259:$A$285,0),MATCH(P$5,'Aceite Virgen Extra'!$A$259:$ACX$259,0))</f>
        <v>1.7400000000000002</v>
      </c>
    </row>
    <row r="23" spans="2:16" x14ac:dyDescent="0.25">
      <c r="B23" s="14">
        <f t="shared" si="1"/>
        <v>9.1</v>
      </c>
      <c r="C23" s="13">
        <f t="shared" si="2"/>
        <v>9.4</v>
      </c>
      <c r="E23" s="32">
        <f t="array" ref="E23">INDEX('Aceite Virgen Extra'!$A$259:$ACX$285,MATCH($B23,'Aceite Virgen Extra'!$A$259:$A$285,0),MATCH(E$5,'Aceite Virgen Extra'!$A$259:$ACX$259,0))</f>
        <v>2.13</v>
      </c>
      <c r="F23" s="32">
        <f t="array" ref="F23">INDEX('Aceite Virgen Extra'!$A$259:$ACX$285,MATCH($B23,'Aceite Virgen Extra'!$A$259:$A$285,0),MATCH(F$5,'Aceite Virgen Extra'!$A$259:$ACX$259,0))</f>
        <v>3.59</v>
      </c>
      <c r="G23" s="32">
        <f t="array" ref="G23">INDEX('Aceite Virgen Extra'!$A$259:$ACX$285,MATCH($B23,'Aceite Virgen Extra'!$A$259:$A$285,0),MATCH(G$5,'Aceite Virgen Extra'!$A$259:$ACX$259,0))</f>
        <v>7.17</v>
      </c>
      <c r="H23" s="32">
        <f t="array" ref="H23">INDEX('Aceite Virgen Extra'!$A$259:$ACX$285,MATCH($B23,'Aceite Virgen Extra'!$A$259:$A$285,0),MATCH(H$5,'Aceite Virgen Extra'!$A$259:$ACX$259,0))</f>
        <v>17.419999999999998</v>
      </c>
      <c r="I23" s="32">
        <f t="array" ref="I23">INDEX('Aceite Virgen Extra'!$A$259:$ACX$285,MATCH($B23,'Aceite Virgen Extra'!$A$259:$A$285,0),MATCH(I$5,'Aceite Virgen Extra'!$A$259:$ACX$259,0))</f>
        <v>2.21</v>
      </c>
      <c r="J23" s="32">
        <f t="array" ref="J23">INDEX('Aceite Virgen Extra'!$A$259:$ACX$285,MATCH($B23,'Aceite Virgen Extra'!$A$259:$A$285,0),MATCH(J$5,'Aceite Virgen Extra'!$A$259:$ACX$259,0))</f>
        <v>1.41</v>
      </c>
      <c r="K23" s="32">
        <f t="array" ref="K23">INDEX('Aceite Virgen Extra'!$A$259:$ACX$285,MATCH($B23,'Aceite Virgen Extra'!$A$259:$A$285,0),MATCH(K$5,'Aceite Virgen Extra'!$A$259:$ACX$259,0))</f>
        <v>7.3200000000000012</v>
      </c>
      <c r="L23" s="32">
        <f t="array" ref="L23">INDEX('Aceite Virgen Extra'!$A$259:$ACX$285,MATCH($B23,'Aceite Virgen Extra'!$A$259:$A$285,0),MATCH(L$5,'Aceite Virgen Extra'!$A$259:$ACX$259,0))</f>
        <v>2.98</v>
      </c>
      <c r="M23" s="32">
        <f t="array" ref="M23">INDEX('Aceite Virgen Extra'!$A$259:$ACX$285,MATCH($B23,'Aceite Virgen Extra'!$A$259:$A$285,0),MATCH(M$5,'Aceite Virgen Extra'!$A$259:$ACX$259,0))</f>
        <v>3.8200000000000003</v>
      </c>
      <c r="N23" s="32">
        <f t="array" ref="N23">INDEX('Aceite Virgen Extra'!$A$259:$ACX$285,MATCH($B23,'Aceite Virgen Extra'!$A$259:$A$285,0),MATCH(N$5,'Aceite Virgen Extra'!$A$259:$ACX$259,0))</f>
        <v>1</v>
      </c>
      <c r="O23" s="32">
        <f t="array" ref="O23">INDEX('Aceite Virgen Extra'!$A$259:$ACX$285,MATCH($B23,'Aceite Virgen Extra'!$A$259:$A$285,0),MATCH(O$5,'Aceite Virgen Extra'!$A$259:$ACX$259,0))</f>
        <v>0.42</v>
      </c>
      <c r="P23" s="32">
        <f t="array" ref="P23">INDEX('Aceite Virgen Extra'!$A$259:$ACX$285,MATCH($B23,'Aceite Virgen Extra'!$A$259:$A$285,0),MATCH(P$5,'Aceite Virgen Extra'!$A$259:$ACX$259,0))</f>
        <v>0.43000000000000005</v>
      </c>
    </row>
    <row r="24" spans="2:16" x14ac:dyDescent="0.25">
      <c r="B24" s="14">
        <f t="shared" si="1"/>
        <v>9.4</v>
      </c>
      <c r="C24" s="13">
        <f>ROUND(B24+$C$7,2)</f>
        <v>9.6999999999999993</v>
      </c>
      <c r="E24" s="32">
        <f t="array" ref="E24">INDEX('Aceite Virgen Extra'!$A$259:$ACX$285,MATCH($B24,'Aceite Virgen Extra'!$A$259:$A$285,0),MATCH(E$5,'Aceite Virgen Extra'!$A$259:$ACX$259,0))</f>
        <v>4.75</v>
      </c>
      <c r="F24" s="32">
        <f t="array" ref="F24">INDEX('Aceite Virgen Extra'!$A$259:$ACX$285,MATCH($B24,'Aceite Virgen Extra'!$A$259:$A$285,0),MATCH(F$5,'Aceite Virgen Extra'!$A$259:$ACX$259,0))</f>
        <v>3.92</v>
      </c>
      <c r="G24" s="32">
        <f t="array" ref="G24">INDEX('Aceite Virgen Extra'!$A$259:$ACX$285,MATCH($B24,'Aceite Virgen Extra'!$A$259:$A$285,0),MATCH(G$5,'Aceite Virgen Extra'!$A$259:$ACX$259,0))</f>
        <v>16.8</v>
      </c>
      <c r="H24" s="32">
        <f t="array" ref="H24">INDEX('Aceite Virgen Extra'!$A$259:$ACX$285,MATCH($B24,'Aceite Virgen Extra'!$A$259:$A$285,0),MATCH(H$5,'Aceite Virgen Extra'!$A$259:$ACX$259,0))</f>
        <v>4.01</v>
      </c>
      <c r="I24" s="32">
        <f t="array" ref="I24">INDEX('Aceite Virgen Extra'!$A$259:$ACX$285,MATCH($B24,'Aceite Virgen Extra'!$A$259:$A$285,0),MATCH(I$5,'Aceite Virgen Extra'!$A$259:$ACX$259,0))</f>
        <v>1.56</v>
      </c>
      <c r="J24" s="32">
        <f t="array" ref="J24">INDEX('Aceite Virgen Extra'!$A$259:$ACX$285,MATCH($B24,'Aceite Virgen Extra'!$A$259:$A$285,0),MATCH(J$5,'Aceite Virgen Extra'!$A$259:$ACX$259,0))</f>
        <v>0.79</v>
      </c>
      <c r="K24" s="32">
        <f t="array" ref="K24">INDEX('Aceite Virgen Extra'!$A$259:$ACX$285,MATCH($B24,'Aceite Virgen Extra'!$A$259:$A$285,0),MATCH(K$5,'Aceite Virgen Extra'!$A$259:$ACX$259,0))</f>
        <v>2.2999999999999998</v>
      </c>
      <c r="L24" s="32">
        <f t="array" ref="L24">INDEX('Aceite Virgen Extra'!$A$259:$ACX$285,MATCH($B24,'Aceite Virgen Extra'!$A$259:$A$285,0),MATCH(L$5,'Aceite Virgen Extra'!$A$259:$ACX$259,0))</f>
        <v>1.03</v>
      </c>
      <c r="M24" s="32">
        <f t="array" ref="M24">INDEX('Aceite Virgen Extra'!$A$259:$ACX$285,MATCH($B24,'Aceite Virgen Extra'!$A$259:$A$285,0),MATCH(M$5,'Aceite Virgen Extra'!$A$259:$ACX$259,0))</f>
        <v>0.57000000000000006</v>
      </c>
      <c r="N24" s="32">
        <f t="array" ref="N24">INDEX('Aceite Virgen Extra'!$A$259:$ACX$285,MATCH($B24,'Aceite Virgen Extra'!$A$259:$A$285,0),MATCH(N$5,'Aceite Virgen Extra'!$A$259:$ACX$259,0))</f>
        <v>1.56</v>
      </c>
      <c r="O24" s="32">
        <f t="array" ref="O24">INDEX('Aceite Virgen Extra'!$A$259:$ACX$285,MATCH($B24,'Aceite Virgen Extra'!$A$259:$A$285,0),MATCH(O$5,'Aceite Virgen Extra'!$A$259:$ACX$259,0))</f>
        <v>0.6</v>
      </c>
      <c r="P24" s="32">
        <f t="array" ref="P24">INDEX('Aceite Virgen Extra'!$A$259:$ACX$285,MATCH($B24,'Aceite Virgen Extra'!$A$259:$A$285,0),MATCH(P$5,'Aceite Virgen Extra'!$A$259:$ACX$259,0))</f>
        <v>0.51</v>
      </c>
    </row>
    <row r="25" spans="2:16" x14ac:dyDescent="0.25">
      <c r="B25" s="14">
        <f t="shared" si="1"/>
        <v>9.6999999999999993</v>
      </c>
      <c r="C25" s="13">
        <f t="shared" ref="C25:C32" si="3">ROUND(B25+$C$7,2)</f>
        <v>10</v>
      </c>
      <c r="E25" s="32">
        <f t="array" ref="E25">INDEX('Aceite Virgen Extra'!$A$259:$ACX$285,MATCH($B25,'Aceite Virgen Extra'!$A$259:$A$285,0),MATCH(E$5,'Aceite Virgen Extra'!$A$259:$ACX$259,0))</f>
        <v>31.740000000000002</v>
      </c>
      <c r="F25" s="32">
        <f t="array" ref="F25">INDEX('Aceite Virgen Extra'!$A$259:$ACX$285,MATCH($B25,'Aceite Virgen Extra'!$A$259:$A$285,0),MATCH(F$5,'Aceite Virgen Extra'!$A$259:$ACX$259,0))</f>
        <v>26.31</v>
      </c>
      <c r="G25" s="32">
        <f t="array" ref="G25">INDEX('Aceite Virgen Extra'!$A$259:$ACX$285,MATCH($B25,'Aceite Virgen Extra'!$A$259:$A$285,0),MATCH(G$5,'Aceite Virgen Extra'!$A$259:$ACX$259,0))</f>
        <v>13.440000000000001</v>
      </c>
      <c r="H25" s="32">
        <f t="array" ref="H25">INDEX('Aceite Virgen Extra'!$A$259:$ACX$285,MATCH($B25,'Aceite Virgen Extra'!$A$259:$A$285,0),MATCH(H$5,'Aceite Virgen Extra'!$A$259:$ACX$259,0))</f>
        <v>3.0999999999999996</v>
      </c>
      <c r="I25" s="32">
        <f t="array" ref="I25">INDEX('Aceite Virgen Extra'!$A$259:$ACX$285,MATCH($B25,'Aceite Virgen Extra'!$A$259:$A$285,0),MATCH(I$5,'Aceite Virgen Extra'!$A$259:$ACX$259,0))</f>
        <v>3.4</v>
      </c>
      <c r="J25" s="32">
        <f t="array" ref="J25">INDEX('Aceite Virgen Extra'!$A$259:$ACX$285,MATCH($B25,'Aceite Virgen Extra'!$A$259:$A$285,0),MATCH(J$5,'Aceite Virgen Extra'!$A$259:$ACX$259,0))</f>
        <v>2.39</v>
      </c>
      <c r="K25" s="32">
        <f t="array" ref="K25">INDEX('Aceite Virgen Extra'!$A$259:$ACX$285,MATCH($B25,'Aceite Virgen Extra'!$A$259:$A$285,0),MATCH(K$5,'Aceite Virgen Extra'!$A$259:$ACX$259,0))</f>
        <v>2.5</v>
      </c>
      <c r="L25" s="32">
        <f t="array" ref="L25">INDEX('Aceite Virgen Extra'!$A$259:$ACX$285,MATCH($B25,'Aceite Virgen Extra'!$A$259:$A$285,0),MATCH(L$5,'Aceite Virgen Extra'!$A$259:$ACX$259,0))</f>
        <v>2.84</v>
      </c>
      <c r="M25" s="32">
        <f t="array" ref="M25">INDEX('Aceite Virgen Extra'!$A$259:$ACX$285,MATCH($B25,'Aceite Virgen Extra'!$A$259:$A$285,0),MATCH(M$5,'Aceite Virgen Extra'!$A$259:$ACX$259,0))</f>
        <v>2.0299999999999998</v>
      </c>
      <c r="N25" s="32">
        <f t="array" ref="N25">INDEX('Aceite Virgen Extra'!$A$259:$ACX$285,MATCH($B25,'Aceite Virgen Extra'!$A$259:$A$285,0),MATCH(N$5,'Aceite Virgen Extra'!$A$259:$ACX$259,0))</f>
        <v>2.95</v>
      </c>
      <c r="O25" s="32">
        <f t="array" ref="O25">INDEX('Aceite Virgen Extra'!$A$259:$ACX$285,MATCH($B25,'Aceite Virgen Extra'!$A$259:$A$285,0),MATCH(O$5,'Aceite Virgen Extra'!$A$259:$ACX$259,0))</f>
        <v>4.3</v>
      </c>
      <c r="P25" s="32">
        <f t="array" ref="P25">INDEX('Aceite Virgen Extra'!$A$259:$ACX$285,MATCH($B25,'Aceite Virgen Extra'!$A$259:$A$285,0),MATCH(P$5,'Aceite Virgen Extra'!$A$259:$ACX$259,0))</f>
        <v>0.26</v>
      </c>
    </row>
    <row r="26" spans="2:16" x14ac:dyDescent="0.25">
      <c r="B26" s="14">
        <f t="shared" si="1"/>
        <v>10</v>
      </c>
      <c r="C26" s="13">
        <f t="shared" si="3"/>
        <v>10.3</v>
      </c>
      <c r="E26" s="32">
        <f t="array" ref="E26">INDEX('Aceite Virgen Extra'!$A$259:$ACX$285,MATCH($B26,'Aceite Virgen Extra'!$A$259:$A$285,0),MATCH(E$5,'Aceite Virgen Extra'!$A$259:$ACX$259,0))</f>
        <v>2.14</v>
      </c>
      <c r="F26" s="32">
        <f t="array" ref="F26">INDEX('Aceite Virgen Extra'!$A$259:$ACX$285,MATCH($B26,'Aceite Virgen Extra'!$A$259:$A$285,0),MATCH(F$5,'Aceite Virgen Extra'!$A$259:$ACX$259,0))</f>
        <v>2.95</v>
      </c>
      <c r="G26" s="32">
        <f t="array" ref="G26">INDEX('Aceite Virgen Extra'!$A$259:$ACX$285,MATCH($B26,'Aceite Virgen Extra'!$A$259:$A$285,0),MATCH(G$5,'Aceite Virgen Extra'!$A$259:$ACX$259,0))</f>
        <v>2.3200000000000003</v>
      </c>
      <c r="H26" s="32">
        <f t="array" ref="H26">INDEX('Aceite Virgen Extra'!$A$259:$ACX$285,MATCH($B26,'Aceite Virgen Extra'!$A$259:$A$285,0),MATCH(H$5,'Aceite Virgen Extra'!$A$259:$ACX$259,0))</f>
        <v>5.9899999999999993</v>
      </c>
      <c r="I26" s="32">
        <f t="array" ref="I26">INDEX('Aceite Virgen Extra'!$A$259:$ACX$285,MATCH($B26,'Aceite Virgen Extra'!$A$259:$A$285,0),MATCH(I$5,'Aceite Virgen Extra'!$A$259:$ACX$259,0))</f>
        <v>7.4</v>
      </c>
      <c r="J26" s="32">
        <f t="array" ref="J26">INDEX('Aceite Virgen Extra'!$A$259:$ACX$285,MATCH($B26,'Aceite Virgen Extra'!$A$259:$A$285,0),MATCH(J$5,'Aceite Virgen Extra'!$A$259:$ACX$259,0))</f>
        <v>6.5200000000000005</v>
      </c>
      <c r="K26" s="32">
        <f t="array" ref="K26">INDEX('Aceite Virgen Extra'!$A$259:$ACX$285,MATCH($B26,'Aceite Virgen Extra'!$A$259:$A$285,0),MATCH(K$5,'Aceite Virgen Extra'!$A$259:$ACX$259,0))</f>
        <v>2.21</v>
      </c>
      <c r="L26" s="32">
        <f t="array" ref="L26">INDEX('Aceite Virgen Extra'!$A$259:$ACX$285,MATCH($B26,'Aceite Virgen Extra'!$A$259:$A$285,0),MATCH(L$5,'Aceite Virgen Extra'!$A$259:$ACX$259,0))</f>
        <v>3.0199999999999996</v>
      </c>
      <c r="M26" s="32">
        <f t="array" ref="M26">INDEX('Aceite Virgen Extra'!$A$259:$ACX$285,MATCH($B26,'Aceite Virgen Extra'!$A$259:$A$285,0),MATCH(M$5,'Aceite Virgen Extra'!$A$259:$ACX$259,0))</f>
        <v>1.7600000000000002</v>
      </c>
      <c r="N26" s="32">
        <f t="array" ref="N26">INDEX('Aceite Virgen Extra'!$A$259:$ACX$285,MATCH($B26,'Aceite Virgen Extra'!$A$259:$A$285,0),MATCH(N$5,'Aceite Virgen Extra'!$A$259:$ACX$259,0))</f>
        <v>4.6900000000000004</v>
      </c>
      <c r="O26" s="32">
        <f t="array" ref="O26">INDEX('Aceite Virgen Extra'!$A$259:$ACX$285,MATCH($B26,'Aceite Virgen Extra'!$A$259:$A$285,0),MATCH(O$5,'Aceite Virgen Extra'!$A$259:$ACX$259,0))</f>
        <v>2.0300000000000002</v>
      </c>
      <c r="P26" s="32">
        <f t="array" ref="P26">INDEX('Aceite Virgen Extra'!$A$259:$ACX$285,MATCH($B26,'Aceite Virgen Extra'!$A$259:$A$285,0),MATCH(P$5,'Aceite Virgen Extra'!$A$259:$ACX$259,0))</f>
        <v>0.60000000000000009</v>
      </c>
    </row>
    <row r="27" spans="2:16" x14ac:dyDescent="0.25">
      <c r="B27" s="14">
        <f t="shared" si="1"/>
        <v>10.3</v>
      </c>
      <c r="C27" s="13">
        <f t="shared" si="3"/>
        <v>10.6</v>
      </c>
      <c r="E27" s="32">
        <f t="array" ref="E27">INDEX('Aceite Virgen Extra'!$A$259:$ACX$285,MATCH($B27,'Aceite Virgen Extra'!$A$259:$A$285,0),MATCH(E$5,'Aceite Virgen Extra'!$A$259:$ACX$259,0))</f>
        <v>1.4800000000000002</v>
      </c>
      <c r="F27" s="32">
        <f t="array" ref="F27">INDEX('Aceite Virgen Extra'!$A$259:$ACX$285,MATCH($B27,'Aceite Virgen Extra'!$A$259:$A$285,0),MATCH(F$5,'Aceite Virgen Extra'!$A$259:$ACX$259,0))</f>
        <v>1.94</v>
      </c>
      <c r="G27" s="32">
        <f t="array" ref="G27">INDEX('Aceite Virgen Extra'!$A$259:$ACX$285,MATCH($B27,'Aceite Virgen Extra'!$A$259:$A$285,0),MATCH(G$5,'Aceite Virgen Extra'!$A$259:$ACX$259,0))</f>
        <v>2.83</v>
      </c>
      <c r="H27" s="32">
        <f t="array" ref="H27">INDEX('Aceite Virgen Extra'!$A$259:$ACX$285,MATCH($B27,'Aceite Virgen Extra'!$A$259:$A$285,0),MATCH(H$5,'Aceite Virgen Extra'!$A$259:$ACX$259,0))</f>
        <v>1.9000000000000001</v>
      </c>
      <c r="I27" s="32">
        <f t="array" ref="I27">INDEX('Aceite Virgen Extra'!$A$259:$ACX$285,MATCH($B27,'Aceite Virgen Extra'!$A$259:$A$285,0),MATCH(I$5,'Aceite Virgen Extra'!$A$259:$ACX$259,0))</f>
        <v>2.2399999999999998</v>
      </c>
      <c r="J27" s="32">
        <f t="array" ref="J27">INDEX('Aceite Virgen Extra'!$A$259:$ACX$285,MATCH($B27,'Aceite Virgen Extra'!$A$259:$A$285,0),MATCH(J$5,'Aceite Virgen Extra'!$A$259:$ACX$259,0))</f>
        <v>1.41</v>
      </c>
      <c r="K27" s="32">
        <f t="array" ref="K27">INDEX('Aceite Virgen Extra'!$A$259:$ACX$285,MATCH($B27,'Aceite Virgen Extra'!$A$259:$A$285,0),MATCH(K$5,'Aceite Virgen Extra'!$A$259:$ACX$259,0))</f>
        <v>3.62</v>
      </c>
      <c r="L27" s="32">
        <f t="array" ref="L27">INDEX('Aceite Virgen Extra'!$A$259:$ACX$285,MATCH($B27,'Aceite Virgen Extra'!$A$259:$A$285,0),MATCH(L$5,'Aceite Virgen Extra'!$A$259:$ACX$259,0))</f>
        <v>2.57</v>
      </c>
      <c r="M27" s="32">
        <f t="array" ref="M27">INDEX('Aceite Virgen Extra'!$A$259:$ACX$285,MATCH($B27,'Aceite Virgen Extra'!$A$259:$A$285,0),MATCH(M$5,'Aceite Virgen Extra'!$A$259:$ACX$259,0))</f>
        <v>0.88</v>
      </c>
      <c r="N27" s="32">
        <f t="array" ref="N27">INDEX('Aceite Virgen Extra'!$A$259:$ACX$285,MATCH($B27,'Aceite Virgen Extra'!$A$259:$A$285,0),MATCH(N$5,'Aceite Virgen Extra'!$A$259:$ACX$259,0))</f>
        <v>2.2199999999999998</v>
      </c>
      <c r="O27" s="32">
        <f t="array" ref="O27">INDEX('Aceite Virgen Extra'!$A$259:$ACX$285,MATCH($B27,'Aceite Virgen Extra'!$A$259:$A$285,0),MATCH(O$5,'Aceite Virgen Extra'!$A$259:$ACX$259,0))</f>
        <v>0.82</v>
      </c>
      <c r="P27" s="32">
        <f t="array" ref="P27">INDEX('Aceite Virgen Extra'!$A$259:$ACX$285,MATCH($B27,'Aceite Virgen Extra'!$A$259:$A$285,0),MATCH(P$5,'Aceite Virgen Extra'!$A$259:$ACX$259,0))</f>
        <v>0.24</v>
      </c>
    </row>
    <row r="28" spans="2:16" x14ac:dyDescent="0.25">
      <c r="B28" s="14">
        <f t="shared" si="1"/>
        <v>10.6</v>
      </c>
      <c r="C28" s="13">
        <f t="shared" si="3"/>
        <v>10.9</v>
      </c>
      <c r="E28" s="32">
        <f t="array" ref="E28">INDEX('Aceite Virgen Extra'!$A$259:$ACX$285,MATCH($B28,'Aceite Virgen Extra'!$A$259:$A$285,0),MATCH(E$5,'Aceite Virgen Extra'!$A$259:$ACX$259,0))</f>
        <v>3.91</v>
      </c>
      <c r="F28" s="32">
        <f t="array" ref="F28">INDEX('Aceite Virgen Extra'!$A$259:$ACX$285,MATCH($B28,'Aceite Virgen Extra'!$A$259:$A$285,0),MATCH(F$5,'Aceite Virgen Extra'!$A$259:$ACX$259,0))</f>
        <v>4.18</v>
      </c>
      <c r="G28" s="32">
        <f t="array" ref="G28">INDEX('Aceite Virgen Extra'!$A$259:$ACX$285,MATCH($B28,'Aceite Virgen Extra'!$A$259:$A$285,0),MATCH(G$5,'Aceite Virgen Extra'!$A$259:$ACX$259,0))</f>
        <v>4.8599999999999994</v>
      </c>
      <c r="H28" s="32">
        <f t="array" ref="H28">INDEX('Aceite Virgen Extra'!$A$259:$ACX$285,MATCH($B28,'Aceite Virgen Extra'!$A$259:$A$285,0),MATCH(H$5,'Aceite Virgen Extra'!$A$259:$ACX$259,0))</f>
        <v>1.46</v>
      </c>
      <c r="I28" s="32">
        <f t="array" ref="I28">INDEX('Aceite Virgen Extra'!$A$259:$ACX$285,MATCH($B28,'Aceite Virgen Extra'!$A$259:$A$285,0),MATCH(I$5,'Aceite Virgen Extra'!$A$259:$ACX$259,0))</f>
        <v>1.06</v>
      </c>
      <c r="J28" s="32">
        <f t="array" ref="J28">INDEX('Aceite Virgen Extra'!$A$259:$ACX$285,MATCH($B28,'Aceite Virgen Extra'!$A$259:$A$285,0),MATCH(J$5,'Aceite Virgen Extra'!$A$259:$ACX$259,0))</f>
        <v>0.43000000000000005</v>
      </c>
      <c r="K28" s="32">
        <f t="array" ref="K28">INDEX('Aceite Virgen Extra'!$A$259:$ACX$285,MATCH($B28,'Aceite Virgen Extra'!$A$259:$A$285,0),MATCH(K$5,'Aceite Virgen Extra'!$A$259:$ACX$259,0))</f>
        <v>1.2799999999999998</v>
      </c>
      <c r="L28" s="32">
        <f t="array" ref="L28">INDEX('Aceite Virgen Extra'!$A$259:$ACX$285,MATCH($B28,'Aceite Virgen Extra'!$A$259:$A$285,0),MATCH(L$5,'Aceite Virgen Extra'!$A$259:$ACX$259,0))</f>
        <v>0.59</v>
      </c>
      <c r="M28" s="32">
        <f t="array" ref="M28">INDEX('Aceite Virgen Extra'!$A$259:$ACX$285,MATCH($B28,'Aceite Virgen Extra'!$A$259:$A$285,0),MATCH(M$5,'Aceite Virgen Extra'!$A$259:$ACX$259,0))</f>
        <v>1.2700000000000002</v>
      </c>
      <c r="N28" s="32">
        <f t="array" ref="N28">INDEX('Aceite Virgen Extra'!$A$259:$ACX$285,MATCH($B28,'Aceite Virgen Extra'!$A$259:$A$285,0),MATCH(N$5,'Aceite Virgen Extra'!$A$259:$ACX$259,0))</f>
        <v>0.28000000000000003</v>
      </c>
      <c r="O28" s="32">
        <f t="array" ref="O28">INDEX('Aceite Virgen Extra'!$A$259:$ACX$285,MATCH($B28,'Aceite Virgen Extra'!$A$259:$A$285,0),MATCH(O$5,'Aceite Virgen Extra'!$A$259:$ACX$259,0))</f>
        <v>0.16</v>
      </c>
      <c r="P28" s="32">
        <f t="array" ref="P28">INDEX('Aceite Virgen Extra'!$A$259:$ACX$285,MATCH($B28,'Aceite Virgen Extra'!$A$259:$A$285,0),MATCH(P$5,'Aceite Virgen Extra'!$A$259:$ACX$259,0))</f>
        <v>0.24000000000000002</v>
      </c>
    </row>
    <row r="29" spans="2:16" x14ac:dyDescent="0.25">
      <c r="B29" s="14">
        <f t="shared" si="1"/>
        <v>10.9</v>
      </c>
      <c r="C29" s="13">
        <f t="shared" si="3"/>
        <v>11.2</v>
      </c>
      <c r="E29" s="32">
        <f t="array" ref="E29">INDEX('Aceite Virgen Extra'!$A$259:$ACX$285,MATCH($B29,'Aceite Virgen Extra'!$A$259:$A$285,0),MATCH(E$5,'Aceite Virgen Extra'!$A$259:$ACX$259,0))</f>
        <v>0.49000000000000005</v>
      </c>
      <c r="F29" s="32">
        <f t="array" ref="F29">INDEX('Aceite Virgen Extra'!$A$259:$ACX$285,MATCH($B29,'Aceite Virgen Extra'!$A$259:$A$285,0),MATCH(F$5,'Aceite Virgen Extra'!$A$259:$ACX$259,0))</f>
        <v>0.95000000000000007</v>
      </c>
      <c r="G29" s="32">
        <f t="array" ref="G29">INDEX('Aceite Virgen Extra'!$A$259:$ACX$285,MATCH($B29,'Aceite Virgen Extra'!$A$259:$A$285,0),MATCH(G$5,'Aceite Virgen Extra'!$A$259:$ACX$259,0))</f>
        <v>1.6400000000000001</v>
      </c>
      <c r="H29" s="32">
        <f t="array" ref="H29">INDEX('Aceite Virgen Extra'!$A$259:$ACX$285,MATCH($B29,'Aceite Virgen Extra'!$A$259:$A$285,0),MATCH(H$5,'Aceite Virgen Extra'!$A$259:$ACX$259,0))</f>
        <v>0.2</v>
      </c>
      <c r="I29" s="32">
        <f t="array" ref="I29">INDEX('Aceite Virgen Extra'!$A$259:$ACX$285,MATCH($B29,'Aceite Virgen Extra'!$A$259:$A$285,0),MATCH(I$5,'Aceite Virgen Extra'!$A$259:$ACX$259,0))</f>
        <v>0.32</v>
      </c>
      <c r="J29" s="32">
        <f t="array" ref="J29">INDEX('Aceite Virgen Extra'!$A$259:$ACX$285,MATCH($B29,'Aceite Virgen Extra'!$A$259:$A$285,0),MATCH(J$5,'Aceite Virgen Extra'!$A$259:$ACX$259,0))</f>
        <v>0.42</v>
      </c>
      <c r="K29" s="32">
        <f t="array" ref="K29">INDEX('Aceite Virgen Extra'!$A$259:$ACX$285,MATCH($B29,'Aceite Virgen Extra'!$A$259:$A$285,0),MATCH(K$5,'Aceite Virgen Extra'!$A$259:$ACX$259,0))</f>
        <v>0.73</v>
      </c>
      <c r="L29" s="32">
        <f t="array" ref="L29">INDEX('Aceite Virgen Extra'!$A$259:$ACX$285,MATCH($B29,'Aceite Virgen Extra'!$A$259:$A$285,0),MATCH(L$5,'Aceite Virgen Extra'!$A$259:$ACX$259,0))</f>
        <v>0.15</v>
      </c>
      <c r="M29" s="32">
        <f t="array" ref="M29">INDEX('Aceite Virgen Extra'!$A$259:$ACX$285,MATCH($B29,'Aceite Virgen Extra'!$A$259:$A$285,0),MATCH(M$5,'Aceite Virgen Extra'!$A$259:$ACX$259,0))</f>
        <v>0.31</v>
      </c>
      <c r="N29" s="32">
        <f t="array" ref="N29">INDEX('Aceite Virgen Extra'!$A$259:$ACX$285,MATCH($B29,'Aceite Virgen Extra'!$A$259:$A$285,0),MATCH(N$5,'Aceite Virgen Extra'!$A$259:$ACX$259,0))</f>
        <v>0.06</v>
      </c>
      <c r="O29" s="32">
        <f t="array" ref="O29">INDEX('Aceite Virgen Extra'!$A$259:$ACX$285,MATCH($B29,'Aceite Virgen Extra'!$A$259:$A$285,0),MATCH(O$5,'Aceite Virgen Extra'!$A$259:$ACX$259,0))</f>
        <v>0.35</v>
      </c>
      <c r="P29" s="32">
        <f t="array" ref="P29">INDEX('Aceite Virgen Extra'!$A$259:$ACX$285,MATCH($B29,'Aceite Virgen Extra'!$A$259:$A$285,0),MATCH(P$5,'Aceite Virgen Extra'!$A$259:$ACX$259,0))</f>
        <v>0.56000000000000005</v>
      </c>
    </row>
    <row r="30" spans="2:16" x14ac:dyDescent="0.25">
      <c r="B30" s="14">
        <f t="shared" si="1"/>
        <v>11.2</v>
      </c>
      <c r="C30" s="13">
        <f t="shared" si="3"/>
        <v>11.5</v>
      </c>
      <c r="E30" s="32">
        <f t="array" ref="E30">INDEX('Aceite Virgen Extra'!$A$259:$ACX$285,MATCH($B30,'Aceite Virgen Extra'!$A$259:$A$285,0),MATCH(E$5,'Aceite Virgen Extra'!$A$259:$ACX$259,0))</f>
        <v>0.77999999999999992</v>
      </c>
      <c r="F30" s="32">
        <f t="array" ref="F30">INDEX('Aceite Virgen Extra'!$A$259:$ACX$285,MATCH($B30,'Aceite Virgen Extra'!$A$259:$A$285,0),MATCH(F$5,'Aceite Virgen Extra'!$A$259:$ACX$259,0))</f>
        <v>1.36</v>
      </c>
      <c r="G30" s="32">
        <f t="array" ref="G30">INDEX('Aceite Virgen Extra'!$A$259:$ACX$285,MATCH($B30,'Aceite Virgen Extra'!$A$259:$A$285,0),MATCH(G$5,'Aceite Virgen Extra'!$A$259:$ACX$259,0))</f>
        <v>0.39</v>
      </c>
      <c r="H30" s="32">
        <f t="array" ref="H30">INDEX('Aceite Virgen Extra'!$A$259:$ACX$285,MATCH($B30,'Aceite Virgen Extra'!$A$259:$A$285,0),MATCH(H$5,'Aceite Virgen Extra'!$A$259:$ACX$259,0))</f>
        <v>1.0900000000000001</v>
      </c>
      <c r="I30" s="32">
        <f t="array" ref="I30">INDEX('Aceite Virgen Extra'!$A$259:$ACX$285,MATCH($B30,'Aceite Virgen Extra'!$A$259:$A$285,0),MATCH(I$5,'Aceite Virgen Extra'!$A$259:$ACX$259,0))</f>
        <v>1.46</v>
      </c>
      <c r="J30" s="32">
        <f t="array" ref="J30">INDEX('Aceite Virgen Extra'!$A$259:$ACX$285,MATCH($B30,'Aceite Virgen Extra'!$A$259:$A$285,0),MATCH(J$5,'Aceite Virgen Extra'!$A$259:$ACX$259,0))</f>
        <v>0.41</v>
      </c>
      <c r="K30" s="32">
        <f t="array" ref="K30">INDEX('Aceite Virgen Extra'!$A$259:$ACX$285,MATCH($B30,'Aceite Virgen Extra'!$A$259:$A$285,0),MATCH(K$5,'Aceite Virgen Extra'!$A$259:$ACX$259,0))</f>
        <v>0.2</v>
      </c>
      <c r="L30" s="32">
        <f t="array" ref="L30">INDEX('Aceite Virgen Extra'!$A$259:$ACX$285,MATCH($B30,'Aceite Virgen Extra'!$A$259:$A$285,0),MATCH(L$5,'Aceite Virgen Extra'!$A$259:$ACX$259,0))</f>
        <v>1.19</v>
      </c>
      <c r="M30" s="32">
        <f t="array" ref="M30">INDEX('Aceite Virgen Extra'!$A$259:$ACX$285,MATCH($B30,'Aceite Virgen Extra'!$A$259:$A$285,0),MATCH(M$5,'Aceite Virgen Extra'!$A$259:$ACX$259,0))</f>
        <v>0.09</v>
      </c>
      <c r="N30" s="32">
        <f t="array" ref="N30">INDEX('Aceite Virgen Extra'!$A$259:$ACX$285,MATCH($B30,'Aceite Virgen Extra'!$A$259:$A$285,0),MATCH(N$5,'Aceite Virgen Extra'!$A$259:$ACX$259,0))</f>
        <v>0.34</v>
      </c>
      <c r="O30" s="32">
        <f t="array" ref="O30">INDEX('Aceite Virgen Extra'!$A$259:$ACX$285,MATCH($B30,'Aceite Virgen Extra'!$A$259:$A$285,0),MATCH(O$5,'Aceite Virgen Extra'!$A$259:$ACX$259,0))</f>
        <v>0.19</v>
      </c>
      <c r="P30" s="32">
        <f t="array" ref="P30">INDEX('Aceite Virgen Extra'!$A$259:$ACX$285,MATCH($B30,'Aceite Virgen Extra'!$A$259:$A$285,0),MATCH(P$5,'Aceite Virgen Extra'!$A$259:$ACX$259,0))</f>
        <v>0.24000000000000002</v>
      </c>
    </row>
    <row r="31" spans="2:16" x14ac:dyDescent="0.25">
      <c r="B31" s="14">
        <f t="shared" si="1"/>
        <v>11.5</v>
      </c>
      <c r="C31" s="13">
        <f t="shared" si="3"/>
        <v>11.8</v>
      </c>
      <c r="E31" s="32">
        <f t="array" ref="E31">INDEX('Aceite Virgen Extra'!$A$259:$ACX$285,MATCH($B31,'Aceite Virgen Extra'!$A$259:$A$285,0),MATCH(E$5,'Aceite Virgen Extra'!$A$259:$ACX$259,0))</f>
        <v>0.28000000000000003</v>
      </c>
      <c r="F31" s="32">
        <f t="array" ref="F31">INDEX('Aceite Virgen Extra'!$A$259:$ACX$285,MATCH($B31,'Aceite Virgen Extra'!$A$259:$A$285,0),MATCH(F$5,'Aceite Virgen Extra'!$A$259:$ACX$259,0))</f>
        <v>0</v>
      </c>
      <c r="G31" s="32">
        <f t="array" ref="G31">INDEX('Aceite Virgen Extra'!$A$259:$ACX$285,MATCH($B31,'Aceite Virgen Extra'!$A$259:$A$285,0),MATCH(G$5,'Aceite Virgen Extra'!$A$259:$ACX$259,0))</f>
        <v>0.27</v>
      </c>
      <c r="H31" s="32">
        <f t="array" ref="H31">INDEX('Aceite Virgen Extra'!$A$259:$ACX$285,MATCH($B31,'Aceite Virgen Extra'!$A$259:$A$285,0),MATCH(H$5,'Aceite Virgen Extra'!$A$259:$ACX$259,0))</f>
        <v>0.53</v>
      </c>
      <c r="I31" s="32">
        <f t="array" ref="I31">INDEX('Aceite Virgen Extra'!$A$259:$ACX$285,MATCH($B31,'Aceite Virgen Extra'!$A$259:$A$285,0),MATCH(I$5,'Aceite Virgen Extra'!$A$259:$ACX$259,0))</f>
        <v>0.12</v>
      </c>
      <c r="J31" s="32">
        <f t="array" ref="J31">INDEX('Aceite Virgen Extra'!$A$259:$ACX$285,MATCH($B31,'Aceite Virgen Extra'!$A$259:$A$285,0),MATCH(J$5,'Aceite Virgen Extra'!$A$259:$ACX$259,0))</f>
        <v>0.33</v>
      </c>
      <c r="K31" s="32">
        <f t="array" ref="K31">INDEX('Aceite Virgen Extra'!$A$259:$ACX$285,MATCH($B31,'Aceite Virgen Extra'!$A$259:$A$285,0),MATCH(K$5,'Aceite Virgen Extra'!$A$259:$ACX$259,0))</f>
        <v>0.31</v>
      </c>
      <c r="L31" s="32">
        <f t="array" ref="L31">INDEX('Aceite Virgen Extra'!$A$259:$ACX$285,MATCH($B31,'Aceite Virgen Extra'!$A$259:$A$285,0),MATCH(L$5,'Aceite Virgen Extra'!$A$259:$ACX$259,0))</f>
        <v>0.24</v>
      </c>
      <c r="M31" s="32">
        <f t="array" ref="M31">INDEX('Aceite Virgen Extra'!$A$259:$ACX$285,MATCH($B31,'Aceite Virgen Extra'!$A$259:$A$285,0),MATCH(M$5,'Aceite Virgen Extra'!$A$259:$ACX$259,0))</f>
        <v>0.24</v>
      </c>
      <c r="N31" s="32">
        <f t="array" ref="N31">INDEX('Aceite Virgen Extra'!$A$259:$ACX$285,MATCH($B31,'Aceite Virgen Extra'!$A$259:$A$285,0),MATCH(N$5,'Aceite Virgen Extra'!$A$259:$ACX$259,0))</f>
        <v>0.1</v>
      </c>
      <c r="O31" s="32">
        <f t="array" ref="O31">INDEX('Aceite Virgen Extra'!$A$259:$ACX$285,MATCH($B31,'Aceite Virgen Extra'!$A$259:$A$285,0),MATCH(O$5,'Aceite Virgen Extra'!$A$259:$ACX$259,0))</f>
        <v>0.21</v>
      </c>
      <c r="P31" s="32">
        <f t="array" ref="P31">INDEX('Aceite Virgen Extra'!$A$259:$ACX$285,MATCH($B31,'Aceite Virgen Extra'!$A$259:$A$285,0),MATCH(P$5,'Aceite Virgen Extra'!$A$259:$ACX$259,0))</f>
        <v>7.0000000000000007E-2</v>
      </c>
    </row>
    <row r="32" spans="2:16" x14ac:dyDescent="0.25">
      <c r="B32" s="14">
        <f t="shared" si="1"/>
        <v>11.8</v>
      </c>
      <c r="C32" s="13">
        <f t="shared" si="3"/>
        <v>12.1</v>
      </c>
      <c r="E32" s="32">
        <f t="array" ref="E32">INDEX('Aceite Virgen Extra'!$A$259:$ACX$285,MATCH($B32,'Aceite Virgen Extra'!$A$259:$A$285,0),MATCH(E$5,'Aceite Virgen Extra'!$A$259:$ACX$259,0))</f>
        <v>1.4300000000000002</v>
      </c>
      <c r="F32" s="32">
        <f t="array" ref="F32">INDEX('Aceite Virgen Extra'!$A$259:$ACX$285,MATCH($B32,'Aceite Virgen Extra'!$A$259:$A$285,0),MATCH(F$5,'Aceite Virgen Extra'!$A$259:$ACX$259,0))</f>
        <v>2.68</v>
      </c>
      <c r="G32" s="32">
        <f t="array" ref="G32">INDEX('Aceite Virgen Extra'!$A$259:$ACX$285,MATCH($B32,'Aceite Virgen Extra'!$A$259:$A$285,0),MATCH(G$5,'Aceite Virgen Extra'!$A$259:$ACX$259,0))</f>
        <v>1.1499999999999999</v>
      </c>
      <c r="H32" s="32">
        <f t="array" ref="H32">INDEX('Aceite Virgen Extra'!$A$259:$ACX$285,MATCH($B32,'Aceite Virgen Extra'!$A$259:$A$285,0),MATCH(H$5,'Aceite Virgen Extra'!$A$259:$ACX$259,0))</f>
        <v>1.6400000000000001</v>
      </c>
      <c r="I32" s="32">
        <f t="array" ref="I32">INDEX('Aceite Virgen Extra'!$A$259:$ACX$285,MATCH($B32,'Aceite Virgen Extra'!$A$259:$A$285,0),MATCH(I$5,'Aceite Virgen Extra'!$A$259:$ACX$259,0))</f>
        <v>1.0900000000000001</v>
      </c>
      <c r="J32" s="32">
        <f t="array" ref="J32">INDEX('Aceite Virgen Extra'!$A$259:$ACX$285,MATCH($B32,'Aceite Virgen Extra'!$A$259:$A$285,0),MATCH(J$5,'Aceite Virgen Extra'!$A$259:$ACX$259,0))</f>
        <v>0.43000000000000005</v>
      </c>
      <c r="K32" s="32">
        <f t="array" ref="K32">INDEX('Aceite Virgen Extra'!$A$259:$ACX$285,MATCH($B32,'Aceite Virgen Extra'!$A$259:$A$285,0),MATCH(K$5,'Aceite Virgen Extra'!$A$259:$ACX$259,0))</f>
        <v>0.64</v>
      </c>
      <c r="L32" s="32">
        <f t="array" ref="L32">INDEX('Aceite Virgen Extra'!$A$259:$ACX$285,MATCH($B32,'Aceite Virgen Extra'!$A$259:$A$285,0),MATCH(L$5,'Aceite Virgen Extra'!$A$259:$ACX$259,0))</f>
        <v>1.48</v>
      </c>
      <c r="M32" s="32">
        <f t="array" ref="M32">INDEX('Aceite Virgen Extra'!$A$259:$ACX$285,MATCH($B32,'Aceite Virgen Extra'!$A$259:$A$285,0),MATCH(M$5,'Aceite Virgen Extra'!$A$259:$ACX$259,0))</f>
        <v>4.74</v>
      </c>
      <c r="N32" s="32">
        <f t="array" ref="N32">INDEX('Aceite Virgen Extra'!$A$259:$ACX$285,MATCH($B32,'Aceite Virgen Extra'!$A$259:$A$285,0),MATCH(N$5,'Aceite Virgen Extra'!$A$259:$ACX$259,0))</f>
        <v>0.74</v>
      </c>
      <c r="O32" s="32">
        <f t="array" ref="O32">INDEX('Aceite Virgen Extra'!$A$259:$ACX$285,MATCH($B32,'Aceite Virgen Extra'!$A$259:$A$285,0),MATCH(O$5,'Aceite Virgen Extra'!$A$259:$ACX$259,0))</f>
        <v>0.83999999999999986</v>
      </c>
      <c r="P32" s="32">
        <f t="array" ref="P32">INDEX('Aceite Virgen Extra'!$A$259:$ACX$285,MATCH($B32,'Aceite Virgen Extra'!$A$259:$A$285,0),MATCH(P$5,'Aceite Virgen Extra'!$A$259:$ACX$259,0))</f>
        <v>2.33</v>
      </c>
    </row>
    <row r="33" spans="2:16" x14ac:dyDescent="0.25">
      <c r="B33" s="14">
        <f t="shared" si="1"/>
        <v>12.1</v>
      </c>
      <c r="C33" s="13"/>
      <c r="E33" s="32">
        <f t="array" ref="E33">INDEX('Aceite Virgen Extra'!$A$259:$ACX$285,MATCH($B33,'Aceite Virgen Extra'!$A$259:$A$285,0),MATCH(E$5,'Aceite Virgen Extra'!$A$259:$ACX$259,0))</f>
        <v>27.669999999999998</v>
      </c>
      <c r="F33" s="32">
        <f t="array" ref="F33">INDEX('Aceite Virgen Extra'!$A$259:$ACX$285,MATCH($B33,'Aceite Virgen Extra'!$A$259:$A$285,0),MATCH(F$5,'Aceite Virgen Extra'!$A$259:$ACX$259,0))</f>
        <v>26.48</v>
      </c>
      <c r="G33" s="32">
        <f t="array" ref="G33">INDEX('Aceite Virgen Extra'!$A$259:$ACX$285,MATCH($B33,'Aceite Virgen Extra'!$A$259:$A$285,0),MATCH(G$5,'Aceite Virgen Extra'!$A$259:$ACX$259,0))</f>
        <v>26.770000000000003</v>
      </c>
      <c r="H33" s="32">
        <f t="array" ref="H33">INDEX('Aceite Virgen Extra'!$A$259:$ACX$285,MATCH($B33,'Aceite Virgen Extra'!$A$259:$A$285,0),MATCH(H$5,'Aceite Virgen Extra'!$A$259:$ACX$259,0))</f>
        <v>21.33</v>
      </c>
      <c r="I33" s="32">
        <f t="array" ref="I33">INDEX('Aceite Virgen Extra'!$A$259:$ACX$285,MATCH($B33,'Aceite Virgen Extra'!$A$259:$A$285,0),MATCH(I$5,'Aceite Virgen Extra'!$A$259:$ACX$259,0))</f>
        <v>23.95</v>
      </c>
      <c r="J33" s="32">
        <f t="array" ref="J33">INDEX('Aceite Virgen Extra'!$A$259:$ACX$285,MATCH($B33,'Aceite Virgen Extra'!$A$259:$A$285,0),MATCH(J$5,'Aceite Virgen Extra'!$A$259:$ACX$259,0))</f>
        <v>22.88</v>
      </c>
      <c r="K33" s="32">
        <f t="array" ref="K33">INDEX('Aceite Virgen Extra'!$A$259:$ACX$285,MATCH($B33,'Aceite Virgen Extra'!$A$259:$A$285,0),MATCH(K$5,'Aceite Virgen Extra'!$A$259:$ACX$259,0))</f>
        <v>21.5</v>
      </c>
      <c r="L33" s="32">
        <f t="array" ref="L33">INDEX('Aceite Virgen Extra'!$A$259:$ACX$285,MATCH($B33,'Aceite Virgen Extra'!$A$259:$A$285,0),MATCH(L$5,'Aceite Virgen Extra'!$A$259:$ACX$259,0))</f>
        <v>16.23</v>
      </c>
      <c r="M33" s="32">
        <f t="array" ref="M33">INDEX('Aceite Virgen Extra'!$A$259:$ACX$285,MATCH($B33,'Aceite Virgen Extra'!$A$259:$A$285,0),MATCH(M$5,'Aceite Virgen Extra'!$A$259:$ACX$259,0))</f>
        <v>14.4</v>
      </c>
      <c r="N33" s="32">
        <f t="array" ref="N33">INDEX('Aceite Virgen Extra'!$A$259:$ACX$285,MATCH($B33,'Aceite Virgen Extra'!$A$259:$A$285,0),MATCH(N$5,'Aceite Virgen Extra'!$A$259:$ACX$259,0))</f>
        <v>11.65</v>
      </c>
      <c r="O33" s="32">
        <f t="array" ref="O33">INDEX('Aceite Virgen Extra'!$A$259:$ACX$285,MATCH($B33,'Aceite Virgen Extra'!$A$259:$A$285,0),MATCH(O$5,'Aceite Virgen Extra'!$A$259:$ACX$259,0))</f>
        <v>10.59</v>
      </c>
      <c r="P33" s="32">
        <f t="array" ref="P33">INDEX('Aceite Virgen Extra'!$A$259:$ACX$285,MATCH($B33,'Aceite Virgen Extra'!$A$259:$A$285,0),MATCH(P$5,'Aceite Virgen Extra'!$A$259:$ACX$259,0))</f>
        <v>9.89</v>
      </c>
    </row>
    <row r="34" spans="2:16" x14ac:dyDescent="0.25">
      <c r="P34" s="30"/>
    </row>
    <row r="35" spans="2:16" x14ac:dyDescent="0.25">
      <c r="E35" s="32">
        <f>SUM(E10:E34)</f>
        <v>100.04</v>
      </c>
      <c r="F35" s="32">
        <f t="shared" ref="F35:P35" si="4">SUM(F10:F34)</f>
        <v>100.00000000000001</v>
      </c>
      <c r="G35" s="32">
        <f t="shared" si="4"/>
        <v>99.990000000000009</v>
      </c>
      <c r="H35" s="32">
        <f t="shared" si="4"/>
        <v>99.97999999999999</v>
      </c>
      <c r="I35" s="32">
        <f t="shared" si="4"/>
        <v>99.99</v>
      </c>
      <c r="J35" s="32">
        <f t="shared" si="4"/>
        <v>100.02</v>
      </c>
      <c r="K35" s="32">
        <f t="shared" si="4"/>
        <v>99.98</v>
      </c>
      <c r="L35" s="32">
        <f t="shared" si="4"/>
        <v>100.02</v>
      </c>
      <c r="M35" s="32">
        <f t="shared" si="4"/>
        <v>100.07</v>
      </c>
      <c r="N35" s="32">
        <f t="shared" si="4"/>
        <v>99.99</v>
      </c>
      <c r="O35" s="32">
        <f t="shared" si="4"/>
        <v>99.999999999999986</v>
      </c>
      <c r="P35" s="32">
        <f t="shared" si="4"/>
        <v>100.00999999999999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YD4" sqref="YD4:YH257"/>
    </sheetView>
  </sheetViews>
  <sheetFormatPr baseColWidth="10" defaultColWidth="11.42578125" defaultRowHeight="15" x14ac:dyDescent="0.25"/>
  <cols>
    <col min="1" max="1" width="11.85546875" customWidth="1"/>
    <col min="2" max="2" width="5" customWidth="1"/>
    <col min="3" max="3" width="16.85546875" customWidth="1"/>
    <col min="6" max="6" width="5.85546875" customWidth="1"/>
    <col min="7" max="7" width="20.140625" bestFit="1" customWidth="1"/>
  </cols>
  <sheetData>
    <row r="1" spans="2:7" x14ac:dyDescent="0.25">
      <c r="C1" s="23">
        <v>1</v>
      </c>
      <c r="G1" s="23">
        <v>1</v>
      </c>
    </row>
    <row r="2" spans="2:7" x14ac:dyDescent="0.25">
      <c r="B2" s="1">
        <v>1</v>
      </c>
      <c r="C2" t="s">
        <v>451</v>
      </c>
      <c r="F2" s="1">
        <v>1</v>
      </c>
      <c r="G2" t="s">
        <v>452</v>
      </c>
    </row>
    <row r="3" spans="2:7" x14ac:dyDescent="0.25">
      <c r="B3" s="1">
        <v>2</v>
      </c>
      <c r="C3" t="s">
        <v>453</v>
      </c>
      <c r="F3" s="1">
        <v>2</v>
      </c>
      <c r="G3" t="s">
        <v>448</v>
      </c>
    </row>
    <row r="4" spans="2:7" x14ac:dyDescent="0.25">
      <c r="B4" s="1">
        <v>3</v>
      </c>
      <c r="C4" t="s">
        <v>454</v>
      </c>
      <c r="F4" s="1">
        <v>3</v>
      </c>
      <c r="G4" t="s">
        <v>450</v>
      </c>
    </row>
    <row r="5" spans="2:7" x14ac:dyDescent="0.25">
      <c r="B5" s="1">
        <v>4</v>
      </c>
      <c r="C5" t="s">
        <v>455</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E1406-4B21-40A9-AFE0-85A2160E057C}">
  <ds:schemaRefs>
    <ds:schemaRef ds:uri="http://schemas.microsoft.com/office/2006/documentManagement/types"/>
    <ds:schemaRef ds:uri="http://purl.org/dc/dcmitype/"/>
    <ds:schemaRef ds:uri="http://purl.org/dc/elements/1.1/"/>
    <ds:schemaRef ds:uri="http://www.w3.org/XML/1998/namespace"/>
    <ds:schemaRef ds:uri="http://schemas.microsoft.com/office/infopath/2007/PartnerControls"/>
    <ds:schemaRef ds:uri="724c4985-e433-4d2c-9697-e180992b402a"/>
    <ds:schemaRef ds:uri="http://purl.org/dc/terms/"/>
    <ds:schemaRef ds:uri="http://schemas.openxmlformats.org/package/2006/metadata/core-properties"/>
    <ds:schemaRef ds:uri="8be3414b-2ef9-485f-84d6-269f1d6f703b"/>
    <ds:schemaRef ds:uri="http://schemas.microsoft.com/office/2006/metadata/properties"/>
  </ds:schemaRefs>
</ds:datastoreItem>
</file>

<file path=customXml/itemProps2.xml><?xml version="1.0" encoding="utf-8"?>
<ds:datastoreItem xmlns:ds="http://schemas.openxmlformats.org/officeDocument/2006/customXml" ds:itemID="{79138537-F049-4E6E-A6AE-A29DF75F2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2025-05-29T16:47:07Z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