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2" windowHeight="12504"/>
  </bookViews>
  <sheets>
    <sheet name="Maq_1 Ene 16" sheetId="3" r:id="rId1"/>
    <sheet name="Maq_2 Ene 16" sheetId="2" r:id="rId2"/>
    <sheet name="Maq_3 Ene 16 " sheetId="1" r:id="rId3"/>
  </sheets>
  <definedNames>
    <definedName name="_xlnm.Print_Area" localSheetId="0">'Maq_1 Ene 16'!$C$4:$N$90</definedName>
    <definedName name="_xlnm.Print_Area" localSheetId="1">'Maq_2 Ene 16'!$C$2:$L$29</definedName>
    <definedName name="_xlnm.Print_Area" localSheetId="2">'Maq_3 Ene 16 '!$C$1:$I$32</definedName>
  </definedNames>
  <calcPr calcId="125725"/>
</workbook>
</file>

<file path=xl/calcChain.xml><?xml version="1.0" encoding="utf-8"?>
<calcChain xmlns="http://schemas.openxmlformats.org/spreadsheetml/2006/main">
  <c r="H16" i="1"/>
  <c r="E16"/>
  <c r="L27" i="2"/>
  <c r="K27"/>
  <c r="J27"/>
  <c r="I27"/>
  <c r="H27"/>
  <c r="G27"/>
  <c r="F27"/>
  <c r="E27"/>
  <c r="D27"/>
  <c r="G16" i="1"/>
  <c r="J63" i="3"/>
  <c r="H63"/>
  <c r="H73"/>
  <c r="H32"/>
  <c r="H44"/>
  <c r="M44"/>
  <c r="H56"/>
  <c r="H37"/>
  <c r="H69"/>
  <c r="H24"/>
  <c r="I73"/>
  <c r="I56"/>
  <c r="I37"/>
  <c r="I69"/>
  <c r="I15"/>
  <c r="I87"/>
  <c r="I44"/>
  <c r="I63"/>
  <c r="M63"/>
  <c r="I32"/>
  <c r="I24"/>
  <c r="N15"/>
  <c r="N24"/>
  <c r="N32"/>
  <c r="N37"/>
  <c r="N44"/>
  <c r="N56"/>
  <c r="N63"/>
  <c r="N69"/>
  <c r="N73"/>
  <c r="N83"/>
  <c r="K15"/>
  <c r="J15"/>
  <c r="L15"/>
  <c r="J24"/>
  <c r="K24"/>
  <c r="M29"/>
  <c r="M31"/>
  <c r="J32"/>
  <c r="M32"/>
  <c r="K32"/>
  <c r="L32"/>
  <c r="J37"/>
  <c r="K37"/>
  <c r="L37"/>
  <c r="L87"/>
  <c r="J44"/>
  <c r="L44"/>
  <c r="M55"/>
  <c r="M58"/>
  <c r="M57"/>
  <c r="M59"/>
  <c r="M60"/>
  <c r="M61"/>
  <c r="L63"/>
  <c r="J69"/>
  <c r="L69"/>
  <c r="M68"/>
  <c r="M75"/>
  <c r="M76"/>
  <c r="M77"/>
  <c r="M79"/>
  <c r="M80"/>
  <c r="M81"/>
  <c r="M74"/>
  <c r="M78"/>
  <c r="J83"/>
  <c r="M83"/>
  <c r="M21"/>
  <c r="M43"/>
  <c r="M23"/>
  <c r="D69"/>
  <c r="G38"/>
  <c r="F26" i="1"/>
  <c r="I83" i="3"/>
  <c r="L83"/>
  <c r="K83"/>
  <c r="J73"/>
  <c r="P82"/>
  <c r="G74"/>
  <c r="G75"/>
  <c r="G76"/>
  <c r="G77"/>
  <c r="G78"/>
  <c r="G79"/>
  <c r="G80"/>
  <c r="G81"/>
  <c r="G33"/>
  <c r="G35"/>
  <c r="G32"/>
  <c r="G34"/>
  <c r="G21"/>
  <c r="D83"/>
  <c r="G23"/>
  <c r="G45"/>
  <c r="G46"/>
  <c r="G47"/>
  <c r="G48"/>
  <c r="G49"/>
  <c r="G50"/>
  <c r="G51"/>
  <c r="G52"/>
  <c r="G53"/>
  <c r="G57"/>
  <c r="G58"/>
  <c r="G59"/>
  <c r="G56"/>
  <c r="G60"/>
  <c r="G61"/>
  <c r="G39"/>
  <c r="G40"/>
  <c r="G41"/>
  <c r="G64"/>
  <c r="G65"/>
  <c r="G66"/>
  <c r="G70"/>
  <c r="G71"/>
  <c r="G16"/>
  <c r="G17"/>
  <c r="G18"/>
  <c r="G19"/>
  <c r="G55"/>
  <c r="G68"/>
  <c r="G29"/>
  <c r="G25"/>
  <c r="G26"/>
  <c r="G24" s="1"/>
  <c r="G87" s="1"/>
  <c r="G27"/>
  <c r="G31"/>
  <c r="G43"/>
  <c r="H15"/>
  <c r="M45"/>
  <c r="M46"/>
  <c r="M47"/>
  <c r="M48"/>
  <c r="M49"/>
  <c r="M50"/>
  <c r="M51"/>
  <c r="M52"/>
  <c r="M53"/>
  <c r="D16" i="1"/>
  <c r="F16"/>
  <c r="J56" i="3"/>
  <c r="L73"/>
  <c r="L24"/>
  <c r="L56"/>
  <c r="K73"/>
  <c r="K56"/>
  <c r="K44"/>
  <c r="K69"/>
  <c r="K63"/>
  <c r="H83"/>
  <c r="F73"/>
  <c r="E73"/>
  <c r="M85"/>
  <c r="M84"/>
  <c r="M71"/>
  <c r="M70"/>
  <c r="M66"/>
  <c r="M65"/>
  <c r="M64"/>
  <c r="M41"/>
  <c r="M40"/>
  <c r="M39"/>
  <c r="M38"/>
  <c r="M35"/>
  <c r="M34"/>
  <c r="M33"/>
  <c r="M27"/>
  <c r="M26"/>
  <c r="M25"/>
  <c r="M19"/>
  <c r="M18"/>
  <c r="M17"/>
  <c r="M16"/>
  <c r="E83"/>
  <c r="F83"/>
  <c r="F15"/>
  <c r="F24"/>
  <c r="F32"/>
  <c r="F37"/>
  <c r="F44"/>
  <c r="F56"/>
  <c r="F63"/>
  <c r="F69"/>
  <c r="E15"/>
  <c r="E24"/>
  <c r="E87"/>
  <c r="E32"/>
  <c r="E37"/>
  <c r="E44"/>
  <c r="E56"/>
  <c r="E63"/>
  <c r="E69"/>
  <c r="D15"/>
  <c r="D24"/>
  <c r="D87" s="1"/>
  <c r="D32"/>
  <c r="D37"/>
  <c r="D44"/>
  <c r="D56"/>
  <c r="D63"/>
  <c r="D73"/>
  <c r="G84"/>
  <c r="G85"/>
  <c r="I20" i="1"/>
  <c r="I18"/>
  <c r="F20"/>
  <c r="F18"/>
  <c r="F28"/>
  <c r="F24"/>
  <c r="F22"/>
  <c r="F14"/>
  <c r="I14"/>
  <c r="I28"/>
  <c r="I26"/>
  <c r="I24"/>
  <c r="I22"/>
  <c r="M24" i="3"/>
  <c r="G83"/>
  <c r="F87"/>
  <c r="G69"/>
  <c r="G37"/>
  <c r="G73"/>
  <c r="G63"/>
  <c r="G44"/>
  <c r="G15"/>
  <c r="I16" i="1"/>
  <c r="M56" i="3"/>
  <c r="K87"/>
  <c r="M37"/>
  <c r="M73"/>
  <c r="M69"/>
  <c r="J87"/>
  <c r="M15"/>
  <c r="H87"/>
  <c r="N87"/>
  <c r="M87"/>
</calcChain>
</file>

<file path=xl/sharedStrings.xml><?xml version="1.0" encoding="utf-8"?>
<sst xmlns="http://schemas.openxmlformats.org/spreadsheetml/2006/main" count="120" uniqueCount="106">
  <si>
    <t>TIPO DE MAQUINA</t>
  </si>
  <si>
    <t>TRACTORES</t>
  </si>
  <si>
    <t>DE RECOLECCIÓN- CEREALES</t>
  </si>
  <si>
    <t>EQUIPOS DE CARGA</t>
  </si>
  <si>
    <t>TRACTOCARROS</t>
  </si>
  <si>
    <t>OTRAS</t>
  </si>
  <si>
    <t xml:space="preserve">                                   -  OTRAS</t>
  </si>
  <si>
    <t>%</t>
  </si>
  <si>
    <t>Periodo:</t>
  </si>
  <si>
    <t>DICIEMBRE</t>
  </si>
  <si>
    <t>REMOLQUES</t>
  </si>
  <si>
    <t>INSCRIPCION DE MAQUINARIA</t>
  </si>
  <si>
    <t>MAQUINARIA NUEVA</t>
  </si>
  <si>
    <t>INSCRIPCIONES DE MAQUINARIA</t>
  </si>
  <si>
    <t>AGRICOLA</t>
  </si>
  <si>
    <t>(UNIDADES)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</si>
  <si>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</si>
  <si>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</si>
  <si>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</si>
  <si>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</si>
  <si>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</si>
  <si>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</si>
  <si>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</si>
  <si>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</si>
  <si>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</si>
  <si>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</si>
  <si>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</si>
  <si>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</si>
  <si>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RUEDAS</t>
  </si>
  <si>
    <t>CADENAS</t>
  </si>
  <si>
    <t>OTROS</t>
  </si>
  <si>
    <t xml:space="preserve">CEREALES </t>
  </si>
  <si>
    <t>RECOLECCION</t>
  </si>
  <si>
    <t xml:space="preserve">EQUIPOS </t>
  </si>
  <si>
    <t>DE CARGA</t>
  </si>
  <si>
    <t>TRACTO-</t>
  </si>
  <si>
    <t>CARROS</t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</si>
  <si>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</si>
  <si>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</si>
  <si>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</si>
  <si>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</si>
  <si>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</si>
  <si>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</si>
  <si>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</si>
  <si>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Alava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</si>
  <si>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</si>
  <si>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</si>
  <si>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</si>
  <si>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</si>
  <si>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</si>
  <si>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</si>
  <si>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</si>
  <si>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</si>
  <si>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</si>
  <si>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</si>
  <si>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</si>
  <si>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</si>
  <si>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</si>
  <si>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</si>
  <si>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</si>
  <si>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</si>
  <si>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</si>
  <si>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</si>
  <si>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</si>
  <si>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</si>
  <si>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</si>
  <si>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</si>
  <si>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</si>
  <si>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</si>
  <si>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</si>
  <si>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</si>
  <si>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</si>
  <si>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</si>
  <si>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</si>
  <si>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</si>
  <si>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</si>
  <si>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</si>
  <si>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</si>
  <si>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</si>
  <si>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</si>
  <si>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</si>
  <si>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</si>
  <si>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</si>
  <si>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</si>
  <si>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</si>
  <si>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</si>
  <si>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</si>
  <si>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</si>
  <si>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</si>
  <si>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</si>
  <si>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</si>
  <si>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</si>
  <si>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</si>
  <si>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</si>
  <si>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</si>
  <si>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</si>
  <si>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</si>
  <si>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INSCRIPCION DE MAQUINARIA POR PROVINCIAS</t>
  </si>
  <si>
    <t>TOTAL NACIONAL</t>
  </si>
  <si>
    <t>MAQUINARIA AUTOMOTRIZ *</t>
  </si>
  <si>
    <t>*  Se excluyen los motocultores y las motomaquinas.</t>
  </si>
  <si>
    <t>MAQUINAS AUTOMOTRICES  *</t>
  </si>
  <si>
    <t>MAQUINARIA AUTOMOTRIZ  *</t>
  </si>
  <si>
    <t>Fuente: Dirección General de Recursos Agrícolas y Ganaderos del MAGRAMA</t>
  </si>
  <si>
    <t>ENERO-ENERO</t>
  </si>
  <si>
    <t xml:space="preserve">    ENERO 2016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</si>
</sst>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sz val="14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6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/>
    <xf numFmtId="0" fontId="0" fillId="0" borderId="12" xfId="0" applyBorder="1"/>
    <xf numFmtId="3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0" xfId="0" applyNumberFormat="1" applyBorder="1"/>
    <xf numFmtId="0" fontId="5" fillId="2" borderId="4" xfId="1" applyFont="1" applyFill="1" applyBorder="1"/>
    <xf numFmtId="0" fontId="4" fillId="2" borderId="4" xfId="1" applyFont="1" applyFill="1" applyBorder="1"/>
    <xf numFmtId="0" fontId="5" fillId="2" borderId="6" xfId="1" applyFont="1" applyFill="1" applyBorder="1"/>
    <xf numFmtId="0" fontId="5" fillId="0" borderId="7" xfId="0" applyFont="1" applyBorder="1"/>
    <xf numFmtId="0" fontId="5" fillId="0" borderId="8" xfId="0" applyFont="1" applyBorder="1"/>
    <xf numFmtId="0" fontId="6" fillId="0" borderId="0" xfId="0" applyFont="1"/>
    <xf numFmtId="0" fontId="0" fillId="3" borderId="0" xfId="0" applyFill="1"/>
    <xf numFmtId="0" fontId="5" fillId="0" borderId="15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5" fillId="0" borderId="16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7" fillId="0" borderId="0" xfId="0" applyFont="1"/>
    <xf numFmtId="0" fontId="8" fillId="0" borderId="15" xfId="0" applyFont="1" applyBorder="1"/>
    <xf numFmtId="0" fontId="9" fillId="0" borderId="15" xfId="0" applyFont="1" applyBorder="1"/>
    <xf numFmtId="0" fontId="9" fillId="0" borderId="0" xfId="0" applyFont="1" applyBorder="1"/>
    <xf numFmtId="0" fontId="8" fillId="0" borderId="7" xfId="0" applyFont="1" applyBorder="1"/>
    <xf numFmtId="0" fontId="9" fillId="0" borderId="15" xfId="0" applyFont="1" applyFill="1" applyBorder="1"/>
    <xf numFmtId="0" fontId="0" fillId="0" borderId="7" xfId="0" applyBorder="1" applyAlignment="1">
      <alignment horizontal="center"/>
    </xf>
    <xf numFmtId="3" fontId="11" fillId="0" borderId="0" xfId="0" applyNumberFormat="1" applyFont="1" applyFill="1" applyBorder="1"/>
    <xf numFmtId="0" fontId="5" fillId="0" borderId="0" xfId="0" applyFont="1"/>
    <xf numFmtId="3" fontId="4" fillId="3" borderId="0" xfId="0" applyNumberFormat="1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/>
    <xf numFmtId="3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3" fontId="10" fillId="0" borderId="0" xfId="0" applyNumberFormat="1" applyFont="1" applyFill="1" applyBorder="1"/>
    <xf numFmtId="3" fontId="0" fillId="0" borderId="0" xfId="0" applyNumberForma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maderayleña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5</xdr:row>
      <xdr:rowOff>22860</xdr:rowOff>
    </xdr:from>
    <xdr:to>
      <xdr:col>2</xdr:col>
      <xdr:colOff>1074420</xdr:colOff>
      <xdr:row>8</xdr:row>
      <xdr:rowOff>167640</xdr:rowOff>
    </xdr:to>
    <xdr:pic>
      <xdr:nvPicPr>
        <xdr:cNvPr id="10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2160" y="960120"/>
          <a:ext cx="61722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</xdr:colOff>
      <xdr:row>2</xdr:row>
      <xdr:rowOff>38100</xdr:rowOff>
    </xdr:from>
    <xdr:to>
      <xdr:col>2</xdr:col>
      <xdr:colOff>685800</xdr:colOff>
      <xdr:row>5</xdr:row>
      <xdr:rowOff>45720</xdr:rowOff>
    </xdr:to>
    <xdr:pic>
      <xdr:nvPicPr>
        <xdr:cNvPr id="21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0220" y="373380"/>
          <a:ext cx="61722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68580</xdr:colOff>
      <xdr:row>2</xdr:row>
      <xdr:rowOff>38100</xdr:rowOff>
    </xdr:from>
    <xdr:to>
      <xdr:col>2</xdr:col>
      <xdr:colOff>685800</xdr:colOff>
      <xdr:row>5</xdr:row>
      <xdr:rowOff>45720</xdr:rowOff>
    </xdr:to>
    <xdr:pic>
      <xdr:nvPicPr>
        <xdr:cNvPr id="21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0220" y="373380"/>
          <a:ext cx="61722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1</xdr:row>
      <xdr:rowOff>38100</xdr:rowOff>
    </xdr:from>
    <xdr:to>
      <xdr:col>2</xdr:col>
      <xdr:colOff>1036320</xdr:colOff>
      <xdr:row>4</xdr:row>
      <xdr:rowOff>121920</xdr:rowOff>
    </xdr:to>
    <xdr:pic>
      <xdr:nvPicPr>
        <xdr:cNvPr id="3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4060" y="205740"/>
          <a:ext cx="61722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P92"/>
  <sheetViews>
    <sheetView tabSelected="1" zoomScale="71" zoomScaleNormal="71" workbookViewId="0"/>
  </sheetViews>
  <sheetFormatPr baseColWidth="10" defaultRowHeight="13.2"/>
  <cols>
    <col min="3" max="3" width="23.109375" customWidth="1"/>
    <col min="4" max="4" width="14.5546875" customWidth="1"/>
    <col min="5" max="5" width="10" hidden="1" customWidth="1"/>
    <col min="6" max="6" width="13.33203125" customWidth="1"/>
    <col min="7" max="7" width="10.33203125" customWidth="1"/>
    <col min="8" max="8" width="12.88671875" customWidth="1"/>
    <col min="9" max="9" width="14.33203125" customWidth="1"/>
    <col min="10" max="10" width="14.5546875" customWidth="1"/>
    <col min="11" max="11" width="15.109375" customWidth="1"/>
    <col min="12" max="12" width="11" customWidth="1"/>
    <col min="13" max="13" width="13.109375" customWidth="1"/>
    <col min="14" max="14" width="14.88671875" customWidth="1"/>
  </cols>
  <sheetData>
    <row r="2" spans="3:14" ht="20.399999999999999">
      <c r="C2" s="39"/>
    </row>
    <row r="3" spans="3:14" ht="13.8" thickBot="1"/>
    <row r="4" spans="3:14">
      <c r="C4" s="1"/>
      <c r="D4" s="65" t="s">
        <v>97</v>
      </c>
      <c r="E4" s="65"/>
      <c r="F4" s="65"/>
      <c r="G4" s="65"/>
      <c r="H4" s="65"/>
      <c r="I4" s="65"/>
      <c r="J4" s="65"/>
      <c r="K4" s="65"/>
      <c r="L4" s="65"/>
      <c r="M4" s="65"/>
      <c r="N4" s="59"/>
    </row>
    <row r="5" spans="3:14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3:14">
      <c r="C6" s="4"/>
      <c r="D6" s="23"/>
      <c r="E6" s="5"/>
      <c r="F6" s="5"/>
      <c r="G6" s="5"/>
      <c r="H6" s="66" t="s">
        <v>105</v>
      </c>
      <c r="I6" s="67"/>
      <c r="J6" s="67"/>
      <c r="K6" s="5"/>
      <c r="L6" s="5"/>
      <c r="M6" s="5"/>
      <c r="N6" s="6"/>
    </row>
    <row r="7" spans="3:1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3:14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3:14" ht="13.8" thickBot="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3:14" ht="13.8" thickBot="1">
      <c r="C10" s="4"/>
      <c r="D10" s="62" t="s">
        <v>1</v>
      </c>
      <c r="E10" s="63"/>
      <c r="F10" s="63"/>
      <c r="G10" s="64"/>
      <c r="H10" s="62" t="s">
        <v>102</v>
      </c>
      <c r="I10" s="63"/>
      <c r="J10" s="63"/>
      <c r="K10" s="63"/>
      <c r="L10" s="63"/>
      <c r="M10" s="64"/>
      <c r="N10" s="10"/>
    </row>
    <row r="11" spans="3:14">
      <c r="C11" s="4"/>
      <c r="D11" s="10"/>
      <c r="E11" s="10"/>
      <c r="F11" s="10"/>
      <c r="G11" s="1"/>
      <c r="H11" s="58" t="s">
        <v>32</v>
      </c>
      <c r="I11" s="59"/>
      <c r="J11" s="14" t="s">
        <v>33</v>
      </c>
      <c r="K11" s="14" t="s">
        <v>35</v>
      </c>
      <c r="L11" s="14"/>
      <c r="M11" s="20"/>
      <c r="N11" s="11"/>
    </row>
    <row r="12" spans="3:14" ht="13.8" thickBot="1">
      <c r="C12" s="4"/>
      <c r="D12" s="11" t="s">
        <v>28</v>
      </c>
      <c r="E12" s="11" t="s">
        <v>29</v>
      </c>
      <c r="F12" s="11" t="s">
        <v>30</v>
      </c>
      <c r="G12" s="16" t="s">
        <v>27</v>
      </c>
      <c r="H12" s="60"/>
      <c r="I12" s="61"/>
      <c r="J12" s="11" t="s">
        <v>34</v>
      </c>
      <c r="K12" s="11" t="s">
        <v>36</v>
      </c>
      <c r="L12" s="11" t="s">
        <v>5</v>
      </c>
      <c r="M12" s="16" t="s">
        <v>27</v>
      </c>
      <c r="N12" s="11" t="s">
        <v>10</v>
      </c>
    </row>
    <row r="13" spans="3:14" ht="13.8" thickBot="1">
      <c r="C13" s="4"/>
      <c r="D13" s="12"/>
      <c r="E13" s="12"/>
      <c r="F13" s="12"/>
      <c r="G13" s="12"/>
      <c r="H13" s="22" t="s">
        <v>31</v>
      </c>
      <c r="I13" s="22" t="s">
        <v>5</v>
      </c>
      <c r="J13" s="15"/>
      <c r="K13" s="15"/>
      <c r="L13" s="15"/>
      <c r="M13" s="21"/>
      <c r="N13" s="15"/>
    </row>
    <row r="14" spans="3:14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3:14">
      <c r="C15" s="24" t="s">
        <v>41</v>
      </c>
      <c r="D15" s="31">
        <f t="shared" ref="D15:L15" si="0">SUM(D16:D19)</f>
        <v>24</v>
      </c>
      <c r="E15" s="31">
        <f t="shared" si="0"/>
        <v>0</v>
      </c>
      <c r="F15" s="31">
        <f t="shared" si="0"/>
        <v>1</v>
      </c>
      <c r="G15" s="31">
        <f t="shared" si="0"/>
        <v>25</v>
      </c>
      <c r="H15" s="40">
        <f t="shared" si="0"/>
        <v>0</v>
      </c>
      <c r="I15" s="40">
        <f t="shared" si="0"/>
        <v>1</v>
      </c>
      <c r="J15" s="40">
        <f t="shared" si="0"/>
        <v>0</v>
      </c>
      <c r="K15" s="40">
        <f t="shared" si="0"/>
        <v>0</v>
      </c>
      <c r="L15" s="40">
        <f t="shared" si="0"/>
        <v>0</v>
      </c>
      <c r="M15" s="31">
        <f>SUM(H15:L15)</f>
        <v>1</v>
      </c>
      <c r="N15" s="34">
        <f>SUM(N16:N19)</f>
        <v>32</v>
      </c>
    </row>
    <row r="16" spans="3:14">
      <c r="C16" s="25" t="s">
        <v>37</v>
      </c>
      <c r="D16" s="32">
        <v>6</v>
      </c>
      <c r="E16" s="32">
        <v>0</v>
      </c>
      <c r="F16" s="32">
        <v>0</v>
      </c>
      <c r="G16" s="32">
        <f>SUM(D16:F16)</f>
        <v>6</v>
      </c>
      <c r="H16" s="41">
        <v>0</v>
      </c>
      <c r="I16" s="41">
        <v>1</v>
      </c>
      <c r="J16" s="41">
        <v>0</v>
      </c>
      <c r="K16" s="41">
        <v>0</v>
      </c>
      <c r="L16" s="41">
        <v>0</v>
      </c>
      <c r="M16" s="32">
        <f t="shared" ref="M16:M76" si="1">SUM(H16:L16)</f>
        <v>1</v>
      </c>
      <c r="N16" s="35">
        <v>11</v>
      </c>
    </row>
    <row r="17" spans="3:14">
      <c r="C17" s="25" t="s">
        <v>38</v>
      </c>
      <c r="D17" s="32">
        <v>4</v>
      </c>
      <c r="E17" s="32">
        <v>0</v>
      </c>
      <c r="F17" s="32">
        <v>1</v>
      </c>
      <c r="G17" s="32">
        <f>SUM(D17:F17)</f>
        <v>5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32">
        <f t="shared" si="1"/>
        <v>0</v>
      </c>
      <c r="N17" s="35">
        <v>3</v>
      </c>
    </row>
    <row r="18" spans="3:14">
      <c r="C18" s="25" t="s">
        <v>39</v>
      </c>
      <c r="D18" s="32">
        <v>4</v>
      </c>
      <c r="E18" s="32">
        <v>0</v>
      </c>
      <c r="F18" s="32">
        <v>0</v>
      </c>
      <c r="G18" s="32">
        <f>SUM(D18:F18)</f>
        <v>4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32">
        <f t="shared" si="1"/>
        <v>0</v>
      </c>
      <c r="N18" s="35">
        <v>5</v>
      </c>
    </row>
    <row r="19" spans="3:14">
      <c r="C19" s="25" t="s">
        <v>40</v>
      </c>
      <c r="D19" s="33">
        <v>10</v>
      </c>
      <c r="E19" s="32">
        <v>0</v>
      </c>
      <c r="F19" s="32">
        <v>0</v>
      </c>
      <c r="G19" s="32">
        <f>SUM(D19:F19)</f>
        <v>10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32">
        <f t="shared" si="1"/>
        <v>0</v>
      </c>
      <c r="N19" s="35">
        <v>13</v>
      </c>
    </row>
    <row r="20" spans="3:14">
      <c r="C20" s="36"/>
      <c r="D20" s="32"/>
      <c r="E20" s="32"/>
      <c r="F20" s="32"/>
      <c r="G20" s="32"/>
      <c r="H20" s="41"/>
      <c r="I20" s="41"/>
      <c r="J20" s="41"/>
      <c r="K20" s="41"/>
      <c r="L20" s="41"/>
      <c r="M20" s="32"/>
      <c r="N20" s="35"/>
    </row>
    <row r="21" spans="3:14">
      <c r="C21" s="24" t="s">
        <v>42</v>
      </c>
      <c r="D21" s="31">
        <v>4</v>
      </c>
      <c r="E21" s="31">
        <v>0</v>
      </c>
      <c r="F21" s="31">
        <v>0</v>
      </c>
      <c r="G21" s="31">
        <f>SUM(D21:F21)</f>
        <v>4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31">
        <f t="shared" si="1"/>
        <v>0</v>
      </c>
      <c r="N21" s="34">
        <v>2</v>
      </c>
    </row>
    <row r="22" spans="3:14">
      <c r="C22" s="25"/>
      <c r="D22" s="32"/>
      <c r="E22" s="32"/>
      <c r="F22" s="32"/>
      <c r="G22" s="32"/>
      <c r="H22" s="41"/>
      <c r="I22" s="41"/>
      <c r="J22" s="41"/>
      <c r="K22" s="41"/>
      <c r="L22" s="41"/>
      <c r="M22" s="32"/>
      <c r="N22" s="35"/>
    </row>
    <row r="23" spans="3:14">
      <c r="C23" s="24" t="s">
        <v>43</v>
      </c>
      <c r="D23" s="31">
        <v>1</v>
      </c>
      <c r="E23" s="31">
        <v>0</v>
      </c>
      <c r="F23" s="31">
        <v>0</v>
      </c>
      <c r="G23" s="31">
        <f>SUM(D23:F23)</f>
        <v>1</v>
      </c>
      <c r="H23" s="40">
        <v>0</v>
      </c>
      <c r="I23" s="40">
        <v>0</v>
      </c>
      <c r="J23" s="40">
        <v>0</v>
      </c>
      <c r="K23" s="40">
        <v>0</v>
      </c>
      <c r="L23" s="40">
        <v>1</v>
      </c>
      <c r="M23" s="31">
        <f t="shared" si="1"/>
        <v>1</v>
      </c>
      <c r="N23" s="34">
        <v>1</v>
      </c>
    </row>
    <row r="24" spans="3:14">
      <c r="C24" s="24" t="s">
        <v>47</v>
      </c>
      <c r="D24" s="31">
        <f t="shared" ref="D24:L24" si="2">SUM(D25:D27)</f>
        <v>9</v>
      </c>
      <c r="E24" s="31">
        <f t="shared" si="2"/>
        <v>0</v>
      </c>
      <c r="F24" s="31">
        <f t="shared" si="2"/>
        <v>0</v>
      </c>
      <c r="G24" s="31">
        <f t="shared" si="2"/>
        <v>9</v>
      </c>
      <c r="H24" s="40">
        <f t="shared" si="2"/>
        <v>0</v>
      </c>
      <c r="I24" s="40">
        <f t="shared" si="2"/>
        <v>2</v>
      </c>
      <c r="J24" s="40">
        <f t="shared" si="2"/>
        <v>0</v>
      </c>
      <c r="K24" s="40">
        <f t="shared" si="2"/>
        <v>1</v>
      </c>
      <c r="L24" s="40">
        <f t="shared" si="2"/>
        <v>0</v>
      </c>
      <c r="M24" s="31">
        <f t="shared" si="1"/>
        <v>3</v>
      </c>
      <c r="N24" s="34">
        <f>SUM(N25:N27)</f>
        <v>2</v>
      </c>
    </row>
    <row r="25" spans="3:14">
      <c r="C25" s="25" t="s">
        <v>44</v>
      </c>
      <c r="D25" s="32">
        <v>4</v>
      </c>
      <c r="E25" s="32">
        <v>0</v>
      </c>
      <c r="F25" s="32">
        <v>0</v>
      </c>
      <c r="G25" s="32">
        <f>SUM(D25:F25)</f>
        <v>4</v>
      </c>
      <c r="H25" s="44">
        <v>0</v>
      </c>
      <c r="I25" s="41">
        <v>0</v>
      </c>
      <c r="J25" s="41">
        <v>0</v>
      </c>
      <c r="K25" s="41">
        <v>0</v>
      </c>
      <c r="L25" s="41">
        <v>0</v>
      </c>
      <c r="M25" s="32">
        <f t="shared" si="1"/>
        <v>0</v>
      </c>
      <c r="N25" s="35">
        <v>1</v>
      </c>
    </row>
    <row r="26" spans="3:14">
      <c r="C26" s="25" t="s">
        <v>45</v>
      </c>
      <c r="D26" s="33">
        <v>1</v>
      </c>
      <c r="E26" s="32">
        <v>0</v>
      </c>
      <c r="F26" s="32">
        <v>0</v>
      </c>
      <c r="G26" s="32">
        <f>SUM(D26:F26)</f>
        <v>1</v>
      </c>
      <c r="H26" s="41">
        <v>0</v>
      </c>
      <c r="I26" s="41">
        <v>0</v>
      </c>
      <c r="J26" s="41">
        <v>0</v>
      </c>
      <c r="K26" s="41">
        <v>1</v>
      </c>
      <c r="L26" s="41">
        <v>0</v>
      </c>
      <c r="M26" s="32">
        <f t="shared" si="1"/>
        <v>1</v>
      </c>
      <c r="N26" s="35">
        <v>0</v>
      </c>
    </row>
    <row r="27" spans="3:14">
      <c r="C27" s="25" t="s">
        <v>46</v>
      </c>
      <c r="D27" s="33">
        <v>4</v>
      </c>
      <c r="E27" s="32">
        <v>0</v>
      </c>
      <c r="F27" s="32">
        <v>0</v>
      </c>
      <c r="G27" s="32">
        <f>SUM(D27:F27)</f>
        <v>4</v>
      </c>
      <c r="H27" s="41">
        <v>0</v>
      </c>
      <c r="I27" s="41">
        <v>2</v>
      </c>
      <c r="J27" s="41">
        <v>0</v>
      </c>
      <c r="K27" s="41">
        <v>0</v>
      </c>
      <c r="L27" s="41">
        <v>0</v>
      </c>
      <c r="M27" s="32">
        <f t="shared" si="1"/>
        <v>2</v>
      </c>
      <c r="N27" s="35">
        <v>1</v>
      </c>
    </row>
    <row r="28" spans="3:14">
      <c r="C28" s="36"/>
      <c r="D28" s="32"/>
      <c r="E28" s="32"/>
      <c r="F28" s="32"/>
      <c r="G28" s="32"/>
      <c r="H28" s="41"/>
      <c r="I28" s="41"/>
      <c r="J28" s="41"/>
      <c r="K28" s="41"/>
      <c r="L28" s="41"/>
      <c r="M28" s="32"/>
      <c r="N28" s="35"/>
    </row>
    <row r="29" spans="3:14">
      <c r="C29" s="24" t="s">
        <v>48</v>
      </c>
      <c r="D29" s="31">
        <v>9</v>
      </c>
      <c r="E29" s="31">
        <v>0</v>
      </c>
      <c r="F29" s="31">
        <v>0</v>
      </c>
      <c r="G29" s="31">
        <f>SUM(D29:F29)</f>
        <v>9</v>
      </c>
      <c r="H29" s="40">
        <v>0</v>
      </c>
      <c r="I29" s="40">
        <v>3</v>
      </c>
      <c r="J29" s="40">
        <v>1</v>
      </c>
      <c r="K29" s="40">
        <v>0</v>
      </c>
      <c r="L29" s="40">
        <v>0</v>
      </c>
      <c r="M29" s="31">
        <f t="shared" si="1"/>
        <v>4</v>
      </c>
      <c r="N29" s="34">
        <v>6</v>
      </c>
    </row>
    <row r="30" spans="3:14">
      <c r="C30" s="25"/>
      <c r="D30" s="32"/>
      <c r="E30" s="32"/>
      <c r="F30" s="32"/>
      <c r="G30" s="32"/>
      <c r="H30" s="41"/>
      <c r="I30" s="41"/>
      <c r="J30" s="41"/>
      <c r="K30" s="41"/>
      <c r="L30" s="41"/>
      <c r="M30" s="32"/>
      <c r="N30" s="35"/>
    </row>
    <row r="31" spans="3:14">
      <c r="C31" s="24" t="s">
        <v>49</v>
      </c>
      <c r="D31" s="31">
        <v>7</v>
      </c>
      <c r="E31" s="31">
        <v>0</v>
      </c>
      <c r="F31" s="31">
        <v>0</v>
      </c>
      <c r="G31" s="31">
        <f>SUM(D31:F31)</f>
        <v>7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31">
        <f t="shared" si="1"/>
        <v>0</v>
      </c>
      <c r="N31" s="34">
        <v>2</v>
      </c>
    </row>
    <row r="32" spans="3:14">
      <c r="C32" s="24" t="s">
        <v>53</v>
      </c>
      <c r="D32" s="31">
        <f t="shared" ref="D32:L32" si="3">SUM(D33:D35)</f>
        <v>49</v>
      </c>
      <c r="E32" s="31">
        <f t="shared" si="3"/>
        <v>0</v>
      </c>
      <c r="F32" s="31">
        <f t="shared" si="3"/>
        <v>0</v>
      </c>
      <c r="G32" s="31">
        <f t="shared" si="3"/>
        <v>49</v>
      </c>
      <c r="H32" s="40">
        <f t="shared" si="3"/>
        <v>2</v>
      </c>
      <c r="I32" s="40">
        <f t="shared" si="3"/>
        <v>0</v>
      </c>
      <c r="J32" s="40">
        <f t="shared" si="3"/>
        <v>3</v>
      </c>
      <c r="K32" s="40">
        <f t="shared" si="3"/>
        <v>0</v>
      </c>
      <c r="L32" s="40">
        <f t="shared" si="3"/>
        <v>0</v>
      </c>
      <c r="M32" s="31">
        <f t="shared" si="1"/>
        <v>5</v>
      </c>
      <c r="N32" s="34">
        <f>SUM(N33:N35)</f>
        <v>8</v>
      </c>
    </row>
    <row r="33" spans="3:14">
      <c r="C33" s="25" t="s">
        <v>50</v>
      </c>
      <c r="D33" s="32">
        <v>17</v>
      </c>
      <c r="E33" s="32">
        <v>0</v>
      </c>
      <c r="F33" s="32">
        <v>0</v>
      </c>
      <c r="G33" s="32">
        <f>SUM(D33:F33)</f>
        <v>17</v>
      </c>
      <c r="H33" s="44">
        <v>0</v>
      </c>
      <c r="I33" s="41">
        <v>0</v>
      </c>
      <c r="J33" s="41">
        <v>1</v>
      </c>
      <c r="K33" s="41">
        <v>0</v>
      </c>
      <c r="L33" s="41">
        <v>0</v>
      </c>
      <c r="M33" s="32">
        <f t="shared" si="1"/>
        <v>1</v>
      </c>
      <c r="N33" s="35">
        <v>5</v>
      </c>
    </row>
    <row r="34" spans="3:14">
      <c r="C34" s="25" t="s">
        <v>51</v>
      </c>
      <c r="D34" s="32">
        <v>10</v>
      </c>
      <c r="E34" s="32">
        <v>0</v>
      </c>
      <c r="F34" s="32">
        <v>0</v>
      </c>
      <c r="G34" s="32">
        <f>SUM(D34:F34)</f>
        <v>10</v>
      </c>
      <c r="H34" s="44">
        <v>1</v>
      </c>
      <c r="I34" s="41">
        <v>0</v>
      </c>
      <c r="J34" s="41">
        <v>0</v>
      </c>
      <c r="K34" s="41">
        <v>0</v>
      </c>
      <c r="L34" s="41">
        <v>0</v>
      </c>
      <c r="M34" s="32">
        <f t="shared" si="1"/>
        <v>1</v>
      </c>
      <c r="N34" s="35">
        <v>2</v>
      </c>
    </row>
    <row r="35" spans="3:14">
      <c r="C35" s="25" t="s">
        <v>52</v>
      </c>
      <c r="D35" s="32">
        <v>22</v>
      </c>
      <c r="E35" s="32">
        <v>0</v>
      </c>
      <c r="F35" s="32">
        <v>0</v>
      </c>
      <c r="G35" s="32">
        <f>SUM(D35:F35)</f>
        <v>22</v>
      </c>
      <c r="H35" s="44">
        <v>1</v>
      </c>
      <c r="I35" s="41">
        <v>0</v>
      </c>
      <c r="J35" s="41">
        <v>2</v>
      </c>
      <c r="K35" s="41">
        <v>0</v>
      </c>
      <c r="L35" s="41">
        <v>0</v>
      </c>
      <c r="M35" s="32">
        <f t="shared" si="1"/>
        <v>3</v>
      </c>
      <c r="N35" s="35">
        <v>1</v>
      </c>
    </row>
    <row r="36" spans="3:14">
      <c r="C36" s="36"/>
      <c r="D36" s="32"/>
      <c r="E36" s="32"/>
      <c r="F36" s="32"/>
      <c r="G36" s="32"/>
      <c r="H36" s="41"/>
      <c r="I36" s="41"/>
      <c r="J36" s="41"/>
      <c r="K36" s="41"/>
      <c r="L36" s="41"/>
      <c r="M36" s="32"/>
      <c r="N36" s="35"/>
    </row>
    <row r="37" spans="3:14">
      <c r="C37" s="24" t="s">
        <v>58</v>
      </c>
      <c r="D37" s="31">
        <f t="shared" ref="D37:L37" si="4">SUM(D38:D41)</f>
        <v>44</v>
      </c>
      <c r="E37" s="31">
        <f t="shared" si="4"/>
        <v>0</v>
      </c>
      <c r="F37" s="31">
        <f t="shared" si="4"/>
        <v>1</v>
      </c>
      <c r="G37" s="31">
        <f t="shared" si="4"/>
        <v>45</v>
      </c>
      <c r="H37" s="40">
        <f t="shared" si="4"/>
        <v>0</v>
      </c>
      <c r="I37" s="40">
        <f t="shared" si="4"/>
        <v>0</v>
      </c>
      <c r="J37" s="40">
        <f t="shared" si="4"/>
        <v>0</v>
      </c>
      <c r="K37" s="40">
        <f t="shared" si="4"/>
        <v>0</v>
      </c>
      <c r="L37" s="40">
        <f t="shared" si="4"/>
        <v>0</v>
      </c>
      <c r="M37" s="31">
        <f t="shared" si="1"/>
        <v>0</v>
      </c>
      <c r="N37" s="34">
        <f>SUM(N38:N41)</f>
        <v>27</v>
      </c>
    </row>
    <row r="38" spans="3:14">
      <c r="C38" s="25" t="s">
        <v>54</v>
      </c>
      <c r="D38" s="32">
        <v>9</v>
      </c>
      <c r="E38" s="32">
        <v>0</v>
      </c>
      <c r="F38" s="32">
        <v>0</v>
      </c>
      <c r="G38" s="32">
        <f>SUM(D38:F38)</f>
        <v>9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32">
        <f t="shared" si="1"/>
        <v>0</v>
      </c>
      <c r="N38" s="35">
        <v>3</v>
      </c>
    </row>
    <row r="39" spans="3:14">
      <c r="C39" s="25" t="s">
        <v>55</v>
      </c>
      <c r="D39" s="32">
        <v>5</v>
      </c>
      <c r="E39" s="32">
        <v>0</v>
      </c>
      <c r="F39" s="32">
        <v>0</v>
      </c>
      <c r="G39" s="32">
        <f>SUM(D39:F39)</f>
        <v>5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32">
        <f t="shared" si="1"/>
        <v>0</v>
      </c>
      <c r="N39" s="35">
        <v>2</v>
      </c>
    </row>
    <row r="40" spans="3:14">
      <c r="C40" s="25" t="s">
        <v>56</v>
      </c>
      <c r="D40" s="32">
        <v>18</v>
      </c>
      <c r="E40" s="32">
        <v>0</v>
      </c>
      <c r="F40" s="32">
        <v>1</v>
      </c>
      <c r="G40" s="32">
        <f>SUM(D40:F40)</f>
        <v>19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32">
        <f t="shared" si="1"/>
        <v>0</v>
      </c>
      <c r="N40" s="35">
        <v>20</v>
      </c>
    </row>
    <row r="41" spans="3:14">
      <c r="C41" s="25" t="s">
        <v>57</v>
      </c>
      <c r="D41" s="32">
        <v>12</v>
      </c>
      <c r="E41" s="32">
        <v>0</v>
      </c>
      <c r="F41" s="32">
        <v>0</v>
      </c>
      <c r="G41" s="32">
        <f>SUM(D41:F41)</f>
        <v>12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32">
        <f t="shared" si="1"/>
        <v>0</v>
      </c>
      <c r="N41" s="35">
        <v>2</v>
      </c>
    </row>
    <row r="42" spans="3:14">
      <c r="C42" s="36"/>
      <c r="D42" s="32"/>
      <c r="E42" s="32"/>
      <c r="F42" s="32"/>
      <c r="G42" s="32"/>
      <c r="H42" s="41"/>
      <c r="I42" s="41"/>
      <c r="J42" s="41"/>
      <c r="K42" s="41"/>
      <c r="L42" s="41"/>
      <c r="M42" s="32"/>
      <c r="N42" s="35"/>
    </row>
    <row r="43" spans="3:14">
      <c r="C43" s="24" t="s">
        <v>59</v>
      </c>
      <c r="D43" s="31">
        <v>10</v>
      </c>
      <c r="E43" s="31">
        <v>0</v>
      </c>
      <c r="F43" s="31">
        <v>0</v>
      </c>
      <c r="G43" s="31">
        <f>SUM(D43:F43)</f>
        <v>10</v>
      </c>
      <c r="H43" s="40">
        <v>1</v>
      </c>
      <c r="I43" s="40">
        <v>0</v>
      </c>
      <c r="J43" s="40">
        <v>0</v>
      </c>
      <c r="K43" s="40">
        <v>0</v>
      </c>
      <c r="L43" s="40">
        <v>0</v>
      </c>
      <c r="M43" s="31">
        <f t="shared" si="1"/>
        <v>1</v>
      </c>
      <c r="N43" s="34">
        <v>1</v>
      </c>
    </row>
    <row r="44" spans="3:14">
      <c r="C44" s="24" t="s">
        <v>69</v>
      </c>
      <c r="D44" s="31">
        <f t="shared" ref="D44:L44" si="5">SUM(D45:D53)</f>
        <v>68</v>
      </c>
      <c r="E44" s="31">
        <f t="shared" si="5"/>
        <v>0</v>
      </c>
      <c r="F44" s="31">
        <f t="shared" si="5"/>
        <v>0</v>
      </c>
      <c r="G44" s="31">
        <f t="shared" si="5"/>
        <v>68</v>
      </c>
      <c r="H44" s="40">
        <f t="shared" si="5"/>
        <v>0</v>
      </c>
      <c r="I44" s="40">
        <f t="shared" si="5"/>
        <v>0</v>
      </c>
      <c r="J44" s="40">
        <f t="shared" si="5"/>
        <v>9</v>
      </c>
      <c r="K44" s="40">
        <f t="shared" si="5"/>
        <v>0</v>
      </c>
      <c r="L44" s="40">
        <f t="shared" si="5"/>
        <v>0</v>
      </c>
      <c r="M44" s="31">
        <f t="shared" si="1"/>
        <v>9</v>
      </c>
      <c r="N44" s="34">
        <f>SUM(N45:N53)</f>
        <v>24</v>
      </c>
    </row>
    <row r="45" spans="3:14">
      <c r="C45" s="25" t="s">
        <v>60</v>
      </c>
      <c r="D45" s="32">
        <v>10</v>
      </c>
      <c r="E45" s="32">
        <v>0</v>
      </c>
      <c r="F45" s="32">
        <v>0</v>
      </c>
      <c r="G45" s="32">
        <f t="shared" ref="G45:G53" si="6">SUM(D45:F45)</f>
        <v>10</v>
      </c>
      <c r="H45" s="44">
        <v>0</v>
      </c>
      <c r="I45" s="41">
        <v>0</v>
      </c>
      <c r="J45" s="41">
        <v>0</v>
      </c>
      <c r="K45" s="41">
        <v>0</v>
      </c>
      <c r="L45" s="41">
        <v>0</v>
      </c>
      <c r="M45" s="32">
        <f t="shared" si="1"/>
        <v>0</v>
      </c>
      <c r="N45" s="35">
        <v>2</v>
      </c>
    </row>
    <row r="46" spans="3:14">
      <c r="C46" s="25" t="s">
        <v>61</v>
      </c>
      <c r="D46" s="32">
        <v>11</v>
      </c>
      <c r="E46" s="32">
        <v>0</v>
      </c>
      <c r="F46" s="32">
        <v>0</v>
      </c>
      <c r="G46" s="32">
        <f t="shared" si="6"/>
        <v>11</v>
      </c>
      <c r="H46" s="44">
        <v>0</v>
      </c>
      <c r="I46" s="41">
        <v>0</v>
      </c>
      <c r="J46" s="41">
        <v>1</v>
      </c>
      <c r="K46" s="41">
        <v>0</v>
      </c>
      <c r="L46" s="41">
        <v>0</v>
      </c>
      <c r="M46" s="32">
        <f t="shared" si="1"/>
        <v>1</v>
      </c>
      <c r="N46" s="35">
        <v>0</v>
      </c>
    </row>
    <row r="47" spans="3:14">
      <c r="C47" s="25" t="s">
        <v>62</v>
      </c>
      <c r="D47" s="32">
        <v>13</v>
      </c>
      <c r="E47" s="32">
        <v>0</v>
      </c>
      <c r="F47" s="32">
        <v>0</v>
      </c>
      <c r="G47" s="32">
        <f t="shared" si="6"/>
        <v>13</v>
      </c>
      <c r="H47" s="44">
        <v>0</v>
      </c>
      <c r="I47" s="41">
        <v>0</v>
      </c>
      <c r="J47" s="41">
        <v>2</v>
      </c>
      <c r="K47" s="41">
        <v>0</v>
      </c>
      <c r="L47" s="41">
        <v>0</v>
      </c>
      <c r="M47" s="32">
        <f t="shared" si="1"/>
        <v>2</v>
      </c>
      <c r="N47" s="35">
        <v>3</v>
      </c>
    </row>
    <row r="48" spans="3:14">
      <c r="C48" s="25" t="s">
        <v>63</v>
      </c>
      <c r="D48" s="32">
        <v>8</v>
      </c>
      <c r="E48" s="32">
        <v>0</v>
      </c>
      <c r="F48" s="32">
        <v>0</v>
      </c>
      <c r="G48" s="32">
        <f t="shared" si="6"/>
        <v>8</v>
      </c>
      <c r="H48" s="44">
        <v>0</v>
      </c>
      <c r="I48" s="41">
        <v>0</v>
      </c>
      <c r="J48" s="41">
        <v>0</v>
      </c>
      <c r="K48" s="41">
        <v>0</v>
      </c>
      <c r="L48" s="41">
        <v>0</v>
      </c>
      <c r="M48" s="32">
        <f t="shared" si="1"/>
        <v>0</v>
      </c>
      <c r="N48" s="35">
        <v>1</v>
      </c>
    </row>
    <row r="49" spans="3:14">
      <c r="C49" s="25" t="s">
        <v>64</v>
      </c>
      <c r="D49" s="32">
        <v>2</v>
      </c>
      <c r="E49" s="32">
        <v>0</v>
      </c>
      <c r="F49" s="32">
        <v>0</v>
      </c>
      <c r="G49" s="32">
        <f t="shared" si="6"/>
        <v>2</v>
      </c>
      <c r="H49" s="44">
        <v>0</v>
      </c>
      <c r="I49" s="41">
        <v>0</v>
      </c>
      <c r="J49" s="41">
        <v>1</v>
      </c>
      <c r="K49" s="41">
        <v>0</v>
      </c>
      <c r="L49" s="41">
        <v>0</v>
      </c>
      <c r="M49" s="32">
        <f t="shared" si="1"/>
        <v>1</v>
      </c>
      <c r="N49" s="35">
        <v>0</v>
      </c>
    </row>
    <row r="50" spans="3:14">
      <c r="C50" s="25" t="s">
        <v>65</v>
      </c>
      <c r="D50" s="32">
        <v>5</v>
      </c>
      <c r="E50" s="32">
        <v>0</v>
      </c>
      <c r="F50" s="32">
        <v>0</v>
      </c>
      <c r="G50" s="32">
        <f t="shared" si="6"/>
        <v>5</v>
      </c>
      <c r="H50" s="44">
        <v>0</v>
      </c>
      <c r="I50" s="41">
        <v>0</v>
      </c>
      <c r="J50" s="41">
        <v>0</v>
      </c>
      <c r="K50" s="41">
        <v>0</v>
      </c>
      <c r="L50" s="41">
        <v>0</v>
      </c>
      <c r="M50" s="32">
        <f t="shared" si="1"/>
        <v>0</v>
      </c>
      <c r="N50" s="35">
        <v>6</v>
      </c>
    </row>
    <row r="51" spans="3:14">
      <c r="C51" s="25" t="s">
        <v>66</v>
      </c>
      <c r="D51" s="32">
        <v>2</v>
      </c>
      <c r="E51" s="32">
        <v>0</v>
      </c>
      <c r="F51" s="32">
        <v>0</v>
      </c>
      <c r="G51" s="32">
        <f t="shared" si="6"/>
        <v>2</v>
      </c>
      <c r="H51" s="44">
        <v>0</v>
      </c>
      <c r="I51" s="41">
        <v>0</v>
      </c>
      <c r="J51" s="41">
        <v>0</v>
      </c>
      <c r="K51" s="41">
        <v>0</v>
      </c>
      <c r="L51" s="41">
        <v>0</v>
      </c>
      <c r="M51" s="32">
        <f t="shared" si="1"/>
        <v>0</v>
      </c>
      <c r="N51" s="35">
        <v>0</v>
      </c>
    </row>
    <row r="52" spans="3:14">
      <c r="C52" s="25" t="s">
        <v>67</v>
      </c>
      <c r="D52" s="32">
        <v>8</v>
      </c>
      <c r="E52" s="32">
        <v>0</v>
      </c>
      <c r="F52" s="32">
        <v>0</v>
      </c>
      <c r="G52" s="32">
        <f t="shared" si="6"/>
        <v>8</v>
      </c>
      <c r="H52" s="44">
        <v>0</v>
      </c>
      <c r="I52" s="41">
        <v>0</v>
      </c>
      <c r="J52" s="41">
        <v>0</v>
      </c>
      <c r="K52" s="41">
        <v>0</v>
      </c>
      <c r="L52" s="41">
        <v>0</v>
      </c>
      <c r="M52" s="32">
        <f t="shared" si="1"/>
        <v>0</v>
      </c>
      <c r="N52" s="35">
        <v>6</v>
      </c>
    </row>
    <row r="53" spans="3:14">
      <c r="C53" s="25" t="s">
        <v>68</v>
      </c>
      <c r="D53" s="32">
        <v>9</v>
      </c>
      <c r="E53" s="32">
        <v>0</v>
      </c>
      <c r="F53" s="32">
        <v>0</v>
      </c>
      <c r="G53" s="32">
        <f t="shared" si="6"/>
        <v>9</v>
      </c>
      <c r="H53" s="44">
        <v>0</v>
      </c>
      <c r="I53" s="41">
        <v>0</v>
      </c>
      <c r="J53" s="41">
        <v>5</v>
      </c>
      <c r="K53" s="41">
        <v>0</v>
      </c>
      <c r="L53" s="41">
        <v>0</v>
      </c>
      <c r="M53" s="32">
        <f t="shared" si="1"/>
        <v>5</v>
      </c>
      <c r="N53" s="35">
        <v>6</v>
      </c>
    </row>
    <row r="54" spans="3:14">
      <c r="C54" s="36"/>
      <c r="D54" s="32"/>
      <c r="E54" s="32"/>
      <c r="F54" s="32"/>
      <c r="G54" s="32"/>
      <c r="H54" s="41"/>
      <c r="I54" s="41"/>
      <c r="J54" s="41"/>
      <c r="K54" s="41"/>
      <c r="L54" s="41"/>
      <c r="M54" s="32"/>
      <c r="N54" s="35"/>
    </row>
    <row r="55" spans="3:14">
      <c r="C55" s="24" t="s">
        <v>70</v>
      </c>
      <c r="D55" s="31">
        <v>2</v>
      </c>
      <c r="E55" s="31">
        <v>0</v>
      </c>
      <c r="F55" s="31">
        <v>0</v>
      </c>
      <c r="G55" s="31">
        <f>SUM(D55:F55)</f>
        <v>2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31">
        <f t="shared" si="1"/>
        <v>0</v>
      </c>
      <c r="N55" s="34">
        <v>2</v>
      </c>
    </row>
    <row r="56" spans="3:14">
      <c r="C56" s="24" t="s">
        <v>76</v>
      </c>
      <c r="D56" s="31">
        <f t="shared" ref="D56:N56" si="7">SUM(D57:D61)</f>
        <v>64</v>
      </c>
      <c r="E56" s="31">
        <f t="shared" si="7"/>
        <v>0</v>
      </c>
      <c r="F56" s="31">
        <f t="shared" si="7"/>
        <v>0</v>
      </c>
      <c r="G56" s="31">
        <f t="shared" si="7"/>
        <v>64</v>
      </c>
      <c r="H56" s="40">
        <f t="shared" si="7"/>
        <v>2</v>
      </c>
      <c r="I56" s="40">
        <f t="shared" si="7"/>
        <v>1</v>
      </c>
      <c r="J56" s="40">
        <f t="shared" si="7"/>
        <v>6</v>
      </c>
      <c r="K56" s="40">
        <f t="shared" si="7"/>
        <v>0</v>
      </c>
      <c r="L56" s="40">
        <f t="shared" si="7"/>
        <v>0</v>
      </c>
      <c r="M56" s="31">
        <f t="shared" si="7"/>
        <v>9</v>
      </c>
      <c r="N56" s="34">
        <f t="shared" si="7"/>
        <v>29</v>
      </c>
    </row>
    <row r="57" spans="3:14">
      <c r="C57" s="25" t="s">
        <v>71</v>
      </c>
      <c r="D57" s="32">
        <v>23</v>
      </c>
      <c r="E57" s="32">
        <v>0</v>
      </c>
      <c r="F57" s="32">
        <v>0</v>
      </c>
      <c r="G57" s="32">
        <f>SUM(D57:F57)</f>
        <v>23</v>
      </c>
      <c r="H57" s="41">
        <v>1</v>
      </c>
      <c r="I57" s="41">
        <v>0</v>
      </c>
      <c r="J57" s="41">
        <v>3</v>
      </c>
      <c r="K57" s="41">
        <v>0</v>
      </c>
      <c r="L57" s="41">
        <v>0</v>
      </c>
      <c r="M57" s="32">
        <f t="shared" si="1"/>
        <v>4</v>
      </c>
      <c r="N57" s="35">
        <v>3</v>
      </c>
    </row>
    <row r="58" spans="3:14">
      <c r="C58" s="25" t="s">
        <v>72</v>
      </c>
      <c r="D58" s="32">
        <v>19</v>
      </c>
      <c r="E58" s="32">
        <v>0</v>
      </c>
      <c r="F58" s="32">
        <v>0</v>
      </c>
      <c r="G58" s="32">
        <f>SUM(D58:F58)</f>
        <v>19</v>
      </c>
      <c r="H58" s="41">
        <v>0</v>
      </c>
      <c r="I58" s="41">
        <v>1</v>
      </c>
      <c r="J58" s="41">
        <v>0</v>
      </c>
      <c r="K58" s="41">
        <v>0</v>
      </c>
      <c r="L58" s="41">
        <v>0</v>
      </c>
      <c r="M58" s="32">
        <f t="shared" si="1"/>
        <v>1</v>
      </c>
      <c r="N58" s="35">
        <v>10</v>
      </c>
    </row>
    <row r="59" spans="3:14">
      <c r="C59" s="25" t="s">
        <v>73</v>
      </c>
      <c r="D59" s="32">
        <v>13</v>
      </c>
      <c r="E59" s="32">
        <v>0</v>
      </c>
      <c r="F59" s="32">
        <v>0</v>
      </c>
      <c r="G59" s="32">
        <f>SUM(D59:F59)</f>
        <v>13</v>
      </c>
      <c r="H59" s="41">
        <v>0</v>
      </c>
      <c r="I59" s="41">
        <v>0</v>
      </c>
      <c r="J59" s="41">
        <v>2</v>
      </c>
      <c r="K59" s="41">
        <v>0</v>
      </c>
      <c r="L59" s="41">
        <v>0</v>
      </c>
      <c r="M59" s="32">
        <f t="shared" si="1"/>
        <v>2</v>
      </c>
      <c r="N59" s="35">
        <v>1</v>
      </c>
    </row>
    <row r="60" spans="3:14">
      <c r="C60" s="25" t="s">
        <v>74</v>
      </c>
      <c r="D60" s="32">
        <v>1</v>
      </c>
      <c r="E60" s="32">
        <v>0</v>
      </c>
      <c r="F60" s="32">
        <v>0</v>
      </c>
      <c r="G60" s="32">
        <f>SUM(D60:F60)</f>
        <v>1</v>
      </c>
      <c r="H60" s="41">
        <v>0</v>
      </c>
      <c r="I60" s="41">
        <v>0</v>
      </c>
      <c r="J60" s="41">
        <v>1</v>
      </c>
      <c r="K60" s="41">
        <v>0</v>
      </c>
      <c r="L60" s="41">
        <v>0</v>
      </c>
      <c r="M60" s="32">
        <f t="shared" si="1"/>
        <v>1</v>
      </c>
      <c r="N60" s="35">
        <v>0</v>
      </c>
    </row>
    <row r="61" spans="3:14">
      <c r="C61" s="25" t="s">
        <v>75</v>
      </c>
      <c r="D61" s="32">
        <v>8</v>
      </c>
      <c r="E61" s="32">
        <v>0</v>
      </c>
      <c r="F61" s="32">
        <v>0</v>
      </c>
      <c r="G61" s="32">
        <f>SUM(D61:F61)</f>
        <v>8</v>
      </c>
      <c r="H61" s="44">
        <v>1</v>
      </c>
      <c r="I61" s="41">
        <v>0</v>
      </c>
      <c r="J61" s="41">
        <v>0</v>
      </c>
      <c r="K61" s="41">
        <v>0</v>
      </c>
      <c r="L61" s="41">
        <v>0</v>
      </c>
      <c r="M61" s="32">
        <f t="shared" si="1"/>
        <v>1</v>
      </c>
      <c r="N61" s="35">
        <v>15</v>
      </c>
    </row>
    <row r="62" spans="3:14">
      <c r="C62" s="36"/>
      <c r="D62" s="32"/>
      <c r="E62" s="32"/>
      <c r="F62" s="32"/>
      <c r="G62" s="32"/>
      <c r="H62" s="41"/>
      <c r="I62" s="41"/>
      <c r="J62" s="41"/>
      <c r="K62" s="41"/>
      <c r="L62" s="41"/>
      <c r="M62" s="32"/>
      <c r="N62" s="35"/>
    </row>
    <row r="63" spans="3:14">
      <c r="C63" s="24" t="s">
        <v>80</v>
      </c>
      <c r="D63" s="31">
        <f t="shared" ref="D63:L63" si="8">SUM(D64:D66)</f>
        <v>36</v>
      </c>
      <c r="E63" s="31">
        <f t="shared" si="8"/>
        <v>0</v>
      </c>
      <c r="F63" s="31">
        <f t="shared" si="8"/>
        <v>0</v>
      </c>
      <c r="G63" s="31">
        <f t="shared" si="8"/>
        <v>36</v>
      </c>
      <c r="H63" s="40">
        <f t="shared" si="8"/>
        <v>0</v>
      </c>
      <c r="I63" s="40">
        <f t="shared" si="8"/>
        <v>0</v>
      </c>
      <c r="J63" s="40">
        <f t="shared" si="8"/>
        <v>0</v>
      </c>
      <c r="K63" s="40">
        <f t="shared" si="8"/>
        <v>0</v>
      </c>
      <c r="L63" s="40">
        <f t="shared" si="8"/>
        <v>1</v>
      </c>
      <c r="M63" s="31">
        <f t="shared" si="1"/>
        <v>1</v>
      </c>
      <c r="N63" s="34">
        <f>SUM(N64:N66)</f>
        <v>7</v>
      </c>
    </row>
    <row r="64" spans="3:14">
      <c r="C64" s="25" t="s">
        <v>77</v>
      </c>
      <c r="D64" s="32">
        <v>10</v>
      </c>
      <c r="E64" s="32">
        <v>0</v>
      </c>
      <c r="F64" s="32">
        <v>0</v>
      </c>
      <c r="G64" s="32">
        <f>SUM(D64:F64)</f>
        <v>10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32">
        <f t="shared" si="1"/>
        <v>0</v>
      </c>
      <c r="N64" s="35">
        <v>1</v>
      </c>
    </row>
    <row r="65" spans="3:14">
      <c r="C65" s="25" t="s">
        <v>78</v>
      </c>
      <c r="D65" s="32">
        <v>6</v>
      </c>
      <c r="E65" s="32">
        <v>0</v>
      </c>
      <c r="F65" s="32">
        <v>0</v>
      </c>
      <c r="G65" s="32">
        <f>SUM(D65:F65)</f>
        <v>6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32">
        <f t="shared" si="1"/>
        <v>0</v>
      </c>
      <c r="N65" s="35">
        <v>1</v>
      </c>
    </row>
    <row r="66" spans="3:14">
      <c r="C66" s="25" t="s">
        <v>79</v>
      </c>
      <c r="D66" s="32">
        <v>20</v>
      </c>
      <c r="E66" s="32">
        <v>0</v>
      </c>
      <c r="F66" s="32">
        <v>0</v>
      </c>
      <c r="G66" s="32">
        <f>SUM(D66:F66)</f>
        <v>20</v>
      </c>
      <c r="H66" s="41">
        <v>0</v>
      </c>
      <c r="I66" s="41">
        <v>0</v>
      </c>
      <c r="J66" s="41">
        <v>0</v>
      </c>
      <c r="K66" s="41">
        <v>0</v>
      </c>
      <c r="L66" s="41">
        <v>1</v>
      </c>
      <c r="M66" s="32">
        <f t="shared" si="1"/>
        <v>1</v>
      </c>
      <c r="N66" s="35">
        <v>5</v>
      </c>
    </row>
    <row r="67" spans="3:14">
      <c r="C67" s="36"/>
      <c r="D67" s="32"/>
      <c r="E67" s="32"/>
      <c r="F67" s="32"/>
      <c r="G67" s="32"/>
      <c r="H67" s="41"/>
      <c r="I67" s="41"/>
      <c r="J67" s="41"/>
      <c r="K67" s="41"/>
      <c r="L67" s="41"/>
      <c r="M67" s="32"/>
      <c r="N67" s="35"/>
    </row>
    <row r="68" spans="3:14">
      <c r="C68" s="24" t="s">
        <v>81</v>
      </c>
      <c r="D68" s="31">
        <v>14</v>
      </c>
      <c r="E68" s="31">
        <v>0</v>
      </c>
      <c r="F68" s="31">
        <v>0</v>
      </c>
      <c r="G68" s="31">
        <f>SUM(D68:F68)</f>
        <v>14</v>
      </c>
      <c r="H68" s="40">
        <v>0</v>
      </c>
      <c r="I68" s="40">
        <v>0</v>
      </c>
      <c r="J68" s="40">
        <v>1</v>
      </c>
      <c r="K68" s="40">
        <v>0</v>
      </c>
      <c r="L68" s="40">
        <v>0</v>
      </c>
      <c r="M68" s="31">
        <f t="shared" si="1"/>
        <v>1</v>
      </c>
      <c r="N68" s="34">
        <v>4</v>
      </c>
    </row>
    <row r="69" spans="3:14">
      <c r="C69" s="24" t="s">
        <v>84</v>
      </c>
      <c r="D69" s="31">
        <f t="shared" ref="D69:L69" si="9">SUM(D70:D71)</f>
        <v>52</v>
      </c>
      <c r="E69" s="31">
        <f t="shared" si="9"/>
        <v>0</v>
      </c>
      <c r="F69" s="31">
        <f t="shared" si="9"/>
        <v>0</v>
      </c>
      <c r="G69" s="31">
        <f t="shared" si="9"/>
        <v>52</v>
      </c>
      <c r="H69" s="40">
        <f t="shared" si="9"/>
        <v>0</v>
      </c>
      <c r="I69" s="40">
        <f t="shared" si="9"/>
        <v>0</v>
      </c>
      <c r="J69" s="40">
        <f t="shared" si="9"/>
        <v>1</v>
      </c>
      <c r="K69" s="40">
        <f t="shared" si="9"/>
        <v>0</v>
      </c>
      <c r="L69" s="40">
        <f t="shared" si="9"/>
        <v>0</v>
      </c>
      <c r="M69" s="32">
        <f t="shared" si="1"/>
        <v>1</v>
      </c>
      <c r="N69" s="34">
        <f>SUM(N70:N71)</f>
        <v>6</v>
      </c>
    </row>
    <row r="70" spans="3:14">
      <c r="C70" s="25" t="s">
        <v>82</v>
      </c>
      <c r="D70" s="32">
        <v>39</v>
      </c>
      <c r="E70" s="32">
        <v>0</v>
      </c>
      <c r="F70" s="32">
        <v>0</v>
      </c>
      <c r="G70" s="32">
        <f>SUM(D70:F70)</f>
        <v>39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32">
        <f t="shared" si="1"/>
        <v>0</v>
      </c>
      <c r="N70" s="35">
        <v>4</v>
      </c>
    </row>
    <row r="71" spans="3:14">
      <c r="C71" s="25" t="s">
        <v>83</v>
      </c>
      <c r="D71" s="32">
        <v>13</v>
      </c>
      <c r="E71" s="32">
        <v>0</v>
      </c>
      <c r="F71" s="32">
        <v>0</v>
      </c>
      <c r="G71" s="32">
        <f>SUM(D71:F71)</f>
        <v>13</v>
      </c>
      <c r="H71" s="41">
        <v>0</v>
      </c>
      <c r="I71" s="44">
        <v>0</v>
      </c>
      <c r="J71" s="41">
        <v>1</v>
      </c>
      <c r="K71" s="41">
        <v>0</v>
      </c>
      <c r="L71" s="41">
        <v>0</v>
      </c>
      <c r="M71" s="32">
        <f t="shared" si="1"/>
        <v>1</v>
      </c>
      <c r="N71" s="35">
        <v>2</v>
      </c>
    </row>
    <row r="72" spans="3:14">
      <c r="C72" s="36"/>
      <c r="D72" s="32"/>
      <c r="E72" s="32"/>
      <c r="F72" s="32"/>
      <c r="G72" s="32"/>
      <c r="H72" s="41"/>
      <c r="I72" s="41"/>
      <c r="J72" s="41"/>
      <c r="K72" s="41"/>
      <c r="L72" s="41"/>
      <c r="M72" s="32"/>
      <c r="N72" s="35"/>
    </row>
    <row r="73" spans="3:14">
      <c r="C73" s="24" t="s">
        <v>93</v>
      </c>
      <c r="D73" s="31">
        <f>SUM(D74:D81)</f>
        <v>112</v>
      </c>
      <c r="E73" s="31">
        <f t="shared" ref="E73:N73" si="10">SUM(E74:E81)</f>
        <v>2</v>
      </c>
      <c r="F73" s="31">
        <f t="shared" si="10"/>
        <v>24</v>
      </c>
      <c r="G73" s="31">
        <f t="shared" si="10"/>
        <v>136</v>
      </c>
      <c r="H73" s="40">
        <f t="shared" si="10"/>
        <v>1</v>
      </c>
      <c r="I73" s="40">
        <f t="shared" si="10"/>
        <v>6</v>
      </c>
      <c r="J73" s="40">
        <f t="shared" si="10"/>
        <v>17</v>
      </c>
      <c r="K73" s="40">
        <f t="shared" si="10"/>
        <v>1</v>
      </c>
      <c r="L73" s="40">
        <f t="shared" si="10"/>
        <v>1</v>
      </c>
      <c r="M73" s="31">
        <f t="shared" si="10"/>
        <v>26</v>
      </c>
      <c r="N73" s="34">
        <f t="shared" si="10"/>
        <v>79</v>
      </c>
    </row>
    <row r="74" spans="3:14">
      <c r="C74" s="25" t="s">
        <v>85</v>
      </c>
      <c r="D74" s="32">
        <v>15</v>
      </c>
      <c r="E74" s="32">
        <v>0</v>
      </c>
      <c r="F74" s="32">
        <v>0</v>
      </c>
      <c r="G74" s="32">
        <f t="shared" ref="G74:G81" si="11">SUM(D74:F74)</f>
        <v>15</v>
      </c>
      <c r="H74" s="44">
        <v>0</v>
      </c>
      <c r="I74" s="41">
        <v>0</v>
      </c>
      <c r="J74" s="41">
        <v>10</v>
      </c>
      <c r="K74" s="41">
        <v>0</v>
      </c>
      <c r="L74" s="41">
        <v>0</v>
      </c>
      <c r="M74" s="32">
        <f t="shared" si="1"/>
        <v>10</v>
      </c>
      <c r="N74" s="35">
        <v>0</v>
      </c>
    </row>
    <row r="75" spans="3:14">
      <c r="C75" s="25" t="s">
        <v>86</v>
      </c>
      <c r="D75" s="32">
        <v>9</v>
      </c>
      <c r="E75" s="32">
        <v>0</v>
      </c>
      <c r="F75" s="32">
        <v>1</v>
      </c>
      <c r="G75" s="32">
        <f t="shared" si="11"/>
        <v>10</v>
      </c>
      <c r="H75" s="44">
        <v>0</v>
      </c>
      <c r="I75" s="41">
        <v>0</v>
      </c>
      <c r="J75" s="41">
        <v>0</v>
      </c>
      <c r="K75" s="41">
        <v>1</v>
      </c>
      <c r="L75" s="41">
        <v>0</v>
      </c>
      <c r="M75" s="32">
        <f t="shared" si="1"/>
        <v>1</v>
      </c>
      <c r="N75" s="35">
        <v>5</v>
      </c>
    </row>
    <row r="76" spans="3:14">
      <c r="C76" s="25" t="s">
        <v>87</v>
      </c>
      <c r="D76" s="32">
        <v>23</v>
      </c>
      <c r="E76" s="32">
        <v>0</v>
      </c>
      <c r="F76" s="32">
        <v>3</v>
      </c>
      <c r="G76" s="32">
        <f t="shared" si="11"/>
        <v>26</v>
      </c>
      <c r="H76" s="44">
        <v>0</v>
      </c>
      <c r="I76" s="41">
        <v>2</v>
      </c>
      <c r="J76" s="41">
        <v>0</v>
      </c>
      <c r="K76" s="41">
        <v>0</v>
      </c>
      <c r="L76" s="41">
        <v>0</v>
      </c>
      <c r="M76" s="32">
        <f t="shared" si="1"/>
        <v>2</v>
      </c>
      <c r="N76" s="35">
        <v>25</v>
      </c>
    </row>
    <row r="77" spans="3:14">
      <c r="C77" s="25" t="s">
        <v>88</v>
      </c>
      <c r="D77" s="32">
        <v>10</v>
      </c>
      <c r="E77" s="32">
        <v>2</v>
      </c>
      <c r="F77" s="32">
        <v>5</v>
      </c>
      <c r="G77" s="32">
        <f>D77+F77</f>
        <v>15</v>
      </c>
      <c r="H77" s="44">
        <v>0</v>
      </c>
      <c r="I77" s="41">
        <v>3</v>
      </c>
      <c r="J77" s="41">
        <v>5</v>
      </c>
      <c r="K77" s="41">
        <v>0</v>
      </c>
      <c r="L77" s="41">
        <v>0</v>
      </c>
      <c r="M77" s="32">
        <f t="shared" ref="M77:M85" si="12">SUM(H77:L77)</f>
        <v>8</v>
      </c>
      <c r="N77" s="35">
        <v>6</v>
      </c>
    </row>
    <row r="78" spans="3:14">
      <c r="C78" s="25" t="s">
        <v>89</v>
      </c>
      <c r="D78" s="32">
        <v>20</v>
      </c>
      <c r="E78" s="32">
        <v>0</v>
      </c>
      <c r="F78" s="32">
        <v>1</v>
      </c>
      <c r="G78" s="32">
        <f t="shared" si="11"/>
        <v>21</v>
      </c>
      <c r="H78" s="44">
        <v>0</v>
      </c>
      <c r="I78" s="41">
        <v>1</v>
      </c>
      <c r="J78" s="41">
        <v>1</v>
      </c>
      <c r="K78" s="41">
        <v>0</v>
      </c>
      <c r="L78" s="41">
        <v>1</v>
      </c>
      <c r="M78" s="32">
        <f t="shared" si="12"/>
        <v>3</v>
      </c>
      <c r="N78" s="35">
        <v>4</v>
      </c>
    </row>
    <row r="79" spans="3:14">
      <c r="C79" s="25" t="s">
        <v>90</v>
      </c>
      <c r="D79" s="32">
        <v>10</v>
      </c>
      <c r="E79" s="32">
        <v>0</v>
      </c>
      <c r="F79" s="32">
        <v>12</v>
      </c>
      <c r="G79" s="32">
        <f t="shared" si="11"/>
        <v>22</v>
      </c>
      <c r="H79" s="44">
        <v>0</v>
      </c>
      <c r="I79" s="41">
        <v>0</v>
      </c>
      <c r="J79" s="41">
        <v>1</v>
      </c>
      <c r="K79" s="41">
        <v>0</v>
      </c>
      <c r="L79" s="41">
        <v>0</v>
      </c>
      <c r="M79" s="32">
        <f t="shared" si="12"/>
        <v>1</v>
      </c>
      <c r="N79" s="35">
        <v>18</v>
      </c>
    </row>
    <row r="80" spans="3:14">
      <c r="C80" s="25" t="s">
        <v>91</v>
      </c>
      <c r="D80" s="32">
        <v>10</v>
      </c>
      <c r="E80" s="32">
        <v>0</v>
      </c>
      <c r="F80" s="32">
        <v>1</v>
      </c>
      <c r="G80" s="32">
        <f t="shared" si="11"/>
        <v>11</v>
      </c>
      <c r="H80" s="44">
        <v>0</v>
      </c>
      <c r="I80" s="41">
        <v>0</v>
      </c>
      <c r="J80" s="41">
        <v>0</v>
      </c>
      <c r="K80" s="41">
        <v>0</v>
      </c>
      <c r="L80" s="41">
        <v>0</v>
      </c>
      <c r="M80" s="32">
        <f t="shared" si="12"/>
        <v>0</v>
      </c>
      <c r="N80" s="35">
        <v>11</v>
      </c>
    </row>
    <row r="81" spans="3:16">
      <c r="C81" s="25" t="s">
        <v>92</v>
      </c>
      <c r="D81" s="32">
        <v>15</v>
      </c>
      <c r="E81" s="32">
        <v>0</v>
      </c>
      <c r="F81" s="32">
        <v>1</v>
      </c>
      <c r="G81" s="32">
        <f t="shared" si="11"/>
        <v>16</v>
      </c>
      <c r="H81" s="44">
        <v>1</v>
      </c>
      <c r="I81" s="41">
        <v>0</v>
      </c>
      <c r="J81" s="41">
        <v>0</v>
      </c>
      <c r="K81" s="41">
        <v>0</v>
      </c>
      <c r="L81" s="41">
        <v>0</v>
      </c>
      <c r="M81" s="32">
        <f t="shared" si="12"/>
        <v>1</v>
      </c>
      <c r="N81" s="35">
        <v>10</v>
      </c>
    </row>
    <row r="82" spans="3:16">
      <c r="C82" s="36"/>
      <c r="D82" s="32"/>
      <c r="E82" s="32"/>
      <c r="F82" s="32"/>
      <c r="G82" s="32"/>
      <c r="H82" s="41"/>
      <c r="I82" s="41"/>
      <c r="J82" s="41"/>
      <c r="K82" s="41"/>
      <c r="L82" s="41"/>
      <c r="M82" s="32"/>
      <c r="N82" s="35"/>
      <c r="P82">
        <f>SUM(N74:N81)</f>
        <v>79</v>
      </c>
    </row>
    <row r="83" spans="3:16">
      <c r="C83" s="24" t="s">
        <v>96</v>
      </c>
      <c r="D83" s="31">
        <f>SUM(D84:D85)</f>
        <v>3</v>
      </c>
      <c r="E83" s="31">
        <f>SUM(E84:E85)</f>
        <v>0</v>
      </c>
      <c r="F83" s="31">
        <f>SUM(F84:F85)</f>
        <v>0</v>
      </c>
      <c r="G83" s="31">
        <f>SUM(D83:F83)</f>
        <v>3</v>
      </c>
      <c r="H83" s="40">
        <f>SUM(H84:H85)</f>
        <v>0</v>
      </c>
      <c r="I83" s="40">
        <f>SUM(I84:I85)</f>
        <v>0</v>
      </c>
      <c r="J83" s="40">
        <f>SUM(J84:J85)</f>
        <v>0</v>
      </c>
      <c r="K83" s="40">
        <f>SUM(K84:K85)</f>
        <v>0</v>
      </c>
      <c r="L83" s="40">
        <f>SUM(L84:L85)</f>
        <v>0</v>
      </c>
      <c r="M83" s="32">
        <f t="shared" si="12"/>
        <v>0</v>
      </c>
      <c r="N83" s="34">
        <f>SUM(N84:N85)</f>
        <v>0</v>
      </c>
    </row>
    <row r="84" spans="3:16">
      <c r="C84" s="25" t="s">
        <v>94</v>
      </c>
      <c r="D84" s="32">
        <v>1</v>
      </c>
      <c r="E84" s="32">
        <v>0</v>
      </c>
      <c r="F84" s="32">
        <v>0</v>
      </c>
      <c r="G84" s="32">
        <f>SUM(D84:F84)</f>
        <v>1</v>
      </c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32">
        <f t="shared" si="12"/>
        <v>0</v>
      </c>
      <c r="N84" s="35">
        <v>0</v>
      </c>
    </row>
    <row r="85" spans="3:16">
      <c r="C85" s="25" t="s">
        <v>95</v>
      </c>
      <c r="D85" s="32">
        <v>2</v>
      </c>
      <c r="E85" s="32">
        <v>0</v>
      </c>
      <c r="F85" s="32">
        <v>0</v>
      </c>
      <c r="G85" s="32">
        <f>SUM(D85:F85)</f>
        <v>2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32">
        <f t="shared" si="12"/>
        <v>0</v>
      </c>
      <c r="N85" s="35">
        <v>0</v>
      </c>
    </row>
    <row r="86" spans="3:16">
      <c r="C86" s="36"/>
      <c r="D86" s="32"/>
      <c r="E86" s="32"/>
      <c r="F86" s="32"/>
      <c r="G86" s="37"/>
      <c r="H86" s="42"/>
      <c r="I86" s="42"/>
      <c r="J86" s="42"/>
      <c r="K86" s="42"/>
      <c r="L86" s="42"/>
      <c r="M86" s="37"/>
      <c r="N86" s="38"/>
    </row>
    <row r="87" spans="3:16" ht="13.8" thickBot="1">
      <c r="C87" s="26" t="s">
        <v>98</v>
      </c>
      <c r="D87" s="27">
        <f t="shared" ref="D87:N87" si="13">D15+D21+D23+D24+D32+D37+D43+D44+D55+D56+D63+D68+D69+D73+D83+D29+D31</f>
        <v>508</v>
      </c>
      <c r="E87" s="27">
        <f t="shared" si="13"/>
        <v>2</v>
      </c>
      <c r="F87" s="27">
        <f t="shared" si="13"/>
        <v>26</v>
      </c>
      <c r="G87" s="27">
        <f t="shared" si="13"/>
        <v>534</v>
      </c>
      <c r="H87" s="43">
        <f t="shared" si="13"/>
        <v>6</v>
      </c>
      <c r="I87" s="43">
        <f t="shared" si="13"/>
        <v>13</v>
      </c>
      <c r="J87" s="43">
        <f t="shared" si="13"/>
        <v>38</v>
      </c>
      <c r="K87" s="43">
        <f t="shared" si="13"/>
        <v>2</v>
      </c>
      <c r="L87" s="43">
        <f t="shared" si="13"/>
        <v>3</v>
      </c>
      <c r="M87" s="27">
        <f t="shared" si="13"/>
        <v>62</v>
      </c>
      <c r="N87" s="28">
        <f t="shared" si="13"/>
        <v>232</v>
      </c>
    </row>
    <row r="89" spans="3:16">
      <c r="C89" s="29" t="s">
        <v>103</v>
      </c>
    </row>
    <row r="90" spans="3:16">
      <c r="C90" s="29" t="s">
        <v>100</v>
      </c>
    </row>
    <row r="92" spans="3:16">
      <c r="I92" s="47"/>
    </row>
  </sheetData>
  <mergeCells count="5">
    <mergeCell ref="H11:I12"/>
    <mergeCell ref="D10:G10"/>
    <mergeCell ref="H10:M10"/>
    <mergeCell ref="D4:N4"/>
    <mergeCell ref="H6:J6"/>
  </mergeCells>
  <phoneticPr fontId="3" type="noConversion"/>
  <pageMargins left="0.24" right="0.25" top="1" bottom="1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L45"/>
  <sheetViews>
    <sheetView topLeftCell="A2" zoomScale="87" zoomScaleNormal="87" workbookViewId="0">
      <selection activeCell="A2" sqref="A2"/>
    </sheetView>
  </sheetViews>
  <sheetFormatPr baseColWidth="10" defaultRowHeight="13.2"/>
  <cols>
    <col min="1" max="1" width="13.109375" customWidth="1"/>
    <col min="3" max="3" width="15.88671875" customWidth="1"/>
    <col min="4" max="4" width="13" customWidth="1"/>
  </cols>
  <sheetData>
    <row r="3" spans="3:12" ht="17.399999999999999">
      <c r="D3" s="70" t="s">
        <v>13</v>
      </c>
      <c r="E3" s="70"/>
      <c r="F3" s="70"/>
      <c r="G3" s="70"/>
      <c r="H3" s="70"/>
      <c r="I3" s="70"/>
      <c r="J3" s="70"/>
      <c r="K3" s="70"/>
      <c r="L3" s="70"/>
    </row>
    <row r="4" spans="3:12" ht="17.399999999999999">
      <c r="D4" s="70" t="s">
        <v>14</v>
      </c>
      <c r="E4" s="70"/>
      <c r="F4" s="70"/>
      <c r="G4" s="70"/>
      <c r="H4" s="70"/>
      <c r="I4" s="70"/>
      <c r="J4" s="70"/>
      <c r="K4" s="70"/>
      <c r="L4" s="70"/>
    </row>
    <row r="5" spans="3:12">
      <c r="D5" s="71" t="s">
        <v>15</v>
      </c>
      <c r="E5" s="71"/>
      <c r="F5" s="71"/>
      <c r="G5" s="71"/>
      <c r="H5" s="71"/>
      <c r="I5" s="71"/>
      <c r="J5" s="71"/>
      <c r="K5" s="71"/>
      <c r="L5" s="71"/>
    </row>
    <row r="6" spans="3:12" ht="13.8" thickBot="1"/>
    <row r="7" spans="3:12">
      <c r="D7" s="1"/>
      <c r="E7" s="2"/>
      <c r="F7" s="3"/>
      <c r="G7" s="1"/>
      <c r="H7" s="2"/>
      <c r="I7" s="3"/>
      <c r="J7" s="1"/>
      <c r="K7" s="2"/>
      <c r="L7" s="3"/>
    </row>
    <row r="8" spans="3:12">
      <c r="D8" s="68" t="s">
        <v>1</v>
      </c>
      <c r="E8" s="67"/>
      <c r="F8" s="69"/>
      <c r="G8" s="68" t="s">
        <v>101</v>
      </c>
      <c r="H8" s="67"/>
      <c r="I8" s="69"/>
      <c r="J8" s="68" t="s">
        <v>10</v>
      </c>
      <c r="K8" s="67"/>
      <c r="L8" s="69"/>
    </row>
    <row r="9" spans="3:12" ht="13.8" thickBot="1">
      <c r="D9" s="7"/>
      <c r="E9" s="8"/>
      <c r="F9" s="9"/>
      <c r="G9" s="7"/>
      <c r="H9" s="8"/>
      <c r="I9" s="9"/>
      <c r="J9" s="7"/>
      <c r="K9" s="8"/>
      <c r="L9" s="9"/>
    </row>
    <row r="10" spans="3:12">
      <c r="D10" s="14"/>
      <c r="E10" s="14"/>
      <c r="F10" s="14"/>
      <c r="G10" s="14"/>
      <c r="H10" s="14"/>
      <c r="I10" s="14"/>
      <c r="J10" s="14"/>
      <c r="K10" s="14"/>
      <c r="L10" s="14"/>
    </row>
    <row r="11" spans="3:12">
      <c r="D11" s="11">
        <v>2014</v>
      </c>
      <c r="E11" s="11">
        <v>2015</v>
      </c>
      <c r="F11" s="11">
        <v>2016</v>
      </c>
      <c r="G11" s="11">
        <v>2014</v>
      </c>
      <c r="H11" s="11">
        <v>2015</v>
      </c>
      <c r="I11" s="11">
        <v>2016</v>
      </c>
      <c r="J11" s="11">
        <v>2014</v>
      </c>
      <c r="K11" s="11">
        <v>2015</v>
      </c>
      <c r="L11" s="11">
        <v>2016</v>
      </c>
    </row>
    <row r="12" spans="3:12" ht="13.8" thickBot="1">
      <c r="D12" s="15"/>
      <c r="E12" s="15"/>
      <c r="F12" s="15"/>
      <c r="G12" s="15"/>
      <c r="H12" s="15"/>
      <c r="I12" s="15"/>
      <c r="J12" s="15"/>
      <c r="K12" s="15"/>
      <c r="L12" s="15"/>
    </row>
    <row r="14" spans="3:12">
      <c r="C14" t="s">
        <v>16</v>
      </c>
      <c r="D14" s="17">
        <v>730</v>
      </c>
      <c r="E14" s="17">
        <v>570</v>
      </c>
      <c r="F14" s="17">
        <v>534</v>
      </c>
      <c r="G14" s="17">
        <v>63</v>
      </c>
      <c r="H14" s="17">
        <v>70</v>
      </c>
      <c r="I14" s="17">
        <v>62</v>
      </c>
      <c r="J14" s="17">
        <v>332</v>
      </c>
      <c r="K14" s="17">
        <v>245</v>
      </c>
      <c r="L14" s="17">
        <v>232</v>
      </c>
    </row>
    <row r="15" spans="3:12">
      <c r="C15" t="s">
        <v>17</v>
      </c>
      <c r="D15" s="17">
        <v>635</v>
      </c>
      <c r="E15" s="17">
        <v>704</v>
      </c>
      <c r="F15" s="17"/>
      <c r="G15" s="17">
        <v>59</v>
      </c>
      <c r="H15" s="17">
        <v>60</v>
      </c>
      <c r="I15" s="17"/>
      <c r="J15" s="17">
        <v>277</v>
      </c>
      <c r="K15" s="17">
        <v>235</v>
      </c>
      <c r="L15" s="17"/>
    </row>
    <row r="16" spans="3:12">
      <c r="C16" t="s">
        <v>18</v>
      </c>
      <c r="D16" s="17">
        <v>900</v>
      </c>
      <c r="E16" s="17">
        <v>837</v>
      </c>
      <c r="F16" s="17"/>
      <c r="G16" s="17">
        <v>63</v>
      </c>
      <c r="H16" s="17">
        <v>72</v>
      </c>
      <c r="I16" s="17"/>
      <c r="J16" s="17">
        <v>342</v>
      </c>
      <c r="K16" s="17">
        <v>318</v>
      </c>
      <c r="L16" s="17"/>
    </row>
    <row r="17" spans="3:12">
      <c r="C17" t="s">
        <v>19</v>
      </c>
      <c r="D17" s="17">
        <v>714</v>
      </c>
      <c r="E17" s="17">
        <v>732</v>
      </c>
      <c r="F17" s="17"/>
      <c r="G17" s="17">
        <v>74</v>
      </c>
      <c r="H17" s="57">
        <v>95</v>
      </c>
      <c r="I17" s="17"/>
      <c r="J17" s="17">
        <v>404</v>
      </c>
      <c r="K17" s="17">
        <v>372</v>
      </c>
      <c r="L17" s="17"/>
    </row>
    <row r="18" spans="3:12">
      <c r="C18" t="s">
        <v>20</v>
      </c>
      <c r="D18" s="17">
        <v>790</v>
      </c>
      <c r="E18" s="17">
        <v>794</v>
      </c>
      <c r="F18" s="17"/>
      <c r="G18" s="17">
        <v>187</v>
      </c>
      <c r="H18" s="57">
        <v>166</v>
      </c>
      <c r="I18" s="17"/>
      <c r="J18" s="17">
        <v>610</v>
      </c>
      <c r="K18" s="17">
        <v>552</v>
      </c>
      <c r="L18" s="17"/>
    </row>
    <row r="19" spans="3:12">
      <c r="C19" t="s">
        <v>21</v>
      </c>
      <c r="D19" s="17">
        <v>920</v>
      </c>
      <c r="E19" s="17">
        <v>952</v>
      </c>
      <c r="F19" s="17"/>
      <c r="G19" s="17">
        <v>145</v>
      </c>
      <c r="H19" s="57">
        <v>174</v>
      </c>
      <c r="I19" s="17"/>
      <c r="J19" s="17">
        <v>667</v>
      </c>
      <c r="K19" s="17">
        <v>676</v>
      </c>
      <c r="L19" s="17"/>
    </row>
    <row r="20" spans="3:12">
      <c r="C20" t="s">
        <v>22</v>
      </c>
      <c r="D20" s="17">
        <v>829</v>
      </c>
      <c r="E20" s="17">
        <v>924</v>
      </c>
      <c r="F20" s="17"/>
      <c r="G20" s="17">
        <v>83</v>
      </c>
      <c r="H20" s="57">
        <v>96</v>
      </c>
      <c r="I20" s="17"/>
      <c r="J20" s="17">
        <v>543</v>
      </c>
      <c r="K20" s="17">
        <v>528</v>
      </c>
      <c r="L20" s="17"/>
    </row>
    <row r="21" spans="3:12">
      <c r="C21" t="s">
        <v>23</v>
      </c>
      <c r="D21" s="17">
        <v>694</v>
      </c>
      <c r="E21" s="17">
        <v>752</v>
      </c>
      <c r="F21" s="17"/>
      <c r="G21" s="17">
        <v>82</v>
      </c>
      <c r="H21" s="57">
        <v>94</v>
      </c>
      <c r="I21" s="17"/>
      <c r="J21" s="17">
        <v>498</v>
      </c>
      <c r="K21" s="17">
        <v>479</v>
      </c>
      <c r="L21" s="17"/>
    </row>
    <row r="22" spans="3:12">
      <c r="C22" t="s">
        <v>24</v>
      </c>
      <c r="D22" s="17">
        <v>918</v>
      </c>
      <c r="E22" s="17">
        <v>823</v>
      </c>
      <c r="F22" s="17"/>
      <c r="G22" s="17">
        <v>89</v>
      </c>
      <c r="H22" s="57">
        <v>91</v>
      </c>
      <c r="I22" s="17"/>
      <c r="J22" s="17">
        <v>522</v>
      </c>
      <c r="K22" s="17">
        <v>544</v>
      </c>
      <c r="L22" s="17"/>
    </row>
    <row r="23" spans="3:12">
      <c r="C23" t="s">
        <v>25</v>
      </c>
      <c r="D23" s="17">
        <v>1113</v>
      </c>
      <c r="E23" s="17">
        <v>1252</v>
      </c>
      <c r="F23" s="17"/>
      <c r="G23" s="17">
        <v>92</v>
      </c>
      <c r="H23" s="57">
        <v>89</v>
      </c>
      <c r="I23" s="17"/>
      <c r="J23" s="17">
        <v>388</v>
      </c>
      <c r="K23" s="17">
        <v>414</v>
      </c>
      <c r="L23" s="17"/>
    </row>
    <row r="24" spans="3:12">
      <c r="C24" t="s">
        <v>26</v>
      </c>
      <c r="D24" s="17">
        <v>651</v>
      </c>
      <c r="E24" s="17">
        <v>878</v>
      </c>
      <c r="F24" s="17"/>
      <c r="G24" s="17">
        <v>81</v>
      </c>
      <c r="H24" s="57">
        <v>83</v>
      </c>
      <c r="I24" s="17"/>
      <c r="J24" s="17">
        <v>345</v>
      </c>
      <c r="K24" s="17">
        <v>449</v>
      </c>
      <c r="L24" s="17"/>
    </row>
    <row r="25" spans="3:12">
      <c r="C25" t="s">
        <v>9</v>
      </c>
      <c r="D25" s="17">
        <v>1105</v>
      </c>
      <c r="E25" s="17">
        <v>1369</v>
      </c>
      <c r="F25" s="17"/>
      <c r="G25" s="17">
        <v>51</v>
      </c>
      <c r="H25" s="57">
        <v>83</v>
      </c>
      <c r="I25" s="17"/>
      <c r="J25" s="17">
        <v>314</v>
      </c>
      <c r="K25" s="17">
        <v>335</v>
      </c>
      <c r="L25" s="17"/>
    </row>
    <row r="26" spans="3:12">
      <c r="D26" s="17"/>
      <c r="E26" s="17"/>
      <c r="F26" s="17"/>
      <c r="G26" s="17"/>
      <c r="H26" s="17"/>
      <c r="I26" s="17"/>
      <c r="J26" s="17"/>
      <c r="K26" s="17"/>
      <c r="L26" s="17"/>
    </row>
    <row r="27" spans="3:12">
      <c r="C27" s="18" t="s">
        <v>27</v>
      </c>
      <c r="D27" s="19">
        <f>SUM(D14:D25)</f>
        <v>9999</v>
      </c>
      <c r="E27" s="19">
        <f t="shared" ref="E27:L27" si="0">SUM(E14:E25)</f>
        <v>10587</v>
      </c>
      <c r="F27" s="19">
        <f t="shared" si="0"/>
        <v>534</v>
      </c>
      <c r="G27" s="19">
        <f t="shared" si="0"/>
        <v>1069</v>
      </c>
      <c r="H27" s="19">
        <f t="shared" si="0"/>
        <v>1173</v>
      </c>
      <c r="I27" s="19">
        <f t="shared" si="0"/>
        <v>62</v>
      </c>
      <c r="J27" s="19">
        <f t="shared" si="0"/>
        <v>5242</v>
      </c>
      <c r="K27" s="19">
        <f t="shared" si="0"/>
        <v>5147</v>
      </c>
      <c r="L27" s="19">
        <f t="shared" si="0"/>
        <v>232</v>
      </c>
    </row>
    <row r="28" spans="3:12">
      <c r="C28" s="29" t="s">
        <v>100</v>
      </c>
    </row>
    <row r="29" spans="3:12">
      <c r="K29" s="17"/>
    </row>
    <row r="30" spans="3:12">
      <c r="D30" s="17"/>
      <c r="E30" s="17"/>
      <c r="F30" s="17"/>
      <c r="G30" s="17"/>
      <c r="H30" s="17"/>
      <c r="I30" s="17"/>
      <c r="J30" s="17"/>
      <c r="K30" s="17"/>
      <c r="L30" s="17"/>
    </row>
    <row r="31" spans="3:12">
      <c r="E31" s="17"/>
      <c r="F31" s="17"/>
      <c r="H31" s="17"/>
      <c r="I31" s="17"/>
      <c r="J31" s="17"/>
      <c r="K31" s="17"/>
      <c r="L31" s="17"/>
    </row>
    <row r="32" spans="3:12">
      <c r="F32" s="17"/>
    </row>
    <row r="33" spans="4:12">
      <c r="D33" s="17"/>
      <c r="E33" s="17"/>
      <c r="F33" s="17"/>
      <c r="G33" s="17"/>
      <c r="H33" s="17"/>
      <c r="I33" s="17"/>
      <c r="J33" s="17"/>
      <c r="K33" s="17"/>
      <c r="L33" s="17"/>
    </row>
    <row r="34" spans="4:12">
      <c r="D34" s="17"/>
      <c r="E34" s="17"/>
      <c r="F34" s="17"/>
      <c r="G34" s="17"/>
      <c r="H34" s="17"/>
      <c r="I34" s="17"/>
      <c r="J34" s="17"/>
      <c r="K34" s="17"/>
      <c r="L34" s="17"/>
    </row>
    <row r="35" spans="4:12">
      <c r="D35" s="17"/>
      <c r="E35" s="17"/>
      <c r="F35" s="17"/>
      <c r="G35" s="17"/>
      <c r="H35" s="17"/>
      <c r="I35" s="17"/>
      <c r="J35" s="17"/>
      <c r="K35" s="17"/>
      <c r="L35" s="17"/>
    </row>
    <row r="36" spans="4:12">
      <c r="D36" s="17"/>
      <c r="E36" s="17"/>
      <c r="F36" s="17"/>
      <c r="G36" s="17"/>
      <c r="H36" s="17"/>
      <c r="I36" s="17"/>
      <c r="J36" s="17"/>
      <c r="K36" s="17"/>
      <c r="L36" s="17"/>
    </row>
    <row r="37" spans="4:12">
      <c r="D37" s="17"/>
      <c r="E37" s="17"/>
      <c r="F37" s="17"/>
      <c r="G37" s="17"/>
      <c r="H37" s="17"/>
      <c r="I37" s="17"/>
      <c r="J37" s="17"/>
      <c r="K37" s="17"/>
      <c r="L37" s="17"/>
    </row>
    <row r="38" spans="4:12">
      <c r="D38" s="17"/>
      <c r="E38" s="17"/>
      <c r="F38" s="17"/>
      <c r="G38" s="17"/>
      <c r="H38" s="17"/>
      <c r="I38" s="17"/>
      <c r="J38" s="17"/>
      <c r="K38" s="17"/>
      <c r="L38" s="17"/>
    </row>
    <row r="39" spans="4:12">
      <c r="D39" s="17"/>
      <c r="E39" s="17"/>
      <c r="F39" s="17"/>
      <c r="G39" s="17"/>
      <c r="H39" s="17"/>
      <c r="I39" s="17"/>
      <c r="J39" s="17"/>
      <c r="K39" s="17"/>
      <c r="L39" s="17"/>
    </row>
    <row r="40" spans="4:12">
      <c r="D40" s="17"/>
      <c r="E40" s="17"/>
      <c r="F40" s="17"/>
      <c r="G40" s="17"/>
      <c r="H40" s="17"/>
      <c r="I40" s="17"/>
      <c r="J40" s="17"/>
      <c r="K40" s="17"/>
      <c r="L40" s="17"/>
    </row>
    <row r="41" spans="4:12">
      <c r="D41" s="17"/>
      <c r="E41" s="17"/>
      <c r="F41" s="17"/>
      <c r="G41" s="17"/>
      <c r="H41" s="17"/>
      <c r="I41" s="17"/>
      <c r="J41" s="17"/>
      <c r="K41" s="17"/>
      <c r="L41" s="17"/>
    </row>
    <row r="42" spans="4:12">
      <c r="D42" s="17"/>
      <c r="E42" s="17"/>
      <c r="F42" s="17"/>
      <c r="G42" s="17"/>
      <c r="H42" s="17"/>
      <c r="I42" s="17"/>
      <c r="J42" s="17"/>
      <c r="K42" s="17"/>
      <c r="L42" s="17"/>
    </row>
    <row r="43" spans="4:12">
      <c r="D43" s="17"/>
      <c r="E43" s="17"/>
      <c r="F43" s="17"/>
      <c r="G43" s="17"/>
      <c r="H43" s="17"/>
      <c r="I43" s="17"/>
      <c r="J43" s="17"/>
      <c r="K43" s="17"/>
      <c r="L43" s="17"/>
    </row>
    <row r="44" spans="4:12">
      <c r="D44" s="17"/>
      <c r="E44" s="17"/>
      <c r="F44" s="17"/>
      <c r="G44" s="17"/>
      <c r="H44" s="17"/>
      <c r="I44" s="17"/>
      <c r="J44" s="17"/>
      <c r="K44" s="17"/>
      <c r="L44" s="17"/>
    </row>
    <row r="45" spans="4:12"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6">
    <mergeCell ref="D8:F8"/>
    <mergeCell ref="G8:I8"/>
    <mergeCell ref="J8:L8"/>
    <mergeCell ref="D3:L3"/>
    <mergeCell ref="D4:L4"/>
    <mergeCell ref="D5:L5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M39"/>
  <sheetViews>
    <sheetView workbookViewId="0"/>
  </sheetViews>
  <sheetFormatPr baseColWidth="10" defaultRowHeight="13.2"/>
  <cols>
    <col min="3" max="3" width="28.44140625" customWidth="1"/>
    <col min="4" max="4" width="12.33203125" bestFit="1" customWidth="1"/>
    <col min="8" max="8" width="11.88671875" customWidth="1"/>
    <col min="9" max="9" width="12.6640625" customWidth="1"/>
  </cols>
  <sheetData>
    <row r="2" spans="3:13" ht="17.399999999999999">
      <c r="C2" s="70" t="s">
        <v>11</v>
      </c>
      <c r="D2" s="70"/>
      <c r="E2" s="70"/>
      <c r="F2" s="70"/>
      <c r="G2" s="70"/>
      <c r="H2" s="70"/>
      <c r="I2" s="70"/>
    </row>
    <row r="4" spans="3:13">
      <c r="C4" s="71" t="s">
        <v>12</v>
      </c>
      <c r="D4" s="71"/>
      <c r="E4" s="71"/>
      <c r="F4" s="71"/>
      <c r="G4" s="71"/>
      <c r="H4" s="71"/>
      <c r="I4" s="71"/>
    </row>
    <row r="6" spans="3:13" ht="13.8" thickBot="1"/>
    <row r="7" spans="3:13">
      <c r="C7" s="10"/>
      <c r="D7" s="1" t="s">
        <v>8</v>
      </c>
      <c r="E7" s="2"/>
      <c r="F7" s="3"/>
      <c r="G7" s="1" t="s">
        <v>8</v>
      </c>
      <c r="H7" s="2"/>
      <c r="I7" s="3"/>
    </row>
    <row r="8" spans="3:13">
      <c r="C8" s="13"/>
      <c r="D8" s="4"/>
      <c r="E8" s="5"/>
      <c r="F8" s="6"/>
      <c r="G8" s="4"/>
      <c r="H8" s="5"/>
      <c r="I8" s="6"/>
    </row>
    <row r="9" spans="3:13" ht="13.8" thickBot="1">
      <c r="C9" s="11" t="s">
        <v>0</v>
      </c>
      <c r="D9" s="7"/>
      <c r="E9" s="45" t="s">
        <v>16</v>
      </c>
      <c r="F9" s="9"/>
      <c r="G9" s="7"/>
      <c r="H9" s="8" t="s">
        <v>104</v>
      </c>
      <c r="I9" s="9"/>
    </row>
    <row r="10" spans="3:13">
      <c r="C10" s="13"/>
      <c r="D10" s="10"/>
      <c r="E10" s="10"/>
      <c r="F10" s="10"/>
      <c r="G10" s="10"/>
      <c r="H10" s="10"/>
      <c r="I10" s="10"/>
    </row>
    <row r="11" spans="3:13">
      <c r="C11" s="13"/>
      <c r="D11" s="11">
        <v>2016</v>
      </c>
      <c r="E11" s="11">
        <v>2015</v>
      </c>
      <c r="F11" s="11" t="s">
        <v>7</v>
      </c>
      <c r="G11" s="11">
        <v>2016</v>
      </c>
      <c r="H11" s="11">
        <v>2015</v>
      </c>
      <c r="I11" s="11" t="s">
        <v>7</v>
      </c>
    </row>
    <row r="12" spans="3:13" ht="13.8" thickBot="1">
      <c r="C12" s="12"/>
      <c r="D12" s="12"/>
      <c r="E12" s="12"/>
      <c r="F12" s="12"/>
      <c r="G12" s="12"/>
      <c r="H12" s="12"/>
      <c r="I12" s="12"/>
    </row>
    <row r="14" spans="3:13">
      <c r="C14" s="30" t="s">
        <v>1</v>
      </c>
      <c r="D14" s="48">
        <v>534</v>
      </c>
      <c r="E14" s="48">
        <v>570</v>
      </c>
      <c r="F14" s="49">
        <f>(D14/E14*100)-100</f>
        <v>-6.3157894736842053</v>
      </c>
      <c r="G14" s="48">
        <v>570</v>
      </c>
      <c r="H14" s="48">
        <v>570</v>
      </c>
      <c r="I14" s="49">
        <f>(G14/H14*100)-100</f>
        <v>0</v>
      </c>
      <c r="K14" s="17"/>
    </row>
    <row r="15" spans="3:13">
      <c r="C15" s="30"/>
      <c r="D15" s="48"/>
      <c r="E15" s="48"/>
      <c r="F15" s="50"/>
      <c r="G15" s="48"/>
      <c r="H15" s="48"/>
      <c r="I15" s="49"/>
      <c r="K15" s="54"/>
      <c r="L15" s="55"/>
      <c r="M15" s="55"/>
    </row>
    <row r="16" spans="3:13">
      <c r="C16" s="30" t="s">
        <v>99</v>
      </c>
      <c r="D16" s="48">
        <f>SUM(D18:D26)</f>
        <v>62</v>
      </c>
      <c r="E16" s="48">
        <f>SUM(E18:E26)</f>
        <v>70</v>
      </c>
      <c r="F16" s="49">
        <f>(D16/E16*100)-100</f>
        <v>-11.428571428571431</v>
      </c>
      <c r="G16" s="48">
        <f>SUM(G18:G26)</f>
        <v>62</v>
      </c>
      <c r="H16" s="48">
        <f>SUM(H18:H26)</f>
        <v>70</v>
      </c>
      <c r="I16" s="49">
        <f>(G16/H16*100)-100</f>
        <v>-11.428571428571431</v>
      </c>
      <c r="K16" s="53"/>
      <c r="L16" s="53"/>
      <c r="M16" s="55"/>
    </row>
    <row r="17" spans="3:13">
      <c r="D17" s="51"/>
      <c r="E17" s="51"/>
      <c r="F17" s="37"/>
      <c r="G17" s="51"/>
      <c r="H17" s="51"/>
      <c r="I17" s="52"/>
      <c r="K17" s="53"/>
      <c r="L17" s="55"/>
      <c r="M17" s="55"/>
    </row>
    <row r="18" spans="3:13">
      <c r="C18" t="s">
        <v>2</v>
      </c>
      <c r="D18" s="51">
        <v>6</v>
      </c>
      <c r="E18" s="51">
        <v>9</v>
      </c>
      <c r="F18" s="52">
        <f>(D18/E18*100)-100</f>
        <v>-33.333333333333343</v>
      </c>
      <c r="G18" s="51">
        <v>6</v>
      </c>
      <c r="H18" s="51">
        <v>9</v>
      </c>
      <c r="I18" s="52">
        <f>(G18/H18*100)-100</f>
        <v>-33.333333333333343</v>
      </c>
      <c r="K18" s="53"/>
      <c r="L18" s="56"/>
      <c r="M18" s="54"/>
    </row>
    <row r="19" spans="3:13">
      <c r="D19" s="51"/>
      <c r="E19" s="51"/>
      <c r="F19" s="37"/>
      <c r="G19" s="51"/>
      <c r="H19" s="51"/>
      <c r="I19" s="52"/>
      <c r="K19" s="53"/>
      <c r="L19" s="54"/>
      <c r="M19" s="55"/>
    </row>
    <row r="20" spans="3:13">
      <c r="C20" t="s">
        <v>6</v>
      </c>
      <c r="D20" s="51">
        <v>13</v>
      </c>
      <c r="E20" s="51">
        <v>20</v>
      </c>
      <c r="F20" s="52">
        <f>(D20/E20*100)-100</f>
        <v>-35</v>
      </c>
      <c r="G20" s="51">
        <v>13</v>
      </c>
      <c r="H20" s="51">
        <v>20</v>
      </c>
      <c r="I20" s="52">
        <f>(G20/H20*100)-100</f>
        <v>-35</v>
      </c>
      <c r="K20" s="53"/>
      <c r="L20" s="56"/>
      <c r="M20" s="54"/>
    </row>
    <row r="21" spans="3:13">
      <c r="D21" s="51"/>
      <c r="E21" s="51"/>
      <c r="F21" s="37"/>
      <c r="G21" s="51"/>
      <c r="H21" s="53"/>
      <c r="I21" s="52"/>
      <c r="K21" s="53"/>
      <c r="L21" s="46"/>
      <c r="M21" s="55"/>
    </row>
    <row r="22" spans="3:13">
      <c r="C22" t="s">
        <v>3</v>
      </c>
      <c r="D22" s="51">
        <v>38</v>
      </c>
      <c r="E22" s="51">
        <v>38</v>
      </c>
      <c r="F22" s="52">
        <f>(D22/E22*100)-100</f>
        <v>0</v>
      </c>
      <c r="G22" s="51">
        <v>38</v>
      </c>
      <c r="H22" s="51">
        <v>38</v>
      </c>
      <c r="I22" s="52">
        <f>(G22/H22*100)-100</f>
        <v>0</v>
      </c>
      <c r="K22" s="53"/>
      <c r="L22" s="56"/>
      <c r="M22" s="54"/>
    </row>
    <row r="23" spans="3:13">
      <c r="D23" s="51"/>
      <c r="E23" s="51"/>
      <c r="F23" s="37"/>
      <c r="G23" s="51"/>
      <c r="H23" s="51"/>
      <c r="I23" s="52"/>
      <c r="K23" s="53"/>
      <c r="L23" s="56"/>
      <c r="M23" s="55"/>
    </row>
    <row r="24" spans="3:13">
      <c r="C24" t="s">
        <v>4</v>
      </c>
      <c r="D24" s="51">
        <v>2</v>
      </c>
      <c r="E24" s="51">
        <v>1</v>
      </c>
      <c r="F24" s="52">
        <f>(D24/E24*100)-100</f>
        <v>100</v>
      </c>
      <c r="G24" s="51">
        <v>2</v>
      </c>
      <c r="H24" s="51">
        <v>1</v>
      </c>
      <c r="I24" s="52">
        <f>(G24/H24*100)-100</f>
        <v>100</v>
      </c>
      <c r="K24" s="53"/>
      <c r="L24" s="56"/>
      <c r="M24" s="54"/>
    </row>
    <row r="25" spans="3:13">
      <c r="D25" s="51"/>
      <c r="E25" s="51"/>
      <c r="F25" s="37"/>
      <c r="G25" s="51"/>
      <c r="H25" s="51"/>
      <c r="I25" s="52"/>
      <c r="K25" s="53"/>
      <c r="L25" s="46"/>
      <c r="M25" s="55"/>
    </row>
    <row r="26" spans="3:13">
      <c r="C26" t="s">
        <v>5</v>
      </c>
      <c r="D26" s="51">
        <v>3</v>
      </c>
      <c r="E26" s="51">
        <v>2</v>
      </c>
      <c r="F26" s="52">
        <f>(D26/E26*100)-100</f>
        <v>50</v>
      </c>
      <c r="G26" s="51">
        <v>3</v>
      </c>
      <c r="H26" s="51">
        <v>2</v>
      </c>
      <c r="I26" s="52">
        <f>(G26/H26*100)-100</f>
        <v>50</v>
      </c>
      <c r="K26" s="53"/>
      <c r="L26" s="56"/>
      <c r="M26" s="54"/>
    </row>
    <row r="27" spans="3:13">
      <c r="D27" s="51"/>
      <c r="E27" s="51"/>
      <c r="F27" s="37"/>
      <c r="G27" s="51"/>
      <c r="H27" s="51"/>
      <c r="I27" s="52"/>
      <c r="K27" s="54"/>
      <c r="L27" s="55"/>
      <c r="M27" s="55"/>
    </row>
    <row r="28" spans="3:13">
      <c r="C28" s="30" t="s">
        <v>10</v>
      </c>
      <c r="D28" s="48">
        <v>232</v>
      </c>
      <c r="E28" s="48">
        <v>245</v>
      </c>
      <c r="F28" s="49">
        <f>(D28/E28*100)-100</f>
        <v>-5.3061224489795933</v>
      </c>
      <c r="G28" s="48">
        <v>232</v>
      </c>
      <c r="H28" s="48">
        <v>245</v>
      </c>
      <c r="I28" s="49">
        <f>(G28/H28*100)-100</f>
        <v>-5.3061224489795933</v>
      </c>
      <c r="K28" s="54"/>
      <c r="L28" s="55"/>
      <c r="M28" s="55"/>
    </row>
    <row r="29" spans="3:13">
      <c r="K29" s="55"/>
      <c r="L29" s="55"/>
      <c r="M29" s="55"/>
    </row>
    <row r="30" spans="3:13">
      <c r="C30" s="29" t="s">
        <v>103</v>
      </c>
      <c r="G30" s="17"/>
      <c r="H30" s="17"/>
      <c r="K30" s="55"/>
      <c r="L30" s="55"/>
      <c r="M30" s="55"/>
    </row>
    <row r="31" spans="3:13">
      <c r="C31" s="29" t="s">
        <v>100</v>
      </c>
      <c r="K31" s="55"/>
      <c r="L31" s="55"/>
      <c r="M31" s="55"/>
    </row>
    <row r="32" spans="3:13">
      <c r="K32" s="55"/>
      <c r="L32" s="55"/>
      <c r="M32" s="55"/>
    </row>
    <row r="33" spans="4:13">
      <c r="G33" s="17"/>
      <c r="H33" s="17"/>
      <c r="K33" s="55"/>
      <c r="L33" s="55"/>
      <c r="M33" s="55"/>
    </row>
    <row r="34" spans="4:13">
      <c r="G34" s="17"/>
      <c r="H34" s="17"/>
      <c r="K34" s="55"/>
      <c r="L34" s="55"/>
      <c r="M34" s="55"/>
    </row>
    <row r="35" spans="4:13">
      <c r="G35" s="17"/>
      <c r="H35" s="17"/>
      <c r="K35" s="55"/>
      <c r="L35" s="55"/>
      <c r="M35" s="55"/>
    </row>
    <row r="36" spans="4:13">
      <c r="G36" s="17"/>
      <c r="H36" s="17"/>
      <c r="K36" s="55"/>
      <c r="L36" s="55"/>
      <c r="M36" s="55"/>
    </row>
    <row r="37" spans="4:13">
      <c r="D37" s="17"/>
      <c r="G37" s="17"/>
      <c r="H37" s="17"/>
    </row>
    <row r="39" spans="4:13">
      <c r="G39" s="17"/>
      <c r="H39" s="17"/>
    </row>
  </sheetData>
  <mergeCells count="2">
    <mergeCell ref="C2:I2"/>
    <mergeCell ref="C4:I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Maq_1 Ene 16</vt:lpstr>
      <vt:lpstr>Maq_2 Ene 16</vt:lpstr>
      <vt:lpstr>Maq_3 Ene 16 </vt:lpstr>
      <vt:lpstr>'Maq_1 Ene 16'!Área_de_impresión</vt:lpstr>
      <vt:lpstr>'Maq_2 Ene 16'!Área_de_impresión</vt:lpstr>
      <vt:lpstr>'Maq_3 Ene 16 '!Área_de_impresión</vt:lpstr>
    </vt:vector>
  </TitlesOfParts>
  <Company>Mapa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 araujo</dc:creator>
  <cp:lastModifiedBy>isenra</cp:lastModifiedBy>
  <cp:lastPrinted>2016-02-29T09:49:54Z</cp:lastPrinted>
  <dcterms:created xsi:type="dcterms:W3CDTF">2011-02-21T08:34:17Z</dcterms:created>
  <dcterms:modified xsi:type="dcterms:W3CDTF">2016-02-29T09:50:32Z</dcterms:modified>
</cp:coreProperties>
</file>