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30" windowHeight="7785" tabRatio="759"/>
  </bookViews>
  <sheets>
    <sheet name="Indice" sheetId="4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'2012'!$A$1:$I$25</definedName>
    <definedName name="_xlnm.Print_Area" localSheetId="9">'2014'!$A$1:$I$25</definedName>
    <definedName name="_xlnm.Print_Area" localSheetId="8">'2015'!$A$1:$I$25</definedName>
    <definedName name="_xlnm.Print_Area" localSheetId="7">'2016'!$A$1:$I$26</definedName>
    <definedName name="_xlnm.Print_Area" localSheetId="6">'2017'!$A$1:$I$25</definedName>
    <definedName name="_xlnm.Print_Area" localSheetId="5">'2018'!$A$1:$I$25</definedName>
    <definedName name="_xlnm.Print_Area" localSheetId="4">'2019'!$A$1:$I$25</definedName>
    <definedName name="_xlnm.Print_Area" localSheetId="3">'2020'!$A$1:$I$25</definedName>
    <definedName name="_xlnm.Print_Area" localSheetId="2">'2021'!$A$1:$I$25</definedName>
    <definedName name="_xlnm.Print_Area" localSheetId="1">'2022'!$A$1:$I$25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'2012'!$A$1:$I$25</definedName>
    <definedName name="Print_Area" localSheetId="10">'2013'!$A$1:$I$25</definedName>
    <definedName name="Print_Area" localSheetId="9">'2014'!$A$1:$I$25</definedName>
    <definedName name="Print_Area" localSheetId="8">'2015'!$A$1:$I$25</definedName>
    <definedName name="Print_Area" localSheetId="7">'2016'!$A$1:$I$25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1" i="23" l="1"/>
  <c r="F21" i="23"/>
  <c r="E21" i="23"/>
  <c r="D21" i="23"/>
  <c r="G20" i="23"/>
  <c r="F20" i="23"/>
  <c r="E20" i="23"/>
  <c r="D20" i="23"/>
  <c r="G19" i="23"/>
  <c r="F19" i="23"/>
  <c r="E19" i="23"/>
  <c r="D19" i="23"/>
  <c r="G18" i="23"/>
  <c r="F18" i="23"/>
  <c r="E18" i="23"/>
  <c r="D18" i="23"/>
  <c r="G17" i="23"/>
  <c r="G22" i="23" s="1"/>
  <c r="F17" i="23"/>
  <c r="F22" i="23" s="1"/>
  <c r="E17" i="23"/>
  <c r="E22" i="23" s="1"/>
  <c r="D17" i="23"/>
  <c r="D22" i="23" s="1"/>
  <c r="G16" i="23"/>
  <c r="F16" i="23"/>
  <c r="E16" i="23"/>
  <c r="D16" i="23"/>
  <c r="I15" i="23"/>
  <c r="H15" i="23"/>
  <c r="I14" i="23"/>
  <c r="H14" i="23"/>
  <c r="I13" i="23"/>
  <c r="H13" i="23"/>
  <c r="I12" i="23"/>
  <c r="H12" i="23"/>
  <c r="I11" i="23"/>
  <c r="I16" i="23" s="1"/>
  <c r="H11" i="23"/>
  <c r="H16" i="23" s="1"/>
  <c r="G10" i="23"/>
  <c r="F10" i="23"/>
  <c r="E10" i="23"/>
  <c r="D10" i="23"/>
  <c r="I9" i="23"/>
  <c r="I21" i="23" s="1"/>
  <c r="H9" i="23"/>
  <c r="H21" i="23" s="1"/>
  <c r="I8" i="23"/>
  <c r="I20" i="23" s="1"/>
  <c r="H8" i="23"/>
  <c r="H20" i="23" s="1"/>
  <c r="I7" i="23"/>
  <c r="I19" i="23" s="1"/>
  <c r="H7" i="23"/>
  <c r="H19" i="23" s="1"/>
  <c r="I6" i="23"/>
  <c r="I18" i="23" s="1"/>
  <c r="H6" i="23"/>
  <c r="H18" i="23" s="1"/>
  <c r="I5" i="23"/>
  <c r="I17" i="23" s="1"/>
  <c r="I22" i="23" s="1"/>
  <c r="H5" i="23"/>
  <c r="H17" i="23" s="1"/>
  <c r="H22" i="23" s="1"/>
  <c r="H10" i="23" l="1"/>
  <c r="I10" i="23"/>
  <c r="G21" i="19" l="1"/>
  <c r="F21" i="19"/>
  <c r="E21" i="19"/>
  <c r="D21" i="19"/>
  <c r="G20" i="19"/>
  <c r="F20" i="19"/>
  <c r="E20" i="19"/>
  <c r="D20" i="19"/>
  <c r="G19" i="19"/>
  <c r="F19" i="19"/>
  <c r="E19" i="19"/>
  <c r="D19" i="19"/>
  <c r="G18" i="19"/>
  <c r="F18" i="19"/>
  <c r="E18" i="19"/>
  <c r="D18" i="19"/>
  <c r="G17" i="19"/>
  <c r="G22" i="19" s="1"/>
  <c r="F17" i="19"/>
  <c r="F22" i="19" s="1"/>
  <c r="E17" i="19"/>
  <c r="E22" i="19" s="1"/>
  <c r="D17" i="19"/>
  <c r="D22" i="19" s="1"/>
  <c r="G16" i="19"/>
  <c r="F16" i="19"/>
  <c r="E16" i="19"/>
  <c r="D16" i="19"/>
  <c r="I12" i="19"/>
  <c r="H12" i="19"/>
  <c r="I11" i="19"/>
  <c r="I16" i="19" s="1"/>
  <c r="H11" i="19"/>
  <c r="H16" i="19" s="1"/>
  <c r="G10" i="19"/>
  <c r="F10" i="19"/>
  <c r="E10" i="19"/>
  <c r="D10" i="19"/>
  <c r="I9" i="19"/>
  <c r="I21" i="19" s="1"/>
  <c r="H9" i="19"/>
  <c r="H21" i="19" s="1"/>
  <c r="I8" i="19"/>
  <c r="I20" i="19" s="1"/>
  <c r="H8" i="19"/>
  <c r="H20" i="19" s="1"/>
  <c r="I7" i="19"/>
  <c r="I19" i="19" s="1"/>
  <c r="H7" i="19"/>
  <c r="H19" i="19" s="1"/>
  <c r="I6" i="19"/>
  <c r="I18" i="19" s="1"/>
  <c r="H6" i="19"/>
  <c r="H18" i="19" s="1"/>
  <c r="I5" i="19"/>
  <c r="I17" i="19" s="1"/>
  <c r="I22" i="19" s="1"/>
  <c r="H5" i="19"/>
  <c r="H17" i="19" s="1"/>
  <c r="H22" i="19" s="1"/>
  <c r="H10" i="19" l="1"/>
  <c r="I10" i="19"/>
  <c r="G21" i="9" l="1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17" i="9"/>
  <c r="G22" i="9" s="1"/>
  <c r="F17" i="9"/>
  <c r="F22" i="9" s="1"/>
  <c r="E17" i="9"/>
  <c r="E22" i="9" s="1"/>
  <c r="D17" i="9"/>
  <c r="D22" i="9" s="1"/>
  <c r="G16" i="9"/>
  <c r="F16" i="9"/>
  <c r="E16" i="9"/>
  <c r="D16" i="9"/>
  <c r="I12" i="9"/>
  <c r="H12" i="9"/>
  <c r="I11" i="9"/>
  <c r="I16" i="9" s="1"/>
  <c r="H11" i="9"/>
  <c r="H16" i="9" s="1"/>
  <c r="G10" i="9"/>
  <c r="F10" i="9"/>
  <c r="E10" i="9"/>
  <c r="D10" i="9"/>
  <c r="I9" i="9"/>
  <c r="I21" i="9" s="1"/>
  <c r="H9" i="9"/>
  <c r="H21" i="9" s="1"/>
  <c r="I8" i="9"/>
  <c r="I20" i="9" s="1"/>
  <c r="H8" i="9"/>
  <c r="H20" i="9" s="1"/>
  <c r="I7" i="9"/>
  <c r="I19" i="9" s="1"/>
  <c r="H7" i="9"/>
  <c r="H19" i="9" s="1"/>
  <c r="I6" i="9"/>
  <c r="I18" i="9" s="1"/>
  <c r="H6" i="9"/>
  <c r="H18" i="9" s="1"/>
  <c r="I5" i="9"/>
  <c r="I17" i="9" s="1"/>
  <c r="I22" i="9" s="1"/>
  <c r="H5" i="9"/>
  <c r="H17" i="9" s="1"/>
  <c r="H22" i="9" s="1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G22" i="8" s="1"/>
  <c r="F17" i="8"/>
  <c r="F22" i="8" s="1"/>
  <c r="E17" i="8"/>
  <c r="E22" i="8" s="1"/>
  <c r="D17" i="8"/>
  <c r="D22" i="8" s="1"/>
  <c r="G16" i="8"/>
  <c r="F16" i="8"/>
  <c r="E16" i="8"/>
  <c r="D16" i="8"/>
  <c r="I12" i="8"/>
  <c r="H12" i="8"/>
  <c r="I11" i="8"/>
  <c r="I16" i="8" s="1"/>
  <c r="H11" i="8"/>
  <c r="H16" i="8" s="1"/>
  <c r="G10" i="8"/>
  <c r="F10" i="8"/>
  <c r="E10" i="8"/>
  <c r="D10" i="8"/>
  <c r="I9" i="8"/>
  <c r="I21" i="8" s="1"/>
  <c r="H9" i="8"/>
  <c r="H21" i="8" s="1"/>
  <c r="I8" i="8"/>
  <c r="I20" i="8" s="1"/>
  <c r="H8" i="8"/>
  <c r="H20" i="8" s="1"/>
  <c r="I7" i="8"/>
  <c r="I19" i="8" s="1"/>
  <c r="H7" i="8"/>
  <c r="H19" i="8" s="1"/>
  <c r="I6" i="8"/>
  <c r="I18" i="8" s="1"/>
  <c r="H6" i="8"/>
  <c r="H18" i="8" s="1"/>
  <c r="I5" i="8"/>
  <c r="I17" i="8" s="1"/>
  <c r="I22" i="8" s="1"/>
  <c r="H5" i="8"/>
  <c r="H17" i="8" s="1"/>
  <c r="H22" i="8" s="1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G22" i="7" s="1"/>
  <c r="F17" i="7"/>
  <c r="F22" i="7" s="1"/>
  <c r="E17" i="7"/>
  <c r="E22" i="7" s="1"/>
  <c r="D17" i="7"/>
  <c r="D22" i="7" s="1"/>
  <c r="G16" i="7"/>
  <c r="F16" i="7"/>
  <c r="E16" i="7"/>
  <c r="D16" i="7"/>
  <c r="I12" i="7"/>
  <c r="H12" i="7"/>
  <c r="I11" i="7"/>
  <c r="I16" i="7" s="1"/>
  <c r="H11" i="7"/>
  <c r="H16" i="7" s="1"/>
  <c r="G10" i="7"/>
  <c r="F10" i="7"/>
  <c r="E10" i="7"/>
  <c r="D10" i="7"/>
  <c r="I9" i="7"/>
  <c r="I21" i="7" s="1"/>
  <c r="H9" i="7"/>
  <c r="H21" i="7" s="1"/>
  <c r="I8" i="7"/>
  <c r="I20" i="7" s="1"/>
  <c r="H8" i="7"/>
  <c r="H20" i="7" s="1"/>
  <c r="I7" i="7"/>
  <c r="I19" i="7" s="1"/>
  <c r="H7" i="7"/>
  <c r="H19" i="7" s="1"/>
  <c r="I6" i="7"/>
  <c r="I18" i="7" s="1"/>
  <c r="H6" i="7"/>
  <c r="H18" i="7" s="1"/>
  <c r="I5" i="7"/>
  <c r="I17" i="7" s="1"/>
  <c r="I22" i="7" s="1"/>
  <c r="H5" i="7"/>
  <c r="H17" i="7" s="1"/>
  <c r="H22" i="7" s="1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G22" i="6" s="1"/>
  <c r="F17" i="6"/>
  <c r="F22" i="6" s="1"/>
  <c r="E17" i="6"/>
  <c r="E22" i="6" s="1"/>
  <c r="D17" i="6"/>
  <c r="D22" i="6" s="1"/>
  <c r="G16" i="6"/>
  <c r="F16" i="6"/>
  <c r="E16" i="6"/>
  <c r="D16" i="6"/>
  <c r="I12" i="6"/>
  <c r="H12" i="6"/>
  <c r="I11" i="6"/>
  <c r="I16" i="6" s="1"/>
  <c r="H11" i="6"/>
  <c r="H16" i="6" s="1"/>
  <c r="G10" i="6"/>
  <c r="F10" i="6"/>
  <c r="E10" i="6"/>
  <c r="D10" i="6"/>
  <c r="I9" i="6"/>
  <c r="I21" i="6" s="1"/>
  <c r="H9" i="6"/>
  <c r="H21" i="6" s="1"/>
  <c r="I8" i="6"/>
  <c r="I20" i="6" s="1"/>
  <c r="H8" i="6"/>
  <c r="H20" i="6" s="1"/>
  <c r="I7" i="6"/>
  <c r="I19" i="6" s="1"/>
  <c r="H7" i="6"/>
  <c r="H19" i="6" s="1"/>
  <c r="I6" i="6"/>
  <c r="I18" i="6" s="1"/>
  <c r="H6" i="6"/>
  <c r="H18" i="6" s="1"/>
  <c r="I5" i="6"/>
  <c r="I17" i="6" s="1"/>
  <c r="I22" i="6" s="1"/>
  <c r="H5" i="6"/>
  <c r="H17" i="6" s="1"/>
  <c r="H22" i="6" s="1"/>
  <c r="H10" i="6" l="1"/>
  <c r="H10" i="7"/>
  <c r="H10" i="8"/>
  <c r="H10" i="9"/>
  <c r="I10" i="6"/>
  <c r="I10" i="7"/>
  <c r="I10" i="8"/>
  <c r="I10" i="9"/>
</calcChain>
</file>

<file path=xl/sharedStrings.xml><?xml version="1.0" encoding="utf-8"?>
<sst xmlns="http://schemas.openxmlformats.org/spreadsheetml/2006/main" count="780" uniqueCount="88">
  <si>
    <t>Estadísticas pesqueras</t>
  </si>
  <si>
    <t>Encuesta de establecimientos de acuicultura. Empleo</t>
  </si>
  <si>
    <t>Empleo acuicultura. Número de Unidades de Trabajo Anual (UTA) y personas, por sexo, tipo de acuicultura y tipo de establecimiento</t>
  </si>
  <si>
    <t xml:space="preserve">Tabla 1. </t>
  </si>
  <si>
    <t>Año 2015. Empleo acuicultura. Número de UTA y personas, por sexo, tipo de acuicultura y tipo de establecimiento</t>
  </si>
  <si>
    <t xml:space="preserve">Tabla 2. </t>
  </si>
  <si>
    <t>Año 2014. Empleo acuicultura. Número de UTA y personas, por sexo, tipo de acuicultura y tipo de establecimiento</t>
  </si>
  <si>
    <t xml:space="preserve">Tabla 3. </t>
  </si>
  <si>
    <t>Año 2013. Empleo acuicultura. Número de UTA y personas, por sexo, tipo de acuicultura y tipo de establecimiento</t>
  </si>
  <si>
    <t xml:space="preserve">Tabla 4. </t>
  </si>
  <si>
    <t>Año 2012. Empleo acuicultura. Número de UTA y personas, por sexo, tipo de acuicultura y tipo de establecimiento</t>
  </si>
  <si>
    <t xml:space="preserve">Tabla 5. </t>
  </si>
  <si>
    <t>Año 2011. Empleo acuicultura. Número de UTA y personas, por sexo, tipo de acuicultura y tipo de establecimiento</t>
  </si>
  <si>
    <t xml:space="preserve">Tabla 6. </t>
  </si>
  <si>
    <t>Año 2010. Empleo acuicultura. Número de UTA y personas, por sexo, tipo de acuicultura y tipo de establecimiento</t>
  </si>
  <si>
    <t xml:space="preserve">Tabla 7. </t>
  </si>
  <si>
    <t>Año 2009. Empleo acuicultura. Número de UTA y personas, por sexo, tipo de acuicultura y tipo de establecimiento</t>
  </si>
  <si>
    <t xml:space="preserve">Tabla 8. </t>
  </si>
  <si>
    <t>Año 2008. Empleo acuicultura. Número de UTA y personas, por sexo, tipo de acuicultura y tipo de establecimiento</t>
  </si>
  <si>
    <t xml:space="preserve">Tabla 9. </t>
  </si>
  <si>
    <t>Año 2007. Empleo acuicultura. Número de UTA y personas, por sexo, tipo de acuicultura y tipo de establecimiento</t>
  </si>
  <si>
    <t xml:space="preserve">Tabla 10. </t>
  </si>
  <si>
    <t>Año 2006. Empleo acuicultura. Número de UTA y personas, por sexo, tipo de acuicultura y tipo de establecimiento</t>
  </si>
  <si>
    <t xml:space="preserve">Tabla 11. </t>
  </si>
  <si>
    <t>Año 2005. Empleo acuicultura. Número de UTA y personas, por sexo, tipo de acuicultura y tipo de establecimiento</t>
  </si>
  <si>
    <t xml:space="preserve">Tabla 12. </t>
  </si>
  <si>
    <t>Año 2004. Empleo acuicultura. Número de UTA y personas, por sexo, tipo de acuicultura y tipo de establecimiento</t>
  </si>
  <si>
    <t xml:space="preserve">Tabla 13. </t>
  </si>
  <si>
    <t>Año 2003. Empleo acuicultura. Número de UTA y personas, por sexo, tipo de acuicultura y tipo de establecimiento</t>
  </si>
  <si>
    <t xml:space="preserve">Tabla 14. </t>
  </si>
  <si>
    <t>Año 2002. Empleo acuicultura. Número de UTA y personas, por sexo, tipo de acuicultura y tipo de establecimiento</t>
  </si>
  <si>
    <t>EMPLEO ACUICULTURA. NÚMERO DE UNIDADES DE TRABAJO ANUAL (UTA) Y PERSONAS, POR SEXO, TIPO DE ACUICULTURA Y TIPO DE ESTABLECIMIENTO. Año 2015</t>
  </si>
  <si>
    <t>Tipo de acuicultura</t>
  </si>
  <si>
    <t>Tipo de establecimiento</t>
  </si>
  <si>
    <t>MUJERES</t>
  </si>
  <si>
    <t>HOMBRES</t>
  </si>
  <si>
    <t>TOTAL</t>
  </si>
  <si>
    <t>Nº UTA</t>
  </si>
  <si>
    <t>Nº personas</t>
  </si>
  <si>
    <t>Acuicultura marina</t>
  </si>
  <si>
    <t>En tierra firme</t>
  </si>
  <si>
    <t>En enclaves naturales</t>
  </si>
  <si>
    <t>De cultivo horizontal</t>
  </si>
  <si>
    <t>De cultivo vertical</t>
  </si>
  <si>
    <t>De cultivo en jaulas</t>
  </si>
  <si>
    <t>Total marina</t>
  </si>
  <si>
    <t>Acuicultura continental</t>
  </si>
  <si>
    <t>Total continental</t>
  </si>
  <si>
    <t>TOTAL ACUICULTURA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</si>
  <si>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</si>
  <si>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</si>
  <si>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SEXO, TIPO DE ACUICULTURA Y TIPO DE ESTABLECIMIENTO. Año 2014</t>
  </si>
  <si>
    <t>EMPLEO ACUICULTURA. NÚMERO DE UNIDADES DE TRABAJO ANUAL (UTA) Y PERSONAS, POR SEXO, TIPO DE ACUICULTURA Y TIPO DE ESTABLECIMIENTO. Año 2013</t>
  </si>
  <si>
    <t>EMPLEO ACUICULTURA. NÚMERO DE UNIDADES DE TRABAJO ANUAL (UTA) Y PERSONAS, POR SEXO, TIPO DE ACUICULTURA Y TIPO DE ESTABLECIMIENTO. Año 2012</t>
  </si>
  <si>
    <t>EMPLEO ACUICULTURA. NÚMERO DE UNIDADES DE TRABAJO ANUAL (UTA) Y PERSONAS, POR SEXO, TIPO DE ACUICULTURA Y TIPO DE ESTABLECIMIENTO. Año 2011</t>
  </si>
  <si>
    <t>EMPLEO ACUICULTURA. NÚMERO DE UNIDADES DE TRABAJO ANUAL (UTA) Y PERSONAS, POR SEXO, TIPO DE ACUICULTURA Y TIPO DE ESTABLECIMIENTO. Año 2010</t>
  </si>
  <si>
    <t>FUENTE: Subdirección General de Estadística del MARM</t>
  </si>
  <si>
    <t>EMPLEO ACUICULTURA. NÚMERO DE UNIDADES DE TRABAJO ANUAL (UTA) Y PERSONAS, POR SEXO, TIPO DE ACUICULTURA Y TIPO DE ESTABLECIMIENTO. Año 2009</t>
  </si>
  <si>
    <t>EMPLEO ACUICULTURA. NÚMERO DE UNIDADES DE TRABAJO ANUAL (UTA) Y PERSONAS, POR SEXO, TIPO DE ACUICULTURA Y TIPO DE ESTABLECIMIENTO. Año 2008</t>
  </si>
  <si>
    <t>EMPLEO ACUICULTURA. NÚMERO DE UNIDADES DE TRABAJO ANUAL (UTA) Y PERSONAS, POR SEXO, TIPO DE ACUICULTURA Y TIPO DE ESTABLECIMIENTO. Año 2007</t>
  </si>
  <si>
    <t>FUENTE: Subdirección General de Estadísticas Agroalimentarias del MAPA</t>
  </si>
  <si>
    <t>EMPLEO ACUICULTURA. NÚMERO DE UNIDADES DE TRABAJO ANUAL (UTA) Y PERSONAS, POR SEXO, TIPO DE ACUICULTURA Y TIPO DE ESTABLECIMIENTO. Año 2006</t>
  </si>
  <si>
    <t>EMPLEO ACUICULTURA. NÚMERO DE UNIDADES DE TRABAJO ANUAL (UTA) Y PERSONAS, POR SEXO, TIPO DE ACUICULTURA Y TIPO DE ESTABLECIMIENTO. Año 2005</t>
  </si>
  <si>
    <t>EMPLEO ACUICULTURA. NÚMERO DE UNIDADES DE TRABAJO ANUAL (UTA) Y PERSONAS, POR SEXO, TIPO DE ACUICULTURA Y TIPO DE ESTABLECIMIENTO. Año 2004</t>
  </si>
  <si>
    <t>EMPLEO ACUICULTURA. NÚMERO DE UNIDADES DE TRABAJO ANUAL (UTA) Y PERSONAS, POR SEXO, TIPO DE ACUICULTURA Y TIPO DE ESTABLECIMIENTO. Año 2003</t>
  </si>
  <si>
    <t>EMPLEO ACUICULTURA. NÚMERO DE UNIDADES DE TRABAJO ANUAL (UTA) Y PERSONAS, POR SEXO, TIPO DE ACUICULTURA Y TIPO DE ESTABLECIMIENTO. Año 2002</t>
  </si>
  <si>
    <t>EMPLEO ACUICULTURA. NÚMERO DE UNIDADES DE TRABAJO ANUAL (UTA) Y PERSONAS, POR SEXO, TIPO DE ACUICULTURA Y TIPO DE ESTABLECIMIENTO. Año 2016</t>
  </si>
  <si>
    <t xml:space="preserve">Tabla 15. </t>
  </si>
  <si>
    <t>Año 2016. Empleo acuicultura. Número de UTA y personas, por sexo, tipo de acuicultura y tipo de establecimiento</t>
  </si>
  <si>
    <t>UTA: Nº de personas que trabajan a tiempo completo durante todo el año</t>
  </si>
  <si>
    <t xml:space="preserve">Tabla 16. </t>
  </si>
  <si>
    <t>Año 2017. Empleo acuicultura. Número de UTA y personas, por sexo, tipo de acuicultura y tipo de establecimiento</t>
  </si>
  <si>
    <t xml:space="preserve">Tabla 17. </t>
  </si>
  <si>
    <t>Año 2018. Empleo acuicultura. Número de UTA y personas, por sexo, tipo de acuicultura y tipo de establecimiento</t>
  </si>
  <si>
    <t xml:space="preserve">Tabla 18. </t>
  </si>
  <si>
    <t>Año 2019. Empleo acuicultura. Número de UTA y personas, por sexo, tipo de acuicultura y tipo de establecimiento</t>
  </si>
  <si>
    <t>EMPLEO ACUICULTURA. NÚMERO DE UNIDADES DE TRABAJO ANUAL (UTA) Y PERSONAS, POR SEXO, TIPO DE ACUICULTURA Y TIPO DE ESTABLECIMIENTO. Año 2017</t>
  </si>
  <si>
    <t>EMPLEO ACUICULTURA. NÚMERO DE UNIDADES DE TRABAJO ANUAL (UTA) Y PERSONAS, POR SEXO, TIPO DE ACUICULTURA Y TIPO DE ESTABLECIMIENTO. Año 2018</t>
  </si>
  <si>
    <t>EMPLEO ACUICULTURA. NÚMERO DE UNIDADES DE TRABAJO ANUAL (UTA) Y PERSONAS, POR SEXO, TIPO DE ACUICULTURA Y TIPO DE ESTABLECIMIENTO. Año 2019</t>
  </si>
  <si>
    <t>EMPLEO ACUICULTURA. NÚMERO DE UNIDADES DE TRABAJO ANUAL (UTA) Y PERSONAS, POR SEXO, TIPO DE ACUICULTURA Y TIPO DE ESTABLECIMIENTO. Año 2020</t>
  </si>
  <si>
    <t>Tabla 19.</t>
  </si>
  <si>
    <t>Año 2020. Empleo acuicultura. Número de UTA y personas, por sexo, tipo de acuicultura y tipo de establecimiento</t>
  </si>
  <si>
    <t>EMPLEO ACUICULTURA. NÚMERO DE UNIDADES DE TRABAJO ANUAL (UTA) Y PERSONAS, POR SEXO, TIPO DE ACUICULTURA Y TIPO DE ESTABLECIMIENTO. Año 2021</t>
  </si>
  <si>
    <t>Tabla 20.</t>
  </si>
  <si>
    <t>Año 2021. Empleo acuicultura. Número de UTA y personas, por sexo, tipo de acuicultura y tipo de establecimiento</t>
  </si>
  <si>
    <t>EMPLEO ACUICULTURA. NÚMERO DE UNIDADES DE TRABAJO ANUAL (UTA) Y PERSONAS, POR SEXO, TIPO DE ACUICULTURA Y TIPO DE ESTABLECIMIENTO. Año 2022</t>
  </si>
  <si>
    <t>Tabla 21.</t>
  </si>
  <si>
    <t>Año 2022. Empleo acuicultura. Número de UTA y personas, por sexo, tipo de acuicultura y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</si>
</sst>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5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10" fillId="4" borderId="0" xfId="5" applyFont="1" applyFill="1" applyBorder="1"/>
    <xf numFmtId="0" fontId="10" fillId="4" borderId="0" xfId="5" applyFont="1" applyFill="1"/>
    <xf numFmtId="0" fontId="10" fillId="0" borderId="0" xfId="5" applyFont="1" applyFill="1"/>
    <xf numFmtId="0" fontId="11" fillId="4" borderId="0" xfId="6" applyFont="1" applyFill="1" applyBorder="1" applyAlignment="1">
      <alignment vertical="center" wrapText="1"/>
    </xf>
    <xf numFmtId="0" fontId="13" fillId="4" borderId="0" xfId="6" applyFont="1" applyFill="1" applyBorder="1" applyAlignment="1">
      <alignment vertical="center" wrapText="1"/>
    </xf>
    <xf numFmtId="0" fontId="9" fillId="4" borderId="0" xfId="5" applyFill="1" applyAlignment="1">
      <alignment vertical="center"/>
    </xf>
    <xf numFmtId="0" fontId="9" fillId="0" borderId="0" xfId="5" applyFill="1" applyAlignment="1">
      <alignment vertical="center"/>
    </xf>
    <xf numFmtId="0" fontId="11" fillId="6" borderId="11" xfId="7" applyFont="1" applyFill="1" applyBorder="1" applyAlignment="1">
      <alignment horizontal="center" vertical="center"/>
    </xf>
    <xf numFmtId="0" fontId="11" fillId="6" borderId="12" xfId="6" applyFont="1" applyFill="1" applyBorder="1" applyAlignment="1">
      <alignment horizontal="center" vertical="center"/>
    </xf>
    <xf numFmtId="0" fontId="11" fillId="6" borderId="13" xfId="7" applyFont="1" applyFill="1" applyBorder="1" applyAlignment="1">
      <alignment horizontal="center" vertical="center"/>
    </xf>
    <xf numFmtId="0" fontId="11" fillId="6" borderId="14" xfId="6" applyFont="1" applyFill="1" applyBorder="1" applyAlignment="1">
      <alignment horizontal="center" vertical="center"/>
    </xf>
    <xf numFmtId="0" fontId="10" fillId="4" borderId="0" xfId="5" applyFont="1" applyFill="1" applyAlignment="1">
      <alignment vertical="center"/>
    </xf>
    <xf numFmtId="0" fontId="1" fillId="0" borderId="16" xfId="6" applyFont="1" applyBorder="1" applyAlignment="1">
      <alignment vertical="center"/>
    </xf>
    <xf numFmtId="3" fontId="9" fillId="0" borderId="17" xfId="5" applyNumberForma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9" fillId="0" borderId="19" xfId="5" applyNumberFormat="1" applyBorder="1" applyAlignment="1">
      <alignment horizontal="center" vertical="center"/>
    </xf>
    <xf numFmtId="3" fontId="1" fillId="0" borderId="20" xfId="8" applyNumberFormat="1" applyFont="1" applyFill="1" applyBorder="1" applyAlignment="1">
      <alignment horizontal="center" vertical="center"/>
    </xf>
    <xf numFmtId="3" fontId="1" fillId="0" borderId="21" xfId="8" applyNumberFormat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" fillId="0" borderId="22" xfId="6" applyFont="1" applyBorder="1" applyAlignment="1">
      <alignment vertical="center"/>
    </xf>
    <xf numFmtId="3" fontId="9" fillId="0" borderId="23" xfId="5" applyNumberFormat="1" applyBorder="1" applyAlignment="1">
      <alignment horizontal="center" vertical="center"/>
    </xf>
    <xf numFmtId="3" fontId="9" fillId="0" borderId="24" xfId="5" applyNumberFormat="1" applyBorder="1" applyAlignment="1">
      <alignment horizontal="center" vertical="center"/>
    </xf>
    <xf numFmtId="3" fontId="9" fillId="0" borderId="25" xfId="5" applyNumberFormat="1" applyBorder="1" applyAlignment="1">
      <alignment horizontal="center" vertical="center"/>
    </xf>
    <xf numFmtId="3" fontId="1" fillId="0" borderId="26" xfId="8" applyNumberFormat="1" applyFont="1" applyFill="1" applyBorder="1" applyAlignment="1">
      <alignment horizontal="center" vertical="center"/>
    </xf>
    <xf numFmtId="3" fontId="1" fillId="0" borderId="27" xfId="8" applyNumberFormat="1" applyFont="1" applyFill="1" applyBorder="1" applyAlignment="1">
      <alignment horizontal="center" vertical="center"/>
    </xf>
    <xf numFmtId="0" fontId="1" fillId="0" borderId="28" xfId="6" applyFont="1" applyBorder="1" applyAlignment="1">
      <alignment vertical="center"/>
    </xf>
    <xf numFmtId="3" fontId="9" fillId="0" borderId="29" xfId="5" applyNumberFormat="1" applyBorder="1" applyAlignment="1">
      <alignment horizontal="center" vertical="center"/>
    </xf>
    <xf numFmtId="3" fontId="9" fillId="0" borderId="30" xfId="5" applyNumberFormat="1" applyBorder="1" applyAlignment="1">
      <alignment horizontal="center" vertical="center"/>
    </xf>
    <xf numFmtId="3" fontId="9" fillId="0" borderId="31" xfId="5" applyNumberFormat="1" applyBorder="1" applyAlignment="1">
      <alignment horizontal="center" vertical="center"/>
    </xf>
    <xf numFmtId="3" fontId="1" fillId="0" borderId="32" xfId="8" applyNumberFormat="1" applyFont="1" applyFill="1" applyBorder="1" applyAlignment="1">
      <alignment horizontal="center" vertical="center"/>
    </xf>
    <xf numFmtId="3" fontId="1" fillId="0" borderId="33" xfId="8" applyNumberFormat="1" applyFont="1" applyFill="1" applyBorder="1" applyAlignment="1">
      <alignment horizontal="center" vertical="center"/>
    </xf>
    <xf numFmtId="0" fontId="11" fillId="7" borderId="35" xfId="6" applyFont="1" applyFill="1" applyBorder="1" applyAlignment="1">
      <alignment horizontal="center" vertical="center"/>
    </xf>
    <xf numFmtId="3" fontId="11" fillId="7" borderId="36" xfId="6" applyNumberFormat="1" applyFont="1" applyFill="1" applyBorder="1" applyAlignment="1">
      <alignment horizontal="center" vertical="center"/>
    </xf>
    <xf numFmtId="3" fontId="11" fillId="7" borderId="37" xfId="6" applyNumberFormat="1" applyFont="1" applyFill="1" applyBorder="1" applyAlignment="1">
      <alignment horizontal="center" vertical="center"/>
    </xf>
    <xf numFmtId="3" fontId="11" fillId="7" borderId="38" xfId="6" applyNumberFormat="1" applyFont="1" applyFill="1" applyBorder="1" applyAlignment="1">
      <alignment horizontal="center" vertical="center"/>
    </xf>
    <xf numFmtId="3" fontId="11" fillId="7" borderId="39" xfId="6" applyNumberFormat="1" applyFont="1" applyFill="1" applyBorder="1" applyAlignment="1">
      <alignment horizontal="center" vertical="center"/>
    </xf>
    <xf numFmtId="3" fontId="11" fillId="7" borderId="40" xfId="6" applyNumberFormat="1" applyFont="1" applyFill="1" applyBorder="1" applyAlignment="1">
      <alignment horizontal="center" vertical="center"/>
    </xf>
    <xf numFmtId="0" fontId="1" fillId="0" borderId="42" xfId="6" applyFont="1" applyBorder="1" applyAlignment="1">
      <alignment vertical="center"/>
    </xf>
    <xf numFmtId="3" fontId="9" fillId="0" borderId="43" xfId="5" applyNumberFormat="1" applyBorder="1" applyAlignment="1">
      <alignment horizontal="center" vertical="center"/>
    </xf>
    <xf numFmtId="3" fontId="9" fillId="0" borderId="44" xfId="5" applyNumberFormat="1" applyBorder="1" applyAlignment="1">
      <alignment horizontal="center" vertical="center"/>
    </xf>
    <xf numFmtId="3" fontId="9" fillId="0" borderId="45" xfId="5" applyNumberFormat="1" applyBorder="1" applyAlignment="1">
      <alignment horizontal="center" vertical="center"/>
    </xf>
    <xf numFmtId="3" fontId="9" fillId="0" borderId="46" xfId="5" applyNumberFormat="1" applyBorder="1" applyAlignment="1">
      <alignment horizontal="center" vertical="center"/>
    </xf>
    <xf numFmtId="3" fontId="9" fillId="0" borderId="47" xfId="5" applyNumberFormat="1" applyBorder="1" applyAlignment="1">
      <alignment horizontal="center" vertical="center"/>
    </xf>
    <xf numFmtId="3" fontId="9" fillId="0" borderId="48" xfId="5" applyNumberFormat="1" applyBorder="1" applyAlignment="1">
      <alignment horizontal="center" vertical="center"/>
    </xf>
    <xf numFmtId="3" fontId="9" fillId="0" borderId="49" xfId="5" applyNumberFormat="1" applyBorder="1" applyAlignment="1">
      <alignment horizontal="center" vertical="center"/>
    </xf>
    <xf numFmtId="3" fontId="1" fillId="0" borderId="23" xfId="6" applyNumberFormat="1" applyFont="1" applyFill="1" applyBorder="1" applyAlignment="1">
      <alignment horizontal="center" vertical="center"/>
    </xf>
    <xf numFmtId="3" fontId="1" fillId="0" borderId="24" xfId="6" applyNumberFormat="1" applyFont="1" applyFill="1" applyBorder="1" applyAlignment="1">
      <alignment horizontal="center" vertical="center"/>
    </xf>
    <xf numFmtId="3" fontId="1" fillId="0" borderId="25" xfId="6" applyNumberFormat="1" applyFont="1" applyFill="1" applyBorder="1" applyAlignment="1">
      <alignment horizontal="center" vertical="center"/>
    </xf>
    <xf numFmtId="3" fontId="1" fillId="0" borderId="29" xfId="6" applyNumberFormat="1" applyFont="1" applyFill="1" applyBorder="1" applyAlignment="1">
      <alignment horizontal="center" vertical="center"/>
    </xf>
    <xf numFmtId="3" fontId="1" fillId="0" borderId="30" xfId="6" applyNumberFormat="1" applyFont="1" applyFill="1" applyBorder="1" applyAlignment="1">
      <alignment horizontal="center" vertical="center"/>
    </xf>
    <xf numFmtId="3" fontId="9" fillId="0" borderId="50" xfId="5" applyNumberFormat="1" applyBorder="1" applyAlignment="1">
      <alignment horizontal="center" vertical="center"/>
    </xf>
    <xf numFmtId="3" fontId="9" fillId="0" borderId="51" xfId="5" applyNumberFormat="1" applyBorder="1" applyAlignment="1">
      <alignment horizontal="center" vertical="center"/>
    </xf>
    <xf numFmtId="0" fontId="11" fillId="7" borderId="42" xfId="6" applyFont="1" applyFill="1" applyBorder="1" applyAlignment="1">
      <alignment horizontal="center" vertical="center"/>
    </xf>
    <xf numFmtId="3" fontId="11" fillId="7" borderId="41" xfId="6" applyNumberFormat="1" applyFont="1" applyFill="1" applyBorder="1" applyAlignment="1">
      <alignment horizontal="center" vertical="center"/>
    </xf>
    <xf numFmtId="3" fontId="11" fillId="7" borderId="52" xfId="6" applyNumberFormat="1" applyFont="1" applyFill="1" applyBorder="1" applyAlignment="1">
      <alignment horizontal="center" vertical="center"/>
    </xf>
    <xf numFmtId="3" fontId="11" fillId="7" borderId="53" xfId="6" applyNumberFormat="1" applyFont="1" applyFill="1" applyBorder="1" applyAlignment="1">
      <alignment horizontal="center" vertical="center"/>
    </xf>
    <xf numFmtId="3" fontId="11" fillId="7" borderId="54" xfId="6" applyNumberFormat="1" applyFont="1" applyFill="1" applyBorder="1" applyAlignment="1">
      <alignment horizontal="center" vertical="center"/>
    </xf>
    <xf numFmtId="3" fontId="11" fillId="7" borderId="55" xfId="6" applyNumberFormat="1" applyFont="1" applyFill="1" applyBorder="1" applyAlignment="1">
      <alignment horizontal="center" vertical="center"/>
    </xf>
    <xf numFmtId="0" fontId="1" fillId="0" borderId="57" xfId="6" applyFont="1" applyBorder="1" applyAlignment="1">
      <alignment vertical="center"/>
    </xf>
    <xf numFmtId="3" fontId="1" fillId="0" borderId="17" xfId="8" applyNumberFormat="1" applyFont="1" applyBorder="1" applyAlignment="1">
      <alignment horizontal="center" vertical="center"/>
    </xf>
    <xf numFmtId="3" fontId="1" fillId="0" borderId="18" xfId="8" applyNumberFormat="1" applyFont="1" applyBorder="1" applyAlignment="1">
      <alignment horizontal="center" vertical="center"/>
    </xf>
    <xf numFmtId="3" fontId="1" fillId="0" borderId="19" xfId="8" applyNumberFormat="1" applyFont="1" applyBorder="1" applyAlignment="1">
      <alignment horizontal="center" vertical="center"/>
    </xf>
    <xf numFmtId="3" fontId="1" fillId="0" borderId="20" xfId="8" applyNumberFormat="1" applyFont="1" applyBorder="1" applyAlignment="1">
      <alignment horizontal="center" vertical="center"/>
    </xf>
    <xf numFmtId="3" fontId="1" fillId="0" borderId="21" xfId="8" applyNumberFormat="1" applyFont="1" applyBorder="1" applyAlignment="1">
      <alignment horizontal="center" vertical="center"/>
    </xf>
    <xf numFmtId="3" fontId="1" fillId="0" borderId="23" xfId="8" applyNumberFormat="1" applyFont="1" applyBorder="1" applyAlignment="1">
      <alignment horizontal="center" vertical="center"/>
    </xf>
    <xf numFmtId="3" fontId="1" fillId="0" borderId="24" xfId="8" applyNumberFormat="1" applyFont="1" applyBorder="1" applyAlignment="1">
      <alignment horizontal="center" vertical="center"/>
    </xf>
    <xf numFmtId="3" fontId="1" fillId="0" borderId="25" xfId="8" applyNumberFormat="1" applyFont="1" applyBorder="1" applyAlignment="1">
      <alignment horizontal="center" vertical="center"/>
    </xf>
    <xf numFmtId="3" fontId="1" fillId="0" borderId="26" xfId="8" applyNumberFormat="1" applyFont="1" applyBorder="1" applyAlignment="1">
      <alignment horizontal="center" vertical="center"/>
    </xf>
    <xf numFmtId="3" fontId="1" fillId="0" borderId="27" xfId="8" applyNumberFormat="1" applyFont="1" applyBorder="1" applyAlignment="1">
      <alignment horizontal="center" vertical="center"/>
    </xf>
    <xf numFmtId="3" fontId="1" fillId="0" borderId="29" xfId="8" applyNumberFormat="1" applyFont="1" applyBorder="1" applyAlignment="1">
      <alignment horizontal="center" vertical="center"/>
    </xf>
    <xf numFmtId="3" fontId="1" fillId="0" borderId="30" xfId="8" applyNumberFormat="1" applyFont="1" applyBorder="1" applyAlignment="1">
      <alignment horizontal="center" vertical="center"/>
    </xf>
    <xf numFmtId="3" fontId="1" fillId="0" borderId="31" xfId="8" applyNumberFormat="1" applyFont="1" applyBorder="1" applyAlignment="1">
      <alignment horizontal="center" vertical="center"/>
    </xf>
    <xf numFmtId="3" fontId="1" fillId="0" borderId="32" xfId="8" applyNumberFormat="1" applyFont="1" applyBorder="1" applyAlignment="1">
      <alignment horizontal="center" vertical="center"/>
    </xf>
    <xf numFmtId="3" fontId="1" fillId="0" borderId="33" xfId="8" applyNumberFormat="1" applyFont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/>
    </xf>
    <xf numFmtId="3" fontId="11" fillId="3" borderId="9" xfId="6" applyNumberFormat="1" applyFont="1" applyFill="1" applyBorder="1" applyAlignment="1">
      <alignment horizontal="center" vertical="center"/>
    </xf>
    <xf numFmtId="3" fontId="11" fillId="3" borderId="12" xfId="6" applyNumberFormat="1" applyFont="1" applyFill="1" applyBorder="1" applyAlignment="1">
      <alignment horizontal="center" vertical="center"/>
    </xf>
    <xf numFmtId="3" fontId="11" fillId="3" borderId="59" xfId="6" applyNumberFormat="1" applyFont="1" applyFill="1" applyBorder="1" applyAlignment="1">
      <alignment horizontal="center" vertical="center"/>
    </xf>
    <xf numFmtId="3" fontId="11" fillId="3" borderId="13" xfId="6" applyNumberFormat="1" applyFont="1" applyFill="1" applyBorder="1" applyAlignment="1">
      <alignment horizontal="center" vertical="center"/>
    </xf>
    <xf numFmtId="3" fontId="11" fillId="3" borderId="14" xfId="6" applyNumberFormat="1" applyFont="1" applyFill="1" applyBorder="1" applyAlignment="1">
      <alignment horizontal="center" vertical="center"/>
    </xf>
    <xf numFmtId="0" fontId="9" fillId="4" borderId="0" xfId="5" applyFill="1"/>
    <xf numFmtId="0" fontId="12" fillId="4" borderId="0" xfId="6" applyFont="1" applyFill="1"/>
    <xf numFmtId="0" fontId="12" fillId="0" borderId="0" xfId="9" applyFont="1" applyFill="1"/>
    <xf numFmtId="4" fontId="9" fillId="4" borderId="0" xfId="5" applyNumberFormat="1" applyFill="1"/>
    <xf numFmtId="0" fontId="9" fillId="0" borderId="16" xfId="6" applyFont="1" applyBorder="1" applyAlignment="1">
      <alignment vertical="center"/>
    </xf>
    <xf numFmtId="3" fontId="9" fillId="0" borderId="20" xfId="10" applyNumberFormat="1" applyFont="1" applyFill="1" applyBorder="1" applyAlignment="1">
      <alignment horizontal="center" vertical="center"/>
    </xf>
    <xf numFmtId="3" fontId="9" fillId="0" borderId="21" xfId="10" applyNumberFormat="1" applyFont="1" applyFill="1" applyBorder="1" applyAlignment="1">
      <alignment horizontal="center" vertical="center"/>
    </xf>
    <xf numFmtId="0" fontId="9" fillId="0" borderId="22" xfId="6" applyFont="1" applyBorder="1" applyAlignment="1">
      <alignment vertical="center"/>
    </xf>
    <xf numFmtId="3" fontId="9" fillId="0" borderId="26" xfId="10" applyNumberFormat="1" applyFont="1" applyFill="1" applyBorder="1" applyAlignment="1">
      <alignment horizontal="center" vertical="center"/>
    </xf>
    <xf numFmtId="3" fontId="9" fillId="0" borderId="27" xfId="10" applyNumberFormat="1" applyFont="1" applyFill="1" applyBorder="1" applyAlignment="1">
      <alignment horizontal="center" vertical="center"/>
    </xf>
    <xf numFmtId="0" fontId="9" fillId="0" borderId="28" xfId="6" applyFont="1" applyBorder="1" applyAlignment="1">
      <alignment vertical="center"/>
    </xf>
    <xf numFmtId="3" fontId="9" fillId="0" borderId="32" xfId="10" applyNumberFormat="1" applyFont="1" applyFill="1" applyBorder="1" applyAlignment="1">
      <alignment horizontal="center" vertical="center"/>
    </xf>
    <xf numFmtId="3" fontId="9" fillId="0" borderId="33" xfId="10" applyNumberFormat="1" applyFont="1" applyFill="1" applyBorder="1" applyAlignment="1">
      <alignment horizontal="center" vertical="center"/>
    </xf>
    <xf numFmtId="0" fontId="9" fillId="0" borderId="42" xfId="6" applyFont="1" applyBorder="1" applyAlignment="1">
      <alignment vertical="center"/>
    </xf>
    <xf numFmtId="3" fontId="9" fillId="0" borderId="23" xfId="6" applyNumberFormat="1" applyFont="1" applyFill="1" applyBorder="1" applyAlignment="1">
      <alignment horizontal="center" vertical="center"/>
    </xf>
    <xf numFmtId="3" fontId="9" fillId="0" borderId="24" xfId="6" applyNumberFormat="1" applyFont="1" applyFill="1" applyBorder="1" applyAlignment="1">
      <alignment horizontal="center" vertical="center"/>
    </xf>
    <xf numFmtId="3" fontId="9" fillId="0" borderId="25" xfId="6" applyNumberFormat="1" applyFont="1" applyFill="1" applyBorder="1" applyAlignment="1">
      <alignment horizontal="center" vertical="center"/>
    </xf>
    <xf numFmtId="3" fontId="9" fillId="0" borderId="29" xfId="6" applyNumberFormat="1" applyFont="1" applyFill="1" applyBorder="1" applyAlignment="1">
      <alignment horizontal="center" vertical="center"/>
    </xf>
    <xf numFmtId="3" fontId="9" fillId="0" borderId="30" xfId="6" applyNumberFormat="1" applyFont="1" applyFill="1" applyBorder="1" applyAlignment="1">
      <alignment horizontal="center" vertical="center"/>
    </xf>
    <xf numFmtId="0" fontId="9" fillId="0" borderId="57" xfId="6" applyFont="1" applyBorder="1" applyAlignment="1">
      <alignment vertical="center"/>
    </xf>
    <xf numFmtId="3" fontId="9" fillId="0" borderId="17" xfId="10" applyNumberFormat="1" applyFont="1" applyBorder="1" applyAlignment="1">
      <alignment horizontal="center" vertical="center"/>
    </xf>
    <xf numFmtId="3" fontId="9" fillId="0" borderId="18" xfId="10" applyNumberFormat="1" applyFont="1" applyBorder="1" applyAlignment="1">
      <alignment horizontal="center" vertical="center"/>
    </xf>
    <xf numFmtId="3" fontId="9" fillId="0" borderId="19" xfId="10" applyNumberFormat="1" applyFont="1" applyBorder="1" applyAlignment="1">
      <alignment horizontal="center" vertical="center"/>
    </xf>
    <xf numFmtId="3" fontId="9" fillId="0" borderId="20" xfId="10" applyNumberFormat="1" applyFont="1" applyBorder="1" applyAlignment="1">
      <alignment horizontal="center" vertical="center"/>
    </xf>
    <xf numFmtId="3" fontId="9" fillId="0" borderId="21" xfId="10" applyNumberFormat="1" applyFont="1" applyBorder="1" applyAlignment="1">
      <alignment horizontal="center" vertical="center"/>
    </xf>
    <xf numFmtId="3" fontId="9" fillId="0" borderId="23" xfId="10" applyNumberFormat="1" applyFont="1" applyBorder="1" applyAlignment="1">
      <alignment horizontal="center" vertical="center"/>
    </xf>
    <xf numFmtId="3" fontId="9" fillId="0" borderId="24" xfId="10" applyNumberFormat="1" applyFont="1" applyBorder="1" applyAlignment="1">
      <alignment horizontal="center" vertical="center"/>
    </xf>
    <xf numFmtId="3" fontId="9" fillId="0" borderId="25" xfId="10" applyNumberFormat="1" applyFont="1" applyBorder="1" applyAlignment="1">
      <alignment horizontal="center" vertical="center"/>
    </xf>
    <xf numFmtId="3" fontId="9" fillId="0" borderId="26" xfId="10" applyNumberFormat="1" applyFont="1" applyBorder="1" applyAlignment="1">
      <alignment horizontal="center" vertical="center"/>
    </xf>
    <xf numFmtId="3" fontId="9" fillId="0" borderId="27" xfId="10" applyNumberFormat="1" applyFont="1" applyBorder="1" applyAlignment="1">
      <alignment horizontal="center" vertical="center"/>
    </xf>
    <xf numFmtId="3" fontId="9" fillId="0" borderId="29" xfId="10" applyNumberFormat="1" applyFont="1" applyBorder="1" applyAlignment="1">
      <alignment horizontal="center" vertical="center"/>
    </xf>
    <xf numFmtId="3" fontId="9" fillId="0" borderId="30" xfId="10" applyNumberFormat="1" applyFont="1" applyBorder="1" applyAlignment="1">
      <alignment horizontal="center" vertical="center"/>
    </xf>
    <xf numFmtId="3" fontId="9" fillId="0" borderId="31" xfId="10" applyNumberFormat="1" applyFont="1" applyBorder="1" applyAlignment="1">
      <alignment horizontal="center" vertical="center"/>
    </xf>
    <xf numFmtId="3" fontId="9" fillId="0" borderId="32" xfId="10" applyNumberFormat="1" applyFont="1" applyBorder="1" applyAlignment="1">
      <alignment horizontal="center" vertical="center"/>
    </xf>
    <xf numFmtId="3" fontId="9" fillId="0" borderId="33" xfId="10" applyNumberFormat="1" applyFont="1" applyBorder="1" applyAlignment="1">
      <alignment horizontal="center" vertical="center"/>
    </xf>
    <xf numFmtId="0" fontId="10" fillId="4" borderId="0" xfId="1" applyFont="1" applyFill="1" applyBorder="1"/>
    <xf numFmtId="0" fontId="10" fillId="0" borderId="0" xfId="1" applyFont="1" applyFill="1"/>
    <xf numFmtId="0" fontId="10" fillId="4" borderId="0" xfId="1" applyFont="1" applyFill="1"/>
    <xf numFmtId="0" fontId="1" fillId="4" borderId="0" xfId="1" applyFill="1" applyAlignment="1">
      <alignment vertical="center"/>
    </xf>
    <xf numFmtId="0" fontId="1" fillId="0" borderId="0" xfId="1" applyFill="1" applyAlignment="1">
      <alignment vertical="center"/>
    </xf>
    <xf numFmtId="0" fontId="10" fillId="4" borderId="0" xfId="1" applyFont="1" applyFill="1" applyAlignment="1">
      <alignment vertical="center"/>
    </xf>
    <xf numFmtId="3" fontId="1" fillId="0" borderId="17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19" xfId="1" applyNumberForma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3" fontId="1" fillId="0" borderId="23" xfId="1" applyNumberFormat="1" applyBorder="1" applyAlignment="1">
      <alignment horizontal="center" vertical="center"/>
    </xf>
    <xf numFmtId="3" fontId="1" fillId="0" borderId="24" xfId="1" applyNumberFormat="1" applyBorder="1" applyAlignment="1">
      <alignment horizontal="center" vertical="center"/>
    </xf>
    <xf numFmtId="3" fontId="1" fillId="0" borderId="25" xfId="1" applyNumberFormat="1" applyBorder="1" applyAlignment="1">
      <alignment horizontal="center" vertical="center"/>
    </xf>
    <xf numFmtId="3" fontId="1" fillId="0" borderId="29" xfId="1" applyNumberFormat="1" applyBorder="1" applyAlignment="1">
      <alignment horizontal="center" vertical="center"/>
    </xf>
    <xf numFmtId="3" fontId="1" fillId="0" borderId="30" xfId="1" applyNumberFormat="1" applyBorder="1" applyAlignment="1">
      <alignment horizontal="center" vertical="center"/>
    </xf>
    <xf numFmtId="3" fontId="1" fillId="0" borderId="31" xfId="1" applyNumberFormat="1" applyBorder="1" applyAlignment="1">
      <alignment horizontal="center" vertical="center"/>
    </xf>
    <xf numFmtId="3" fontId="1" fillId="0" borderId="43" xfId="1" applyNumberFormat="1" applyBorder="1" applyAlignment="1">
      <alignment horizontal="center" vertical="center"/>
    </xf>
    <xf numFmtId="3" fontId="1" fillId="0" borderId="44" xfId="1" applyNumberFormat="1" applyBorder="1" applyAlignment="1">
      <alignment horizontal="center" vertical="center"/>
    </xf>
    <xf numFmtId="3" fontId="1" fillId="0" borderId="45" xfId="1" applyNumberFormat="1" applyBorder="1" applyAlignment="1">
      <alignment horizontal="center" vertical="center"/>
    </xf>
    <xf numFmtId="3" fontId="1" fillId="0" borderId="46" xfId="1" applyNumberFormat="1" applyBorder="1" applyAlignment="1">
      <alignment horizontal="center" vertical="center"/>
    </xf>
    <xf numFmtId="3" fontId="1" fillId="0" borderId="47" xfId="1" applyNumberFormat="1" applyBorder="1" applyAlignment="1">
      <alignment horizontal="center" vertical="center"/>
    </xf>
    <xf numFmtId="3" fontId="1" fillId="0" borderId="48" xfId="1" applyNumberFormat="1" applyBorder="1" applyAlignment="1">
      <alignment horizontal="center" vertical="center"/>
    </xf>
    <xf numFmtId="3" fontId="1" fillId="0" borderId="49" xfId="1" applyNumberFormat="1" applyBorder="1" applyAlignment="1">
      <alignment horizontal="center" vertical="center"/>
    </xf>
    <xf numFmtId="3" fontId="1" fillId="0" borderId="50" xfId="1" applyNumberFormat="1" applyBorder="1" applyAlignment="1">
      <alignment horizontal="center" vertical="center"/>
    </xf>
    <xf numFmtId="3" fontId="1" fillId="0" borderId="51" xfId="1" applyNumberFormat="1" applyBorder="1" applyAlignment="1">
      <alignment horizontal="center" vertical="center"/>
    </xf>
    <xf numFmtId="0" fontId="1" fillId="4" borderId="0" xfId="1" applyFill="1"/>
    <xf numFmtId="4" fontId="1" fillId="4" borderId="0" xfId="1" applyNumberFormat="1" applyFill="1"/>
    <xf numFmtId="0" fontId="10" fillId="0" borderId="0" xfId="5" applyFont="1" applyFill="1" applyBorder="1"/>
    <xf numFmtId="0" fontId="11" fillId="0" borderId="0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3" fontId="9" fillId="0" borderId="20" xfId="11" applyNumberFormat="1" applyFont="1" applyFill="1" applyBorder="1" applyAlignment="1">
      <alignment horizontal="center" vertical="center"/>
    </xf>
    <xf numFmtId="3" fontId="9" fillId="0" borderId="21" xfId="11" applyNumberFormat="1" applyFont="1" applyFill="1" applyBorder="1" applyAlignment="1">
      <alignment horizontal="center" vertical="center"/>
    </xf>
    <xf numFmtId="3" fontId="9" fillId="0" borderId="26" xfId="11" applyNumberFormat="1" applyFont="1" applyFill="1" applyBorder="1" applyAlignment="1">
      <alignment horizontal="center" vertical="center"/>
    </xf>
    <xf numFmtId="3" fontId="9" fillId="0" borderId="27" xfId="11" applyNumberFormat="1" applyFont="1" applyFill="1" applyBorder="1" applyAlignment="1">
      <alignment horizontal="center" vertical="center"/>
    </xf>
    <xf numFmtId="3" fontId="9" fillId="0" borderId="32" xfId="11" applyNumberFormat="1" applyFont="1" applyFill="1" applyBorder="1" applyAlignment="1">
      <alignment horizontal="center" vertical="center"/>
    </xf>
    <xf numFmtId="3" fontId="9" fillId="0" borderId="33" xfId="11" applyNumberFormat="1" applyFont="1" applyFill="1" applyBorder="1" applyAlignment="1">
      <alignment horizontal="center" vertical="center"/>
    </xf>
    <xf numFmtId="3" fontId="9" fillId="0" borderId="17" xfId="11" applyNumberFormat="1" applyFont="1" applyBorder="1" applyAlignment="1">
      <alignment horizontal="center" vertical="center"/>
    </xf>
    <xf numFmtId="3" fontId="9" fillId="0" borderId="18" xfId="11" applyNumberFormat="1" applyFont="1" applyBorder="1" applyAlignment="1">
      <alignment horizontal="center" vertical="center"/>
    </xf>
    <xf numFmtId="3" fontId="9" fillId="0" borderId="19" xfId="11" applyNumberFormat="1" applyFont="1" applyBorder="1" applyAlignment="1">
      <alignment horizontal="center" vertical="center"/>
    </xf>
    <xf numFmtId="3" fontId="9" fillId="0" borderId="20" xfId="11" applyNumberFormat="1" applyFont="1" applyBorder="1" applyAlignment="1">
      <alignment horizontal="center" vertical="center"/>
    </xf>
    <xf numFmtId="3" fontId="9" fillId="0" borderId="21" xfId="11" applyNumberFormat="1" applyFont="1" applyBorder="1" applyAlignment="1">
      <alignment horizontal="center" vertical="center"/>
    </xf>
    <xf numFmtId="3" fontId="9" fillId="0" borderId="23" xfId="11" applyNumberFormat="1" applyFont="1" applyBorder="1" applyAlignment="1">
      <alignment horizontal="center" vertical="center"/>
    </xf>
    <xf numFmtId="3" fontId="9" fillId="0" borderId="24" xfId="11" applyNumberFormat="1" applyFont="1" applyBorder="1" applyAlignment="1">
      <alignment horizontal="center" vertical="center"/>
    </xf>
    <xf numFmtId="3" fontId="9" fillId="0" borderId="25" xfId="11" applyNumberFormat="1" applyFont="1" applyBorder="1" applyAlignment="1">
      <alignment horizontal="center" vertical="center"/>
    </xf>
    <xf numFmtId="3" fontId="9" fillId="0" borderId="26" xfId="11" applyNumberFormat="1" applyFont="1" applyBorder="1" applyAlignment="1">
      <alignment horizontal="center" vertical="center"/>
    </xf>
    <xf numFmtId="3" fontId="9" fillId="0" borderId="27" xfId="11" applyNumberFormat="1" applyFont="1" applyBorder="1" applyAlignment="1">
      <alignment horizontal="center" vertical="center"/>
    </xf>
    <xf numFmtId="3" fontId="9" fillId="0" borderId="29" xfId="11" applyNumberFormat="1" applyFont="1" applyBorder="1" applyAlignment="1">
      <alignment horizontal="center" vertical="center"/>
    </xf>
    <xf numFmtId="3" fontId="9" fillId="0" borderId="30" xfId="11" applyNumberFormat="1" applyFont="1" applyBorder="1" applyAlignment="1">
      <alignment horizontal="center" vertical="center"/>
    </xf>
    <xf numFmtId="3" fontId="9" fillId="0" borderId="31" xfId="11" applyNumberFormat="1" applyFont="1" applyBorder="1" applyAlignment="1">
      <alignment horizontal="center" vertical="center"/>
    </xf>
    <xf numFmtId="3" fontId="9" fillId="0" borderId="32" xfId="11" applyNumberFormat="1" applyFont="1" applyBorder="1" applyAlignment="1">
      <alignment horizontal="center" vertical="center"/>
    </xf>
    <xf numFmtId="3" fontId="9" fillId="0" borderId="33" xfId="11" applyNumberFormat="1" applyFont="1" applyBorder="1" applyAlignment="1">
      <alignment horizontal="center" vertical="center"/>
    </xf>
    <xf numFmtId="0" fontId="9" fillId="0" borderId="0" xfId="5"/>
    <xf numFmtId="0" fontId="9" fillId="0" borderId="0" xfId="5" applyFill="1"/>
    <xf numFmtId="4" fontId="9" fillId="0" borderId="0" xfId="5" applyNumberFormat="1" applyFill="1"/>
    <xf numFmtId="0" fontId="9" fillId="4" borderId="0" xfId="5" applyFill="1" applyBorder="1"/>
    <xf numFmtId="4" fontId="9" fillId="4" borderId="0" xfId="5" applyNumberFormat="1" applyFill="1" applyBorder="1"/>
    <xf numFmtId="0" fontId="12" fillId="0" borderId="0" xfId="6" applyFont="1" applyFill="1"/>
    <xf numFmtId="0" fontId="12" fillId="0" borderId="0" xfId="5" applyFont="1" applyFill="1"/>
    <xf numFmtId="0" fontId="10" fillId="4" borderId="0" xfId="13" applyFont="1" applyFill="1" applyBorder="1"/>
    <xf numFmtId="0" fontId="10" fillId="4" borderId="0" xfId="13" applyFont="1" applyFill="1"/>
    <xf numFmtId="0" fontId="10" fillId="0" borderId="0" xfId="13" applyFont="1" applyFill="1"/>
    <xf numFmtId="0" fontId="1" fillId="4" borderId="0" xfId="13" applyFill="1" applyAlignment="1">
      <alignment vertical="center"/>
    </xf>
    <xf numFmtId="0" fontId="1" fillId="0" borderId="0" xfId="13" applyFill="1" applyAlignment="1">
      <alignment vertical="center"/>
    </xf>
    <xf numFmtId="0" fontId="10" fillId="4" borderId="0" xfId="13" applyFont="1" applyFill="1" applyAlignment="1">
      <alignment vertical="center"/>
    </xf>
    <xf numFmtId="0" fontId="1" fillId="0" borderId="60" xfId="6" applyFont="1" applyBorder="1" applyAlignment="1">
      <alignment vertical="center"/>
    </xf>
    <xf numFmtId="3" fontId="15" fillId="0" borderId="17" xfId="14" applyNumberFormat="1" applyFont="1" applyBorder="1" applyAlignment="1">
      <alignment horizontal="center" vertical="center"/>
    </xf>
    <xf numFmtId="3" fontId="15" fillId="0" borderId="61" xfId="15" applyNumberFormat="1" applyFont="1" applyBorder="1" applyAlignment="1">
      <alignment horizontal="center" vertical="center"/>
    </xf>
    <xf numFmtId="3" fontId="15" fillId="0" borderId="62" xfId="16" applyNumberFormat="1" applyFont="1" applyBorder="1" applyAlignment="1">
      <alignment horizontal="center" vertical="center"/>
    </xf>
    <xf numFmtId="3" fontId="15" fillId="0" borderId="61" xfId="16" applyNumberFormat="1" applyFont="1" applyBorder="1" applyAlignment="1">
      <alignment horizontal="center" vertical="center"/>
    </xf>
    <xf numFmtId="0" fontId="10" fillId="0" borderId="0" xfId="13" applyFont="1" applyFill="1" applyAlignment="1">
      <alignment vertical="center"/>
    </xf>
    <xf numFmtId="0" fontId="1" fillId="0" borderId="63" xfId="6" applyFont="1" applyBorder="1" applyAlignment="1">
      <alignment vertical="center"/>
    </xf>
    <xf numFmtId="3" fontId="15" fillId="0" borderId="64" xfId="17" applyNumberFormat="1" applyFont="1" applyBorder="1" applyAlignment="1">
      <alignment horizontal="center" vertical="center"/>
    </xf>
    <xf numFmtId="3" fontId="15" fillId="0" borderId="65" xfId="18" applyNumberFormat="1" applyFont="1" applyBorder="1" applyAlignment="1">
      <alignment horizontal="center" vertical="center"/>
    </xf>
    <xf numFmtId="3" fontId="15" fillId="0" borderId="65" xfId="16" applyNumberFormat="1" applyFont="1" applyBorder="1" applyAlignment="1">
      <alignment horizontal="center" vertical="center"/>
    </xf>
    <xf numFmtId="3" fontId="15" fillId="0" borderId="64" xfId="19" applyNumberFormat="1" applyFont="1" applyBorder="1" applyAlignment="1">
      <alignment horizontal="center" vertical="center"/>
    </xf>
    <xf numFmtId="0" fontId="1" fillId="0" borderId="66" xfId="6" applyFont="1" applyBorder="1" applyAlignment="1">
      <alignment vertical="center"/>
    </xf>
    <xf numFmtId="3" fontId="15" fillId="0" borderId="15" xfId="16" applyNumberFormat="1" applyFont="1" applyBorder="1" applyAlignment="1">
      <alignment horizontal="center" vertical="center"/>
    </xf>
    <xf numFmtId="3" fontId="15" fillId="0" borderId="67" xfId="16" applyNumberFormat="1" applyFont="1" applyBorder="1" applyAlignment="1">
      <alignment horizontal="center" vertical="center"/>
    </xf>
    <xf numFmtId="3" fontId="15" fillId="0" borderId="68" xfId="16" applyNumberFormat="1" applyFont="1" applyBorder="1" applyAlignment="1">
      <alignment horizontal="center" vertical="center"/>
    </xf>
    <xf numFmtId="3" fontId="11" fillId="7" borderId="69" xfId="6" applyNumberFormat="1" applyFont="1" applyFill="1" applyBorder="1" applyAlignment="1">
      <alignment horizontal="center" vertical="center"/>
    </xf>
    <xf numFmtId="0" fontId="1" fillId="0" borderId="70" xfId="6" applyFont="1" applyBorder="1" applyAlignment="1">
      <alignment vertical="center"/>
    </xf>
    <xf numFmtId="3" fontId="15" fillId="0" borderId="45" xfId="16" applyNumberFormat="1" applyFont="1" applyBorder="1" applyAlignment="1">
      <alignment horizontal="center" vertical="center"/>
    </xf>
    <xf numFmtId="3" fontId="15" fillId="0" borderId="71" xfId="16" applyNumberFormat="1" applyFont="1" applyBorder="1" applyAlignment="1">
      <alignment horizontal="center" vertical="center"/>
    </xf>
    <xf numFmtId="3" fontId="1" fillId="0" borderId="46" xfId="13" applyNumberFormat="1" applyBorder="1" applyAlignment="1">
      <alignment horizontal="center" vertical="center"/>
    </xf>
    <xf numFmtId="3" fontId="1" fillId="0" borderId="47" xfId="13" applyNumberFormat="1" applyBorder="1" applyAlignment="1">
      <alignment horizontal="center" vertical="center"/>
    </xf>
    <xf numFmtId="3" fontId="1" fillId="0" borderId="23" xfId="13" applyNumberFormat="1" applyFont="1" applyBorder="1" applyAlignment="1">
      <alignment horizontal="center" vertical="center"/>
    </xf>
    <xf numFmtId="3" fontId="1" fillId="0" borderId="72" xfId="13" applyNumberFormat="1" applyFont="1" applyBorder="1" applyAlignment="1">
      <alignment horizontal="center" vertical="center"/>
    </xf>
    <xf numFmtId="3" fontId="1" fillId="0" borderId="48" xfId="13" applyNumberFormat="1" applyBorder="1" applyAlignment="1">
      <alignment horizontal="center" vertical="center"/>
    </xf>
    <xf numFmtId="3" fontId="1" fillId="0" borderId="49" xfId="13" applyNumberFormat="1" applyBorder="1" applyAlignment="1">
      <alignment horizontal="center" vertical="center"/>
    </xf>
    <xf numFmtId="3" fontId="1" fillId="0" borderId="25" xfId="13" applyNumberFormat="1" applyBorder="1" applyAlignment="1">
      <alignment horizontal="center" vertical="center"/>
    </xf>
    <xf numFmtId="3" fontId="1" fillId="0" borderId="24" xfId="13" applyNumberFormat="1" applyBorder="1" applyAlignment="1">
      <alignment horizontal="center" vertical="center"/>
    </xf>
    <xf numFmtId="3" fontId="1" fillId="0" borderId="31" xfId="13" applyNumberFormat="1" applyBorder="1" applyAlignment="1">
      <alignment horizontal="center" vertical="center"/>
    </xf>
    <xf numFmtId="3" fontId="1" fillId="0" borderId="30" xfId="13" applyNumberFormat="1" applyBorder="1" applyAlignment="1">
      <alignment horizontal="center" vertical="center"/>
    </xf>
    <xf numFmtId="3" fontId="1" fillId="0" borderId="50" xfId="13" applyNumberFormat="1" applyBorder="1" applyAlignment="1">
      <alignment horizontal="center" vertical="center"/>
    </xf>
    <xf numFmtId="3" fontId="1" fillId="0" borderId="51" xfId="13" applyNumberFormat="1" applyBorder="1" applyAlignment="1">
      <alignment horizontal="center" vertical="center"/>
    </xf>
    <xf numFmtId="0" fontId="1" fillId="4" borderId="0" xfId="13" applyFill="1"/>
    <xf numFmtId="4" fontId="1" fillId="4" borderId="0" xfId="13" applyNumberFormat="1" applyFill="1"/>
    <xf numFmtId="0" fontId="10" fillId="4" borderId="0" xfId="22" applyFont="1" applyFill="1" applyBorder="1"/>
    <xf numFmtId="0" fontId="10" fillId="4" borderId="0" xfId="22" applyFont="1" applyFill="1"/>
    <xf numFmtId="0" fontId="10" fillId="0" borderId="0" xfId="22" applyFont="1" applyFill="1"/>
    <xf numFmtId="0" fontId="9" fillId="4" borderId="0" xfId="22" applyFill="1" applyAlignment="1">
      <alignment vertical="center"/>
    </xf>
    <xf numFmtId="0" fontId="9" fillId="0" borderId="0" xfId="22" applyFill="1" applyAlignment="1">
      <alignment vertical="center"/>
    </xf>
    <xf numFmtId="0" fontId="10" fillId="4" borderId="0" xfId="22" applyFont="1" applyFill="1" applyAlignment="1">
      <alignment vertical="center"/>
    </xf>
    <xf numFmtId="0" fontId="10" fillId="0" borderId="0" xfId="22" applyFont="1" applyFill="1" applyAlignment="1">
      <alignment vertical="center"/>
    </xf>
    <xf numFmtId="3" fontId="11" fillId="3" borderId="86" xfId="6" applyNumberFormat="1" applyFont="1" applyFill="1" applyBorder="1" applyAlignment="1">
      <alignment horizontal="center" vertical="center"/>
    </xf>
    <xf numFmtId="3" fontId="11" fillId="3" borderId="10" xfId="6" applyNumberFormat="1" applyFont="1" applyFill="1" applyBorder="1" applyAlignment="1">
      <alignment horizontal="center" vertical="center"/>
    </xf>
    <xf numFmtId="3" fontId="11" fillId="3" borderId="87" xfId="6" applyNumberFormat="1" applyFont="1" applyFill="1" applyBorder="1" applyAlignment="1">
      <alignment horizontal="center" vertical="center"/>
    </xf>
    <xf numFmtId="0" fontId="9" fillId="4" borderId="0" xfId="22" applyFill="1"/>
    <xf numFmtId="0" fontId="12" fillId="4" borderId="0" xfId="9" applyFont="1" applyFill="1"/>
    <xf numFmtId="4" fontId="9" fillId="4" borderId="0" xfId="22" applyNumberFormat="1" applyFill="1"/>
    <xf numFmtId="3" fontId="9" fillId="0" borderId="82" xfId="6" applyNumberFormat="1" applyFont="1" applyFill="1" applyBorder="1" applyAlignment="1">
      <alignment horizontal="center" vertical="center"/>
    </xf>
    <xf numFmtId="3" fontId="9" fillId="0" borderId="44" xfId="6" applyNumberFormat="1" applyFont="1" applyFill="1" applyBorder="1" applyAlignment="1">
      <alignment horizontal="center" vertical="center"/>
    </xf>
    <xf numFmtId="3" fontId="9" fillId="0" borderId="84" xfId="6" applyNumberFormat="1" applyFont="1" applyFill="1" applyBorder="1" applyAlignment="1">
      <alignment horizontal="center" vertical="center"/>
    </xf>
    <xf numFmtId="0" fontId="11" fillId="7" borderId="10" xfId="6" applyFont="1" applyFill="1" applyBorder="1" applyAlignment="1">
      <alignment horizontal="center" vertical="center"/>
    </xf>
    <xf numFmtId="3" fontId="11" fillId="7" borderId="9" xfId="6" applyNumberFormat="1" applyFont="1" applyFill="1" applyBorder="1" applyAlignment="1">
      <alignment horizontal="center" vertical="center"/>
    </xf>
    <xf numFmtId="3" fontId="11" fillId="7" borderId="12" xfId="6" applyNumberFormat="1" applyFont="1" applyFill="1" applyBorder="1" applyAlignment="1">
      <alignment horizontal="center" vertical="center"/>
    </xf>
    <xf numFmtId="3" fontId="11" fillId="7" borderId="59" xfId="6" applyNumberFormat="1" applyFont="1" applyFill="1" applyBorder="1" applyAlignment="1">
      <alignment horizontal="center" vertical="center"/>
    </xf>
    <xf numFmtId="3" fontId="11" fillId="7" borderId="13" xfId="6" applyNumberFormat="1" applyFont="1" applyFill="1" applyBorder="1" applyAlignment="1">
      <alignment horizontal="center" vertical="center"/>
    </xf>
    <xf numFmtId="3" fontId="11" fillId="7" borderId="14" xfId="6" applyNumberFormat="1" applyFont="1" applyFill="1" applyBorder="1" applyAlignment="1">
      <alignment horizontal="center" vertical="center"/>
    </xf>
    <xf numFmtId="3" fontId="9" fillId="4" borderId="0" xfId="22" applyNumberFormat="1" applyFill="1"/>
    <xf numFmtId="3" fontId="15" fillId="0" borderId="62" xfId="16" applyNumberFormat="1" applyFont="1" applyFill="1" applyBorder="1" applyAlignment="1">
      <alignment horizontal="center" vertical="center"/>
    </xf>
    <xf numFmtId="3" fontId="9" fillId="0" borderId="19" xfId="10" applyNumberFormat="1" applyFont="1" applyFill="1" applyBorder="1" applyAlignment="1">
      <alignment horizontal="center" vertical="center"/>
    </xf>
    <xf numFmtId="3" fontId="9" fillId="0" borderId="73" xfId="10" applyNumberFormat="1" applyFont="1" applyFill="1" applyBorder="1" applyAlignment="1">
      <alignment horizontal="center" vertical="center"/>
    </xf>
    <xf numFmtId="0" fontId="1" fillId="0" borderId="63" xfId="6" applyFont="1" applyFill="1" applyBorder="1" applyAlignment="1">
      <alignment vertical="center"/>
    </xf>
    <xf numFmtId="3" fontId="15" fillId="0" borderId="64" xfId="17" applyNumberFormat="1" applyFont="1" applyFill="1" applyBorder="1" applyAlignment="1">
      <alignment horizontal="center" vertical="center"/>
    </xf>
    <xf numFmtId="3" fontId="15" fillId="0" borderId="65" xfId="18" applyNumberFormat="1" applyFont="1" applyFill="1" applyBorder="1" applyAlignment="1">
      <alignment horizontal="center" vertical="center"/>
    </xf>
    <xf numFmtId="3" fontId="15" fillId="0" borderId="65" xfId="16" applyNumberFormat="1" applyFont="1" applyFill="1" applyBorder="1" applyAlignment="1">
      <alignment horizontal="center" vertical="center"/>
    </xf>
    <xf numFmtId="3" fontId="9" fillId="0" borderId="25" xfId="10" applyNumberFormat="1" applyFont="1" applyFill="1" applyBorder="1" applyAlignment="1">
      <alignment horizontal="center" vertical="center"/>
    </xf>
    <xf numFmtId="3" fontId="9" fillId="0" borderId="63" xfId="10" applyNumberFormat="1" applyFont="1" applyFill="1" applyBorder="1" applyAlignment="1">
      <alignment horizontal="center" vertical="center"/>
    </xf>
    <xf numFmtId="3" fontId="15" fillId="0" borderId="64" xfId="19" applyNumberFormat="1" applyFont="1" applyFill="1" applyBorder="1" applyAlignment="1">
      <alignment horizontal="center" vertical="center"/>
    </xf>
    <xf numFmtId="3" fontId="15" fillId="0" borderId="15" xfId="16" applyNumberFormat="1" applyFont="1" applyFill="1" applyBorder="1" applyAlignment="1">
      <alignment horizontal="center" vertical="center"/>
    </xf>
    <xf numFmtId="3" fontId="15" fillId="0" borderId="67" xfId="16" applyNumberFormat="1" applyFont="1" applyFill="1" applyBorder="1" applyAlignment="1">
      <alignment horizontal="center" vertical="center"/>
    </xf>
    <xf numFmtId="3" fontId="15" fillId="0" borderId="68" xfId="16" applyNumberFormat="1" applyFont="1" applyFill="1" applyBorder="1" applyAlignment="1">
      <alignment horizontal="center" vertical="center"/>
    </xf>
    <xf numFmtId="3" fontId="9" fillId="0" borderId="74" xfId="10" applyNumberFormat="1" applyFont="1" applyFill="1" applyBorder="1" applyAlignment="1">
      <alignment horizontal="center" vertical="center"/>
    </xf>
    <xf numFmtId="3" fontId="9" fillId="0" borderId="75" xfId="10" applyNumberFormat="1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vertical="center"/>
    </xf>
    <xf numFmtId="3" fontId="1" fillId="0" borderId="23" xfId="22" applyNumberFormat="1" applyFont="1" applyFill="1" applyBorder="1" applyAlignment="1">
      <alignment horizontal="center" vertical="center"/>
    </xf>
    <xf numFmtId="3" fontId="1" fillId="0" borderId="72" xfId="22" applyNumberFormat="1" applyFont="1" applyFill="1" applyBorder="1" applyAlignment="1">
      <alignment horizontal="center" vertical="center"/>
    </xf>
    <xf numFmtId="3" fontId="9" fillId="0" borderId="76" xfId="22" applyNumberFormat="1" applyFill="1" applyBorder="1" applyAlignment="1">
      <alignment horizontal="center" vertical="center"/>
    </xf>
    <xf numFmtId="3" fontId="9" fillId="0" borderId="49" xfId="22" applyNumberFormat="1" applyFill="1" applyBorder="1" applyAlignment="1">
      <alignment horizontal="center" vertical="center"/>
    </xf>
    <xf numFmtId="3" fontId="9" fillId="0" borderId="25" xfId="22" applyNumberFormat="1" applyFill="1" applyBorder="1" applyAlignment="1">
      <alignment horizontal="center" vertical="center"/>
    </xf>
    <xf numFmtId="3" fontId="9" fillId="0" borderId="24" xfId="22" applyNumberFormat="1" applyFill="1" applyBorder="1" applyAlignment="1">
      <alignment horizontal="center" vertical="center"/>
    </xf>
    <xf numFmtId="0" fontId="9" fillId="0" borderId="16" xfId="6" applyFont="1" applyFill="1" applyBorder="1" applyAlignment="1">
      <alignment vertical="center"/>
    </xf>
    <xf numFmtId="3" fontId="9" fillId="0" borderId="77" xfId="22" applyNumberFormat="1" applyFill="1" applyBorder="1" applyAlignment="1">
      <alignment horizontal="center" vertical="center"/>
    </xf>
    <xf numFmtId="3" fontId="9" fillId="0" borderId="78" xfId="22" applyNumberFormat="1" applyFill="1" applyBorder="1" applyAlignment="1">
      <alignment horizontal="center" vertical="center"/>
    </xf>
    <xf numFmtId="3" fontId="9" fillId="0" borderId="17" xfId="10" applyNumberFormat="1" applyFont="1" applyFill="1" applyBorder="1" applyAlignment="1">
      <alignment horizontal="center" vertical="center"/>
    </xf>
    <xf numFmtId="3" fontId="9" fillId="0" borderId="18" xfId="10" applyNumberFormat="1" applyFont="1" applyFill="1" applyBorder="1" applyAlignment="1">
      <alignment horizontal="center" vertical="center"/>
    </xf>
    <xf numFmtId="3" fontId="9" fillId="0" borderId="15" xfId="10" applyNumberFormat="1" applyFont="1" applyFill="1" applyBorder="1" applyAlignment="1">
      <alignment horizontal="center" vertical="center"/>
    </xf>
    <xf numFmtId="3" fontId="9" fillId="0" borderId="79" xfId="10" applyNumberFormat="1" applyFont="1" applyFill="1" applyBorder="1" applyAlignment="1">
      <alignment horizontal="center" vertical="center"/>
    </xf>
    <xf numFmtId="3" fontId="9" fillId="0" borderId="80" xfId="10" applyNumberFormat="1" applyFont="1" applyFill="1" applyBorder="1" applyAlignment="1">
      <alignment horizontal="center" vertical="center"/>
    </xf>
    <xf numFmtId="3" fontId="9" fillId="0" borderId="81" xfId="10" applyNumberFormat="1" applyFont="1" applyFill="1" applyBorder="1" applyAlignment="1">
      <alignment horizontal="center" vertical="center"/>
    </xf>
    <xf numFmtId="3" fontId="9" fillId="0" borderId="24" xfId="10" applyNumberFormat="1" applyFont="1" applyFill="1" applyBorder="1" applyAlignment="1">
      <alignment horizontal="center" vertical="center"/>
    </xf>
    <xf numFmtId="3" fontId="9" fillId="0" borderId="23" xfId="10" applyNumberFormat="1" applyFont="1" applyFill="1" applyBorder="1" applyAlignment="1">
      <alignment horizontal="center" vertical="center"/>
    </xf>
    <xf numFmtId="3" fontId="9" fillId="0" borderId="84" xfId="10" applyNumberFormat="1" applyFont="1" applyFill="1" applyBorder="1" applyAlignment="1">
      <alignment horizontal="center" vertical="center"/>
    </xf>
    <xf numFmtId="3" fontId="9" fillId="0" borderId="85" xfId="10" applyNumberFormat="1" applyFont="1" applyFill="1" applyBorder="1" applyAlignment="1">
      <alignment horizontal="center" vertical="center"/>
    </xf>
    <xf numFmtId="0" fontId="1" fillId="0" borderId="81" xfId="6" applyFont="1" applyFill="1" applyBorder="1" applyAlignment="1">
      <alignment vertical="center"/>
    </xf>
    <xf numFmtId="3" fontId="9" fillId="0" borderId="62" xfId="10" applyNumberFormat="1" applyFont="1" applyFill="1" applyBorder="1" applyAlignment="1">
      <alignment horizontal="center" vertical="center"/>
    </xf>
    <xf numFmtId="3" fontId="9" fillId="0" borderId="93" xfId="10" applyNumberFormat="1" applyFont="1" applyFill="1" applyBorder="1" applyAlignment="1">
      <alignment horizontal="center" vertical="center"/>
    </xf>
    <xf numFmtId="3" fontId="15" fillId="0" borderId="23" xfId="19" applyNumberFormat="1" applyFont="1" applyFill="1" applyBorder="1" applyAlignment="1">
      <alignment horizontal="center" vertical="center"/>
    </xf>
    <xf numFmtId="3" fontId="15" fillId="0" borderId="72" xfId="16" applyNumberFormat="1" applyFont="1" applyFill="1" applyBorder="1" applyAlignment="1">
      <alignment horizontal="center" vertical="center"/>
    </xf>
    <xf numFmtId="3" fontId="15" fillId="0" borderId="25" xfId="16" applyNumberFormat="1" applyFont="1" applyFill="1" applyBorder="1" applyAlignment="1">
      <alignment horizontal="center" vertical="center"/>
    </xf>
    <xf numFmtId="3" fontId="15" fillId="0" borderId="23" xfId="17" applyNumberFormat="1" applyFont="1" applyFill="1" applyBorder="1" applyAlignment="1">
      <alignment horizontal="center" vertical="center"/>
    </xf>
    <xf numFmtId="3" fontId="15" fillId="0" borderId="72" xfId="18" applyNumberFormat="1" applyFont="1" applyFill="1" applyBorder="1" applyAlignment="1">
      <alignment horizontal="center" vertical="center"/>
    </xf>
    <xf numFmtId="0" fontId="1" fillId="0" borderId="91" xfId="6" applyFont="1" applyFill="1" applyBorder="1" applyAlignment="1">
      <alignment vertical="center"/>
    </xf>
    <xf numFmtId="3" fontId="15" fillId="0" borderId="29" xfId="14" applyNumberFormat="1" applyFont="1" applyFill="1" applyBorder="1" applyAlignment="1">
      <alignment horizontal="center" vertical="center"/>
    </xf>
    <xf numFmtId="3" fontId="15" fillId="0" borderId="94" xfId="15" applyNumberFormat="1" applyFont="1" applyFill="1" applyBorder="1" applyAlignment="1">
      <alignment horizontal="center" vertical="center"/>
    </xf>
    <xf numFmtId="3" fontId="15" fillId="0" borderId="31" xfId="16" applyNumberFormat="1" applyFont="1" applyFill="1" applyBorder="1" applyAlignment="1">
      <alignment horizontal="center" vertical="center"/>
    </xf>
    <xf numFmtId="3" fontId="15" fillId="0" borderId="94" xfId="16" applyNumberFormat="1" applyFont="1" applyFill="1" applyBorder="1" applyAlignment="1">
      <alignment horizontal="center" vertical="center"/>
    </xf>
    <xf numFmtId="3" fontId="9" fillId="0" borderId="31" xfId="10" applyNumberFormat="1" applyFont="1" applyFill="1" applyBorder="1" applyAlignment="1">
      <alignment horizontal="center" vertical="center"/>
    </xf>
    <xf numFmtId="3" fontId="9" fillId="0" borderId="91" xfId="10" applyNumberFormat="1" applyFont="1" applyFill="1" applyBorder="1" applyAlignment="1">
      <alignment horizontal="center" vertical="center"/>
    </xf>
    <xf numFmtId="3" fontId="9" fillId="0" borderId="92" xfId="22" applyNumberFormat="1" applyFill="1" applyBorder="1" applyAlignment="1">
      <alignment horizontal="center" vertical="center"/>
    </xf>
    <xf numFmtId="3" fontId="9" fillId="0" borderId="83" xfId="6" applyNumberFormat="1" applyFont="1" applyFill="1" applyBorder="1" applyAlignment="1">
      <alignment horizontal="center" vertical="center"/>
    </xf>
    <xf numFmtId="3" fontId="9" fillId="0" borderId="88" xfId="22" applyNumberFormat="1" applyFill="1" applyBorder="1" applyAlignment="1">
      <alignment horizontal="center" vertical="center"/>
    </xf>
    <xf numFmtId="3" fontId="9" fillId="0" borderId="83" xfId="22" applyNumberFormat="1" applyFill="1" applyBorder="1" applyAlignment="1">
      <alignment horizontal="center" vertical="center"/>
    </xf>
    <xf numFmtId="3" fontId="9" fillId="0" borderId="0" xfId="22" applyNumberFormat="1" applyFill="1" applyBorder="1" applyAlignment="1">
      <alignment horizontal="center" vertical="center"/>
    </xf>
    <xf numFmtId="3" fontId="9" fillId="0" borderId="95" xfId="22" applyNumberFormat="1" applyFill="1" applyBorder="1" applyAlignment="1">
      <alignment horizontal="center" vertical="center"/>
    </xf>
    <xf numFmtId="0" fontId="9" fillId="0" borderId="85" xfId="6" applyFont="1" applyFill="1" applyBorder="1" applyAlignment="1">
      <alignment vertical="center"/>
    </xf>
    <xf numFmtId="3" fontId="9" fillId="0" borderId="64" xfId="10" applyNumberFormat="1" applyFont="1" applyFill="1" applyBorder="1" applyAlignment="1">
      <alignment horizontal="center" vertical="center"/>
    </xf>
    <xf numFmtId="0" fontId="9" fillId="0" borderId="96" xfId="6" applyFont="1" applyFill="1" applyBorder="1" applyAlignment="1">
      <alignment vertical="center"/>
    </xf>
    <xf numFmtId="3" fontId="9" fillId="0" borderId="29" xfId="10" applyNumberFormat="1" applyFont="1" applyFill="1" applyBorder="1" applyAlignment="1">
      <alignment horizontal="center" vertical="center"/>
    </xf>
    <xf numFmtId="3" fontId="9" fillId="0" borderId="30" xfId="10" applyNumberFormat="1" applyFont="1" applyFill="1" applyBorder="1" applyAlignment="1">
      <alignment horizontal="center" vertical="center"/>
    </xf>
    <xf numFmtId="0" fontId="9" fillId="0" borderId="97" xfId="6" applyFont="1" applyFill="1" applyBorder="1" applyAlignment="1">
      <alignment vertical="center"/>
    </xf>
    <xf numFmtId="3" fontId="15" fillId="0" borderId="15" xfId="17" applyNumberFormat="1" applyFont="1" applyFill="1" applyBorder="1" applyAlignment="1">
      <alignment horizontal="center" vertical="center"/>
    </xf>
    <xf numFmtId="3" fontId="15" fillId="0" borderId="67" xfId="18" applyNumberFormat="1" applyFont="1" applyFill="1" applyBorder="1" applyAlignment="1">
      <alignment horizontal="center" vertical="center"/>
    </xf>
    <xf numFmtId="3" fontId="15" fillId="0" borderId="30" xfId="15" applyNumberFormat="1" applyFont="1" applyFill="1" applyBorder="1" applyAlignment="1">
      <alignment horizontal="center" vertical="center"/>
    </xf>
    <xf numFmtId="3" fontId="15" fillId="0" borderId="30" xfId="16" applyNumberFormat="1" applyFont="1" applyFill="1" applyBorder="1" applyAlignment="1">
      <alignment horizontal="center" vertical="center"/>
    </xf>
    <xf numFmtId="0" fontId="9" fillId="0" borderId="89" xfId="6" applyFont="1" applyFill="1" applyBorder="1" applyAlignment="1">
      <alignment vertical="center"/>
    </xf>
    <xf numFmtId="3" fontId="9" fillId="0" borderId="90" xfId="22" applyNumberFormat="1" applyFill="1" applyBorder="1" applyAlignment="1">
      <alignment horizontal="center" vertical="center"/>
    </xf>
    <xf numFmtId="0" fontId="9" fillId="0" borderId="91" xfId="6" applyFont="1" applyFill="1" applyBorder="1" applyAlignment="1">
      <alignment vertical="center"/>
    </xf>
    <xf numFmtId="3" fontId="15" fillId="0" borderId="17" xfId="23" applyNumberFormat="1" applyFont="1" applyFill="1" applyBorder="1" applyAlignment="1">
      <alignment horizontal="center" vertical="center"/>
    </xf>
    <xf numFmtId="3" fontId="15" fillId="0" borderId="61" xfId="23" applyNumberFormat="1" applyFont="1" applyFill="1" applyBorder="1" applyAlignment="1">
      <alignment horizontal="center" vertical="center"/>
    </xf>
    <xf numFmtId="3" fontId="15" fillId="0" borderId="19" xfId="23" applyNumberFormat="1" applyFont="1" applyFill="1" applyBorder="1" applyAlignment="1">
      <alignment horizontal="center" vertical="center"/>
    </xf>
    <xf numFmtId="3" fontId="15" fillId="0" borderId="64" xfId="24" applyNumberFormat="1" applyFont="1" applyFill="1" applyBorder="1" applyAlignment="1">
      <alignment horizontal="center" vertical="center"/>
    </xf>
    <xf numFmtId="3" fontId="15" fillId="0" borderId="65" xfId="23" applyNumberFormat="1" applyFont="1" applyFill="1" applyBorder="1" applyAlignment="1">
      <alignment horizontal="center" vertical="center"/>
    </xf>
    <xf numFmtId="3" fontId="15" fillId="0" borderId="62" xfId="23" applyNumberFormat="1" applyFont="1" applyFill="1" applyBorder="1" applyAlignment="1">
      <alignment horizontal="center" vertical="center"/>
    </xf>
    <xf numFmtId="3" fontId="15" fillId="0" borderId="64" xfId="25" applyNumberFormat="1" applyFont="1" applyFill="1" applyBorder="1" applyAlignment="1">
      <alignment horizontal="center" vertical="center"/>
    </xf>
    <xf numFmtId="3" fontId="15" fillId="0" borderId="65" xfId="26" applyNumberFormat="1" applyFont="1" applyFill="1" applyBorder="1" applyAlignment="1">
      <alignment horizontal="center" vertical="center"/>
    </xf>
    <xf numFmtId="3" fontId="15" fillId="0" borderId="15" xfId="25" applyNumberFormat="1" applyFont="1" applyFill="1" applyBorder="1" applyAlignment="1">
      <alignment horizontal="center" vertical="center"/>
    </xf>
    <xf numFmtId="3" fontId="15" fillId="0" borderId="67" xfId="26" applyNumberFormat="1" applyFont="1" applyFill="1" applyBorder="1" applyAlignment="1">
      <alignment horizontal="center" vertical="center"/>
    </xf>
    <xf numFmtId="3" fontId="15" fillId="0" borderId="67" xfId="23" applyNumberFormat="1" applyFont="1" applyFill="1" applyBorder="1" applyAlignment="1">
      <alignment horizontal="center" vertical="center"/>
    </xf>
    <xf numFmtId="3" fontId="15" fillId="0" borderId="29" xfId="27" applyNumberFormat="1" applyFont="1" applyFill="1" applyBorder="1" applyAlignment="1">
      <alignment horizontal="center" vertical="center"/>
    </xf>
    <xf numFmtId="3" fontId="15" fillId="0" borderId="30" xfId="28" applyNumberFormat="1" applyFont="1" applyFill="1" applyBorder="1" applyAlignment="1">
      <alignment horizontal="center" vertical="center"/>
    </xf>
    <xf numFmtId="3" fontId="15" fillId="0" borderId="30" xfId="23" applyNumberFormat="1" applyFont="1" applyFill="1" applyBorder="1" applyAlignment="1">
      <alignment horizontal="center" vertical="center"/>
    </xf>
    <xf numFmtId="3" fontId="15" fillId="0" borderId="15" xfId="23" applyNumberFormat="1" applyFont="1" applyFill="1" applyBorder="1" applyAlignment="1">
      <alignment horizontal="center" vertical="center"/>
    </xf>
    <xf numFmtId="3" fontId="15" fillId="0" borderId="31" xfId="23" applyNumberFormat="1" applyFont="1" applyFill="1" applyBorder="1" applyAlignment="1">
      <alignment horizontal="center" vertical="center"/>
    </xf>
    <xf numFmtId="0" fontId="8" fillId="0" borderId="2" xfId="3" applyFont="1" applyBorder="1" applyAlignment="1" applyProtection="1">
      <alignment vertical="center" wrapText="1"/>
    </xf>
    <xf numFmtId="0" fontId="8" fillId="0" borderId="1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" fillId="6" borderId="56" xfId="6" applyFont="1" applyFill="1" applyBorder="1" applyAlignment="1">
      <alignment horizontal="center" vertical="center" wrapText="1"/>
    </xf>
    <xf numFmtId="0" fontId="1" fillId="6" borderId="15" xfId="6" applyFont="1" applyFill="1" applyBorder="1" applyAlignment="1">
      <alignment horizontal="center" vertical="center" wrapText="1"/>
    </xf>
    <xf numFmtId="0" fontId="1" fillId="6" borderId="34" xfId="6" applyFont="1" applyFill="1" applyBorder="1" applyAlignment="1">
      <alignment horizontal="center" vertical="center" wrapText="1"/>
    </xf>
    <xf numFmtId="0" fontId="1" fillId="6" borderId="41" xfId="6" applyFont="1" applyFill="1" applyBorder="1" applyAlignment="1">
      <alignment horizontal="center" vertical="center" wrapText="1"/>
    </xf>
    <xf numFmtId="0" fontId="1" fillId="6" borderId="58" xfId="6" applyFont="1" applyFill="1" applyBorder="1" applyAlignment="1">
      <alignment horizontal="center" vertical="center" wrapText="1"/>
    </xf>
    <xf numFmtId="0" fontId="11" fillId="6" borderId="56" xfId="6" applyFont="1" applyFill="1" applyBorder="1" applyAlignment="1">
      <alignment horizontal="center" vertical="center" wrapText="1"/>
    </xf>
    <xf numFmtId="0" fontId="11" fillId="6" borderId="15" xfId="6" applyFont="1" applyFill="1" applyBorder="1" applyAlignment="1">
      <alignment horizontal="center" vertical="center" wrapText="1"/>
    </xf>
    <xf numFmtId="0" fontId="11" fillId="6" borderId="58" xfId="6" applyFont="1" applyFill="1" applyBorder="1" applyAlignment="1">
      <alignment horizontal="center" vertical="center" wrapText="1"/>
    </xf>
    <xf numFmtId="0" fontId="11" fillId="3" borderId="0" xfId="22" applyFont="1" applyFill="1" applyBorder="1" applyAlignment="1">
      <alignment horizontal="left" vertical="center" wrapText="1"/>
    </xf>
    <xf numFmtId="0" fontId="11" fillId="5" borderId="3" xfId="6" applyFont="1" applyFill="1" applyBorder="1" applyAlignment="1">
      <alignment horizontal="center" vertical="center"/>
    </xf>
    <xf numFmtId="0" fontId="11" fillId="5" borderId="9" xfId="6" applyFont="1" applyFill="1" applyBorder="1" applyAlignment="1">
      <alignment horizontal="center" vertical="center"/>
    </xf>
    <xf numFmtId="0" fontId="11" fillId="5" borderId="4" xfId="6" applyFont="1" applyFill="1" applyBorder="1" applyAlignment="1">
      <alignment horizontal="center" vertical="center"/>
    </xf>
    <xf numFmtId="0" fontId="11" fillId="5" borderId="10" xfId="6" applyFont="1" applyFill="1" applyBorder="1" applyAlignment="1">
      <alignment horizontal="center" vertical="center"/>
    </xf>
    <xf numFmtId="0" fontId="11" fillId="2" borderId="3" xfId="6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1" fillId="2" borderId="8" xfId="6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left" vertical="center" wrapText="1"/>
    </xf>
    <xf numFmtId="0" fontId="11" fillId="3" borderId="0" xfId="5" applyFont="1" applyFill="1" applyBorder="1" applyAlignment="1">
      <alignment horizontal="left" vertical="center" wrapText="1"/>
    </xf>
    <xf numFmtId="0" fontId="11" fillId="3" borderId="0" xfId="1" applyFont="1" applyFill="1" applyBorder="1" applyAlignment="1">
      <alignment horizontal="left" vertical="center" wrapText="1"/>
    </xf>
  </cellXfs>
  <cellStyles count="29">
    <cellStyle name="Hipervínculo_2.1.26. 2008-2010.Ppales.rdos._tipo establec._especie" xfId="3"/>
    <cellStyle name="Normal" xfId="0" builtinId="0"/>
    <cellStyle name="Normal 10" xfId="16"/>
    <cellStyle name="Normal 10 2" xfId="23"/>
    <cellStyle name="Normal 11" xfId="22"/>
    <cellStyle name="Normal 2" xfId="5"/>
    <cellStyle name="Normal 2 2" xfId="13"/>
    <cellStyle name="Normal 2_2.1.16. 2008-2010.Ppales.macrom._tipo acui._establec" xfId="1"/>
    <cellStyle name="Normal 3" xfId="14"/>
    <cellStyle name="Normal 3 2" xfId="27"/>
    <cellStyle name="Normal 4" xfId="15"/>
    <cellStyle name="Normal 4 2" xfId="28"/>
    <cellStyle name="Normal 5" xfId="20"/>
    <cellStyle name="Normal 6" xfId="21"/>
    <cellStyle name="Normal 7" xfId="17"/>
    <cellStyle name="Normal 7 2" xfId="25"/>
    <cellStyle name="Normal 8" xfId="18"/>
    <cellStyle name="Normal 8 2" xfId="26"/>
    <cellStyle name="Normal 9" xfId="19"/>
    <cellStyle name="Normal 9 2" xfId="24"/>
    <cellStyle name="Normal_2.1.26. 2008-2010.Ppales.rdos._tipo establec._especie" xfId="2"/>
    <cellStyle name="Normal_EMPLEO" xfId="10"/>
    <cellStyle name="Normal_EMPLEO 2" xfId="8"/>
    <cellStyle name="Normal_EMPLEO 3" xfId="11"/>
    <cellStyle name="Normal_Empleo_acu20_Lp" xfId="9"/>
    <cellStyle name="Normal_Empleo_acu23" xfId="6"/>
    <cellStyle name="Normal_Hoja1" xfId="7"/>
    <cellStyle name="Normal_Lista Tablas_1" xfId="4"/>
    <cellStyle name="Porcentual 2" xfId="1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6.855468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6.855468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6.855468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6.855468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6.855468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6.855468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6.855468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6.855468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6.855468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6.855468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6.855468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6.855468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6.855468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6.855468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6.855468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6.855468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6.855468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6.855468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6.855468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6.855468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6.855468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6.855468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6.855468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6.855468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6.855468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6.855468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6.855468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6.855468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6.855468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6.855468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6.855468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6.855468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6.855468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6.855468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6.855468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6.855468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6.855468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6.855468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6.855468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6.855468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6.855468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6.855468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6.855468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6.855468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6.855468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6.855468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6.855468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6.855468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6.855468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6.855468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6.855468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6.855468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6.855468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6.855468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6.855468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6.855468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6.855468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6.855468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6.855468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6.855468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6.855468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6.855468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6.855468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6.85546875" style="2" customWidth="1"/>
    <col min="16138" max="16384" width="11.42578125" style="2"/>
  </cols>
  <sheetData>
    <row r="7" spans="2:9" ht="15.75" x14ac:dyDescent="0.2">
      <c r="B7" s="331" t="s">
        <v>0</v>
      </c>
      <c r="C7" s="331"/>
      <c r="D7" s="331"/>
      <c r="E7" s="331"/>
      <c r="F7" s="331"/>
      <c r="G7" s="331"/>
      <c r="H7" s="331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332" t="s">
        <v>2</v>
      </c>
      <c r="D11" s="332"/>
      <c r="E11" s="332"/>
      <c r="F11" s="332"/>
      <c r="G11" s="332"/>
      <c r="H11" s="332"/>
      <c r="I11" s="332"/>
    </row>
    <row r="12" spans="2:9" ht="15.75" customHeight="1" x14ac:dyDescent="0.2">
      <c r="B12" s="3"/>
      <c r="C12" s="332"/>
      <c r="D12" s="332"/>
      <c r="E12" s="332"/>
      <c r="F12" s="332"/>
      <c r="G12" s="332"/>
      <c r="H12" s="332"/>
      <c r="I12" s="332"/>
    </row>
    <row r="13" spans="2:9" x14ac:dyDescent="0.2">
      <c r="B13" s="3"/>
      <c r="C13" s="3"/>
      <c r="D13" s="333"/>
      <c r="E13" s="333"/>
      <c r="F13" s="333"/>
      <c r="G13" s="333"/>
      <c r="H13" s="333"/>
      <c r="I13" s="333"/>
    </row>
    <row r="14" spans="2:9" s="7" customFormat="1" ht="35.25" customHeight="1" thickBot="1" x14ac:dyDescent="0.3">
      <c r="B14" s="5"/>
      <c r="C14" s="6" t="s">
        <v>3</v>
      </c>
      <c r="D14" s="330" t="s">
        <v>87</v>
      </c>
      <c r="E14" s="330"/>
      <c r="F14" s="330"/>
      <c r="G14" s="330"/>
      <c r="H14" s="330"/>
      <c r="I14" s="330"/>
    </row>
    <row r="15" spans="2:9" s="7" customFormat="1" ht="35.25" customHeight="1" thickBot="1" x14ac:dyDescent="0.3">
      <c r="B15" s="5"/>
      <c r="C15" s="6" t="s">
        <v>5</v>
      </c>
      <c r="D15" s="330" t="s">
        <v>84</v>
      </c>
      <c r="E15" s="330"/>
      <c r="F15" s="330"/>
      <c r="G15" s="330"/>
      <c r="H15" s="330"/>
      <c r="I15" s="330"/>
    </row>
    <row r="16" spans="2:9" s="7" customFormat="1" ht="35.25" customHeight="1" thickBot="1" x14ac:dyDescent="0.3">
      <c r="B16" s="5"/>
      <c r="C16" s="6" t="s">
        <v>7</v>
      </c>
      <c r="D16" s="330" t="s">
        <v>81</v>
      </c>
      <c r="E16" s="330"/>
      <c r="F16" s="330"/>
      <c r="G16" s="330"/>
      <c r="H16" s="330"/>
      <c r="I16" s="330"/>
    </row>
    <row r="17" spans="2:9" s="7" customFormat="1" ht="35.25" customHeight="1" thickBot="1" x14ac:dyDescent="0.3">
      <c r="B17" s="5"/>
      <c r="C17" s="6" t="s">
        <v>9</v>
      </c>
      <c r="D17" s="330" t="s">
        <v>75</v>
      </c>
      <c r="E17" s="330"/>
      <c r="F17" s="330"/>
      <c r="G17" s="330"/>
      <c r="H17" s="330"/>
      <c r="I17" s="330"/>
    </row>
    <row r="18" spans="2:9" s="7" customFormat="1" ht="35.25" customHeight="1" thickBot="1" x14ac:dyDescent="0.3">
      <c r="B18" s="5"/>
      <c r="C18" s="6" t="s">
        <v>11</v>
      </c>
      <c r="D18" s="330" t="s">
        <v>73</v>
      </c>
      <c r="E18" s="330"/>
      <c r="F18" s="330"/>
      <c r="G18" s="330"/>
      <c r="H18" s="330"/>
      <c r="I18" s="330"/>
    </row>
    <row r="19" spans="2:9" s="7" customFormat="1" ht="35.25" customHeight="1" thickBot="1" x14ac:dyDescent="0.3">
      <c r="B19" s="5"/>
      <c r="C19" s="8" t="s">
        <v>13</v>
      </c>
      <c r="D19" s="330" t="s">
        <v>71</v>
      </c>
      <c r="E19" s="330"/>
      <c r="F19" s="330"/>
      <c r="G19" s="330"/>
      <c r="H19" s="330"/>
      <c r="I19" s="330"/>
    </row>
    <row r="20" spans="2:9" s="7" customFormat="1" ht="35.25" customHeight="1" thickBot="1" x14ac:dyDescent="0.3">
      <c r="B20" s="5"/>
      <c r="C20" s="8" t="s">
        <v>15</v>
      </c>
      <c r="D20" s="330" t="s">
        <v>68</v>
      </c>
      <c r="E20" s="330"/>
      <c r="F20" s="330"/>
      <c r="G20" s="330"/>
      <c r="H20" s="330"/>
      <c r="I20" s="330"/>
    </row>
    <row r="21" spans="2:9" s="7" customFormat="1" ht="35.25" customHeight="1" thickBot="1" x14ac:dyDescent="0.3">
      <c r="B21" s="5"/>
      <c r="C21" s="8" t="s">
        <v>17</v>
      </c>
      <c r="D21" s="330" t="s">
        <v>4</v>
      </c>
      <c r="E21" s="330"/>
      <c r="F21" s="330"/>
      <c r="G21" s="330"/>
      <c r="H21" s="330"/>
      <c r="I21" s="330"/>
    </row>
    <row r="22" spans="2:9" s="7" customFormat="1" ht="35.25" customHeight="1" thickBot="1" x14ac:dyDescent="0.3">
      <c r="B22" s="5"/>
      <c r="C22" s="8" t="s">
        <v>19</v>
      </c>
      <c r="D22" s="330" t="s">
        <v>6</v>
      </c>
      <c r="E22" s="330"/>
      <c r="F22" s="330"/>
      <c r="G22" s="330"/>
      <c r="H22" s="330"/>
      <c r="I22" s="330"/>
    </row>
    <row r="23" spans="2:9" s="7" customFormat="1" ht="35.25" customHeight="1" thickBot="1" x14ac:dyDescent="0.3">
      <c r="B23" s="5"/>
      <c r="C23" s="8" t="s">
        <v>21</v>
      </c>
      <c r="D23" s="330" t="s">
        <v>8</v>
      </c>
      <c r="E23" s="330"/>
      <c r="F23" s="330"/>
      <c r="G23" s="330"/>
      <c r="H23" s="330"/>
      <c r="I23" s="330"/>
    </row>
    <row r="24" spans="2:9" s="7" customFormat="1" ht="35.25" customHeight="1" thickBot="1" x14ac:dyDescent="0.3">
      <c r="B24" s="5"/>
      <c r="C24" s="8" t="s">
        <v>23</v>
      </c>
      <c r="D24" s="330" t="s">
        <v>10</v>
      </c>
      <c r="E24" s="330"/>
      <c r="F24" s="330"/>
      <c r="G24" s="330"/>
      <c r="H24" s="330"/>
      <c r="I24" s="330"/>
    </row>
    <row r="25" spans="2:9" s="7" customFormat="1" ht="35.25" customHeight="1" thickBot="1" x14ac:dyDescent="0.3">
      <c r="B25" s="5"/>
      <c r="C25" s="8" t="s">
        <v>25</v>
      </c>
      <c r="D25" s="330" t="s">
        <v>12</v>
      </c>
      <c r="E25" s="330"/>
      <c r="F25" s="330"/>
      <c r="G25" s="330"/>
      <c r="H25" s="330"/>
      <c r="I25" s="330"/>
    </row>
    <row r="26" spans="2:9" s="7" customFormat="1" ht="35.25" customHeight="1" thickBot="1" x14ac:dyDescent="0.3">
      <c r="B26" s="5"/>
      <c r="C26" s="8" t="s">
        <v>27</v>
      </c>
      <c r="D26" s="330" t="s">
        <v>14</v>
      </c>
      <c r="E26" s="330"/>
      <c r="F26" s="330"/>
      <c r="G26" s="330"/>
      <c r="H26" s="330"/>
      <c r="I26" s="330"/>
    </row>
    <row r="27" spans="2:9" s="7" customFormat="1" ht="35.25" customHeight="1" thickBot="1" x14ac:dyDescent="0.3">
      <c r="B27" s="5"/>
      <c r="C27" s="8" t="s">
        <v>29</v>
      </c>
      <c r="D27" s="329" t="s">
        <v>16</v>
      </c>
      <c r="E27" s="329"/>
      <c r="F27" s="329"/>
      <c r="G27" s="329"/>
      <c r="H27" s="329"/>
      <c r="I27" s="329"/>
    </row>
    <row r="28" spans="2:9" s="7" customFormat="1" ht="35.25" customHeight="1" thickBot="1" x14ac:dyDescent="0.3">
      <c r="B28" s="5"/>
      <c r="C28" s="8" t="s">
        <v>67</v>
      </c>
      <c r="D28" s="329" t="s">
        <v>18</v>
      </c>
      <c r="E28" s="329"/>
      <c r="F28" s="329"/>
      <c r="G28" s="329"/>
      <c r="H28" s="329"/>
      <c r="I28" s="329"/>
    </row>
    <row r="29" spans="2:9" s="7" customFormat="1" ht="35.25" customHeight="1" thickBot="1" x14ac:dyDescent="0.3">
      <c r="B29" s="5"/>
      <c r="C29" s="8" t="s">
        <v>70</v>
      </c>
      <c r="D29" s="329" t="s">
        <v>20</v>
      </c>
      <c r="E29" s="329"/>
      <c r="F29" s="329"/>
      <c r="G29" s="329"/>
      <c r="H29" s="329"/>
      <c r="I29" s="329"/>
    </row>
    <row r="30" spans="2:9" s="7" customFormat="1" ht="35.25" customHeight="1" thickBot="1" x14ac:dyDescent="0.3">
      <c r="B30" s="5"/>
      <c r="C30" s="8" t="s">
        <v>72</v>
      </c>
      <c r="D30" s="329" t="s">
        <v>22</v>
      </c>
      <c r="E30" s="329"/>
      <c r="F30" s="329"/>
      <c r="G30" s="329"/>
      <c r="H30" s="329"/>
      <c r="I30" s="329"/>
    </row>
    <row r="31" spans="2:9" s="7" customFormat="1" ht="35.25" customHeight="1" thickBot="1" x14ac:dyDescent="0.3">
      <c r="B31" s="5"/>
      <c r="C31" s="8" t="s">
        <v>74</v>
      </c>
      <c r="D31" s="329" t="s">
        <v>24</v>
      </c>
      <c r="E31" s="329"/>
      <c r="F31" s="329"/>
      <c r="G31" s="329"/>
      <c r="H31" s="329"/>
      <c r="I31" s="329"/>
    </row>
    <row r="32" spans="2:9" s="7" customFormat="1" ht="35.25" customHeight="1" thickBot="1" x14ac:dyDescent="0.3">
      <c r="B32" s="5"/>
      <c r="C32" s="8" t="s">
        <v>80</v>
      </c>
      <c r="D32" s="329" t="s">
        <v>26</v>
      </c>
      <c r="E32" s="329"/>
      <c r="F32" s="329"/>
      <c r="G32" s="329"/>
      <c r="H32" s="329"/>
      <c r="I32" s="329"/>
    </row>
    <row r="33" spans="2:9" s="7" customFormat="1" ht="35.25" customHeight="1" thickBot="1" x14ac:dyDescent="0.3">
      <c r="B33" s="5"/>
      <c r="C33" s="8" t="s">
        <v>83</v>
      </c>
      <c r="D33" s="329" t="s">
        <v>28</v>
      </c>
      <c r="E33" s="329"/>
      <c r="F33" s="329"/>
      <c r="G33" s="329"/>
      <c r="H33" s="329"/>
      <c r="I33" s="329"/>
    </row>
    <row r="34" spans="2:9" s="7" customFormat="1" ht="35.25" customHeight="1" thickBot="1" x14ac:dyDescent="0.3">
      <c r="B34" s="5"/>
      <c r="C34" s="8" t="s">
        <v>86</v>
      </c>
      <c r="D34" s="329" t="s">
        <v>30</v>
      </c>
      <c r="E34" s="329"/>
      <c r="F34" s="329"/>
      <c r="G34" s="329"/>
      <c r="H34" s="329"/>
      <c r="I34" s="329"/>
    </row>
  </sheetData>
  <mergeCells count="24">
    <mergeCell ref="B7:H7"/>
    <mergeCell ref="C11:I12"/>
    <mergeCell ref="D13:I13"/>
    <mergeCell ref="D21:I21"/>
    <mergeCell ref="D22:I22"/>
    <mergeCell ref="D20:I20"/>
    <mergeCell ref="D19:I19"/>
    <mergeCell ref="D18:I18"/>
    <mergeCell ref="D14:I14"/>
    <mergeCell ref="D34:I34"/>
    <mergeCell ref="D15:I15"/>
    <mergeCell ref="D17:I17"/>
    <mergeCell ref="D30:I30"/>
    <mergeCell ref="D31:I31"/>
    <mergeCell ref="D32:I32"/>
    <mergeCell ref="D33:I33"/>
    <mergeCell ref="D16:I16"/>
    <mergeCell ref="D29:I29"/>
    <mergeCell ref="D23:I23"/>
    <mergeCell ref="D24:I24"/>
    <mergeCell ref="D25:I25"/>
    <mergeCell ref="D26:I26"/>
    <mergeCell ref="D27:I27"/>
    <mergeCell ref="D28:I28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Empleo acuicultura. Número de UTA y personas, por sexo, tipo de acuicultura y tipo de establecimient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Empleo. UTA y Personas por Sexo, Tipo de Acuicultura y Tipo de Establecimient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Empleo. UTA y Personas por Sexo, Tipo de Acuicultura y Tipo de Establecimiento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I32" location="'2004'!A1" display="Año 2004. Empleo. UTA y Personas por Sexo, Tipo de Acuicultura y Tipo de Establecimient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Empleo. UTA y Personas por Sexo, Tipo de Acuicultura y Tipo de Establecimiento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I30" location="'2006'!A1" display="Año 2006. Empleo. UTA y Personas por Sexo, Tipo de Acuicultura y Tipo de Establecimient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Empleo. UTA y Personas por Sexo, Tipo de Acuicultura y Tipo de Establecimiento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I28" location="'2008'!A1" display="Año 2008. Empleo. UTA y Personas por Sexo, Tipo de Acuicultura y Tipo de Establecimient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Empleo. UTA y Personas por Sexo, Tipo de Acuicultur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Empleo. UTA y Personas por Sexo, Tipo de Acuicultura y Tipo de Establecimient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Empleo acuicultura. Número de UTA y personas, por sexo, tipo de acuicultur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Empleo acuicultura. Número de UTA y personas, por sexo, tipo de acuicultura y tipo de establecimi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Empleo acuicultura. Número de UTA y personas, por sexo, tipo de acuicultur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Empleo acuicultura. Número de UTA y personas, por sexo, tipo de acuicultura y tipo de establecimi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Empleo acuicultura. Número de UTA y personas, por sexo, tipo de acuicultur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Empleo acuicultura. Número de UTA y personas, por sexo, tipo de acuicultur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Empleo acuicultura. Número de UTA y personas, por sexo, tipo de acuicultur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Empleo acuicultura. Número de UTA y personas, por sexo, tipo de acuicultur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Empleo acuicultura. Número de UTA y personas, por sexo, tipo de acuicultur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Empleo acuicultura. Número de UTA y personas, por sexo, tipo de acuicultur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Empleo acuicultura. Número de UTA y personas, por sexo, tipo de acuicultura y tipo de establecimiento"/>
  </hyperlinks>
  <pageMargins left="0.35433070866141736" right="0.55118110236220474" top="0.35433070866141736" bottom="0.74803149606299213" header="0.31496062992125984" footer="0.31496062992125984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showGridLines="0" zoomScale="90" zoomScaleNormal="90" zoomScaleSheetLayoutView="85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124" s="11" customFormat="1" ht="32.450000000000003" customHeight="1" x14ac:dyDescent="0.25">
      <c r="A1" s="9"/>
      <c r="B1" s="353" t="s">
        <v>51</v>
      </c>
      <c r="C1" s="353"/>
      <c r="D1" s="353"/>
      <c r="E1" s="353"/>
      <c r="F1" s="353"/>
      <c r="G1" s="353"/>
      <c r="H1" s="353"/>
      <c r="I1" s="35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</row>
    <row r="2" spans="1:124" s="10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5" customFormat="1" ht="18.75" customHeight="1" thickTop="1" x14ac:dyDescent="0.25">
      <c r="A3" s="1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</row>
    <row r="4" spans="1:124" s="15" customFormat="1" ht="18.75" customHeight="1" thickBot="1" x14ac:dyDescent="0.3">
      <c r="A4" s="1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</row>
    <row r="5" spans="1:124" s="27" customFormat="1" ht="22.5" customHeight="1" thickTop="1" x14ac:dyDescent="0.25">
      <c r="A5" s="20"/>
      <c r="B5" s="335" t="s">
        <v>39</v>
      </c>
      <c r="C5" s="93" t="s">
        <v>40</v>
      </c>
      <c r="D5" s="22">
        <v>208.19087837837836</v>
      </c>
      <c r="E5" s="23">
        <v>252</v>
      </c>
      <c r="F5" s="24">
        <v>651.27984234234248</v>
      </c>
      <c r="G5" s="23">
        <v>751.99</v>
      </c>
      <c r="H5" s="94">
        <f t="shared" ref="H5:I9" si="0">D5+F5</f>
        <v>859.47072072072081</v>
      </c>
      <c r="I5" s="95">
        <f t="shared" si="0"/>
        <v>1003.99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</row>
    <row r="6" spans="1:124" s="27" customFormat="1" ht="22.5" customHeight="1" x14ac:dyDescent="0.25">
      <c r="A6" s="20"/>
      <c r="B6" s="335"/>
      <c r="C6" s="96" t="s">
        <v>41</v>
      </c>
      <c r="D6" s="29">
        <v>14.672297297297296</v>
      </c>
      <c r="E6" s="30">
        <v>20</v>
      </c>
      <c r="F6" s="31">
        <v>199.75112612612611</v>
      </c>
      <c r="G6" s="30">
        <v>267</v>
      </c>
      <c r="H6" s="97">
        <f t="shared" si="0"/>
        <v>214.4234234234234</v>
      </c>
      <c r="I6" s="98">
        <f t="shared" si="0"/>
        <v>287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</row>
    <row r="7" spans="1:124" s="27" customFormat="1" ht="22.5" customHeight="1" x14ac:dyDescent="0.25">
      <c r="A7" s="20"/>
      <c r="B7" s="335"/>
      <c r="C7" s="96" t="s">
        <v>42</v>
      </c>
      <c r="D7" s="29">
        <v>193.55994369369108</v>
      </c>
      <c r="E7" s="30">
        <v>3488.3999999999733</v>
      </c>
      <c r="F7" s="31">
        <v>589.59446509007785</v>
      </c>
      <c r="G7" s="30">
        <v>3639.9399999999823</v>
      </c>
      <c r="H7" s="97">
        <f t="shared" si="0"/>
        <v>783.15440878376899</v>
      </c>
      <c r="I7" s="98">
        <f t="shared" si="0"/>
        <v>7128.3399999999556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</row>
    <row r="8" spans="1:124" s="27" customFormat="1" ht="22.5" customHeight="1" x14ac:dyDescent="0.25">
      <c r="A8" s="20"/>
      <c r="B8" s="335"/>
      <c r="C8" s="96" t="s">
        <v>43</v>
      </c>
      <c r="D8" s="29">
        <v>421.81240427928037</v>
      </c>
      <c r="E8" s="30">
        <v>1611.1349999999925</v>
      </c>
      <c r="F8" s="31">
        <v>2175.286295045039</v>
      </c>
      <c r="G8" s="30">
        <v>7775.5790999999863</v>
      </c>
      <c r="H8" s="97">
        <f t="shared" si="0"/>
        <v>2597.0986993243196</v>
      </c>
      <c r="I8" s="98">
        <f t="shared" si="0"/>
        <v>9386.7140999999792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</row>
    <row r="9" spans="1:124" s="27" customFormat="1" ht="22.5" customHeight="1" x14ac:dyDescent="0.25">
      <c r="A9" s="20"/>
      <c r="B9" s="335"/>
      <c r="C9" s="99" t="s">
        <v>44</v>
      </c>
      <c r="D9" s="35">
        <v>112.5028153153153</v>
      </c>
      <c r="E9" s="36">
        <v>142</v>
      </c>
      <c r="F9" s="37">
        <v>733.24831081081072</v>
      </c>
      <c r="G9" s="36">
        <v>1080</v>
      </c>
      <c r="H9" s="100">
        <f t="shared" si="0"/>
        <v>845.751126126126</v>
      </c>
      <c r="I9" s="101">
        <f t="shared" si="0"/>
        <v>1222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</row>
    <row r="10" spans="1:124" s="27" customFormat="1" ht="22.5" customHeight="1" x14ac:dyDescent="0.25">
      <c r="A10" s="20"/>
      <c r="B10" s="336"/>
      <c r="C10" s="40" t="s">
        <v>45</v>
      </c>
      <c r="D10" s="41">
        <f t="shared" ref="D10:I10" si="1">SUM(D5:D9)</f>
        <v>950.73833896396241</v>
      </c>
      <c r="E10" s="42">
        <f t="shared" si="1"/>
        <v>5513.5349999999653</v>
      </c>
      <c r="F10" s="43">
        <f t="shared" si="1"/>
        <v>4349.1600394143961</v>
      </c>
      <c r="G10" s="42">
        <f>SUM(G5:G9)</f>
        <v>13514.509099999968</v>
      </c>
      <c r="H10" s="44">
        <f t="shared" si="1"/>
        <v>5299.8983783783588</v>
      </c>
      <c r="I10" s="45">
        <f t="shared" si="1"/>
        <v>19028.044099999934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</row>
    <row r="11" spans="1:124" s="15" customFormat="1" ht="22.5" customHeight="1" x14ac:dyDescent="0.25">
      <c r="A11" s="14"/>
      <c r="B11" s="337" t="s">
        <v>46</v>
      </c>
      <c r="C11" s="102" t="s">
        <v>40</v>
      </c>
      <c r="D11" s="47">
        <v>135.83333333333331</v>
      </c>
      <c r="E11" s="48">
        <v>173</v>
      </c>
      <c r="F11" s="49">
        <v>503.83907657657653</v>
      </c>
      <c r="G11" s="48">
        <v>637</v>
      </c>
      <c r="H11" s="50">
        <f>D11+F11</f>
        <v>639.6724099099099</v>
      </c>
      <c r="I11" s="51">
        <f>E11+G11</f>
        <v>810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</row>
    <row r="12" spans="1:124" s="15" customFormat="1" ht="22.5" customHeight="1" x14ac:dyDescent="0.25">
      <c r="A12" s="14"/>
      <c r="B12" s="335"/>
      <c r="C12" s="96" t="s">
        <v>41</v>
      </c>
      <c r="D12" s="29"/>
      <c r="E12" s="30"/>
      <c r="F12" s="31">
        <v>6.7010135135134741</v>
      </c>
      <c r="G12" s="30">
        <v>75.290000000000006</v>
      </c>
      <c r="H12" s="52">
        <f>D12+F12</f>
        <v>6.7010135135134741</v>
      </c>
      <c r="I12" s="53">
        <f>E12+G12</f>
        <v>75.290000000000006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</row>
    <row r="13" spans="1:124" s="15" customFormat="1" ht="22.5" customHeight="1" x14ac:dyDescent="0.25">
      <c r="A13" s="14"/>
      <c r="B13" s="335"/>
      <c r="C13" s="96" t="s">
        <v>42</v>
      </c>
      <c r="D13" s="103"/>
      <c r="E13" s="104"/>
      <c r="F13" s="31"/>
      <c r="G13" s="30"/>
      <c r="H13" s="52"/>
      <c r="I13" s="5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</row>
    <row r="14" spans="1:124" s="15" customFormat="1" ht="22.5" customHeight="1" x14ac:dyDescent="0.25">
      <c r="A14" s="14"/>
      <c r="B14" s="335"/>
      <c r="C14" s="96" t="s">
        <v>43</v>
      </c>
      <c r="D14" s="103"/>
      <c r="E14" s="104"/>
      <c r="F14" s="105"/>
      <c r="G14" s="104"/>
      <c r="H14" s="52"/>
      <c r="I14" s="5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</row>
    <row r="15" spans="1:124" s="15" customFormat="1" ht="22.5" customHeight="1" x14ac:dyDescent="0.25">
      <c r="A15" s="14"/>
      <c r="B15" s="335"/>
      <c r="C15" s="93" t="s">
        <v>44</v>
      </c>
      <c r="D15" s="106"/>
      <c r="E15" s="107"/>
      <c r="F15" s="37"/>
      <c r="G15" s="36"/>
      <c r="H15" s="59"/>
      <c r="I15" s="6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</row>
    <row r="16" spans="1:124" s="15" customFormat="1" ht="22.5" customHeight="1" thickBot="1" x14ac:dyDescent="0.3">
      <c r="A16" s="14"/>
      <c r="B16" s="335"/>
      <c r="C16" s="61" t="s">
        <v>47</v>
      </c>
      <c r="D16" s="62">
        <f t="shared" ref="D16:I16" si="2">SUM(D11:D15)</f>
        <v>135.83333333333331</v>
      </c>
      <c r="E16" s="63">
        <f t="shared" si="2"/>
        <v>173</v>
      </c>
      <c r="F16" s="64">
        <f t="shared" si="2"/>
        <v>510.54009009009002</v>
      </c>
      <c r="G16" s="63">
        <f t="shared" si="2"/>
        <v>712.29</v>
      </c>
      <c r="H16" s="65">
        <f t="shared" si="2"/>
        <v>646.37342342342333</v>
      </c>
      <c r="I16" s="66">
        <f t="shared" si="2"/>
        <v>885.29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</row>
    <row r="17" spans="1:124" s="15" customFormat="1" ht="22.5" customHeight="1" thickTop="1" x14ac:dyDescent="0.25">
      <c r="A17" s="14"/>
      <c r="B17" s="339" t="s">
        <v>36</v>
      </c>
      <c r="C17" s="108" t="s">
        <v>40</v>
      </c>
      <c r="D17" s="109">
        <f t="shared" ref="D17:I21" si="3">D5+D11</f>
        <v>344.0242117117117</v>
      </c>
      <c r="E17" s="110">
        <f t="shared" si="3"/>
        <v>425</v>
      </c>
      <c r="F17" s="111">
        <f t="shared" si="3"/>
        <v>1155.118918918919</v>
      </c>
      <c r="G17" s="110">
        <f t="shared" si="3"/>
        <v>1388.99</v>
      </c>
      <c r="H17" s="112">
        <f t="shared" si="3"/>
        <v>1499.1431306306308</v>
      </c>
      <c r="I17" s="113">
        <f t="shared" si="3"/>
        <v>1813.99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</row>
    <row r="18" spans="1:124" s="15" customFormat="1" ht="22.5" customHeight="1" x14ac:dyDescent="0.25">
      <c r="A18" s="14"/>
      <c r="B18" s="340"/>
      <c r="C18" s="96" t="s">
        <v>41</v>
      </c>
      <c r="D18" s="114">
        <f t="shared" si="3"/>
        <v>14.672297297297296</v>
      </c>
      <c r="E18" s="115">
        <f t="shared" si="3"/>
        <v>20</v>
      </c>
      <c r="F18" s="116">
        <f t="shared" si="3"/>
        <v>206.4521396396396</v>
      </c>
      <c r="G18" s="115">
        <f t="shared" si="3"/>
        <v>342.29</v>
      </c>
      <c r="H18" s="117">
        <f t="shared" si="3"/>
        <v>221.12443693693689</v>
      </c>
      <c r="I18" s="118">
        <f t="shared" si="3"/>
        <v>362.29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</row>
    <row r="19" spans="1:124" s="15" customFormat="1" ht="22.5" customHeight="1" x14ac:dyDescent="0.25">
      <c r="A19" s="14"/>
      <c r="B19" s="340"/>
      <c r="C19" s="96" t="s">
        <v>42</v>
      </c>
      <c r="D19" s="114">
        <f t="shared" si="3"/>
        <v>193.55994369369108</v>
      </c>
      <c r="E19" s="115">
        <f t="shared" si="3"/>
        <v>3488.3999999999733</v>
      </c>
      <c r="F19" s="116">
        <f t="shared" si="3"/>
        <v>589.59446509007785</v>
      </c>
      <c r="G19" s="115">
        <f t="shared" si="3"/>
        <v>3639.9399999999823</v>
      </c>
      <c r="H19" s="117">
        <f t="shared" si="3"/>
        <v>783.15440878376899</v>
      </c>
      <c r="I19" s="118">
        <f t="shared" si="3"/>
        <v>7128.3399999999556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</row>
    <row r="20" spans="1:124" s="15" customFormat="1" ht="22.5" customHeight="1" x14ac:dyDescent="0.25">
      <c r="A20" s="14"/>
      <c r="B20" s="340"/>
      <c r="C20" s="96" t="s">
        <v>43</v>
      </c>
      <c r="D20" s="114">
        <f t="shared" si="3"/>
        <v>421.81240427928037</v>
      </c>
      <c r="E20" s="115">
        <f t="shared" si="3"/>
        <v>1611.1349999999925</v>
      </c>
      <c r="F20" s="116">
        <f t="shared" si="3"/>
        <v>2175.286295045039</v>
      </c>
      <c r="G20" s="115">
        <f t="shared" si="3"/>
        <v>7775.5790999999863</v>
      </c>
      <c r="H20" s="117">
        <f t="shared" si="3"/>
        <v>2597.0986993243196</v>
      </c>
      <c r="I20" s="118">
        <f t="shared" si="3"/>
        <v>9386.7140999999792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</row>
    <row r="21" spans="1:124" s="15" customFormat="1" ht="22.5" customHeight="1" x14ac:dyDescent="0.25">
      <c r="A21" s="14"/>
      <c r="B21" s="340"/>
      <c r="C21" s="93" t="s">
        <v>44</v>
      </c>
      <c r="D21" s="119">
        <f t="shared" si="3"/>
        <v>112.5028153153153</v>
      </c>
      <c r="E21" s="120">
        <f t="shared" si="3"/>
        <v>142</v>
      </c>
      <c r="F21" s="121">
        <f t="shared" si="3"/>
        <v>733.24831081081072</v>
      </c>
      <c r="G21" s="120">
        <f t="shared" si="3"/>
        <v>1080</v>
      </c>
      <c r="H21" s="122">
        <f t="shared" si="3"/>
        <v>845.751126126126</v>
      </c>
      <c r="I21" s="123">
        <f t="shared" si="3"/>
        <v>1222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</row>
    <row r="22" spans="1:124" s="15" customFormat="1" ht="22.5" customHeight="1" thickBot="1" x14ac:dyDescent="0.3">
      <c r="A22" s="14"/>
      <c r="B22" s="341"/>
      <c r="C22" s="83" t="s">
        <v>48</v>
      </c>
      <c r="D22" s="84">
        <f t="shared" ref="D22:I22" si="4">SUM(D17:D21)</f>
        <v>1086.5716722972957</v>
      </c>
      <c r="E22" s="85">
        <f t="shared" si="4"/>
        <v>5686.5349999999653</v>
      </c>
      <c r="F22" s="86">
        <f t="shared" si="4"/>
        <v>4859.7001295044865</v>
      </c>
      <c r="G22" s="85">
        <f t="shared" si="4"/>
        <v>14226.799099999967</v>
      </c>
      <c r="H22" s="87">
        <f t="shared" si="4"/>
        <v>5946.2718018017822</v>
      </c>
      <c r="I22" s="88">
        <f t="shared" si="4"/>
        <v>19913.334099999935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</row>
    <row r="23" spans="1:124" ht="9" customHeight="1" thickTop="1" x14ac:dyDescent="0.2"/>
    <row r="24" spans="1:124" s="10" customFormat="1" ht="15" x14ac:dyDescent="0.25">
      <c r="B24" s="90" t="s">
        <v>49</v>
      </c>
      <c r="C24" s="89"/>
    </row>
    <row r="25" spans="1:124" x14ac:dyDescent="0.2">
      <c r="B25" s="91" t="s">
        <v>50</v>
      </c>
      <c r="E25" s="92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0" r:id="rId1"/>
  <headerFooter alignWithMargins="0"/>
  <ignoredErrors>
    <ignoredError sqref="H10:I1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="90" zoomScaleNormal="90" workbookViewId="0"/>
  </sheetViews>
  <sheetFormatPr baseColWidth="10" defaultRowHeight="12.75" x14ac:dyDescent="0.2"/>
  <cols>
    <col min="1" max="1" width="2.28515625" style="149" customWidth="1"/>
    <col min="2" max="2" width="21.42578125" style="149" customWidth="1"/>
    <col min="3" max="3" width="24" style="149" customWidth="1"/>
    <col min="4" max="9" width="13.7109375" style="149" customWidth="1"/>
    <col min="10" max="256" width="11.42578125" style="149"/>
    <col min="257" max="257" width="2.28515625" style="149" customWidth="1"/>
    <col min="258" max="258" width="21.42578125" style="149" customWidth="1"/>
    <col min="259" max="259" width="24" style="149" customWidth="1"/>
    <col min="260" max="265" width="13.7109375" style="149" customWidth="1"/>
    <col min="266" max="512" width="11.42578125" style="149"/>
    <col min="513" max="513" width="2.28515625" style="149" customWidth="1"/>
    <col min="514" max="514" width="21.42578125" style="149" customWidth="1"/>
    <col min="515" max="515" width="24" style="149" customWidth="1"/>
    <col min="516" max="521" width="13.7109375" style="149" customWidth="1"/>
    <col min="522" max="768" width="11.42578125" style="149"/>
    <col min="769" max="769" width="2.28515625" style="149" customWidth="1"/>
    <col min="770" max="770" width="21.42578125" style="149" customWidth="1"/>
    <col min="771" max="771" width="24" style="149" customWidth="1"/>
    <col min="772" max="777" width="13.7109375" style="149" customWidth="1"/>
    <col min="778" max="1024" width="11.42578125" style="149"/>
    <col min="1025" max="1025" width="2.28515625" style="149" customWidth="1"/>
    <col min="1026" max="1026" width="21.42578125" style="149" customWidth="1"/>
    <col min="1027" max="1027" width="24" style="149" customWidth="1"/>
    <col min="1028" max="1033" width="13.7109375" style="149" customWidth="1"/>
    <col min="1034" max="1280" width="11.42578125" style="149"/>
    <col min="1281" max="1281" width="2.28515625" style="149" customWidth="1"/>
    <col min="1282" max="1282" width="21.42578125" style="149" customWidth="1"/>
    <col min="1283" max="1283" width="24" style="149" customWidth="1"/>
    <col min="1284" max="1289" width="13.7109375" style="149" customWidth="1"/>
    <col min="1290" max="1536" width="11.42578125" style="149"/>
    <col min="1537" max="1537" width="2.28515625" style="149" customWidth="1"/>
    <col min="1538" max="1538" width="21.42578125" style="149" customWidth="1"/>
    <col min="1539" max="1539" width="24" style="149" customWidth="1"/>
    <col min="1540" max="1545" width="13.7109375" style="149" customWidth="1"/>
    <col min="1546" max="1792" width="11.42578125" style="149"/>
    <col min="1793" max="1793" width="2.28515625" style="149" customWidth="1"/>
    <col min="1794" max="1794" width="21.42578125" style="149" customWidth="1"/>
    <col min="1795" max="1795" width="24" style="149" customWidth="1"/>
    <col min="1796" max="1801" width="13.7109375" style="149" customWidth="1"/>
    <col min="1802" max="2048" width="11.42578125" style="149"/>
    <col min="2049" max="2049" width="2.28515625" style="149" customWidth="1"/>
    <col min="2050" max="2050" width="21.42578125" style="149" customWidth="1"/>
    <col min="2051" max="2051" width="24" style="149" customWidth="1"/>
    <col min="2052" max="2057" width="13.7109375" style="149" customWidth="1"/>
    <col min="2058" max="2304" width="11.42578125" style="149"/>
    <col min="2305" max="2305" width="2.28515625" style="149" customWidth="1"/>
    <col min="2306" max="2306" width="21.42578125" style="149" customWidth="1"/>
    <col min="2307" max="2307" width="24" style="149" customWidth="1"/>
    <col min="2308" max="2313" width="13.7109375" style="149" customWidth="1"/>
    <col min="2314" max="2560" width="11.42578125" style="149"/>
    <col min="2561" max="2561" width="2.28515625" style="149" customWidth="1"/>
    <col min="2562" max="2562" width="21.42578125" style="149" customWidth="1"/>
    <col min="2563" max="2563" width="24" style="149" customWidth="1"/>
    <col min="2564" max="2569" width="13.7109375" style="149" customWidth="1"/>
    <col min="2570" max="2816" width="11.42578125" style="149"/>
    <col min="2817" max="2817" width="2.28515625" style="149" customWidth="1"/>
    <col min="2818" max="2818" width="21.42578125" style="149" customWidth="1"/>
    <col min="2819" max="2819" width="24" style="149" customWidth="1"/>
    <col min="2820" max="2825" width="13.7109375" style="149" customWidth="1"/>
    <col min="2826" max="3072" width="11.42578125" style="149"/>
    <col min="3073" max="3073" width="2.28515625" style="149" customWidth="1"/>
    <col min="3074" max="3074" width="21.42578125" style="149" customWidth="1"/>
    <col min="3075" max="3075" width="24" style="149" customWidth="1"/>
    <col min="3076" max="3081" width="13.7109375" style="149" customWidth="1"/>
    <col min="3082" max="3328" width="11.42578125" style="149"/>
    <col min="3329" max="3329" width="2.28515625" style="149" customWidth="1"/>
    <col min="3330" max="3330" width="21.42578125" style="149" customWidth="1"/>
    <col min="3331" max="3331" width="24" style="149" customWidth="1"/>
    <col min="3332" max="3337" width="13.7109375" style="149" customWidth="1"/>
    <col min="3338" max="3584" width="11.42578125" style="149"/>
    <col min="3585" max="3585" width="2.28515625" style="149" customWidth="1"/>
    <col min="3586" max="3586" width="21.42578125" style="149" customWidth="1"/>
    <col min="3587" max="3587" width="24" style="149" customWidth="1"/>
    <col min="3588" max="3593" width="13.7109375" style="149" customWidth="1"/>
    <col min="3594" max="3840" width="11.42578125" style="149"/>
    <col min="3841" max="3841" width="2.28515625" style="149" customWidth="1"/>
    <col min="3842" max="3842" width="21.42578125" style="149" customWidth="1"/>
    <col min="3843" max="3843" width="24" style="149" customWidth="1"/>
    <col min="3844" max="3849" width="13.7109375" style="149" customWidth="1"/>
    <col min="3850" max="4096" width="11.42578125" style="149"/>
    <col min="4097" max="4097" width="2.28515625" style="149" customWidth="1"/>
    <col min="4098" max="4098" width="21.42578125" style="149" customWidth="1"/>
    <col min="4099" max="4099" width="24" style="149" customWidth="1"/>
    <col min="4100" max="4105" width="13.7109375" style="149" customWidth="1"/>
    <col min="4106" max="4352" width="11.42578125" style="149"/>
    <col min="4353" max="4353" width="2.28515625" style="149" customWidth="1"/>
    <col min="4354" max="4354" width="21.42578125" style="149" customWidth="1"/>
    <col min="4355" max="4355" width="24" style="149" customWidth="1"/>
    <col min="4356" max="4361" width="13.7109375" style="149" customWidth="1"/>
    <col min="4362" max="4608" width="11.42578125" style="149"/>
    <col min="4609" max="4609" width="2.28515625" style="149" customWidth="1"/>
    <col min="4610" max="4610" width="21.42578125" style="149" customWidth="1"/>
    <col min="4611" max="4611" width="24" style="149" customWidth="1"/>
    <col min="4612" max="4617" width="13.7109375" style="149" customWidth="1"/>
    <col min="4618" max="4864" width="11.42578125" style="149"/>
    <col min="4865" max="4865" width="2.28515625" style="149" customWidth="1"/>
    <col min="4866" max="4866" width="21.42578125" style="149" customWidth="1"/>
    <col min="4867" max="4867" width="24" style="149" customWidth="1"/>
    <col min="4868" max="4873" width="13.7109375" style="149" customWidth="1"/>
    <col min="4874" max="5120" width="11.42578125" style="149"/>
    <col min="5121" max="5121" width="2.28515625" style="149" customWidth="1"/>
    <col min="5122" max="5122" width="21.42578125" style="149" customWidth="1"/>
    <col min="5123" max="5123" width="24" style="149" customWidth="1"/>
    <col min="5124" max="5129" width="13.7109375" style="149" customWidth="1"/>
    <col min="5130" max="5376" width="11.42578125" style="149"/>
    <col min="5377" max="5377" width="2.28515625" style="149" customWidth="1"/>
    <col min="5378" max="5378" width="21.42578125" style="149" customWidth="1"/>
    <col min="5379" max="5379" width="24" style="149" customWidth="1"/>
    <col min="5380" max="5385" width="13.7109375" style="149" customWidth="1"/>
    <col min="5386" max="5632" width="11.42578125" style="149"/>
    <col min="5633" max="5633" width="2.28515625" style="149" customWidth="1"/>
    <col min="5634" max="5634" width="21.42578125" style="149" customWidth="1"/>
    <col min="5635" max="5635" width="24" style="149" customWidth="1"/>
    <col min="5636" max="5641" width="13.7109375" style="149" customWidth="1"/>
    <col min="5642" max="5888" width="11.42578125" style="149"/>
    <col min="5889" max="5889" width="2.28515625" style="149" customWidth="1"/>
    <col min="5890" max="5890" width="21.42578125" style="149" customWidth="1"/>
    <col min="5891" max="5891" width="24" style="149" customWidth="1"/>
    <col min="5892" max="5897" width="13.7109375" style="149" customWidth="1"/>
    <col min="5898" max="6144" width="11.42578125" style="149"/>
    <col min="6145" max="6145" width="2.28515625" style="149" customWidth="1"/>
    <col min="6146" max="6146" width="21.42578125" style="149" customWidth="1"/>
    <col min="6147" max="6147" width="24" style="149" customWidth="1"/>
    <col min="6148" max="6153" width="13.7109375" style="149" customWidth="1"/>
    <col min="6154" max="6400" width="11.42578125" style="149"/>
    <col min="6401" max="6401" width="2.28515625" style="149" customWidth="1"/>
    <col min="6402" max="6402" width="21.42578125" style="149" customWidth="1"/>
    <col min="6403" max="6403" width="24" style="149" customWidth="1"/>
    <col min="6404" max="6409" width="13.7109375" style="149" customWidth="1"/>
    <col min="6410" max="6656" width="11.42578125" style="149"/>
    <col min="6657" max="6657" width="2.28515625" style="149" customWidth="1"/>
    <col min="6658" max="6658" width="21.42578125" style="149" customWidth="1"/>
    <col min="6659" max="6659" width="24" style="149" customWidth="1"/>
    <col min="6660" max="6665" width="13.7109375" style="149" customWidth="1"/>
    <col min="6666" max="6912" width="11.42578125" style="149"/>
    <col min="6913" max="6913" width="2.28515625" style="149" customWidth="1"/>
    <col min="6914" max="6914" width="21.42578125" style="149" customWidth="1"/>
    <col min="6915" max="6915" width="24" style="149" customWidth="1"/>
    <col min="6916" max="6921" width="13.7109375" style="149" customWidth="1"/>
    <col min="6922" max="7168" width="11.42578125" style="149"/>
    <col min="7169" max="7169" width="2.28515625" style="149" customWidth="1"/>
    <col min="7170" max="7170" width="21.42578125" style="149" customWidth="1"/>
    <col min="7171" max="7171" width="24" style="149" customWidth="1"/>
    <col min="7172" max="7177" width="13.7109375" style="149" customWidth="1"/>
    <col min="7178" max="7424" width="11.42578125" style="149"/>
    <col min="7425" max="7425" width="2.28515625" style="149" customWidth="1"/>
    <col min="7426" max="7426" width="21.42578125" style="149" customWidth="1"/>
    <col min="7427" max="7427" width="24" style="149" customWidth="1"/>
    <col min="7428" max="7433" width="13.7109375" style="149" customWidth="1"/>
    <col min="7434" max="7680" width="11.42578125" style="149"/>
    <col min="7681" max="7681" width="2.28515625" style="149" customWidth="1"/>
    <col min="7682" max="7682" width="21.42578125" style="149" customWidth="1"/>
    <col min="7683" max="7683" width="24" style="149" customWidth="1"/>
    <col min="7684" max="7689" width="13.7109375" style="149" customWidth="1"/>
    <col min="7690" max="7936" width="11.42578125" style="149"/>
    <col min="7937" max="7937" width="2.28515625" style="149" customWidth="1"/>
    <col min="7938" max="7938" width="21.42578125" style="149" customWidth="1"/>
    <col min="7939" max="7939" width="24" style="149" customWidth="1"/>
    <col min="7940" max="7945" width="13.7109375" style="149" customWidth="1"/>
    <col min="7946" max="8192" width="11.42578125" style="149"/>
    <col min="8193" max="8193" width="2.28515625" style="149" customWidth="1"/>
    <col min="8194" max="8194" width="21.42578125" style="149" customWidth="1"/>
    <col min="8195" max="8195" width="24" style="149" customWidth="1"/>
    <col min="8196" max="8201" width="13.7109375" style="149" customWidth="1"/>
    <col min="8202" max="8448" width="11.42578125" style="149"/>
    <col min="8449" max="8449" width="2.28515625" style="149" customWidth="1"/>
    <col min="8450" max="8450" width="21.42578125" style="149" customWidth="1"/>
    <col min="8451" max="8451" width="24" style="149" customWidth="1"/>
    <col min="8452" max="8457" width="13.7109375" style="149" customWidth="1"/>
    <col min="8458" max="8704" width="11.42578125" style="149"/>
    <col min="8705" max="8705" width="2.28515625" style="149" customWidth="1"/>
    <col min="8706" max="8706" width="21.42578125" style="149" customWidth="1"/>
    <col min="8707" max="8707" width="24" style="149" customWidth="1"/>
    <col min="8708" max="8713" width="13.7109375" style="149" customWidth="1"/>
    <col min="8714" max="8960" width="11.42578125" style="149"/>
    <col min="8961" max="8961" width="2.28515625" style="149" customWidth="1"/>
    <col min="8962" max="8962" width="21.42578125" style="149" customWidth="1"/>
    <col min="8963" max="8963" width="24" style="149" customWidth="1"/>
    <col min="8964" max="8969" width="13.7109375" style="149" customWidth="1"/>
    <col min="8970" max="9216" width="11.42578125" style="149"/>
    <col min="9217" max="9217" width="2.28515625" style="149" customWidth="1"/>
    <col min="9218" max="9218" width="21.42578125" style="149" customWidth="1"/>
    <col min="9219" max="9219" width="24" style="149" customWidth="1"/>
    <col min="9220" max="9225" width="13.7109375" style="149" customWidth="1"/>
    <col min="9226" max="9472" width="11.42578125" style="149"/>
    <col min="9473" max="9473" width="2.28515625" style="149" customWidth="1"/>
    <col min="9474" max="9474" width="21.42578125" style="149" customWidth="1"/>
    <col min="9475" max="9475" width="24" style="149" customWidth="1"/>
    <col min="9476" max="9481" width="13.7109375" style="149" customWidth="1"/>
    <col min="9482" max="9728" width="11.42578125" style="149"/>
    <col min="9729" max="9729" width="2.28515625" style="149" customWidth="1"/>
    <col min="9730" max="9730" width="21.42578125" style="149" customWidth="1"/>
    <col min="9731" max="9731" width="24" style="149" customWidth="1"/>
    <col min="9732" max="9737" width="13.7109375" style="149" customWidth="1"/>
    <col min="9738" max="9984" width="11.42578125" style="149"/>
    <col min="9985" max="9985" width="2.28515625" style="149" customWidth="1"/>
    <col min="9986" max="9986" width="21.42578125" style="149" customWidth="1"/>
    <col min="9987" max="9987" width="24" style="149" customWidth="1"/>
    <col min="9988" max="9993" width="13.7109375" style="149" customWidth="1"/>
    <col min="9994" max="10240" width="11.42578125" style="149"/>
    <col min="10241" max="10241" width="2.28515625" style="149" customWidth="1"/>
    <col min="10242" max="10242" width="21.42578125" style="149" customWidth="1"/>
    <col min="10243" max="10243" width="24" style="149" customWidth="1"/>
    <col min="10244" max="10249" width="13.7109375" style="149" customWidth="1"/>
    <col min="10250" max="10496" width="11.42578125" style="149"/>
    <col min="10497" max="10497" width="2.28515625" style="149" customWidth="1"/>
    <col min="10498" max="10498" width="21.42578125" style="149" customWidth="1"/>
    <col min="10499" max="10499" width="24" style="149" customWidth="1"/>
    <col min="10500" max="10505" width="13.7109375" style="149" customWidth="1"/>
    <col min="10506" max="10752" width="11.42578125" style="149"/>
    <col min="10753" max="10753" width="2.28515625" style="149" customWidth="1"/>
    <col min="10754" max="10754" width="21.42578125" style="149" customWidth="1"/>
    <col min="10755" max="10755" width="24" style="149" customWidth="1"/>
    <col min="10756" max="10761" width="13.7109375" style="149" customWidth="1"/>
    <col min="10762" max="11008" width="11.42578125" style="149"/>
    <col min="11009" max="11009" width="2.28515625" style="149" customWidth="1"/>
    <col min="11010" max="11010" width="21.42578125" style="149" customWidth="1"/>
    <col min="11011" max="11011" width="24" style="149" customWidth="1"/>
    <col min="11012" max="11017" width="13.7109375" style="149" customWidth="1"/>
    <col min="11018" max="11264" width="11.42578125" style="149"/>
    <col min="11265" max="11265" width="2.28515625" style="149" customWidth="1"/>
    <col min="11266" max="11266" width="21.42578125" style="149" customWidth="1"/>
    <col min="11267" max="11267" width="24" style="149" customWidth="1"/>
    <col min="11268" max="11273" width="13.7109375" style="149" customWidth="1"/>
    <col min="11274" max="11520" width="11.42578125" style="149"/>
    <col min="11521" max="11521" width="2.28515625" style="149" customWidth="1"/>
    <col min="11522" max="11522" width="21.42578125" style="149" customWidth="1"/>
    <col min="11523" max="11523" width="24" style="149" customWidth="1"/>
    <col min="11524" max="11529" width="13.7109375" style="149" customWidth="1"/>
    <col min="11530" max="11776" width="11.42578125" style="149"/>
    <col min="11777" max="11777" width="2.28515625" style="149" customWidth="1"/>
    <col min="11778" max="11778" width="21.42578125" style="149" customWidth="1"/>
    <col min="11779" max="11779" width="24" style="149" customWidth="1"/>
    <col min="11780" max="11785" width="13.7109375" style="149" customWidth="1"/>
    <col min="11786" max="12032" width="11.42578125" style="149"/>
    <col min="12033" max="12033" width="2.28515625" style="149" customWidth="1"/>
    <col min="12034" max="12034" width="21.42578125" style="149" customWidth="1"/>
    <col min="12035" max="12035" width="24" style="149" customWidth="1"/>
    <col min="12036" max="12041" width="13.7109375" style="149" customWidth="1"/>
    <col min="12042" max="12288" width="11.42578125" style="149"/>
    <col min="12289" max="12289" width="2.28515625" style="149" customWidth="1"/>
    <col min="12290" max="12290" width="21.42578125" style="149" customWidth="1"/>
    <col min="12291" max="12291" width="24" style="149" customWidth="1"/>
    <col min="12292" max="12297" width="13.7109375" style="149" customWidth="1"/>
    <col min="12298" max="12544" width="11.42578125" style="149"/>
    <col min="12545" max="12545" width="2.28515625" style="149" customWidth="1"/>
    <col min="12546" max="12546" width="21.42578125" style="149" customWidth="1"/>
    <col min="12547" max="12547" width="24" style="149" customWidth="1"/>
    <col min="12548" max="12553" width="13.7109375" style="149" customWidth="1"/>
    <col min="12554" max="12800" width="11.42578125" style="149"/>
    <col min="12801" max="12801" width="2.28515625" style="149" customWidth="1"/>
    <col min="12802" max="12802" width="21.42578125" style="149" customWidth="1"/>
    <col min="12803" max="12803" width="24" style="149" customWidth="1"/>
    <col min="12804" max="12809" width="13.7109375" style="149" customWidth="1"/>
    <col min="12810" max="13056" width="11.42578125" style="149"/>
    <col min="13057" max="13057" width="2.28515625" style="149" customWidth="1"/>
    <col min="13058" max="13058" width="21.42578125" style="149" customWidth="1"/>
    <col min="13059" max="13059" width="24" style="149" customWidth="1"/>
    <col min="13060" max="13065" width="13.7109375" style="149" customWidth="1"/>
    <col min="13066" max="13312" width="11.42578125" style="149"/>
    <col min="13313" max="13313" width="2.28515625" style="149" customWidth="1"/>
    <col min="13314" max="13314" width="21.42578125" style="149" customWidth="1"/>
    <col min="13315" max="13315" width="24" style="149" customWidth="1"/>
    <col min="13316" max="13321" width="13.7109375" style="149" customWidth="1"/>
    <col min="13322" max="13568" width="11.42578125" style="149"/>
    <col min="13569" max="13569" width="2.28515625" style="149" customWidth="1"/>
    <col min="13570" max="13570" width="21.42578125" style="149" customWidth="1"/>
    <col min="13571" max="13571" width="24" style="149" customWidth="1"/>
    <col min="13572" max="13577" width="13.7109375" style="149" customWidth="1"/>
    <col min="13578" max="13824" width="11.42578125" style="149"/>
    <col min="13825" max="13825" width="2.28515625" style="149" customWidth="1"/>
    <col min="13826" max="13826" width="21.42578125" style="149" customWidth="1"/>
    <col min="13827" max="13827" width="24" style="149" customWidth="1"/>
    <col min="13828" max="13833" width="13.7109375" style="149" customWidth="1"/>
    <col min="13834" max="14080" width="11.42578125" style="149"/>
    <col min="14081" max="14081" width="2.28515625" style="149" customWidth="1"/>
    <col min="14082" max="14082" width="21.42578125" style="149" customWidth="1"/>
    <col min="14083" max="14083" width="24" style="149" customWidth="1"/>
    <col min="14084" max="14089" width="13.7109375" style="149" customWidth="1"/>
    <col min="14090" max="14336" width="11.42578125" style="149"/>
    <col min="14337" max="14337" width="2.28515625" style="149" customWidth="1"/>
    <col min="14338" max="14338" width="21.42578125" style="149" customWidth="1"/>
    <col min="14339" max="14339" width="24" style="149" customWidth="1"/>
    <col min="14340" max="14345" width="13.7109375" style="149" customWidth="1"/>
    <col min="14346" max="14592" width="11.42578125" style="149"/>
    <col min="14593" max="14593" width="2.28515625" style="149" customWidth="1"/>
    <col min="14594" max="14594" width="21.42578125" style="149" customWidth="1"/>
    <col min="14595" max="14595" width="24" style="149" customWidth="1"/>
    <col min="14596" max="14601" width="13.7109375" style="149" customWidth="1"/>
    <col min="14602" max="14848" width="11.42578125" style="149"/>
    <col min="14849" max="14849" width="2.28515625" style="149" customWidth="1"/>
    <col min="14850" max="14850" width="21.42578125" style="149" customWidth="1"/>
    <col min="14851" max="14851" width="24" style="149" customWidth="1"/>
    <col min="14852" max="14857" width="13.7109375" style="149" customWidth="1"/>
    <col min="14858" max="15104" width="11.42578125" style="149"/>
    <col min="15105" max="15105" width="2.28515625" style="149" customWidth="1"/>
    <col min="15106" max="15106" width="21.42578125" style="149" customWidth="1"/>
    <col min="15107" max="15107" width="24" style="149" customWidth="1"/>
    <col min="15108" max="15113" width="13.7109375" style="149" customWidth="1"/>
    <col min="15114" max="15360" width="11.42578125" style="149"/>
    <col min="15361" max="15361" width="2.28515625" style="149" customWidth="1"/>
    <col min="15362" max="15362" width="21.42578125" style="149" customWidth="1"/>
    <col min="15363" max="15363" width="24" style="149" customWidth="1"/>
    <col min="15364" max="15369" width="13.7109375" style="149" customWidth="1"/>
    <col min="15370" max="15616" width="11.42578125" style="149"/>
    <col min="15617" max="15617" width="2.28515625" style="149" customWidth="1"/>
    <col min="15618" max="15618" width="21.42578125" style="149" customWidth="1"/>
    <col min="15619" max="15619" width="24" style="149" customWidth="1"/>
    <col min="15620" max="15625" width="13.7109375" style="149" customWidth="1"/>
    <col min="15626" max="15872" width="11.42578125" style="149"/>
    <col min="15873" max="15873" width="2.28515625" style="149" customWidth="1"/>
    <col min="15874" max="15874" width="21.42578125" style="149" customWidth="1"/>
    <col min="15875" max="15875" width="24" style="149" customWidth="1"/>
    <col min="15876" max="15881" width="13.7109375" style="149" customWidth="1"/>
    <col min="15882" max="16128" width="11.42578125" style="149"/>
    <col min="16129" max="16129" width="2.28515625" style="149" customWidth="1"/>
    <col min="16130" max="16130" width="21.42578125" style="149" customWidth="1"/>
    <col min="16131" max="16131" width="24" style="149" customWidth="1"/>
    <col min="16132" max="16137" width="13.7109375" style="149" customWidth="1"/>
    <col min="16138" max="16384" width="11.42578125" style="149"/>
  </cols>
  <sheetData>
    <row r="1" spans="1:9" s="125" customFormat="1" ht="32.450000000000003" customHeight="1" x14ac:dyDescent="0.25">
      <c r="A1" s="124"/>
      <c r="B1" s="354" t="s">
        <v>52</v>
      </c>
      <c r="C1" s="354"/>
      <c r="D1" s="354"/>
      <c r="E1" s="354"/>
      <c r="F1" s="354"/>
      <c r="G1" s="354"/>
      <c r="H1" s="354"/>
      <c r="I1" s="354"/>
    </row>
    <row r="2" spans="1:9" s="126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9" s="128" customFormat="1" ht="18.75" customHeight="1" thickTop="1" x14ac:dyDescent="0.25">
      <c r="A3" s="127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9" s="128" customFormat="1" ht="18.75" customHeight="1" thickBot="1" x14ac:dyDescent="0.3">
      <c r="A4" s="127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9" s="133" customFormat="1" ht="22.5" customHeight="1" thickTop="1" x14ac:dyDescent="0.25">
      <c r="A5" s="129"/>
      <c r="B5" s="335" t="s">
        <v>39</v>
      </c>
      <c r="C5" s="21" t="s">
        <v>40</v>
      </c>
      <c r="D5" s="130">
        <v>211.0073198198198</v>
      </c>
      <c r="E5" s="131">
        <v>260</v>
      </c>
      <c r="F5" s="132">
        <v>650.24662162162178</v>
      </c>
      <c r="G5" s="131">
        <v>771</v>
      </c>
      <c r="H5" s="25">
        <f t="shared" ref="H5:I9" si="0">D5+F5</f>
        <v>861.25394144144161</v>
      </c>
      <c r="I5" s="26">
        <f t="shared" si="0"/>
        <v>1031</v>
      </c>
    </row>
    <row r="6" spans="1:9" s="133" customFormat="1" ht="22.5" customHeight="1" x14ac:dyDescent="0.25">
      <c r="A6" s="129"/>
      <c r="B6" s="335"/>
      <c r="C6" s="28" t="s">
        <v>41</v>
      </c>
      <c r="D6" s="134">
        <v>15.851351351351351</v>
      </c>
      <c r="E6" s="135">
        <v>21</v>
      </c>
      <c r="F6" s="136">
        <v>215.69162162162161</v>
      </c>
      <c r="G6" s="135">
        <v>269.10000000000002</v>
      </c>
      <c r="H6" s="32">
        <f t="shared" si="0"/>
        <v>231.54297297297296</v>
      </c>
      <c r="I6" s="33">
        <f t="shared" si="0"/>
        <v>290.10000000000002</v>
      </c>
    </row>
    <row r="7" spans="1:9" s="133" customFormat="1" ht="22.5" customHeight="1" x14ac:dyDescent="0.25">
      <c r="A7" s="129"/>
      <c r="B7" s="335"/>
      <c r="C7" s="28" t="s">
        <v>42</v>
      </c>
      <c r="D7" s="134">
        <v>364.08235923423399</v>
      </c>
      <c r="E7" s="135">
        <v>3001.19</v>
      </c>
      <c r="F7" s="136">
        <v>586.66313626126077</v>
      </c>
      <c r="G7" s="135">
        <v>2848.21</v>
      </c>
      <c r="H7" s="32">
        <f t="shared" si="0"/>
        <v>950.74549549549477</v>
      </c>
      <c r="I7" s="33">
        <f t="shared" si="0"/>
        <v>5849.4</v>
      </c>
    </row>
    <row r="8" spans="1:9" s="133" customFormat="1" ht="22.5" customHeight="1" x14ac:dyDescent="0.25">
      <c r="A8" s="129"/>
      <c r="B8" s="335"/>
      <c r="C8" s="28" t="s">
        <v>43</v>
      </c>
      <c r="D8" s="134">
        <v>306.37020833333361</v>
      </c>
      <c r="E8" s="135">
        <v>1303.4229999999955</v>
      </c>
      <c r="F8" s="136">
        <v>1913.2391328828292</v>
      </c>
      <c r="G8" s="135">
        <v>8365.1321999999618</v>
      </c>
      <c r="H8" s="32">
        <f t="shared" si="0"/>
        <v>2219.6093412161626</v>
      </c>
      <c r="I8" s="33">
        <f t="shared" si="0"/>
        <v>9668.555199999957</v>
      </c>
    </row>
    <row r="9" spans="1:9" s="133" customFormat="1" ht="22.5" customHeight="1" x14ac:dyDescent="0.25">
      <c r="A9" s="129"/>
      <c r="B9" s="335"/>
      <c r="C9" s="34" t="s">
        <v>44</v>
      </c>
      <c r="D9" s="137">
        <v>126.50337837837836</v>
      </c>
      <c r="E9" s="138">
        <v>149</v>
      </c>
      <c r="F9" s="139">
        <v>722.05686936936945</v>
      </c>
      <c r="G9" s="138">
        <v>1023</v>
      </c>
      <c r="H9" s="38">
        <f t="shared" si="0"/>
        <v>848.56024774774778</v>
      </c>
      <c r="I9" s="39">
        <f t="shared" si="0"/>
        <v>1172</v>
      </c>
    </row>
    <row r="10" spans="1:9" s="133" customFormat="1" ht="22.5" customHeight="1" x14ac:dyDescent="0.25">
      <c r="A10" s="129"/>
      <c r="B10" s="336"/>
      <c r="C10" s="40" t="s">
        <v>45</v>
      </c>
      <c r="D10" s="41">
        <f t="shared" ref="D10:I10" si="1">SUM(D5:D9)</f>
        <v>1023.8146171171171</v>
      </c>
      <c r="E10" s="42">
        <f t="shared" si="1"/>
        <v>4734.6129999999957</v>
      </c>
      <c r="F10" s="43">
        <f t="shared" si="1"/>
        <v>4087.897381756703</v>
      </c>
      <c r="G10" s="42">
        <f>SUM(G5:G9)</f>
        <v>13276.442199999961</v>
      </c>
      <c r="H10" s="44">
        <f t="shared" si="1"/>
        <v>5111.7119988738195</v>
      </c>
      <c r="I10" s="45">
        <f t="shared" si="1"/>
        <v>18011.055199999959</v>
      </c>
    </row>
    <row r="11" spans="1:9" s="128" customFormat="1" ht="22.5" customHeight="1" x14ac:dyDescent="0.25">
      <c r="A11" s="127"/>
      <c r="B11" s="337" t="s">
        <v>46</v>
      </c>
      <c r="C11" s="46" t="s">
        <v>40</v>
      </c>
      <c r="D11" s="140">
        <v>133.81688063063064</v>
      </c>
      <c r="E11" s="141">
        <v>157</v>
      </c>
      <c r="F11" s="142">
        <v>462.46510135135128</v>
      </c>
      <c r="G11" s="141">
        <v>555</v>
      </c>
      <c r="H11" s="143">
        <f>D11+F11</f>
        <v>596.28198198198197</v>
      </c>
      <c r="I11" s="144">
        <f>E11+G11</f>
        <v>712</v>
      </c>
    </row>
    <row r="12" spans="1:9" s="128" customFormat="1" ht="22.5" customHeight="1" x14ac:dyDescent="0.25">
      <c r="A12" s="127"/>
      <c r="B12" s="335"/>
      <c r="C12" s="28" t="s">
        <v>41</v>
      </c>
      <c r="D12" s="134"/>
      <c r="E12" s="135"/>
      <c r="F12" s="136">
        <v>6.051666666666609</v>
      </c>
      <c r="G12" s="135">
        <v>81.8</v>
      </c>
      <c r="H12" s="145">
        <f>D12+F12</f>
        <v>6.051666666666609</v>
      </c>
      <c r="I12" s="146">
        <f>E12+G12</f>
        <v>81.8</v>
      </c>
    </row>
    <row r="13" spans="1:9" s="128" customFormat="1" ht="22.5" customHeight="1" x14ac:dyDescent="0.25">
      <c r="A13" s="127"/>
      <c r="B13" s="335"/>
      <c r="C13" s="28" t="s">
        <v>42</v>
      </c>
      <c r="D13" s="54"/>
      <c r="E13" s="55"/>
      <c r="F13" s="136"/>
      <c r="G13" s="135"/>
      <c r="H13" s="145"/>
      <c r="I13" s="146"/>
    </row>
    <row r="14" spans="1:9" s="128" customFormat="1" ht="22.5" customHeight="1" x14ac:dyDescent="0.25">
      <c r="A14" s="127"/>
      <c r="B14" s="335"/>
      <c r="C14" s="28" t="s">
        <v>43</v>
      </c>
      <c r="D14" s="54"/>
      <c r="E14" s="55"/>
      <c r="F14" s="56"/>
      <c r="G14" s="55"/>
      <c r="H14" s="145"/>
      <c r="I14" s="146"/>
    </row>
    <row r="15" spans="1:9" s="128" customFormat="1" ht="22.5" customHeight="1" x14ac:dyDescent="0.25">
      <c r="A15" s="127"/>
      <c r="B15" s="335"/>
      <c r="C15" s="21" t="s">
        <v>44</v>
      </c>
      <c r="D15" s="57"/>
      <c r="E15" s="58"/>
      <c r="F15" s="139"/>
      <c r="G15" s="138"/>
      <c r="H15" s="147"/>
      <c r="I15" s="148"/>
    </row>
    <row r="16" spans="1:9" s="128" customFormat="1" ht="22.5" customHeight="1" thickBot="1" x14ac:dyDescent="0.3">
      <c r="A16" s="127"/>
      <c r="B16" s="335"/>
      <c r="C16" s="61" t="s">
        <v>47</v>
      </c>
      <c r="D16" s="62">
        <f t="shared" ref="D16:I16" si="2">SUM(D11:D15)</f>
        <v>133.81688063063064</v>
      </c>
      <c r="E16" s="63">
        <f t="shared" si="2"/>
        <v>157</v>
      </c>
      <c r="F16" s="64">
        <f t="shared" si="2"/>
        <v>468.5167680180179</v>
      </c>
      <c r="G16" s="63">
        <f t="shared" si="2"/>
        <v>636.79999999999995</v>
      </c>
      <c r="H16" s="65">
        <f t="shared" si="2"/>
        <v>602.33364864864859</v>
      </c>
      <c r="I16" s="66">
        <f t="shared" si="2"/>
        <v>793.8</v>
      </c>
    </row>
    <row r="17" spans="1:9" s="128" customFormat="1" ht="22.5" customHeight="1" thickTop="1" x14ac:dyDescent="0.25">
      <c r="A17" s="127"/>
      <c r="B17" s="339" t="s">
        <v>36</v>
      </c>
      <c r="C17" s="67" t="s">
        <v>40</v>
      </c>
      <c r="D17" s="68">
        <f t="shared" ref="D17:I21" si="3">D5+D11</f>
        <v>344.82420045045046</v>
      </c>
      <c r="E17" s="69">
        <f t="shared" si="3"/>
        <v>417</v>
      </c>
      <c r="F17" s="70">
        <f t="shared" si="3"/>
        <v>1112.7117229729731</v>
      </c>
      <c r="G17" s="69">
        <f t="shared" si="3"/>
        <v>1326</v>
      </c>
      <c r="H17" s="71">
        <f t="shared" si="3"/>
        <v>1457.5359234234236</v>
      </c>
      <c r="I17" s="72">
        <f t="shared" si="3"/>
        <v>1743</v>
      </c>
    </row>
    <row r="18" spans="1:9" s="128" customFormat="1" ht="22.5" customHeight="1" x14ac:dyDescent="0.25">
      <c r="A18" s="127"/>
      <c r="B18" s="340"/>
      <c r="C18" s="28" t="s">
        <v>41</v>
      </c>
      <c r="D18" s="73">
        <f t="shared" si="3"/>
        <v>15.851351351351351</v>
      </c>
      <c r="E18" s="74">
        <f t="shared" si="3"/>
        <v>21</v>
      </c>
      <c r="F18" s="75">
        <f t="shared" si="3"/>
        <v>221.74328828828823</v>
      </c>
      <c r="G18" s="74">
        <f t="shared" si="3"/>
        <v>350.90000000000003</v>
      </c>
      <c r="H18" s="76">
        <f t="shared" si="3"/>
        <v>237.59463963963958</v>
      </c>
      <c r="I18" s="77">
        <f t="shared" si="3"/>
        <v>371.90000000000003</v>
      </c>
    </row>
    <row r="19" spans="1:9" s="128" customFormat="1" ht="22.5" customHeight="1" x14ac:dyDescent="0.25">
      <c r="A19" s="127"/>
      <c r="B19" s="340"/>
      <c r="C19" s="28" t="s">
        <v>42</v>
      </c>
      <c r="D19" s="73">
        <f t="shared" si="3"/>
        <v>364.08235923423399</v>
      </c>
      <c r="E19" s="74">
        <f t="shared" si="3"/>
        <v>3001.19</v>
      </c>
      <c r="F19" s="75">
        <f t="shared" si="3"/>
        <v>586.66313626126077</v>
      </c>
      <c r="G19" s="74">
        <f t="shared" si="3"/>
        <v>2848.21</v>
      </c>
      <c r="H19" s="76">
        <f t="shared" si="3"/>
        <v>950.74549549549477</v>
      </c>
      <c r="I19" s="77">
        <f t="shared" si="3"/>
        <v>5849.4</v>
      </c>
    </row>
    <row r="20" spans="1:9" s="128" customFormat="1" ht="22.5" customHeight="1" x14ac:dyDescent="0.25">
      <c r="A20" s="127"/>
      <c r="B20" s="340"/>
      <c r="C20" s="28" t="s">
        <v>43</v>
      </c>
      <c r="D20" s="73">
        <f t="shared" si="3"/>
        <v>306.37020833333361</v>
      </c>
      <c r="E20" s="74">
        <f t="shared" si="3"/>
        <v>1303.4229999999955</v>
      </c>
      <c r="F20" s="75">
        <f t="shared" si="3"/>
        <v>1913.2391328828292</v>
      </c>
      <c r="G20" s="74">
        <f t="shared" si="3"/>
        <v>8365.1321999999618</v>
      </c>
      <c r="H20" s="76">
        <f t="shared" si="3"/>
        <v>2219.6093412161626</v>
      </c>
      <c r="I20" s="77">
        <f t="shared" si="3"/>
        <v>9668.555199999957</v>
      </c>
    </row>
    <row r="21" spans="1:9" s="128" customFormat="1" ht="22.5" customHeight="1" x14ac:dyDescent="0.25">
      <c r="A21" s="127"/>
      <c r="B21" s="340"/>
      <c r="C21" s="21" t="s">
        <v>44</v>
      </c>
      <c r="D21" s="78">
        <f t="shared" si="3"/>
        <v>126.50337837837836</v>
      </c>
      <c r="E21" s="79">
        <f t="shared" si="3"/>
        <v>149</v>
      </c>
      <c r="F21" s="80">
        <f t="shared" si="3"/>
        <v>722.05686936936945</v>
      </c>
      <c r="G21" s="79">
        <f t="shared" si="3"/>
        <v>1023</v>
      </c>
      <c r="H21" s="81">
        <f t="shared" si="3"/>
        <v>848.56024774774778</v>
      </c>
      <c r="I21" s="82">
        <f t="shared" si="3"/>
        <v>1172</v>
      </c>
    </row>
    <row r="22" spans="1:9" s="128" customFormat="1" ht="22.5" customHeight="1" thickBot="1" x14ac:dyDescent="0.3">
      <c r="A22" s="127"/>
      <c r="B22" s="341"/>
      <c r="C22" s="83" t="s">
        <v>48</v>
      </c>
      <c r="D22" s="84">
        <f t="shared" ref="D22:I22" si="4">SUM(D17:D21)</f>
        <v>1157.6314977477477</v>
      </c>
      <c r="E22" s="85">
        <f t="shared" si="4"/>
        <v>4891.6129999999957</v>
      </c>
      <c r="F22" s="86">
        <f t="shared" si="4"/>
        <v>4556.4141497747205</v>
      </c>
      <c r="G22" s="85">
        <f t="shared" si="4"/>
        <v>13913.242199999962</v>
      </c>
      <c r="H22" s="87">
        <f t="shared" si="4"/>
        <v>5714.0456475224682</v>
      </c>
      <c r="I22" s="88">
        <f t="shared" si="4"/>
        <v>18804.855199999954</v>
      </c>
    </row>
    <row r="23" spans="1:9" ht="9" customHeight="1" thickTop="1" x14ac:dyDescent="0.2"/>
    <row r="24" spans="1:9" s="126" customFormat="1" ht="15" x14ac:dyDescent="0.25">
      <c r="B24" s="90" t="s">
        <v>49</v>
      </c>
      <c r="C24" s="149"/>
    </row>
    <row r="25" spans="1:9" x14ac:dyDescent="0.2">
      <c r="B25" s="91" t="s">
        <v>50</v>
      </c>
      <c r="E25" s="150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1200" r:id="rId1"/>
  <headerFooter alignWithMargins="0"/>
  <ignoredErrors>
    <ignoredError sqref="H10:I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zoomScale="90" zoomScaleNormal="90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27" s="11" customFormat="1" ht="32.450000000000003" customHeight="1" x14ac:dyDescent="0.25">
      <c r="A1" s="151"/>
      <c r="B1" s="353" t="s">
        <v>53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251</v>
      </c>
      <c r="E5" s="23">
        <v>280</v>
      </c>
      <c r="F5" s="24">
        <v>623</v>
      </c>
      <c r="G5" s="23">
        <v>676</v>
      </c>
      <c r="H5" s="154">
        <f t="shared" ref="H5:I9" si="0">D5+F5</f>
        <v>874</v>
      </c>
      <c r="I5" s="155">
        <f t="shared" si="0"/>
        <v>956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31</v>
      </c>
      <c r="E6" s="30">
        <v>39</v>
      </c>
      <c r="F6" s="31">
        <v>264</v>
      </c>
      <c r="G6" s="30">
        <v>331</v>
      </c>
      <c r="H6" s="156">
        <f t="shared" si="0"/>
        <v>295</v>
      </c>
      <c r="I6" s="157">
        <f t="shared" si="0"/>
        <v>370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481</v>
      </c>
      <c r="E7" s="30">
        <v>3821</v>
      </c>
      <c r="F7" s="31">
        <v>469</v>
      </c>
      <c r="G7" s="30">
        <v>2879</v>
      </c>
      <c r="H7" s="156">
        <f t="shared" si="0"/>
        <v>950</v>
      </c>
      <c r="I7" s="157">
        <f t="shared" si="0"/>
        <v>6700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395</v>
      </c>
      <c r="E8" s="30">
        <v>1840</v>
      </c>
      <c r="F8" s="31">
        <v>1918</v>
      </c>
      <c r="G8" s="30">
        <v>8190</v>
      </c>
      <c r="H8" s="156">
        <f t="shared" si="0"/>
        <v>2313</v>
      </c>
      <c r="I8" s="157">
        <f t="shared" si="0"/>
        <v>10030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49</v>
      </c>
      <c r="E9" s="36">
        <v>72</v>
      </c>
      <c r="F9" s="37">
        <v>614</v>
      </c>
      <c r="G9" s="36">
        <v>853</v>
      </c>
      <c r="H9" s="158">
        <f t="shared" si="0"/>
        <v>663</v>
      </c>
      <c r="I9" s="159">
        <f t="shared" si="0"/>
        <v>925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f t="shared" ref="D10:I10" si="1">SUM(D5:D9)</f>
        <v>1207</v>
      </c>
      <c r="E10" s="42">
        <f t="shared" si="1"/>
        <v>6052</v>
      </c>
      <c r="F10" s="43">
        <f t="shared" si="1"/>
        <v>3888</v>
      </c>
      <c r="G10" s="42">
        <f>SUM(G5:G9)</f>
        <v>12929</v>
      </c>
      <c r="H10" s="44">
        <f t="shared" si="1"/>
        <v>5095</v>
      </c>
      <c r="I10" s="45">
        <f t="shared" si="1"/>
        <v>18981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135</v>
      </c>
      <c r="E11" s="48">
        <v>165</v>
      </c>
      <c r="F11" s="49">
        <v>505</v>
      </c>
      <c r="G11" s="48">
        <v>624</v>
      </c>
      <c r="H11" s="50">
        <f>D11+F11</f>
        <v>640</v>
      </c>
      <c r="I11" s="51">
        <f>E11+G11</f>
        <v>789</v>
      </c>
    </row>
    <row r="12" spans="1:27" s="15" customFormat="1" ht="22.5" customHeight="1" x14ac:dyDescent="0.25">
      <c r="B12" s="335"/>
      <c r="C12" s="96" t="s">
        <v>41</v>
      </c>
      <c r="D12" s="29">
        <v>1</v>
      </c>
      <c r="E12" s="30">
        <v>5</v>
      </c>
      <c r="F12" s="31">
        <v>9</v>
      </c>
      <c r="G12" s="30">
        <v>117</v>
      </c>
      <c r="H12" s="52">
        <f>D12+F12</f>
        <v>10</v>
      </c>
      <c r="I12" s="53">
        <f>E12+G12</f>
        <v>122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/>
      <c r="G15" s="36"/>
      <c r="H15" s="59"/>
      <c r="I15" s="60"/>
    </row>
    <row r="16" spans="1:27" s="15" customFormat="1" ht="22.5" customHeight="1" thickBot="1" x14ac:dyDescent="0.3">
      <c r="B16" s="335"/>
      <c r="C16" s="61" t="s">
        <v>47</v>
      </c>
      <c r="D16" s="62">
        <f t="shared" ref="D16:I16" si="2">SUM(D11:D15)</f>
        <v>136</v>
      </c>
      <c r="E16" s="63">
        <f t="shared" si="2"/>
        <v>170</v>
      </c>
      <c r="F16" s="64">
        <f t="shared" si="2"/>
        <v>514</v>
      </c>
      <c r="G16" s="63">
        <f t="shared" si="2"/>
        <v>741</v>
      </c>
      <c r="H16" s="65">
        <f t="shared" si="2"/>
        <v>650</v>
      </c>
      <c r="I16" s="66">
        <f t="shared" si="2"/>
        <v>911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f t="shared" ref="D17:I21" si="3">D5+D11</f>
        <v>386</v>
      </c>
      <c r="E17" s="161">
        <f t="shared" si="3"/>
        <v>445</v>
      </c>
      <c r="F17" s="162">
        <f t="shared" si="3"/>
        <v>1128</v>
      </c>
      <c r="G17" s="161">
        <f t="shared" si="3"/>
        <v>1300</v>
      </c>
      <c r="H17" s="163">
        <f t="shared" si="3"/>
        <v>1514</v>
      </c>
      <c r="I17" s="164">
        <f t="shared" si="3"/>
        <v>1745</v>
      </c>
    </row>
    <row r="18" spans="2:9" s="15" customFormat="1" ht="22.5" customHeight="1" x14ac:dyDescent="0.25">
      <c r="B18" s="340"/>
      <c r="C18" s="96" t="s">
        <v>41</v>
      </c>
      <c r="D18" s="165">
        <f t="shared" si="3"/>
        <v>32</v>
      </c>
      <c r="E18" s="166">
        <f t="shared" si="3"/>
        <v>44</v>
      </c>
      <c r="F18" s="167">
        <f t="shared" si="3"/>
        <v>273</v>
      </c>
      <c r="G18" s="166">
        <f t="shared" si="3"/>
        <v>448</v>
      </c>
      <c r="H18" s="168">
        <f t="shared" si="3"/>
        <v>305</v>
      </c>
      <c r="I18" s="169">
        <f t="shared" si="3"/>
        <v>492</v>
      </c>
    </row>
    <row r="19" spans="2:9" s="15" customFormat="1" ht="22.5" customHeight="1" x14ac:dyDescent="0.25">
      <c r="B19" s="340"/>
      <c r="C19" s="96" t="s">
        <v>42</v>
      </c>
      <c r="D19" s="165">
        <f t="shared" si="3"/>
        <v>481</v>
      </c>
      <c r="E19" s="166">
        <f t="shared" si="3"/>
        <v>3821</v>
      </c>
      <c r="F19" s="167">
        <f t="shared" si="3"/>
        <v>469</v>
      </c>
      <c r="G19" s="166">
        <f t="shared" si="3"/>
        <v>2879</v>
      </c>
      <c r="H19" s="168">
        <f t="shared" si="3"/>
        <v>950</v>
      </c>
      <c r="I19" s="169">
        <f t="shared" si="3"/>
        <v>6700</v>
      </c>
    </row>
    <row r="20" spans="2:9" s="15" customFormat="1" ht="22.5" customHeight="1" x14ac:dyDescent="0.25">
      <c r="B20" s="340"/>
      <c r="C20" s="96" t="s">
        <v>43</v>
      </c>
      <c r="D20" s="165">
        <f t="shared" si="3"/>
        <v>395</v>
      </c>
      <c r="E20" s="166">
        <f t="shared" si="3"/>
        <v>1840</v>
      </c>
      <c r="F20" s="167">
        <f t="shared" si="3"/>
        <v>1918</v>
      </c>
      <c r="G20" s="166">
        <f t="shared" si="3"/>
        <v>8190</v>
      </c>
      <c r="H20" s="168">
        <f t="shared" si="3"/>
        <v>2313</v>
      </c>
      <c r="I20" s="169">
        <f t="shared" si="3"/>
        <v>10030</v>
      </c>
    </row>
    <row r="21" spans="2:9" s="15" customFormat="1" ht="22.5" customHeight="1" x14ac:dyDescent="0.25">
      <c r="B21" s="340"/>
      <c r="C21" s="93" t="s">
        <v>44</v>
      </c>
      <c r="D21" s="170">
        <f t="shared" si="3"/>
        <v>49</v>
      </c>
      <c r="E21" s="171">
        <f t="shared" si="3"/>
        <v>72</v>
      </c>
      <c r="F21" s="172">
        <f t="shared" si="3"/>
        <v>614</v>
      </c>
      <c r="G21" s="171">
        <f t="shared" si="3"/>
        <v>853</v>
      </c>
      <c r="H21" s="173">
        <f t="shared" si="3"/>
        <v>663</v>
      </c>
      <c r="I21" s="174">
        <f t="shared" si="3"/>
        <v>925</v>
      </c>
    </row>
    <row r="22" spans="2:9" s="15" customFormat="1" ht="22.5" customHeight="1" thickBot="1" x14ac:dyDescent="0.3">
      <c r="B22" s="341"/>
      <c r="C22" s="83" t="s">
        <v>48</v>
      </c>
      <c r="D22" s="84">
        <f t="shared" ref="D22:I22" si="4">SUM(D17:D21)</f>
        <v>1343</v>
      </c>
      <c r="E22" s="85">
        <f t="shared" si="4"/>
        <v>6222</v>
      </c>
      <c r="F22" s="86">
        <f t="shared" si="4"/>
        <v>4402</v>
      </c>
      <c r="G22" s="85">
        <f t="shared" si="4"/>
        <v>13670</v>
      </c>
      <c r="H22" s="87">
        <f t="shared" si="4"/>
        <v>5745</v>
      </c>
      <c r="I22" s="88">
        <f t="shared" si="4"/>
        <v>19892</v>
      </c>
    </row>
    <row r="23" spans="2:9" s="176" customFormat="1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90" t="s">
        <v>49</v>
      </c>
      <c r="C24" s="176"/>
    </row>
    <row r="25" spans="2:9" s="176" customFormat="1" x14ac:dyDescent="0.2">
      <c r="B25" s="91" t="s">
        <v>50</v>
      </c>
      <c r="E25" s="177"/>
    </row>
    <row r="27" spans="2:9" s="178" customFormat="1" x14ac:dyDescent="0.2">
      <c r="D27" s="179"/>
      <c r="E27" s="179"/>
      <c r="F27" s="179"/>
    </row>
    <row r="28" spans="2:9" s="178" customFormat="1" x14ac:dyDescent="0.2">
      <c r="D28" s="179"/>
      <c r="E28" s="179"/>
      <c r="F28" s="179"/>
    </row>
    <row r="29" spans="2:9" s="178" customFormat="1" x14ac:dyDescent="0.2">
      <c r="D29" s="179"/>
      <c r="E29" s="179"/>
      <c r="F29" s="179"/>
    </row>
    <row r="30" spans="2:9" s="178" customFormat="1" x14ac:dyDescent="0.2">
      <c r="D30" s="179"/>
      <c r="E30" s="179"/>
      <c r="F30" s="179"/>
    </row>
    <row r="31" spans="2:9" s="178" customFormat="1" x14ac:dyDescent="0.2">
      <c r="D31" s="179"/>
      <c r="E31" s="179"/>
      <c r="F31" s="179"/>
    </row>
    <row r="32" spans="2:9" s="178" customFormat="1" x14ac:dyDescent="0.2">
      <c r="D32" s="179"/>
      <c r="E32" s="179"/>
      <c r="F32" s="179"/>
    </row>
    <row r="33" spans="4:6" s="178" customFormat="1" x14ac:dyDescent="0.2">
      <c r="D33" s="179"/>
      <c r="E33" s="179"/>
      <c r="F33" s="179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r:id="rId1"/>
  <headerFooter alignWithMargins="0"/>
  <ignoredErrors>
    <ignoredError sqref="H10:I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2.5703125" style="176" customWidth="1"/>
    <col min="18" max="18" width="18" style="176" bestFit="1" customWidth="1"/>
    <col min="19" max="24" width="24.42578125" style="176" bestFit="1" customWidth="1"/>
    <col min="25" max="25" width="11" style="176" customWidth="1"/>
    <col min="26" max="26" width="15.28515625" style="176" customWidth="1"/>
    <col min="27" max="27" width="15.28515625" style="176" bestFit="1" customWidth="1"/>
    <col min="28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2.5703125" style="176" customWidth="1"/>
    <col min="274" max="274" width="18" style="176" bestFit="1" customWidth="1"/>
    <col min="275" max="280" width="24.42578125" style="176" bestFit="1" customWidth="1"/>
    <col min="281" max="281" width="11" style="176" customWidth="1"/>
    <col min="282" max="282" width="15.28515625" style="176" customWidth="1"/>
    <col min="283" max="283" width="15.28515625" style="176" bestFit="1" customWidth="1"/>
    <col min="284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2.5703125" style="176" customWidth="1"/>
    <col min="530" max="530" width="18" style="176" bestFit="1" customWidth="1"/>
    <col min="531" max="536" width="24.42578125" style="176" bestFit="1" customWidth="1"/>
    <col min="537" max="537" width="11" style="176" customWidth="1"/>
    <col min="538" max="538" width="15.28515625" style="176" customWidth="1"/>
    <col min="539" max="539" width="15.28515625" style="176" bestFit="1" customWidth="1"/>
    <col min="540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2.5703125" style="176" customWidth="1"/>
    <col min="786" max="786" width="18" style="176" bestFit="1" customWidth="1"/>
    <col min="787" max="792" width="24.42578125" style="176" bestFit="1" customWidth="1"/>
    <col min="793" max="793" width="11" style="176" customWidth="1"/>
    <col min="794" max="794" width="15.28515625" style="176" customWidth="1"/>
    <col min="795" max="795" width="15.28515625" style="176" bestFit="1" customWidth="1"/>
    <col min="796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2.5703125" style="176" customWidth="1"/>
    <col min="1042" max="1042" width="18" style="176" bestFit="1" customWidth="1"/>
    <col min="1043" max="1048" width="24.42578125" style="176" bestFit="1" customWidth="1"/>
    <col min="1049" max="1049" width="11" style="176" customWidth="1"/>
    <col min="1050" max="1050" width="15.28515625" style="176" customWidth="1"/>
    <col min="1051" max="1051" width="15.28515625" style="176" bestFit="1" customWidth="1"/>
    <col min="1052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2.5703125" style="176" customWidth="1"/>
    <col min="1298" max="1298" width="18" style="176" bestFit="1" customWidth="1"/>
    <col min="1299" max="1304" width="24.42578125" style="176" bestFit="1" customWidth="1"/>
    <col min="1305" max="1305" width="11" style="176" customWidth="1"/>
    <col min="1306" max="1306" width="15.28515625" style="176" customWidth="1"/>
    <col min="1307" max="1307" width="15.28515625" style="176" bestFit="1" customWidth="1"/>
    <col min="1308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2.5703125" style="176" customWidth="1"/>
    <col min="1554" max="1554" width="18" style="176" bestFit="1" customWidth="1"/>
    <col min="1555" max="1560" width="24.42578125" style="176" bestFit="1" customWidth="1"/>
    <col min="1561" max="1561" width="11" style="176" customWidth="1"/>
    <col min="1562" max="1562" width="15.28515625" style="176" customWidth="1"/>
    <col min="1563" max="1563" width="15.28515625" style="176" bestFit="1" customWidth="1"/>
    <col min="1564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2.5703125" style="176" customWidth="1"/>
    <col min="1810" max="1810" width="18" style="176" bestFit="1" customWidth="1"/>
    <col min="1811" max="1816" width="24.42578125" style="176" bestFit="1" customWidth="1"/>
    <col min="1817" max="1817" width="11" style="176" customWidth="1"/>
    <col min="1818" max="1818" width="15.28515625" style="176" customWidth="1"/>
    <col min="1819" max="1819" width="15.28515625" style="176" bestFit="1" customWidth="1"/>
    <col min="1820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2.5703125" style="176" customWidth="1"/>
    <col min="2066" max="2066" width="18" style="176" bestFit="1" customWidth="1"/>
    <col min="2067" max="2072" width="24.42578125" style="176" bestFit="1" customWidth="1"/>
    <col min="2073" max="2073" width="11" style="176" customWidth="1"/>
    <col min="2074" max="2074" width="15.28515625" style="176" customWidth="1"/>
    <col min="2075" max="2075" width="15.28515625" style="176" bestFit="1" customWidth="1"/>
    <col min="2076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2.5703125" style="176" customWidth="1"/>
    <col min="2322" max="2322" width="18" style="176" bestFit="1" customWidth="1"/>
    <col min="2323" max="2328" width="24.42578125" style="176" bestFit="1" customWidth="1"/>
    <col min="2329" max="2329" width="11" style="176" customWidth="1"/>
    <col min="2330" max="2330" width="15.28515625" style="176" customWidth="1"/>
    <col min="2331" max="2331" width="15.28515625" style="176" bestFit="1" customWidth="1"/>
    <col min="2332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2.5703125" style="176" customWidth="1"/>
    <col min="2578" max="2578" width="18" style="176" bestFit="1" customWidth="1"/>
    <col min="2579" max="2584" width="24.42578125" style="176" bestFit="1" customWidth="1"/>
    <col min="2585" max="2585" width="11" style="176" customWidth="1"/>
    <col min="2586" max="2586" width="15.28515625" style="176" customWidth="1"/>
    <col min="2587" max="2587" width="15.28515625" style="176" bestFit="1" customWidth="1"/>
    <col min="2588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2.5703125" style="176" customWidth="1"/>
    <col min="2834" max="2834" width="18" style="176" bestFit="1" customWidth="1"/>
    <col min="2835" max="2840" width="24.42578125" style="176" bestFit="1" customWidth="1"/>
    <col min="2841" max="2841" width="11" style="176" customWidth="1"/>
    <col min="2842" max="2842" width="15.28515625" style="176" customWidth="1"/>
    <col min="2843" max="2843" width="15.28515625" style="176" bestFit="1" customWidth="1"/>
    <col min="2844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2.5703125" style="176" customWidth="1"/>
    <col min="3090" max="3090" width="18" style="176" bestFit="1" customWidth="1"/>
    <col min="3091" max="3096" width="24.42578125" style="176" bestFit="1" customWidth="1"/>
    <col min="3097" max="3097" width="11" style="176" customWidth="1"/>
    <col min="3098" max="3098" width="15.28515625" style="176" customWidth="1"/>
    <col min="3099" max="3099" width="15.28515625" style="176" bestFit="1" customWidth="1"/>
    <col min="3100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2.5703125" style="176" customWidth="1"/>
    <col min="3346" max="3346" width="18" style="176" bestFit="1" customWidth="1"/>
    <col min="3347" max="3352" width="24.42578125" style="176" bestFit="1" customWidth="1"/>
    <col min="3353" max="3353" width="11" style="176" customWidth="1"/>
    <col min="3354" max="3354" width="15.28515625" style="176" customWidth="1"/>
    <col min="3355" max="3355" width="15.28515625" style="176" bestFit="1" customWidth="1"/>
    <col min="3356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2.5703125" style="176" customWidth="1"/>
    <col min="3602" max="3602" width="18" style="176" bestFit="1" customWidth="1"/>
    <col min="3603" max="3608" width="24.42578125" style="176" bestFit="1" customWidth="1"/>
    <col min="3609" max="3609" width="11" style="176" customWidth="1"/>
    <col min="3610" max="3610" width="15.28515625" style="176" customWidth="1"/>
    <col min="3611" max="3611" width="15.28515625" style="176" bestFit="1" customWidth="1"/>
    <col min="3612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2.5703125" style="176" customWidth="1"/>
    <col min="3858" max="3858" width="18" style="176" bestFit="1" customWidth="1"/>
    <col min="3859" max="3864" width="24.42578125" style="176" bestFit="1" customWidth="1"/>
    <col min="3865" max="3865" width="11" style="176" customWidth="1"/>
    <col min="3866" max="3866" width="15.28515625" style="176" customWidth="1"/>
    <col min="3867" max="3867" width="15.28515625" style="176" bestFit="1" customWidth="1"/>
    <col min="3868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2.5703125" style="176" customWidth="1"/>
    <col min="4114" max="4114" width="18" style="176" bestFit="1" customWidth="1"/>
    <col min="4115" max="4120" width="24.42578125" style="176" bestFit="1" customWidth="1"/>
    <col min="4121" max="4121" width="11" style="176" customWidth="1"/>
    <col min="4122" max="4122" width="15.28515625" style="176" customWidth="1"/>
    <col min="4123" max="4123" width="15.28515625" style="176" bestFit="1" customWidth="1"/>
    <col min="4124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2.5703125" style="176" customWidth="1"/>
    <col min="4370" max="4370" width="18" style="176" bestFit="1" customWidth="1"/>
    <col min="4371" max="4376" width="24.42578125" style="176" bestFit="1" customWidth="1"/>
    <col min="4377" max="4377" width="11" style="176" customWidth="1"/>
    <col min="4378" max="4378" width="15.28515625" style="176" customWidth="1"/>
    <col min="4379" max="4379" width="15.28515625" style="176" bestFit="1" customWidth="1"/>
    <col min="4380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2.5703125" style="176" customWidth="1"/>
    <col min="4626" max="4626" width="18" style="176" bestFit="1" customWidth="1"/>
    <col min="4627" max="4632" width="24.42578125" style="176" bestFit="1" customWidth="1"/>
    <col min="4633" max="4633" width="11" style="176" customWidth="1"/>
    <col min="4634" max="4634" width="15.28515625" style="176" customWidth="1"/>
    <col min="4635" max="4635" width="15.28515625" style="176" bestFit="1" customWidth="1"/>
    <col min="4636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2.5703125" style="176" customWidth="1"/>
    <col min="4882" max="4882" width="18" style="176" bestFit="1" customWidth="1"/>
    <col min="4883" max="4888" width="24.42578125" style="176" bestFit="1" customWidth="1"/>
    <col min="4889" max="4889" width="11" style="176" customWidth="1"/>
    <col min="4890" max="4890" width="15.28515625" style="176" customWidth="1"/>
    <col min="4891" max="4891" width="15.28515625" style="176" bestFit="1" customWidth="1"/>
    <col min="4892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2.5703125" style="176" customWidth="1"/>
    <col min="5138" max="5138" width="18" style="176" bestFit="1" customWidth="1"/>
    <col min="5139" max="5144" width="24.42578125" style="176" bestFit="1" customWidth="1"/>
    <col min="5145" max="5145" width="11" style="176" customWidth="1"/>
    <col min="5146" max="5146" width="15.28515625" style="176" customWidth="1"/>
    <col min="5147" max="5147" width="15.28515625" style="176" bestFit="1" customWidth="1"/>
    <col min="5148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2.5703125" style="176" customWidth="1"/>
    <col min="5394" max="5394" width="18" style="176" bestFit="1" customWidth="1"/>
    <col min="5395" max="5400" width="24.42578125" style="176" bestFit="1" customWidth="1"/>
    <col min="5401" max="5401" width="11" style="176" customWidth="1"/>
    <col min="5402" max="5402" width="15.28515625" style="176" customWidth="1"/>
    <col min="5403" max="5403" width="15.28515625" style="176" bestFit="1" customWidth="1"/>
    <col min="5404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2.5703125" style="176" customWidth="1"/>
    <col min="5650" max="5650" width="18" style="176" bestFit="1" customWidth="1"/>
    <col min="5651" max="5656" width="24.42578125" style="176" bestFit="1" customWidth="1"/>
    <col min="5657" max="5657" width="11" style="176" customWidth="1"/>
    <col min="5658" max="5658" width="15.28515625" style="176" customWidth="1"/>
    <col min="5659" max="5659" width="15.28515625" style="176" bestFit="1" customWidth="1"/>
    <col min="5660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2.5703125" style="176" customWidth="1"/>
    <col min="5906" max="5906" width="18" style="176" bestFit="1" customWidth="1"/>
    <col min="5907" max="5912" width="24.42578125" style="176" bestFit="1" customWidth="1"/>
    <col min="5913" max="5913" width="11" style="176" customWidth="1"/>
    <col min="5914" max="5914" width="15.28515625" style="176" customWidth="1"/>
    <col min="5915" max="5915" width="15.28515625" style="176" bestFit="1" customWidth="1"/>
    <col min="5916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2.5703125" style="176" customWidth="1"/>
    <col min="6162" max="6162" width="18" style="176" bestFit="1" customWidth="1"/>
    <col min="6163" max="6168" width="24.42578125" style="176" bestFit="1" customWidth="1"/>
    <col min="6169" max="6169" width="11" style="176" customWidth="1"/>
    <col min="6170" max="6170" width="15.28515625" style="176" customWidth="1"/>
    <col min="6171" max="6171" width="15.28515625" style="176" bestFit="1" customWidth="1"/>
    <col min="6172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2.5703125" style="176" customWidth="1"/>
    <col min="6418" max="6418" width="18" style="176" bestFit="1" customWidth="1"/>
    <col min="6419" max="6424" width="24.42578125" style="176" bestFit="1" customWidth="1"/>
    <col min="6425" max="6425" width="11" style="176" customWidth="1"/>
    <col min="6426" max="6426" width="15.28515625" style="176" customWidth="1"/>
    <col min="6427" max="6427" width="15.28515625" style="176" bestFit="1" customWidth="1"/>
    <col min="6428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2.5703125" style="176" customWidth="1"/>
    <col min="6674" max="6674" width="18" style="176" bestFit="1" customWidth="1"/>
    <col min="6675" max="6680" width="24.42578125" style="176" bestFit="1" customWidth="1"/>
    <col min="6681" max="6681" width="11" style="176" customWidth="1"/>
    <col min="6682" max="6682" width="15.28515625" style="176" customWidth="1"/>
    <col min="6683" max="6683" width="15.28515625" style="176" bestFit="1" customWidth="1"/>
    <col min="6684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2.5703125" style="176" customWidth="1"/>
    <col min="6930" max="6930" width="18" style="176" bestFit="1" customWidth="1"/>
    <col min="6931" max="6936" width="24.42578125" style="176" bestFit="1" customWidth="1"/>
    <col min="6937" max="6937" width="11" style="176" customWidth="1"/>
    <col min="6938" max="6938" width="15.28515625" style="176" customWidth="1"/>
    <col min="6939" max="6939" width="15.28515625" style="176" bestFit="1" customWidth="1"/>
    <col min="6940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2.5703125" style="176" customWidth="1"/>
    <col min="7186" max="7186" width="18" style="176" bestFit="1" customWidth="1"/>
    <col min="7187" max="7192" width="24.42578125" style="176" bestFit="1" customWidth="1"/>
    <col min="7193" max="7193" width="11" style="176" customWidth="1"/>
    <col min="7194" max="7194" width="15.28515625" style="176" customWidth="1"/>
    <col min="7195" max="7195" width="15.28515625" style="176" bestFit="1" customWidth="1"/>
    <col min="7196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2.5703125" style="176" customWidth="1"/>
    <col min="7442" max="7442" width="18" style="176" bestFit="1" customWidth="1"/>
    <col min="7443" max="7448" width="24.42578125" style="176" bestFit="1" customWidth="1"/>
    <col min="7449" max="7449" width="11" style="176" customWidth="1"/>
    <col min="7450" max="7450" width="15.28515625" style="176" customWidth="1"/>
    <col min="7451" max="7451" width="15.28515625" style="176" bestFit="1" customWidth="1"/>
    <col min="7452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2.5703125" style="176" customWidth="1"/>
    <col min="7698" max="7698" width="18" style="176" bestFit="1" customWidth="1"/>
    <col min="7699" max="7704" width="24.42578125" style="176" bestFit="1" customWidth="1"/>
    <col min="7705" max="7705" width="11" style="176" customWidth="1"/>
    <col min="7706" max="7706" width="15.28515625" style="176" customWidth="1"/>
    <col min="7707" max="7707" width="15.28515625" style="176" bestFit="1" customWidth="1"/>
    <col min="7708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2.5703125" style="176" customWidth="1"/>
    <col min="7954" max="7954" width="18" style="176" bestFit="1" customWidth="1"/>
    <col min="7955" max="7960" width="24.42578125" style="176" bestFit="1" customWidth="1"/>
    <col min="7961" max="7961" width="11" style="176" customWidth="1"/>
    <col min="7962" max="7962" width="15.28515625" style="176" customWidth="1"/>
    <col min="7963" max="7963" width="15.28515625" style="176" bestFit="1" customWidth="1"/>
    <col min="7964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2.5703125" style="176" customWidth="1"/>
    <col min="8210" max="8210" width="18" style="176" bestFit="1" customWidth="1"/>
    <col min="8211" max="8216" width="24.42578125" style="176" bestFit="1" customWidth="1"/>
    <col min="8217" max="8217" width="11" style="176" customWidth="1"/>
    <col min="8218" max="8218" width="15.28515625" style="176" customWidth="1"/>
    <col min="8219" max="8219" width="15.28515625" style="176" bestFit="1" customWidth="1"/>
    <col min="8220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2.5703125" style="176" customWidth="1"/>
    <col min="8466" max="8466" width="18" style="176" bestFit="1" customWidth="1"/>
    <col min="8467" max="8472" width="24.42578125" style="176" bestFit="1" customWidth="1"/>
    <col min="8473" max="8473" width="11" style="176" customWidth="1"/>
    <col min="8474" max="8474" width="15.28515625" style="176" customWidth="1"/>
    <col min="8475" max="8475" width="15.28515625" style="176" bestFit="1" customWidth="1"/>
    <col min="8476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2.5703125" style="176" customWidth="1"/>
    <col min="8722" max="8722" width="18" style="176" bestFit="1" customWidth="1"/>
    <col min="8723" max="8728" width="24.42578125" style="176" bestFit="1" customWidth="1"/>
    <col min="8729" max="8729" width="11" style="176" customWidth="1"/>
    <col min="8730" max="8730" width="15.28515625" style="176" customWidth="1"/>
    <col min="8731" max="8731" width="15.28515625" style="176" bestFit="1" customWidth="1"/>
    <col min="8732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2.5703125" style="176" customWidth="1"/>
    <col min="8978" max="8978" width="18" style="176" bestFit="1" customWidth="1"/>
    <col min="8979" max="8984" width="24.42578125" style="176" bestFit="1" customWidth="1"/>
    <col min="8985" max="8985" width="11" style="176" customWidth="1"/>
    <col min="8986" max="8986" width="15.28515625" style="176" customWidth="1"/>
    <col min="8987" max="8987" width="15.28515625" style="176" bestFit="1" customWidth="1"/>
    <col min="8988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2.5703125" style="176" customWidth="1"/>
    <col min="9234" max="9234" width="18" style="176" bestFit="1" customWidth="1"/>
    <col min="9235" max="9240" width="24.42578125" style="176" bestFit="1" customWidth="1"/>
    <col min="9241" max="9241" width="11" style="176" customWidth="1"/>
    <col min="9242" max="9242" width="15.28515625" style="176" customWidth="1"/>
    <col min="9243" max="9243" width="15.28515625" style="176" bestFit="1" customWidth="1"/>
    <col min="9244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2.5703125" style="176" customWidth="1"/>
    <col min="9490" max="9490" width="18" style="176" bestFit="1" customWidth="1"/>
    <col min="9491" max="9496" width="24.42578125" style="176" bestFit="1" customWidth="1"/>
    <col min="9497" max="9497" width="11" style="176" customWidth="1"/>
    <col min="9498" max="9498" width="15.28515625" style="176" customWidth="1"/>
    <col min="9499" max="9499" width="15.28515625" style="176" bestFit="1" customWidth="1"/>
    <col min="9500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2.5703125" style="176" customWidth="1"/>
    <col min="9746" max="9746" width="18" style="176" bestFit="1" customWidth="1"/>
    <col min="9747" max="9752" width="24.42578125" style="176" bestFit="1" customWidth="1"/>
    <col min="9753" max="9753" width="11" style="176" customWidth="1"/>
    <col min="9754" max="9754" width="15.28515625" style="176" customWidth="1"/>
    <col min="9755" max="9755" width="15.28515625" style="176" bestFit="1" customWidth="1"/>
    <col min="9756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2.5703125" style="176" customWidth="1"/>
    <col min="10002" max="10002" width="18" style="176" bestFit="1" customWidth="1"/>
    <col min="10003" max="10008" width="24.42578125" style="176" bestFit="1" customWidth="1"/>
    <col min="10009" max="10009" width="11" style="176" customWidth="1"/>
    <col min="10010" max="10010" width="15.28515625" style="176" customWidth="1"/>
    <col min="10011" max="10011" width="15.28515625" style="176" bestFit="1" customWidth="1"/>
    <col min="10012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2.5703125" style="176" customWidth="1"/>
    <col min="10258" max="10258" width="18" style="176" bestFit="1" customWidth="1"/>
    <col min="10259" max="10264" width="24.42578125" style="176" bestFit="1" customWidth="1"/>
    <col min="10265" max="10265" width="11" style="176" customWidth="1"/>
    <col min="10266" max="10266" width="15.28515625" style="176" customWidth="1"/>
    <col min="10267" max="10267" width="15.28515625" style="176" bestFit="1" customWidth="1"/>
    <col min="10268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2.5703125" style="176" customWidth="1"/>
    <col min="10514" max="10514" width="18" style="176" bestFit="1" customWidth="1"/>
    <col min="10515" max="10520" width="24.42578125" style="176" bestFit="1" customWidth="1"/>
    <col min="10521" max="10521" width="11" style="176" customWidth="1"/>
    <col min="10522" max="10522" width="15.28515625" style="176" customWidth="1"/>
    <col min="10523" max="10523" width="15.28515625" style="176" bestFit="1" customWidth="1"/>
    <col min="10524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2.5703125" style="176" customWidth="1"/>
    <col min="10770" max="10770" width="18" style="176" bestFit="1" customWidth="1"/>
    <col min="10771" max="10776" width="24.42578125" style="176" bestFit="1" customWidth="1"/>
    <col min="10777" max="10777" width="11" style="176" customWidth="1"/>
    <col min="10778" max="10778" width="15.28515625" style="176" customWidth="1"/>
    <col min="10779" max="10779" width="15.28515625" style="176" bestFit="1" customWidth="1"/>
    <col min="10780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2.5703125" style="176" customWidth="1"/>
    <col min="11026" max="11026" width="18" style="176" bestFit="1" customWidth="1"/>
    <col min="11027" max="11032" width="24.42578125" style="176" bestFit="1" customWidth="1"/>
    <col min="11033" max="11033" width="11" style="176" customWidth="1"/>
    <col min="11034" max="11034" width="15.28515625" style="176" customWidth="1"/>
    <col min="11035" max="11035" width="15.28515625" style="176" bestFit="1" customWidth="1"/>
    <col min="11036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2.5703125" style="176" customWidth="1"/>
    <col min="11282" max="11282" width="18" style="176" bestFit="1" customWidth="1"/>
    <col min="11283" max="11288" width="24.42578125" style="176" bestFit="1" customWidth="1"/>
    <col min="11289" max="11289" width="11" style="176" customWidth="1"/>
    <col min="11290" max="11290" width="15.28515625" style="176" customWidth="1"/>
    <col min="11291" max="11291" width="15.28515625" style="176" bestFit="1" customWidth="1"/>
    <col min="11292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2.5703125" style="176" customWidth="1"/>
    <col min="11538" max="11538" width="18" style="176" bestFit="1" customWidth="1"/>
    <col min="11539" max="11544" width="24.42578125" style="176" bestFit="1" customWidth="1"/>
    <col min="11545" max="11545" width="11" style="176" customWidth="1"/>
    <col min="11546" max="11546" width="15.28515625" style="176" customWidth="1"/>
    <col min="11547" max="11547" width="15.28515625" style="176" bestFit="1" customWidth="1"/>
    <col min="11548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2.5703125" style="176" customWidth="1"/>
    <col min="11794" max="11794" width="18" style="176" bestFit="1" customWidth="1"/>
    <col min="11795" max="11800" width="24.42578125" style="176" bestFit="1" customWidth="1"/>
    <col min="11801" max="11801" width="11" style="176" customWidth="1"/>
    <col min="11802" max="11802" width="15.28515625" style="176" customWidth="1"/>
    <col min="11803" max="11803" width="15.28515625" style="176" bestFit="1" customWidth="1"/>
    <col min="11804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2.5703125" style="176" customWidth="1"/>
    <col min="12050" max="12050" width="18" style="176" bestFit="1" customWidth="1"/>
    <col min="12051" max="12056" width="24.42578125" style="176" bestFit="1" customWidth="1"/>
    <col min="12057" max="12057" width="11" style="176" customWidth="1"/>
    <col min="12058" max="12058" width="15.28515625" style="176" customWidth="1"/>
    <col min="12059" max="12059" width="15.28515625" style="176" bestFit="1" customWidth="1"/>
    <col min="12060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2.5703125" style="176" customWidth="1"/>
    <col min="12306" max="12306" width="18" style="176" bestFit="1" customWidth="1"/>
    <col min="12307" max="12312" width="24.42578125" style="176" bestFit="1" customWidth="1"/>
    <col min="12313" max="12313" width="11" style="176" customWidth="1"/>
    <col min="12314" max="12314" width="15.28515625" style="176" customWidth="1"/>
    <col min="12315" max="12315" width="15.28515625" style="176" bestFit="1" customWidth="1"/>
    <col min="12316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2.5703125" style="176" customWidth="1"/>
    <col min="12562" max="12562" width="18" style="176" bestFit="1" customWidth="1"/>
    <col min="12563" max="12568" width="24.42578125" style="176" bestFit="1" customWidth="1"/>
    <col min="12569" max="12569" width="11" style="176" customWidth="1"/>
    <col min="12570" max="12570" width="15.28515625" style="176" customWidth="1"/>
    <col min="12571" max="12571" width="15.28515625" style="176" bestFit="1" customWidth="1"/>
    <col min="12572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2.5703125" style="176" customWidth="1"/>
    <col min="12818" max="12818" width="18" style="176" bestFit="1" customWidth="1"/>
    <col min="12819" max="12824" width="24.42578125" style="176" bestFit="1" customWidth="1"/>
    <col min="12825" max="12825" width="11" style="176" customWidth="1"/>
    <col min="12826" max="12826" width="15.28515625" style="176" customWidth="1"/>
    <col min="12827" max="12827" width="15.28515625" style="176" bestFit="1" customWidth="1"/>
    <col min="12828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2.5703125" style="176" customWidth="1"/>
    <col min="13074" max="13074" width="18" style="176" bestFit="1" customWidth="1"/>
    <col min="13075" max="13080" width="24.42578125" style="176" bestFit="1" customWidth="1"/>
    <col min="13081" max="13081" width="11" style="176" customWidth="1"/>
    <col min="13082" max="13082" width="15.28515625" style="176" customWidth="1"/>
    <col min="13083" max="13083" width="15.28515625" style="176" bestFit="1" customWidth="1"/>
    <col min="13084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2.5703125" style="176" customWidth="1"/>
    <col min="13330" max="13330" width="18" style="176" bestFit="1" customWidth="1"/>
    <col min="13331" max="13336" width="24.42578125" style="176" bestFit="1" customWidth="1"/>
    <col min="13337" max="13337" width="11" style="176" customWidth="1"/>
    <col min="13338" max="13338" width="15.28515625" style="176" customWidth="1"/>
    <col min="13339" max="13339" width="15.28515625" style="176" bestFit="1" customWidth="1"/>
    <col min="13340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2.5703125" style="176" customWidth="1"/>
    <col min="13586" max="13586" width="18" style="176" bestFit="1" customWidth="1"/>
    <col min="13587" max="13592" width="24.42578125" style="176" bestFit="1" customWidth="1"/>
    <col min="13593" max="13593" width="11" style="176" customWidth="1"/>
    <col min="13594" max="13594" width="15.28515625" style="176" customWidth="1"/>
    <col min="13595" max="13595" width="15.28515625" style="176" bestFit="1" customWidth="1"/>
    <col min="13596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2.5703125" style="176" customWidth="1"/>
    <col min="13842" max="13842" width="18" style="176" bestFit="1" customWidth="1"/>
    <col min="13843" max="13848" width="24.42578125" style="176" bestFit="1" customWidth="1"/>
    <col min="13849" max="13849" width="11" style="176" customWidth="1"/>
    <col min="13850" max="13850" width="15.28515625" style="176" customWidth="1"/>
    <col min="13851" max="13851" width="15.28515625" style="176" bestFit="1" customWidth="1"/>
    <col min="13852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2.5703125" style="176" customWidth="1"/>
    <col min="14098" max="14098" width="18" style="176" bestFit="1" customWidth="1"/>
    <col min="14099" max="14104" width="24.42578125" style="176" bestFit="1" customWidth="1"/>
    <col min="14105" max="14105" width="11" style="176" customWidth="1"/>
    <col min="14106" max="14106" width="15.28515625" style="176" customWidth="1"/>
    <col min="14107" max="14107" width="15.28515625" style="176" bestFit="1" customWidth="1"/>
    <col min="14108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2.5703125" style="176" customWidth="1"/>
    <col min="14354" max="14354" width="18" style="176" bestFit="1" customWidth="1"/>
    <col min="14355" max="14360" width="24.42578125" style="176" bestFit="1" customWidth="1"/>
    <col min="14361" max="14361" width="11" style="176" customWidth="1"/>
    <col min="14362" max="14362" width="15.28515625" style="176" customWidth="1"/>
    <col min="14363" max="14363" width="15.28515625" style="176" bestFit="1" customWidth="1"/>
    <col min="14364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2.5703125" style="176" customWidth="1"/>
    <col min="14610" max="14610" width="18" style="176" bestFit="1" customWidth="1"/>
    <col min="14611" max="14616" width="24.42578125" style="176" bestFit="1" customWidth="1"/>
    <col min="14617" max="14617" width="11" style="176" customWidth="1"/>
    <col min="14618" max="14618" width="15.28515625" style="176" customWidth="1"/>
    <col min="14619" max="14619" width="15.28515625" style="176" bestFit="1" customWidth="1"/>
    <col min="14620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2.5703125" style="176" customWidth="1"/>
    <col min="14866" max="14866" width="18" style="176" bestFit="1" customWidth="1"/>
    <col min="14867" max="14872" width="24.42578125" style="176" bestFit="1" customWidth="1"/>
    <col min="14873" max="14873" width="11" style="176" customWidth="1"/>
    <col min="14874" max="14874" width="15.28515625" style="176" customWidth="1"/>
    <col min="14875" max="14875" width="15.28515625" style="176" bestFit="1" customWidth="1"/>
    <col min="14876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2.5703125" style="176" customWidth="1"/>
    <col min="15122" max="15122" width="18" style="176" bestFit="1" customWidth="1"/>
    <col min="15123" max="15128" width="24.42578125" style="176" bestFit="1" customWidth="1"/>
    <col min="15129" max="15129" width="11" style="176" customWidth="1"/>
    <col min="15130" max="15130" width="15.28515625" style="176" customWidth="1"/>
    <col min="15131" max="15131" width="15.28515625" style="176" bestFit="1" customWidth="1"/>
    <col min="15132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2.5703125" style="176" customWidth="1"/>
    <col min="15378" max="15378" width="18" style="176" bestFit="1" customWidth="1"/>
    <col min="15379" max="15384" width="24.42578125" style="176" bestFit="1" customWidth="1"/>
    <col min="15385" max="15385" width="11" style="176" customWidth="1"/>
    <col min="15386" max="15386" width="15.28515625" style="176" customWidth="1"/>
    <col min="15387" max="15387" width="15.28515625" style="176" bestFit="1" customWidth="1"/>
    <col min="15388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2.5703125" style="176" customWidth="1"/>
    <col min="15634" max="15634" width="18" style="176" bestFit="1" customWidth="1"/>
    <col min="15635" max="15640" width="24.42578125" style="176" bestFit="1" customWidth="1"/>
    <col min="15641" max="15641" width="11" style="176" customWidth="1"/>
    <col min="15642" max="15642" width="15.28515625" style="176" customWidth="1"/>
    <col min="15643" max="15643" width="15.28515625" style="176" bestFit="1" customWidth="1"/>
    <col min="15644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2.5703125" style="176" customWidth="1"/>
    <col min="15890" max="15890" width="18" style="176" bestFit="1" customWidth="1"/>
    <col min="15891" max="15896" width="24.42578125" style="176" bestFit="1" customWidth="1"/>
    <col min="15897" max="15897" width="11" style="176" customWidth="1"/>
    <col min="15898" max="15898" width="15.28515625" style="176" customWidth="1"/>
    <col min="15899" max="15899" width="15.28515625" style="176" bestFit="1" customWidth="1"/>
    <col min="15900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2.5703125" style="176" customWidth="1"/>
    <col min="16146" max="16146" width="18" style="176" bestFit="1" customWidth="1"/>
    <col min="16147" max="16152" width="24.42578125" style="176" bestFit="1" customWidth="1"/>
    <col min="16153" max="16153" width="11" style="176" customWidth="1"/>
    <col min="16154" max="16154" width="15.28515625" style="176" customWidth="1"/>
    <col min="16155" max="16155" width="15.28515625" style="176" bestFit="1" customWidth="1"/>
    <col min="16156" max="16384" width="11.42578125" style="176"/>
  </cols>
  <sheetData>
    <row r="1" spans="1:27" s="11" customFormat="1" ht="32.450000000000003" customHeight="1" x14ac:dyDescent="0.25">
      <c r="A1" s="151"/>
      <c r="B1" s="353" t="s">
        <v>54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200.22</v>
      </c>
      <c r="E5" s="23">
        <v>231</v>
      </c>
      <c r="F5" s="24">
        <v>604.07000000000005</v>
      </c>
      <c r="G5" s="23">
        <v>643</v>
      </c>
      <c r="H5" s="154">
        <f t="shared" ref="H5:I9" si="0">D5+F5</f>
        <v>804.29000000000008</v>
      </c>
      <c r="I5" s="155">
        <f t="shared" si="0"/>
        <v>874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24.14</v>
      </c>
      <c r="E6" s="30">
        <v>31</v>
      </c>
      <c r="F6" s="31">
        <v>277.51</v>
      </c>
      <c r="G6" s="30">
        <v>345</v>
      </c>
      <c r="H6" s="156">
        <f t="shared" si="0"/>
        <v>301.64999999999998</v>
      </c>
      <c r="I6" s="157">
        <f t="shared" si="0"/>
        <v>376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594.78</v>
      </c>
      <c r="E7" s="30">
        <v>4003.96</v>
      </c>
      <c r="F7" s="31">
        <v>716.51</v>
      </c>
      <c r="G7" s="30">
        <v>3740.5</v>
      </c>
      <c r="H7" s="156">
        <f t="shared" si="0"/>
        <v>1311.29</v>
      </c>
      <c r="I7" s="157">
        <f t="shared" si="0"/>
        <v>7744.46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656.65</v>
      </c>
      <c r="E8" s="30">
        <v>2868.28</v>
      </c>
      <c r="F8" s="31">
        <v>2110.2399999999998</v>
      </c>
      <c r="G8" s="30">
        <v>13216.5</v>
      </c>
      <c r="H8" s="156">
        <f t="shared" si="0"/>
        <v>2766.89</v>
      </c>
      <c r="I8" s="157">
        <f t="shared" si="0"/>
        <v>16084.78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41.66</v>
      </c>
      <c r="E9" s="36">
        <v>67</v>
      </c>
      <c r="F9" s="37">
        <v>699.35</v>
      </c>
      <c r="G9" s="36">
        <v>1095</v>
      </c>
      <c r="H9" s="158">
        <f t="shared" si="0"/>
        <v>741.01</v>
      </c>
      <c r="I9" s="159">
        <f t="shared" si="0"/>
        <v>1162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f t="shared" ref="D10:I10" si="1">SUM(D5:D9)</f>
        <v>1517.45</v>
      </c>
      <c r="E10" s="42">
        <f t="shared" si="1"/>
        <v>7201.24</v>
      </c>
      <c r="F10" s="43">
        <f t="shared" si="1"/>
        <v>4407.68</v>
      </c>
      <c r="G10" s="42">
        <f t="shared" si="1"/>
        <v>19040</v>
      </c>
      <c r="H10" s="44">
        <f t="shared" si="1"/>
        <v>5925.13</v>
      </c>
      <c r="I10" s="45">
        <f t="shared" si="1"/>
        <v>26241.239999999998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149.38999999999999</v>
      </c>
      <c r="E11" s="48">
        <v>175</v>
      </c>
      <c r="F11" s="49">
        <v>551.86</v>
      </c>
      <c r="G11" s="48">
        <v>646</v>
      </c>
      <c r="H11" s="50">
        <f>D11+F11</f>
        <v>701.25</v>
      </c>
      <c r="I11" s="51">
        <f>E11+G11</f>
        <v>821</v>
      </c>
    </row>
    <row r="12" spans="1:27" s="15" customFormat="1" ht="22.5" customHeight="1" x14ac:dyDescent="0.25">
      <c r="B12" s="335"/>
      <c r="C12" s="96" t="s">
        <v>41</v>
      </c>
      <c r="D12" s="29">
        <v>0.76</v>
      </c>
      <c r="E12" s="30">
        <v>5.0999999999999996</v>
      </c>
      <c r="F12" s="31">
        <v>11.55</v>
      </c>
      <c r="G12" s="30">
        <v>112.77</v>
      </c>
      <c r="H12" s="52">
        <f>D12+F12</f>
        <v>12.31</v>
      </c>
      <c r="I12" s="53">
        <f>E12+G12</f>
        <v>117.86999999999999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/>
      <c r="G15" s="36"/>
      <c r="H15" s="59"/>
      <c r="I15" s="60"/>
    </row>
    <row r="16" spans="1:27" s="15" customFormat="1" ht="22.5" customHeight="1" thickBot="1" x14ac:dyDescent="0.3">
      <c r="B16" s="335"/>
      <c r="C16" s="61" t="s">
        <v>47</v>
      </c>
      <c r="D16" s="62">
        <f t="shared" ref="D16:I16" si="2">SUM(D11:D15)</f>
        <v>150.14999999999998</v>
      </c>
      <c r="E16" s="63">
        <f t="shared" si="2"/>
        <v>180.1</v>
      </c>
      <c r="F16" s="64">
        <f t="shared" si="2"/>
        <v>563.41</v>
      </c>
      <c r="G16" s="63">
        <f t="shared" si="2"/>
        <v>758.77</v>
      </c>
      <c r="H16" s="65">
        <f t="shared" si="2"/>
        <v>713.56</v>
      </c>
      <c r="I16" s="66">
        <f t="shared" si="2"/>
        <v>938.87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f t="shared" ref="D17:I21" si="3">D5+D11</f>
        <v>349.61</v>
      </c>
      <c r="E17" s="161">
        <f t="shared" si="3"/>
        <v>406</v>
      </c>
      <c r="F17" s="162">
        <f t="shared" si="3"/>
        <v>1155.93</v>
      </c>
      <c r="G17" s="161">
        <f t="shared" si="3"/>
        <v>1289</v>
      </c>
      <c r="H17" s="163">
        <f t="shared" si="3"/>
        <v>1505.54</v>
      </c>
      <c r="I17" s="164">
        <f t="shared" si="3"/>
        <v>1695</v>
      </c>
    </row>
    <row r="18" spans="2:9" s="15" customFormat="1" ht="22.5" customHeight="1" x14ac:dyDescent="0.25">
      <c r="B18" s="340"/>
      <c r="C18" s="96" t="s">
        <v>41</v>
      </c>
      <c r="D18" s="165">
        <f t="shared" si="3"/>
        <v>24.900000000000002</v>
      </c>
      <c r="E18" s="166">
        <f t="shared" si="3"/>
        <v>36.1</v>
      </c>
      <c r="F18" s="167">
        <f t="shared" si="3"/>
        <v>289.06</v>
      </c>
      <c r="G18" s="166">
        <f t="shared" si="3"/>
        <v>457.77</v>
      </c>
      <c r="H18" s="168">
        <f t="shared" si="3"/>
        <v>313.95999999999998</v>
      </c>
      <c r="I18" s="169">
        <f t="shared" si="3"/>
        <v>493.87</v>
      </c>
    </row>
    <row r="19" spans="2:9" s="15" customFormat="1" ht="22.5" customHeight="1" x14ac:dyDescent="0.25">
      <c r="B19" s="340"/>
      <c r="C19" s="96" t="s">
        <v>42</v>
      </c>
      <c r="D19" s="165">
        <f t="shared" si="3"/>
        <v>594.78</v>
      </c>
      <c r="E19" s="166">
        <f t="shared" si="3"/>
        <v>4003.96</v>
      </c>
      <c r="F19" s="167">
        <f t="shared" si="3"/>
        <v>716.51</v>
      </c>
      <c r="G19" s="166">
        <f t="shared" si="3"/>
        <v>3740.5</v>
      </c>
      <c r="H19" s="168">
        <f t="shared" si="3"/>
        <v>1311.29</v>
      </c>
      <c r="I19" s="169">
        <f t="shared" si="3"/>
        <v>7744.46</v>
      </c>
    </row>
    <row r="20" spans="2:9" s="15" customFormat="1" ht="22.5" customHeight="1" x14ac:dyDescent="0.25">
      <c r="B20" s="340"/>
      <c r="C20" s="96" t="s">
        <v>43</v>
      </c>
      <c r="D20" s="165">
        <f t="shared" si="3"/>
        <v>656.65</v>
      </c>
      <c r="E20" s="166">
        <f t="shared" si="3"/>
        <v>2868.28</v>
      </c>
      <c r="F20" s="167">
        <f t="shared" si="3"/>
        <v>2110.2399999999998</v>
      </c>
      <c r="G20" s="166">
        <f t="shared" si="3"/>
        <v>13216.5</v>
      </c>
      <c r="H20" s="168">
        <f t="shared" si="3"/>
        <v>2766.89</v>
      </c>
      <c r="I20" s="169">
        <f t="shared" si="3"/>
        <v>16084.78</v>
      </c>
    </row>
    <row r="21" spans="2:9" s="15" customFormat="1" ht="22.5" customHeight="1" x14ac:dyDescent="0.25">
      <c r="B21" s="340"/>
      <c r="C21" s="93" t="s">
        <v>44</v>
      </c>
      <c r="D21" s="170">
        <f t="shared" si="3"/>
        <v>41.66</v>
      </c>
      <c r="E21" s="171">
        <f t="shared" si="3"/>
        <v>67</v>
      </c>
      <c r="F21" s="172">
        <f t="shared" si="3"/>
        <v>699.35</v>
      </c>
      <c r="G21" s="171">
        <f t="shared" si="3"/>
        <v>1095</v>
      </c>
      <c r="H21" s="173">
        <f t="shared" si="3"/>
        <v>741.01</v>
      </c>
      <c r="I21" s="174">
        <f t="shared" si="3"/>
        <v>1162</v>
      </c>
    </row>
    <row r="22" spans="2:9" s="15" customFormat="1" ht="22.5" customHeight="1" thickBot="1" x14ac:dyDescent="0.3">
      <c r="B22" s="341"/>
      <c r="C22" s="83" t="s">
        <v>48</v>
      </c>
      <c r="D22" s="84">
        <f t="shared" ref="D22:I22" si="4">SUM(D17:D21)</f>
        <v>1667.6000000000001</v>
      </c>
      <c r="E22" s="85">
        <f t="shared" si="4"/>
        <v>7381.34</v>
      </c>
      <c r="F22" s="86">
        <f t="shared" si="4"/>
        <v>4971.09</v>
      </c>
      <c r="G22" s="85">
        <f t="shared" si="4"/>
        <v>19798.77</v>
      </c>
      <c r="H22" s="87">
        <f t="shared" si="4"/>
        <v>6638.6900000000005</v>
      </c>
      <c r="I22" s="88">
        <f t="shared" si="4"/>
        <v>27180.11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90" t="s">
        <v>49</v>
      </c>
      <c r="C24" s="176"/>
    </row>
    <row r="25" spans="2:9" x14ac:dyDescent="0.2">
      <c r="B25" s="91" t="s">
        <v>50</v>
      </c>
      <c r="E25" s="177"/>
    </row>
    <row r="26" spans="2:9" x14ac:dyDescent="0.2">
      <c r="E26" s="177"/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  <ignoredErrors>
    <ignoredError sqref="H10:I1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2.5703125" style="176" customWidth="1"/>
    <col min="18" max="18" width="18" style="176" bestFit="1" customWidth="1"/>
    <col min="19" max="24" width="24.42578125" style="176" bestFit="1" customWidth="1"/>
    <col min="25" max="25" width="11" style="176" customWidth="1"/>
    <col min="26" max="26" width="15.28515625" style="176" customWidth="1"/>
    <col min="27" max="27" width="15.28515625" style="176" bestFit="1" customWidth="1"/>
    <col min="28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2.5703125" style="176" customWidth="1"/>
    <col min="274" max="274" width="18" style="176" bestFit="1" customWidth="1"/>
    <col min="275" max="280" width="24.42578125" style="176" bestFit="1" customWidth="1"/>
    <col min="281" max="281" width="11" style="176" customWidth="1"/>
    <col min="282" max="282" width="15.28515625" style="176" customWidth="1"/>
    <col min="283" max="283" width="15.28515625" style="176" bestFit="1" customWidth="1"/>
    <col min="284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2.5703125" style="176" customWidth="1"/>
    <col min="530" max="530" width="18" style="176" bestFit="1" customWidth="1"/>
    <col min="531" max="536" width="24.42578125" style="176" bestFit="1" customWidth="1"/>
    <col min="537" max="537" width="11" style="176" customWidth="1"/>
    <col min="538" max="538" width="15.28515625" style="176" customWidth="1"/>
    <col min="539" max="539" width="15.28515625" style="176" bestFit="1" customWidth="1"/>
    <col min="540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2.5703125" style="176" customWidth="1"/>
    <col min="786" max="786" width="18" style="176" bestFit="1" customWidth="1"/>
    <col min="787" max="792" width="24.42578125" style="176" bestFit="1" customWidth="1"/>
    <col min="793" max="793" width="11" style="176" customWidth="1"/>
    <col min="794" max="794" width="15.28515625" style="176" customWidth="1"/>
    <col min="795" max="795" width="15.28515625" style="176" bestFit="1" customWidth="1"/>
    <col min="796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2.5703125" style="176" customWidth="1"/>
    <col min="1042" max="1042" width="18" style="176" bestFit="1" customWidth="1"/>
    <col min="1043" max="1048" width="24.42578125" style="176" bestFit="1" customWidth="1"/>
    <col min="1049" max="1049" width="11" style="176" customWidth="1"/>
    <col min="1050" max="1050" width="15.28515625" style="176" customWidth="1"/>
    <col min="1051" max="1051" width="15.28515625" style="176" bestFit="1" customWidth="1"/>
    <col min="1052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2.5703125" style="176" customWidth="1"/>
    <col min="1298" max="1298" width="18" style="176" bestFit="1" customWidth="1"/>
    <col min="1299" max="1304" width="24.42578125" style="176" bestFit="1" customWidth="1"/>
    <col min="1305" max="1305" width="11" style="176" customWidth="1"/>
    <col min="1306" max="1306" width="15.28515625" style="176" customWidth="1"/>
    <col min="1307" max="1307" width="15.28515625" style="176" bestFit="1" customWidth="1"/>
    <col min="1308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2.5703125" style="176" customWidth="1"/>
    <col min="1554" max="1554" width="18" style="176" bestFit="1" customWidth="1"/>
    <col min="1555" max="1560" width="24.42578125" style="176" bestFit="1" customWidth="1"/>
    <col min="1561" max="1561" width="11" style="176" customWidth="1"/>
    <col min="1562" max="1562" width="15.28515625" style="176" customWidth="1"/>
    <col min="1563" max="1563" width="15.28515625" style="176" bestFit="1" customWidth="1"/>
    <col min="1564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2.5703125" style="176" customWidth="1"/>
    <col min="1810" max="1810" width="18" style="176" bestFit="1" customWidth="1"/>
    <col min="1811" max="1816" width="24.42578125" style="176" bestFit="1" customWidth="1"/>
    <col min="1817" max="1817" width="11" style="176" customWidth="1"/>
    <col min="1818" max="1818" width="15.28515625" style="176" customWidth="1"/>
    <col min="1819" max="1819" width="15.28515625" style="176" bestFit="1" customWidth="1"/>
    <col min="1820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2.5703125" style="176" customWidth="1"/>
    <col min="2066" max="2066" width="18" style="176" bestFit="1" customWidth="1"/>
    <col min="2067" max="2072" width="24.42578125" style="176" bestFit="1" customWidth="1"/>
    <col min="2073" max="2073" width="11" style="176" customWidth="1"/>
    <col min="2074" max="2074" width="15.28515625" style="176" customWidth="1"/>
    <col min="2075" max="2075" width="15.28515625" style="176" bestFit="1" customWidth="1"/>
    <col min="2076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2.5703125" style="176" customWidth="1"/>
    <col min="2322" max="2322" width="18" style="176" bestFit="1" customWidth="1"/>
    <col min="2323" max="2328" width="24.42578125" style="176" bestFit="1" customWidth="1"/>
    <col min="2329" max="2329" width="11" style="176" customWidth="1"/>
    <col min="2330" max="2330" width="15.28515625" style="176" customWidth="1"/>
    <col min="2331" max="2331" width="15.28515625" style="176" bestFit="1" customWidth="1"/>
    <col min="2332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2.5703125" style="176" customWidth="1"/>
    <col min="2578" max="2578" width="18" style="176" bestFit="1" customWidth="1"/>
    <col min="2579" max="2584" width="24.42578125" style="176" bestFit="1" customWidth="1"/>
    <col min="2585" max="2585" width="11" style="176" customWidth="1"/>
    <col min="2586" max="2586" width="15.28515625" style="176" customWidth="1"/>
    <col min="2587" max="2587" width="15.28515625" style="176" bestFit="1" customWidth="1"/>
    <col min="2588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2.5703125" style="176" customWidth="1"/>
    <col min="2834" max="2834" width="18" style="176" bestFit="1" customWidth="1"/>
    <col min="2835" max="2840" width="24.42578125" style="176" bestFit="1" customWidth="1"/>
    <col min="2841" max="2841" width="11" style="176" customWidth="1"/>
    <col min="2842" max="2842" width="15.28515625" style="176" customWidth="1"/>
    <col min="2843" max="2843" width="15.28515625" style="176" bestFit="1" customWidth="1"/>
    <col min="2844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2.5703125" style="176" customWidth="1"/>
    <col min="3090" max="3090" width="18" style="176" bestFit="1" customWidth="1"/>
    <col min="3091" max="3096" width="24.42578125" style="176" bestFit="1" customWidth="1"/>
    <col min="3097" max="3097" width="11" style="176" customWidth="1"/>
    <col min="3098" max="3098" width="15.28515625" style="176" customWidth="1"/>
    <col min="3099" max="3099" width="15.28515625" style="176" bestFit="1" customWidth="1"/>
    <col min="3100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2.5703125" style="176" customWidth="1"/>
    <col min="3346" max="3346" width="18" style="176" bestFit="1" customWidth="1"/>
    <col min="3347" max="3352" width="24.42578125" style="176" bestFit="1" customWidth="1"/>
    <col min="3353" max="3353" width="11" style="176" customWidth="1"/>
    <col min="3354" max="3354" width="15.28515625" style="176" customWidth="1"/>
    <col min="3355" max="3355" width="15.28515625" style="176" bestFit="1" customWidth="1"/>
    <col min="3356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2.5703125" style="176" customWidth="1"/>
    <col min="3602" max="3602" width="18" style="176" bestFit="1" customWidth="1"/>
    <col min="3603" max="3608" width="24.42578125" style="176" bestFit="1" customWidth="1"/>
    <col min="3609" max="3609" width="11" style="176" customWidth="1"/>
    <col min="3610" max="3610" width="15.28515625" style="176" customWidth="1"/>
    <col min="3611" max="3611" width="15.28515625" style="176" bestFit="1" customWidth="1"/>
    <col min="3612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2.5703125" style="176" customWidth="1"/>
    <col min="3858" max="3858" width="18" style="176" bestFit="1" customWidth="1"/>
    <col min="3859" max="3864" width="24.42578125" style="176" bestFit="1" customWidth="1"/>
    <col min="3865" max="3865" width="11" style="176" customWidth="1"/>
    <col min="3866" max="3866" width="15.28515625" style="176" customWidth="1"/>
    <col min="3867" max="3867" width="15.28515625" style="176" bestFit="1" customWidth="1"/>
    <col min="3868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2.5703125" style="176" customWidth="1"/>
    <col min="4114" max="4114" width="18" style="176" bestFit="1" customWidth="1"/>
    <col min="4115" max="4120" width="24.42578125" style="176" bestFit="1" customWidth="1"/>
    <col min="4121" max="4121" width="11" style="176" customWidth="1"/>
    <col min="4122" max="4122" width="15.28515625" style="176" customWidth="1"/>
    <col min="4123" max="4123" width="15.28515625" style="176" bestFit="1" customWidth="1"/>
    <col min="4124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2.5703125" style="176" customWidth="1"/>
    <col min="4370" max="4370" width="18" style="176" bestFit="1" customWidth="1"/>
    <col min="4371" max="4376" width="24.42578125" style="176" bestFit="1" customWidth="1"/>
    <col min="4377" max="4377" width="11" style="176" customWidth="1"/>
    <col min="4378" max="4378" width="15.28515625" style="176" customWidth="1"/>
    <col min="4379" max="4379" width="15.28515625" style="176" bestFit="1" customWidth="1"/>
    <col min="4380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2.5703125" style="176" customWidth="1"/>
    <col min="4626" max="4626" width="18" style="176" bestFit="1" customWidth="1"/>
    <col min="4627" max="4632" width="24.42578125" style="176" bestFit="1" customWidth="1"/>
    <col min="4633" max="4633" width="11" style="176" customWidth="1"/>
    <col min="4634" max="4634" width="15.28515625" style="176" customWidth="1"/>
    <col min="4635" max="4635" width="15.28515625" style="176" bestFit="1" customWidth="1"/>
    <col min="4636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2.5703125" style="176" customWidth="1"/>
    <col min="4882" max="4882" width="18" style="176" bestFit="1" customWidth="1"/>
    <col min="4883" max="4888" width="24.42578125" style="176" bestFit="1" customWidth="1"/>
    <col min="4889" max="4889" width="11" style="176" customWidth="1"/>
    <col min="4890" max="4890" width="15.28515625" style="176" customWidth="1"/>
    <col min="4891" max="4891" width="15.28515625" style="176" bestFit="1" customWidth="1"/>
    <col min="4892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2.5703125" style="176" customWidth="1"/>
    <col min="5138" max="5138" width="18" style="176" bestFit="1" customWidth="1"/>
    <col min="5139" max="5144" width="24.42578125" style="176" bestFit="1" customWidth="1"/>
    <col min="5145" max="5145" width="11" style="176" customWidth="1"/>
    <col min="5146" max="5146" width="15.28515625" style="176" customWidth="1"/>
    <col min="5147" max="5147" width="15.28515625" style="176" bestFit="1" customWidth="1"/>
    <col min="5148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2.5703125" style="176" customWidth="1"/>
    <col min="5394" max="5394" width="18" style="176" bestFit="1" customWidth="1"/>
    <col min="5395" max="5400" width="24.42578125" style="176" bestFit="1" customWidth="1"/>
    <col min="5401" max="5401" width="11" style="176" customWidth="1"/>
    <col min="5402" max="5402" width="15.28515625" style="176" customWidth="1"/>
    <col min="5403" max="5403" width="15.28515625" style="176" bestFit="1" customWidth="1"/>
    <col min="5404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2.5703125" style="176" customWidth="1"/>
    <col min="5650" max="5650" width="18" style="176" bestFit="1" customWidth="1"/>
    <col min="5651" max="5656" width="24.42578125" style="176" bestFit="1" customWidth="1"/>
    <col min="5657" max="5657" width="11" style="176" customWidth="1"/>
    <col min="5658" max="5658" width="15.28515625" style="176" customWidth="1"/>
    <col min="5659" max="5659" width="15.28515625" style="176" bestFit="1" customWidth="1"/>
    <col min="5660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2.5703125" style="176" customWidth="1"/>
    <col min="5906" max="5906" width="18" style="176" bestFit="1" customWidth="1"/>
    <col min="5907" max="5912" width="24.42578125" style="176" bestFit="1" customWidth="1"/>
    <col min="5913" max="5913" width="11" style="176" customWidth="1"/>
    <col min="5914" max="5914" width="15.28515625" style="176" customWidth="1"/>
    <col min="5915" max="5915" width="15.28515625" style="176" bestFit="1" customWidth="1"/>
    <col min="5916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2.5703125" style="176" customWidth="1"/>
    <col min="6162" max="6162" width="18" style="176" bestFit="1" customWidth="1"/>
    <col min="6163" max="6168" width="24.42578125" style="176" bestFit="1" customWidth="1"/>
    <col min="6169" max="6169" width="11" style="176" customWidth="1"/>
    <col min="6170" max="6170" width="15.28515625" style="176" customWidth="1"/>
    <col min="6171" max="6171" width="15.28515625" style="176" bestFit="1" customWidth="1"/>
    <col min="6172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2.5703125" style="176" customWidth="1"/>
    <col min="6418" max="6418" width="18" style="176" bestFit="1" customWidth="1"/>
    <col min="6419" max="6424" width="24.42578125" style="176" bestFit="1" customWidth="1"/>
    <col min="6425" max="6425" width="11" style="176" customWidth="1"/>
    <col min="6426" max="6426" width="15.28515625" style="176" customWidth="1"/>
    <col min="6427" max="6427" width="15.28515625" style="176" bestFit="1" customWidth="1"/>
    <col min="6428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2.5703125" style="176" customWidth="1"/>
    <col min="6674" max="6674" width="18" style="176" bestFit="1" customWidth="1"/>
    <col min="6675" max="6680" width="24.42578125" style="176" bestFit="1" customWidth="1"/>
    <col min="6681" max="6681" width="11" style="176" customWidth="1"/>
    <col min="6682" max="6682" width="15.28515625" style="176" customWidth="1"/>
    <col min="6683" max="6683" width="15.28515625" style="176" bestFit="1" customWidth="1"/>
    <col min="6684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2.5703125" style="176" customWidth="1"/>
    <col min="6930" max="6930" width="18" style="176" bestFit="1" customWidth="1"/>
    <col min="6931" max="6936" width="24.42578125" style="176" bestFit="1" customWidth="1"/>
    <col min="6937" max="6937" width="11" style="176" customWidth="1"/>
    <col min="6938" max="6938" width="15.28515625" style="176" customWidth="1"/>
    <col min="6939" max="6939" width="15.28515625" style="176" bestFit="1" customWidth="1"/>
    <col min="6940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2.5703125" style="176" customWidth="1"/>
    <col min="7186" max="7186" width="18" style="176" bestFit="1" customWidth="1"/>
    <col min="7187" max="7192" width="24.42578125" style="176" bestFit="1" customWidth="1"/>
    <col min="7193" max="7193" width="11" style="176" customWidth="1"/>
    <col min="7194" max="7194" width="15.28515625" style="176" customWidth="1"/>
    <col min="7195" max="7195" width="15.28515625" style="176" bestFit="1" customWidth="1"/>
    <col min="7196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2.5703125" style="176" customWidth="1"/>
    <col min="7442" max="7442" width="18" style="176" bestFit="1" customWidth="1"/>
    <col min="7443" max="7448" width="24.42578125" style="176" bestFit="1" customWidth="1"/>
    <col min="7449" max="7449" width="11" style="176" customWidth="1"/>
    <col min="7450" max="7450" width="15.28515625" style="176" customWidth="1"/>
    <col min="7451" max="7451" width="15.28515625" style="176" bestFit="1" customWidth="1"/>
    <col min="7452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2.5703125" style="176" customWidth="1"/>
    <col min="7698" max="7698" width="18" style="176" bestFit="1" customWidth="1"/>
    <col min="7699" max="7704" width="24.42578125" style="176" bestFit="1" customWidth="1"/>
    <col min="7705" max="7705" width="11" style="176" customWidth="1"/>
    <col min="7706" max="7706" width="15.28515625" style="176" customWidth="1"/>
    <col min="7707" max="7707" width="15.28515625" style="176" bestFit="1" customWidth="1"/>
    <col min="7708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2.5703125" style="176" customWidth="1"/>
    <col min="7954" max="7954" width="18" style="176" bestFit="1" customWidth="1"/>
    <col min="7955" max="7960" width="24.42578125" style="176" bestFit="1" customWidth="1"/>
    <col min="7961" max="7961" width="11" style="176" customWidth="1"/>
    <col min="7962" max="7962" width="15.28515625" style="176" customWidth="1"/>
    <col min="7963" max="7963" width="15.28515625" style="176" bestFit="1" customWidth="1"/>
    <col min="7964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2.5703125" style="176" customWidth="1"/>
    <col min="8210" max="8210" width="18" style="176" bestFit="1" customWidth="1"/>
    <col min="8211" max="8216" width="24.42578125" style="176" bestFit="1" customWidth="1"/>
    <col min="8217" max="8217" width="11" style="176" customWidth="1"/>
    <col min="8218" max="8218" width="15.28515625" style="176" customWidth="1"/>
    <col min="8219" max="8219" width="15.28515625" style="176" bestFit="1" customWidth="1"/>
    <col min="8220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2.5703125" style="176" customWidth="1"/>
    <col min="8466" max="8466" width="18" style="176" bestFit="1" customWidth="1"/>
    <col min="8467" max="8472" width="24.42578125" style="176" bestFit="1" customWidth="1"/>
    <col min="8473" max="8473" width="11" style="176" customWidth="1"/>
    <col min="8474" max="8474" width="15.28515625" style="176" customWidth="1"/>
    <col min="8475" max="8475" width="15.28515625" style="176" bestFit="1" customWidth="1"/>
    <col min="8476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2.5703125" style="176" customWidth="1"/>
    <col min="8722" max="8722" width="18" style="176" bestFit="1" customWidth="1"/>
    <col min="8723" max="8728" width="24.42578125" style="176" bestFit="1" customWidth="1"/>
    <col min="8729" max="8729" width="11" style="176" customWidth="1"/>
    <col min="8730" max="8730" width="15.28515625" style="176" customWidth="1"/>
    <col min="8731" max="8731" width="15.28515625" style="176" bestFit="1" customWidth="1"/>
    <col min="8732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2.5703125" style="176" customWidth="1"/>
    <col min="8978" max="8978" width="18" style="176" bestFit="1" customWidth="1"/>
    <col min="8979" max="8984" width="24.42578125" style="176" bestFit="1" customWidth="1"/>
    <col min="8985" max="8985" width="11" style="176" customWidth="1"/>
    <col min="8986" max="8986" width="15.28515625" style="176" customWidth="1"/>
    <col min="8987" max="8987" width="15.28515625" style="176" bestFit="1" customWidth="1"/>
    <col min="8988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2.5703125" style="176" customWidth="1"/>
    <col min="9234" max="9234" width="18" style="176" bestFit="1" customWidth="1"/>
    <col min="9235" max="9240" width="24.42578125" style="176" bestFit="1" customWidth="1"/>
    <col min="9241" max="9241" width="11" style="176" customWidth="1"/>
    <col min="9242" max="9242" width="15.28515625" style="176" customWidth="1"/>
    <col min="9243" max="9243" width="15.28515625" style="176" bestFit="1" customWidth="1"/>
    <col min="9244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2.5703125" style="176" customWidth="1"/>
    <col min="9490" max="9490" width="18" style="176" bestFit="1" customWidth="1"/>
    <col min="9491" max="9496" width="24.42578125" style="176" bestFit="1" customWidth="1"/>
    <col min="9497" max="9497" width="11" style="176" customWidth="1"/>
    <col min="9498" max="9498" width="15.28515625" style="176" customWidth="1"/>
    <col min="9499" max="9499" width="15.28515625" style="176" bestFit="1" customWidth="1"/>
    <col min="9500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2.5703125" style="176" customWidth="1"/>
    <col min="9746" max="9746" width="18" style="176" bestFit="1" customWidth="1"/>
    <col min="9747" max="9752" width="24.42578125" style="176" bestFit="1" customWidth="1"/>
    <col min="9753" max="9753" width="11" style="176" customWidth="1"/>
    <col min="9754" max="9754" width="15.28515625" style="176" customWidth="1"/>
    <col min="9755" max="9755" width="15.28515625" style="176" bestFit="1" customWidth="1"/>
    <col min="9756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2.5703125" style="176" customWidth="1"/>
    <col min="10002" max="10002" width="18" style="176" bestFit="1" customWidth="1"/>
    <col min="10003" max="10008" width="24.42578125" style="176" bestFit="1" customWidth="1"/>
    <col min="10009" max="10009" width="11" style="176" customWidth="1"/>
    <col min="10010" max="10010" width="15.28515625" style="176" customWidth="1"/>
    <col min="10011" max="10011" width="15.28515625" style="176" bestFit="1" customWidth="1"/>
    <col min="10012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2.5703125" style="176" customWidth="1"/>
    <col min="10258" max="10258" width="18" style="176" bestFit="1" customWidth="1"/>
    <col min="10259" max="10264" width="24.42578125" style="176" bestFit="1" customWidth="1"/>
    <col min="10265" max="10265" width="11" style="176" customWidth="1"/>
    <col min="10266" max="10266" width="15.28515625" style="176" customWidth="1"/>
    <col min="10267" max="10267" width="15.28515625" style="176" bestFit="1" customWidth="1"/>
    <col min="10268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2.5703125" style="176" customWidth="1"/>
    <col min="10514" max="10514" width="18" style="176" bestFit="1" customWidth="1"/>
    <col min="10515" max="10520" width="24.42578125" style="176" bestFit="1" customWidth="1"/>
    <col min="10521" max="10521" width="11" style="176" customWidth="1"/>
    <col min="10522" max="10522" width="15.28515625" style="176" customWidth="1"/>
    <col min="10523" max="10523" width="15.28515625" style="176" bestFit="1" customWidth="1"/>
    <col min="10524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2.5703125" style="176" customWidth="1"/>
    <col min="10770" max="10770" width="18" style="176" bestFit="1" customWidth="1"/>
    <col min="10771" max="10776" width="24.42578125" style="176" bestFit="1" customWidth="1"/>
    <col min="10777" max="10777" width="11" style="176" customWidth="1"/>
    <col min="10778" max="10778" width="15.28515625" style="176" customWidth="1"/>
    <col min="10779" max="10779" width="15.28515625" style="176" bestFit="1" customWidth="1"/>
    <col min="10780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2.5703125" style="176" customWidth="1"/>
    <col min="11026" max="11026" width="18" style="176" bestFit="1" customWidth="1"/>
    <col min="11027" max="11032" width="24.42578125" style="176" bestFit="1" customWidth="1"/>
    <col min="11033" max="11033" width="11" style="176" customWidth="1"/>
    <col min="11034" max="11034" width="15.28515625" style="176" customWidth="1"/>
    <col min="11035" max="11035" width="15.28515625" style="176" bestFit="1" customWidth="1"/>
    <col min="11036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2.5703125" style="176" customWidth="1"/>
    <col min="11282" max="11282" width="18" style="176" bestFit="1" customWidth="1"/>
    <col min="11283" max="11288" width="24.42578125" style="176" bestFit="1" customWidth="1"/>
    <col min="11289" max="11289" width="11" style="176" customWidth="1"/>
    <col min="11290" max="11290" width="15.28515625" style="176" customWidth="1"/>
    <col min="11291" max="11291" width="15.28515625" style="176" bestFit="1" customWidth="1"/>
    <col min="11292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2.5703125" style="176" customWidth="1"/>
    <col min="11538" max="11538" width="18" style="176" bestFit="1" customWidth="1"/>
    <col min="11539" max="11544" width="24.42578125" style="176" bestFit="1" customWidth="1"/>
    <col min="11545" max="11545" width="11" style="176" customWidth="1"/>
    <col min="11546" max="11546" width="15.28515625" style="176" customWidth="1"/>
    <col min="11547" max="11547" width="15.28515625" style="176" bestFit="1" customWidth="1"/>
    <col min="11548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2.5703125" style="176" customWidth="1"/>
    <col min="11794" max="11794" width="18" style="176" bestFit="1" customWidth="1"/>
    <col min="11795" max="11800" width="24.42578125" style="176" bestFit="1" customWidth="1"/>
    <col min="11801" max="11801" width="11" style="176" customWidth="1"/>
    <col min="11802" max="11802" width="15.28515625" style="176" customWidth="1"/>
    <col min="11803" max="11803" width="15.28515625" style="176" bestFit="1" customWidth="1"/>
    <col min="11804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2.5703125" style="176" customWidth="1"/>
    <col min="12050" max="12050" width="18" style="176" bestFit="1" customWidth="1"/>
    <col min="12051" max="12056" width="24.42578125" style="176" bestFit="1" customWidth="1"/>
    <col min="12057" max="12057" width="11" style="176" customWidth="1"/>
    <col min="12058" max="12058" width="15.28515625" style="176" customWidth="1"/>
    <col min="12059" max="12059" width="15.28515625" style="176" bestFit="1" customWidth="1"/>
    <col min="12060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2.5703125" style="176" customWidth="1"/>
    <col min="12306" max="12306" width="18" style="176" bestFit="1" customWidth="1"/>
    <col min="12307" max="12312" width="24.42578125" style="176" bestFit="1" customWidth="1"/>
    <col min="12313" max="12313" width="11" style="176" customWidth="1"/>
    <col min="12314" max="12314" width="15.28515625" style="176" customWidth="1"/>
    <col min="12315" max="12315" width="15.28515625" style="176" bestFit="1" customWidth="1"/>
    <col min="12316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2.5703125" style="176" customWidth="1"/>
    <col min="12562" max="12562" width="18" style="176" bestFit="1" customWidth="1"/>
    <col min="12563" max="12568" width="24.42578125" style="176" bestFit="1" customWidth="1"/>
    <col min="12569" max="12569" width="11" style="176" customWidth="1"/>
    <col min="12570" max="12570" width="15.28515625" style="176" customWidth="1"/>
    <col min="12571" max="12571" width="15.28515625" style="176" bestFit="1" customWidth="1"/>
    <col min="12572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2.5703125" style="176" customWidth="1"/>
    <col min="12818" max="12818" width="18" style="176" bestFit="1" customWidth="1"/>
    <col min="12819" max="12824" width="24.42578125" style="176" bestFit="1" customWidth="1"/>
    <col min="12825" max="12825" width="11" style="176" customWidth="1"/>
    <col min="12826" max="12826" width="15.28515625" style="176" customWidth="1"/>
    <col min="12827" max="12827" width="15.28515625" style="176" bestFit="1" customWidth="1"/>
    <col min="12828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2.5703125" style="176" customWidth="1"/>
    <col min="13074" max="13074" width="18" style="176" bestFit="1" customWidth="1"/>
    <col min="13075" max="13080" width="24.42578125" style="176" bestFit="1" customWidth="1"/>
    <col min="13081" max="13081" width="11" style="176" customWidth="1"/>
    <col min="13082" max="13082" width="15.28515625" style="176" customWidth="1"/>
    <col min="13083" max="13083" width="15.28515625" style="176" bestFit="1" customWidth="1"/>
    <col min="13084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2.5703125" style="176" customWidth="1"/>
    <col min="13330" max="13330" width="18" style="176" bestFit="1" customWidth="1"/>
    <col min="13331" max="13336" width="24.42578125" style="176" bestFit="1" customWidth="1"/>
    <col min="13337" max="13337" width="11" style="176" customWidth="1"/>
    <col min="13338" max="13338" width="15.28515625" style="176" customWidth="1"/>
    <col min="13339" max="13339" width="15.28515625" style="176" bestFit="1" customWidth="1"/>
    <col min="13340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2.5703125" style="176" customWidth="1"/>
    <col min="13586" max="13586" width="18" style="176" bestFit="1" customWidth="1"/>
    <col min="13587" max="13592" width="24.42578125" style="176" bestFit="1" customWidth="1"/>
    <col min="13593" max="13593" width="11" style="176" customWidth="1"/>
    <col min="13594" max="13594" width="15.28515625" style="176" customWidth="1"/>
    <col min="13595" max="13595" width="15.28515625" style="176" bestFit="1" customWidth="1"/>
    <col min="13596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2.5703125" style="176" customWidth="1"/>
    <col min="13842" max="13842" width="18" style="176" bestFit="1" customWidth="1"/>
    <col min="13843" max="13848" width="24.42578125" style="176" bestFit="1" customWidth="1"/>
    <col min="13849" max="13849" width="11" style="176" customWidth="1"/>
    <col min="13850" max="13850" width="15.28515625" style="176" customWidth="1"/>
    <col min="13851" max="13851" width="15.28515625" style="176" bestFit="1" customWidth="1"/>
    <col min="13852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2.5703125" style="176" customWidth="1"/>
    <col min="14098" max="14098" width="18" style="176" bestFit="1" customWidth="1"/>
    <col min="14099" max="14104" width="24.42578125" style="176" bestFit="1" customWidth="1"/>
    <col min="14105" max="14105" width="11" style="176" customWidth="1"/>
    <col min="14106" max="14106" width="15.28515625" style="176" customWidth="1"/>
    <col min="14107" max="14107" width="15.28515625" style="176" bestFit="1" customWidth="1"/>
    <col min="14108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2.5703125" style="176" customWidth="1"/>
    <col min="14354" max="14354" width="18" style="176" bestFit="1" customWidth="1"/>
    <col min="14355" max="14360" width="24.42578125" style="176" bestFit="1" customWidth="1"/>
    <col min="14361" max="14361" width="11" style="176" customWidth="1"/>
    <col min="14362" max="14362" width="15.28515625" style="176" customWidth="1"/>
    <col min="14363" max="14363" width="15.28515625" style="176" bestFit="1" customWidth="1"/>
    <col min="14364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2.5703125" style="176" customWidth="1"/>
    <col min="14610" max="14610" width="18" style="176" bestFit="1" customWidth="1"/>
    <col min="14611" max="14616" width="24.42578125" style="176" bestFit="1" customWidth="1"/>
    <col min="14617" max="14617" width="11" style="176" customWidth="1"/>
    <col min="14618" max="14618" width="15.28515625" style="176" customWidth="1"/>
    <col min="14619" max="14619" width="15.28515625" style="176" bestFit="1" customWidth="1"/>
    <col min="14620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2.5703125" style="176" customWidth="1"/>
    <col min="14866" max="14866" width="18" style="176" bestFit="1" customWidth="1"/>
    <col min="14867" max="14872" width="24.42578125" style="176" bestFit="1" customWidth="1"/>
    <col min="14873" max="14873" width="11" style="176" customWidth="1"/>
    <col min="14874" max="14874" width="15.28515625" style="176" customWidth="1"/>
    <col min="14875" max="14875" width="15.28515625" style="176" bestFit="1" customWidth="1"/>
    <col min="14876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2.5703125" style="176" customWidth="1"/>
    <col min="15122" max="15122" width="18" style="176" bestFit="1" customWidth="1"/>
    <col min="15123" max="15128" width="24.42578125" style="176" bestFit="1" customWidth="1"/>
    <col min="15129" max="15129" width="11" style="176" customWidth="1"/>
    <col min="15130" max="15130" width="15.28515625" style="176" customWidth="1"/>
    <col min="15131" max="15131" width="15.28515625" style="176" bestFit="1" customWidth="1"/>
    <col min="15132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2.5703125" style="176" customWidth="1"/>
    <col min="15378" max="15378" width="18" style="176" bestFit="1" customWidth="1"/>
    <col min="15379" max="15384" width="24.42578125" style="176" bestFit="1" customWidth="1"/>
    <col min="15385" max="15385" width="11" style="176" customWidth="1"/>
    <col min="15386" max="15386" width="15.28515625" style="176" customWidth="1"/>
    <col min="15387" max="15387" width="15.28515625" style="176" bestFit="1" customWidth="1"/>
    <col min="15388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2.5703125" style="176" customWidth="1"/>
    <col min="15634" max="15634" width="18" style="176" bestFit="1" customWidth="1"/>
    <col min="15635" max="15640" width="24.42578125" style="176" bestFit="1" customWidth="1"/>
    <col min="15641" max="15641" width="11" style="176" customWidth="1"/>
    <col min="15642" max="15642" width="15.28515625" style="176" customWidth="1"/>
    <col min="15643" max="15643" width="15.28515625" style="176" bestFit="1" customWidth="1"/>
    <col min="15644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2.5703125" style="176" customWidth="1"/>
    <col min="15890" max="15890" width="18" style="176" bestFit="1" customWidth="1"/>
    <col min="15891" max="15896" width="24.42578125" style="176" bestFit="1" customWidth="1"/>
    <col min="15897" max="15897" width="11" style="176" customWidth="1"/>
    <col min="15898" max="15898" width="15.28515625" style="176" customWidth="1"/>
    <col min="15899" max="15899" width="15.28515625" style="176" bestFit="1" customWidth="1"/>
    <col min="15900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2.5703125" style="176" customWidth="1"/>
    <col min="16146" max="16146" width="18" style="176" bestFit="1" customWidth="1"/>
    <col min="16147" max="16152" width="24.42578125" style="176" bestFit="1" customWidth="1"/>
    <col min="16153" max="16153" width="11" style="176" customWidth="1"/>
    <col min="16154" max="16154" width="15.28515625" style="176" customWidth="1"/>
    <col min="16155" max="16155" width="15.28515625" style="176" bestFit="1" customWidth="1"/>
    <col min="16156" max="16384" width="11.42578125" style="176"/>
  </cols>
  <sheetData>
    <row r="1" spans="1:27" s="11" customFormat="1" ht="32.450000000000003" customHeight="1" x14ac:dyDescent="0.25">
      <c r="A1" s="151"/>
      <c r="B1" s="353" t="s">
        <v>55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209.57054176072231</v>
      </c>
      <c r="E5" s="23">
        <v>252</v>
      </c>
      <c r="F5" s="24">
        <v>601.05530474040631</v>
      </c>
      <c r="G5" s="23">
        <v>689</v>
      </c>
      <c r="H5" s="154">
        <v>810.62584650112888</v>
      </c>
      <c r="I5" s="155">
        <v>941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19.623024830699773</v>
      </c>
      <c r="E6" s="30">
        <v>30</v>
      </c>
      <c r="F6" s="31">
        <v>248.18679458239274</v>
      </c>
      <c r="G6" s="30">
        <v>350</v>
      </c>
      <c r="H6" s="156">
        <v>267.80981941309255</v>
      </c>
      <c r="I6" s="157">
        <v>380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516.0545485327234</v>
      </c>
      <c r="E7" s="30">
        <v>3941.1799999999962</v>
      </c>
      <c r="F7" s="31">
        <v>972.63546839728906</v>
      </c>
      <c r="G7" s="30">
        <v>3145.5800000000063</v>
      </c>
      <c r="H7" s="156">
        <v>1488.6900169300127</v>
      </c>
      <c r="I7" s="157">
        <v>7086.7600000000029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410.79887697516472</v>
      </c>
      <c r="E8" s="30">
        <v>3573.2999999999529</v>
      </c>
      <c r="F8" s="31">
        <v>1929.4258521444328</v>
      </c>
      <c r="G8" s="30">
        <v>14019.149999999852</v>
      </c>
      <c r="H8" s="156">
        <v>2340.2247291195968</v>
      </c>
      <c r="I8" s="157">
        <v>17592.449999999808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65.089164785553038</v>
      </c>
      <c r="E9" s="36">
        <v>79</v>
      </c>
      <c r="F9" s="37">
        <v>702.14164785553044</v>
      </c>
      <c r="G9" s="36">
        <v>993</v>
      </c>
      <c r="H9" s="158">
        <v>767.23081264108339</v>
      </c>
      <c r="I9" s="159">
        <v>1072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v>1221.1361568848631</v>
      </c>
      <c r="E10" s="42">
        <v>7875.4799999999486</v>
      </c>
      <c r="F10" s="43">
        <v>4453.4450677200512</v>
      </c>
      <c r="G10" s="42">
        <v>19196.729999999858</v>
      </c>
      <c r="H10" s="44">
        <v>5674.5812246049136</v>
      </c>
      <c r="I10" s="45">
        <v>27072.20999999981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159.28442437923252</v>
      </c>
      <c r="E11" s="48">
        <v>176</v>
      </c>
      <c r="F11" s="49">
        <v>526.9909706546274</v>
      </c>
      <c r="G11" s="48">
        <v>589</v>
      </c>
      <c r="H11" s="50">
        <v>686.27539503386015</v>
      </c>
      <c r="I11" s="51">
        <v>765</v>
      </c>
    </row>
    <row r="12" spans="1:27" s="15" customFormat="1" ht="22.5" customHeight="1" x14ac:dyDescent="0.25">
      <c r="B12" s="335"/>
      <c r="C12" s="96" t="s">
        <v>41</v>
      </c>
      <c r="D12" s="29">
        <v>0.86494356659141125</v>
      </c>
      <c r="E12" s="30">
        <v>4.08</v>
      </c>
      <c r="F12" s="31">
        <v>11.834514672686167</v>
      </c>
      <c r="G12" s="30">
        <v>61.920000000000037</v>
      </c>
      <c r="H12" s="52">
        <v>12.699458239277575</v>
      </c>
      <c r="I12" s="53">
        <v>66.000000000000028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>
        <v>3.1111738148984189</v>
      </c>
      <c r="G15" s="36">
        <v>4</v>
      </c>
      <c r="H15" s="59">
        <v>3.1111738148984189</v>
      </c>
      <c r="I15" s="60">
        <v>4</v>
      </c>
    </row>
    <row r="16" spans="1:27" s="15" customFormat="1" ht="22.5" customHeight="1" thickBot="1" x14ac:dyDescent="0.3">
      <c r="B16" s="335"/>
      <c r="C16" s="61" t="s">
        <v>47</v>
      </c>
      <c r="D16" s="62">
        <v>160.14936794582394</v>
      </c>
      <c r="E16" s="63">
        <v>180.08</v>
      </c>
      <c r="F16" s="64">
        <v>541.93665914221197</v>
      </c>
      <c r="G16" s="63">
        <v>654.92000000000007</v>
      </c>
      <c r="H16" s="65">
        <v>702.08602708803608</v>
      </c>
      <c r="I16" s="66">
        <v>835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368.85496613995485</v>
      </c>
      <c r="E17" s="161">
        <v>428</v>
      </c>
      <c r="F17" s="162">
        <v>1128.0462753950337</v>
      </c>
      <c r="G17" s="161">
        <v>1278</v>
      </c>
      <c r="H17" s="163">
        <v>1496.9012415349889</v>
      </c>
      <c r="I17" s="164">
        <v>1706</v>
      </c>
    </row>
    <row r="18" spans="2:9" s="15" customFormat="1" ht="22.5" customHeight="1" x14ac:dyDescent="0.25">
      <c r="B18" s="340"/>
      <c r="C18" s="96" t="s">
        <v>41</v>
      </c>
      <c r="D18" s="165">
        <v>20.487968397291183</v>
      </c>
      <c r="E18" s="166">
        <v>34.08</v>
      </c>
      <c r="F18" s="167">
        <v>260.0213092550789</v>
      </c>
      <c r="G18" s="166">
        <v>411.92</v>
      </c>
      <c r="H18" s="168">
        <v>280.50927765237014</v>
      </c>
      <c r="I18" s="169">
        <v>446</v>
      </c>
    </row>
    <row r="19" spans="2:9" s="15" customFormat="1" ht="22.5" customHeight="1" x14ac:dyDescent="0.25">
      <c r="B19" s="340"/>
      <c r="C19" s="96" t="s">
        <v>42</v>
      </c>
      <c r="D19" s="165">
        <v>516.0545485327234</v>
      </c>
      <c r="E19" s="166">
        <v>3941.1799999999962</v>
      </c>
      <c r="F19" s="167">
        <v>972.63546839728906</v>
      </c>
      <c r="G19" s="166">
        <v>3145.5800000000063</v>
      </c>
      <c r="H19" s="168">
        <v>1488.6900169300127</v>
      </c>
      <c r="I19" s="169">
        <v>7086.7600000000029</v>
      </c>
    </row>
    <row r="20" spans="2:9" s="15" customFormat="1" ht="22.5" customHeight="1" x14ac:dyDescent="0.25">
      <c r="B20" s="340"/>
      <c r="C20" s="96" t="s">
        <v>43</v>
      </c>
      <c r="D20" s="165">
        <v>410.79887697516472</v>
      </c>
      <c r="E20" s="166">
        <v>3573.2999999999529</v>
      </c>
      <c r="F20" s="167">
        <v>1929.4258521444328</v>
      </c>
      <c r="G20" s="166">
        <v>14019.149999999852</v>
      </c>
      <c r="H20" s="168">
        <v>2340.2247291195968</v>
      </c>
      <c r="I20" s="169">
        <v>17592.449999999808</v>
      </c>
    </row>
    <row r="21" spans="2:9" s="15" customFormat="1" ht="22.5" customHeight="1" x14ac:dyDescent="0.25">
      <c r="B21" s="340"/>
      <c r="C21" s="93" t="s">
        <v>44</v>
      </c>
      <c r="D21" s="170">
        <v>65.089164785553038</v>
      </c>
      <c r="E21" s="171">
        <v>79</v>
      </c>
      <c r="F21" s="172">
        <v>705.25282167042883</v>
      </c>
      <c r="G21" s="171">
        <v>997</v>
      </c>
      <c r="H21" s="173">
        <v>770.34198645598178</v>
      </c>
      <c r="I21" s="174">
        <v>1076</v>
      </c>
    </row>
    <row r="22" spans="2:9" s="15" customFormat="1" ht="22.5" customHeight="1" thickBot="1" x14ac:dyDescent="0.3">
      <c r="B22" s="341"/>
      <c r="C22" s="83" t="s">
        <v>48</v>
      </c>
      <c r="D22" s="84">
        <v>1381.2855248306873</v>
      </c>
      <c r="E22" s="85">
        <v>8055.5599999999504</v>
      </c>
      <c r="F22" s="86">
        <v>4995.3817268622624</v>
      </c>
      <c r="G22" s="85">
        <v>19851.64999999987</v>
      </c>
      <c r="H22" s="87">
        <v>6376.6672516929502</v>
      </c>
      <c r="I22" s="88">
        <v>27907.209999999803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5" width="24.42578125" style="176" bestFit="1" customWidth="1"/>
    <col min="16" max="16" width="12.5703125" style="176" customWidth="1"/>
    <col min="17" max="17" width="18" style="176" bestFit="1" customWidth="1"/>
    <col min="18" max="23" width="24.42578125" style="176" bestFit="1" customWidth="1"/>
    <col min="24" max="24" width="11" style="176" customWidth="1"/>
    <col min="25" max="25" width="15.28515625" style="176" customWidth="1"/>
    <col min="26" max="26" width="15.28515625" style="176" bestFit="1" customWidth="1"/>
    <col min="27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71" width="24.42578125" style="176" bestFit="1" customWidth="1"/>
    <col min="272" max="272" width="12.5703125" style="176" customWidth="1"/>
    <col min="273" max="273" width="18" style="176" bestFit="1" customWidth="1"/>
    <col min="274" max="279" width="24.42578125" style="176" bestFit="1" customWidth="1"/>
    <col min="280" max="280" width="11" style="176" customWidth="1"/>
    <col min="281" max="281" width="15.28515625" style="176" customWidth="1"/>
    <col min="282" max="282" width="15.28515625" style="176" bestFit="1" customWidth="1"/>
    <col min="283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7" width="24.42578125" style="176" bestFit="1" customWidth="1"/>
    <col min="528" max="528" width="12.5703125" style="176" customWidth="1"/>
    <col min="529" max="529" width="18" style="176" bestFit="1" customWidth="1"/>
    <col min="530" max="535" width="24.42578125" style="176" bestFit="1" customWidth="1"/>
    <col min="536" max="536" width="11" style="176" customWidth="1"/>
    <col min="537" max="537" width="15.28515625" style="176" customWidth="1"/>
    <col min="538" max="538" width="15.28515625" style="176" bestFit="1" customWidth="1"/>
    <col min="539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3" width="24.42578125" style="176" bestFit="1" customWidth="1"/>
    <col min="784" max="784" width="12.5703125" style="176" customWidth="1"/>
    <col min="785" max="785" width="18" style="176" bestFit="1" customWidth="1"/>
    <col min="786" max="791" width="24.42578125" style="176" bestFit="1" customWidth="1"/>
    <col min="792" max="792" width="11" style="176" customWidth="1"/>
    <col min="793" max="793" width="15.28515625" style="176" customWidth="1"/>
    <col min="794" max="794" width="15.28515625" style="176" bestFit="1" customWidth="1"/>
    <col min="795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9" width="24.42578125" style="176" bestFit="1" customWidth="1"/>
    <col min="1040" max="1040" width="12.5703125" style="176" customWidth="1"/>
    <col min="1041" max="1041" width="18" style="176" bestFit="1" customWidth="1"/>
    <col min="1042" max="1047" width="24.42578125" style="176" bestFit="1" customWidth="1"/>
    <col min="1048" max="1048" width="11" style="176" customWidth="1"/>
    <col min="1049" max="1049" width="15.28515625" style="176" customWidth="1"/>
    <col min="1050" max="1050" width="15.28515625" style="176" bestFit="1" customWidth="1"/>
    <col min="1051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5" width="24.42578125" style="176" bestFit="1" customWidth="1"/>
    <col min="1296" max="1296" width="12.5703125" style="176" customWidth="1"/>
    <col min="1297" max="1297" width="18" style="176" bestFit="1" customWidth="1"/>
    <col min="1298" max="1303" width="24.42578125" style="176" bestFit="1" customWidth="1"/>
    <col min="1304" max="1304" width="11" style="176" customWidth="1"/>
    <col min="1305" max="1305" width="15.28515625" style="176" customWidth="1"/>
    <col min="1306" max="1306" width="15.28515625" style="176" bestFit="1" customWidth="1"/>
    <col min="1307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51" width="24.42578125" style="176" bestFit="1" customWidth="1"/>
    <col min="1552" max="1552" width="12.5703125" style="176" customWidth="1"/>
    <col min="1553" max="1553" width="18" style="176" bestFit="1" customWidth="1"/>
    <col min="1554" max="1559" width="24.42578125" style="176" bestFit="1" customWidth="1"/>
    <col min="1560" max="1560" width="11" style="176" customWidth="1"/>
    <col min="1561" max="1561" width="15.28515625" style="176" customWidth="1"/>
    <col min="1562" max="1562" width="15.28515625" style="176" bestFit="1" customWidth="1"/>
    <col min="1563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7" width="24.42578125" style="176" bestFit="1" customWidth="1"/>
    <col min="1808" max="1808" width="12.5703125" style="176" customWidth="1"/>
    <col min="1809" max="1809" width="18" style="176" bestFit="1" customWidth="1"/>
    <col min="1810" max="1815" width="24.42578125" style="176" bestFit="1" customWidth="1"/>
    <col min="1816" max="1816" width="11" style="176" customWidth="1"/>
    <col min="1817" max="1817" width="15.28515625" style="176" customWidth="1"/>
    <col min="1818" max="1818" width="15.28515625" style="176" bestFit="1" customWidth="1"/>
    <col min="1819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3" width="24.42578125" style="176" bestFit="1" customWidth="1"/>
    <col min="2064" max="2064" width="12.5703125" style="176" customWidth="1"/>
    <col min="2065" max="2065" width="18" style="176" bestFit="1" customWidth="1"/>
    <col min="2066" max="2071" width="24.42578125" style="176" bestFit="1" customWidth="1"/>
    <col min="2072" max="2072" width="11" style="176" customWidth="1"/>
    <col min="2073" max="2073" width="15.28515625" style="176" customWidth="1"/>
    <col min="2074" max="2074" width="15.28515625" style="176" bestFit="1" customWidth="1"/>
    <col min="2075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9" width="24.42578125" style="176" bestFit="1" customWidth="1"/>
    <col min="2320" max="2320" width="12.5703125" style="176" customWidth="1"/>
    <col min="2321" max="2321" width="18" style="176" bestFit="1" customWidth="1"/>
    <col min="2322" max="2327" width="24.42578125" style="176" bestFit="1" customWidth="1"/>
    <col min="2328" max="2328" width="11" style="176" customWidth="1"/>
    <col min="2329" max="2329" width="15.28515625" style="176" customWidth="1"/>
    <col min="2330" max="2330" width="15.28515625" style="176" bestFit="1" customWidth="1"/>
    <col min="2331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5" width="24.42578125" style="176" bestFit="1" customWidth="1"/>
    <col min="2576" max="2576" width="12.5703125" style="176" customWidth="1"/>
    <col min="2577" max="2577" width="18" style="176" bestFit="1" customWidth="1"/>
    <col min="2578" max="2583" width="24.42578125" style="176" bestFit="1" customWidth="1"/>
    <col min="2584" max="2584" width="11" style="176" customWidth="1"/>
    <col min="2585" max="2585" width="15.28515625" style="176" customWidth="1"/>
    <col min="2586" max="2586" width="15.28515625" style="176" bestFit="1" customWidth="1"/>
    <col min="2587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31" width="24.42578125" style="176" bestFit="1" customWidth="1"/>
    <col min="2832" max="2832" width="12.5703125" style="176" customWidth="1"/>
    <col min="2833" max="2833" width="18" style="176" bestFit="1" customWidth="1"/>
    <col min="2834" max="2839" width="24.42578125" style="176" bestFit="1" customWidth="1"/>
    <col min="2840" max="2840" width="11" style="176" customWidth="1"/>
    <col min="2841" max="2841" width="15.28515625" style="176" customWidth="1"/>
    <col min="2842" max="2842" width="15.28515625" style="176" bestFit="1" customWidth="1"/>
    <col min="2843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7" width="24.42578125" style="176" bestFit="1" customWidth="1"/>
    <col min="3088" max="3088" width="12.5703125" style="176" customWidth="1"/>
    <col min="3089" max="3089" width="18" style="176" bestFit="1" customWidth="1"/>
    <col min="3090" max="3095" width="24.42578125" style="176" bestFit="1" customWidth="1"/>
    <col min="3096" max="3096" width="11" style="176" customWidth="1"/>
    <col min="3097" max="3097" width="15.28515625" style="176" customWidth="1"/>
    <col min="3098" max="3098" width="15.28515625" style="176" bestFit="1" customWidth="1"/>
    <col min="3099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3" width="24.42578125" style="176" bestFit="1" customWidth="1"/>
    <col min="3344" max="3344" width="12.5703125" style="176" customWidth="1"/>
    <col min="3345" max="3345" width="18" style="176" bestFit="1" customWidth="1"/>
    <col min="3346" max="3351" width="24.42578125" style="176" bestFit="1" customWidth="1"/>
    <col min="3352" max="3352" width="11" style="176" customWidth="1"/>
    <col min="3353" max="3353" width="15.28515625" style="176" customWidth="1"/>
    <col min="3354" max="3354" width="15.28515625" style="176" bestFit="1" customWidth="1"/>
    <col min="3355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9" width="24.42578125" style="176" bestFit="1" customWidth="1"/>
    <col min="3600" max="3600" width="12.5703125" style="176" customWidth="1"/>
    <col min="3601" max="3601" width="18" style="176" bestFit="1" customWidth="1"/>
    <col min="3602" max="3607" width="24.42578125" style="176" bestFit="1" customWidth="1"/>
    <col min="3608" max="3608" width="11" style="176" customWidth="1"/>
    <col min="3609" max="3609" width="15.28515625" style="176" customWidth="1"/>
    <col min="3610" max="3610" width="15.28515625" style="176" bestFit="1" customWidth="1"/>
    <col min="3611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5" width="24.42578125" style="176" bestFit="1" customWidth="1"/>
    <col min="3856" max="3856" width="12.5703125" style="176" customWidth="1"/>
    <col min="3857" max="3857" width="18" style="176" bestFit="1" customWidth="1"/>
    <col min="3858" max="3863" width="24.42578125" style="176" bestFit="1" customWidth="1"/>
    <col min="3864" max="3864" width="11" style="176" customWidth="1"/>
    <col min="3865" max="3865" width="15.28515625" style="176" customWidth="1"/>
    <col min="3866" max="3866" width="15.28515625" style="176" bestFit="1" customWidth="1"/>
    <col min="3867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11" width="24.42578125" style="176" bestFit="1" customWidth="1"/>
    <col min="4112" max="4112" width="12.5703125" style="176" customWidth="1"/>
    <col min="4113" max="4113" width="18" style="176" bestFit="1" customWidth="1"/>
    <col min="4114" max="4119" width="24.42578125" style="176" bestFit="1" customWidth="1"/>
    <col min="4120" max="4120" width="11" style="176" customWidth="1"/>
    <col min="4121" max="4121" width="15.28515625" style="176" customWidth="1"/>
    <col min="4122" max="4122" width="15.28515625" style="176" bestFit="1" customWidth="1"/>
    <col min="4123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7" width="24.42578125" style="176" bestFit="1" customWidth="1"/>
    <col min="4368" max="4368" width="12.5703125" style="176" customWidth="1"/>
    <col min="4369" max="4369" width="18" style="176" bestFit="1" customWidth="1"/>
    <col min="4370" max="4375" width="24.42578125" style="176" bestFit="1" customWidth="1"/>
    <col min="4376" max="4376" width="11" style="176" customWidth="1"/>
    <col min="4377" max="4377" width="15.28515625" style="176" customWidth="1"/>
    <col min="4378" max="4378" width="15.28515625" style="176" bestFit="1" customWidth="1"/>
    <col min="4379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3" width="24.42578125" style="176" bestFit="1" customWidth="1"/>
    <col min="4624" max="4624" width="12.5703125" style="176" customWidth="1"/>
    <col min="4625" max="4625" width="18" style="176" bestFit="1" customWidth="1"/>
    <col min="4626" max="4631" width="24.42578125" style="176" bestFit="1" customWidth="1"/>
    <col min="4632" max="4632" width="11" style="176" customWidth="1"/>
    <col min="4633" max="4633" width="15.28515625" style="176" customWidth="1"/>
    <col min="4634" max="4634" width="15.28515625" style="176" bestFit="1" customWidth="1"/>
    <col min="4635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9" width="24.42578125" style="176" bestFit="1" customWidth="1"/>
    <col min="4880" max="4880" width="12.5703125" style="176" customWidth="1"/>
    <col min="4881" max="4881" width="18" style="176" bestFit="1" customWidth="1"/>
    <col min="4882" max="4887" width="24.42578125" style="176" bestFit="1" customWidth="1"/>
    <col min="4888" max="4888" width="11" style="176" customWidth="1"/>
    <col min="4889" max="4889" width="15.28515625" style="176" customWidth="1"/>
    <col min="4890" max="4890" width="15.28515625" style="176" bestFit="1" customWidth="1"/>
    <col min="4891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5" width="24.42578125" style="176" bestFit="1" customWidth="1"/>
    <col min="5136" max="5136" width="12.5703125" style="176" customWidth="1"/>
    <col min="5137" max="5137" width="18" style="176" bestFit="1" customWidth="1"/>
    <col min="5138" max="5143" width="24.42578125" style="176" bestFit="1" customWidth="1"/>
    <col min="5144" max="5144" width="11" style="176" customWidth="1"/>
    <col min="5145" max="5145" width="15.28515625" style="176" customWidth="1"/>
    <col min="5146" max="5146" width="15.28515625" style="176" bestFit="1" customWidth="1"/>
    <col min="5147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91" width="24.42578125" style="176" bestFit="1" customWidth="1"/>
    <col min="5392" max="5392" width="12.5703125" style="176" customWidth="1"/>
    <col min="5393" max="5393" width="18" style="176" bestFit="1" customWidth="1"/>
    <col min="5394" max="5399" width="24.42578125" style="176" bestFit="1" customWidth="1"/>
    <col min="5400" max="5400" width="11" style="176" customWidth="1"/>
    <col min="5401" max="5401" width="15.28515625" style="176" customWidth="1"/>
    <col min="5402" max="5402" width="15.28515625" style="176" bestFit="1" customWidth="1"/>
    <col min="5403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7" width="24.42578125" style="176" bestFit="1" customWidth="1"/>
    <col min="5648" max="5648" width="12.5703125" style="176" customWidth="1"/>
    <col min="5649" max="5649" width="18" style="176" bestFit="1" customWidth="1"/>
    <col min="5650" max="5655" width="24.42578125" style="176" bestFit="1" customWidth="1"/>
    <col min="5656" max="5656" width="11" style="176" customWidth="1"/>
    <col min="5657" max="5657" width="15.28515625" style="176" customWidth="1"/>
    <col min="5658" max="5658" width="15.28515625" style="176" bestFit="1" customWidth="1"/>
    <col min="5659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3" width="24.42578125" style="176" bestFit="1" customWidth="1"/>
    <col min="5904" max="5904" width="12.5703125" style="176" customWidth="1"/>
    <col min="5905" max="5905" width="18" style="176" bestFit="1" customWidth="1"/>
    <col min="5906" max="5911" width="24.42578125" style="176" bestFit="1" customWidth="1"/>
    <col min="5912" max="5912" width="11" style="176" customWidth="1"/>
    <col min="5913" max="5913" width="15.28515625" style="176" customWidth="1"/>
    <col min="5914" max="5914" width="15.28515625" style="176" bestFit="1" customWidth="1"/>
    <col min="5915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9" width="24.42578125" style="176" bestFit="1" customWidth="1"/>
    <col min="6160" max="6160" width="12.5703125" style="176" customWidth="1"/>
    <col min="6161" max="6161" width="18" style="176" bestFit="1" customWidth="1"/>
    <col min="6162" max="6167" width="24.42578125" style="176" bestFit="1" customWidth="1"/>
    <col min="6168" max="6168" width="11" style="176" customWidth="1"/>
    <col min="6169" max="6169" width="15.28515625" style="176" customWidth="1"/>
    <col min="6170" max="6170" width="15.28515625" style="176" bestFit="1" customWidth="1"/>
    <col min="6171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5" width="24.42578125" style="176" bestFit="1" customWidth="1"/>
    <col min="6416" max="6416" width="12.5703125" style="176" customWidth="1"/>
    <col min="6417" max="6417" width="18" style="176" bestFit="1" customWidth="1"/>
    <col min="6418" max="6423" width="24.42578125" style="176" bestFit="1" customWidth="1"/>
    <col min="6424" max="6424" width="11" style="176" customWidth="1"/>
    <col min="6425" max="6425" width="15.28515625" style="176" customWidth="1"/>
    <col min="6426" max="6426" width="15.28515625" style="176" bestFit="1" customWidth="1"/>
    <col min="6427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71" width="24.42578125" style="176" bestFit="1" customWidth="1"/>
    <col min="6672" max="6672" width="12.5703125" style="176" customWidth="1"/>
    <col min="6673" max="6673" width="18" style="176" bestFit="1" customWidth="1"/>
    <col min="6674" max="6679" width="24.42578125" style="176" bestFit="1" customWidth="1"/>
    <col min="6680" max="6680" width="11" style="176" customWidth="1"/>
    <col min="6681" max="6681" width="15.28515625" style="176" customWidth="1"/>
    <col min="6682" max="6682" width="15.28515625" style="176" bestFit="1" customWidth="1"/>
    <col min="6683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7" width="24.42578125" style="176" bestFit="1" customWidth="1"/>
    <col min="6928" max="6928" width="12.5703125" style="176" customWidth="1"/>
    <col min="6929" max="6929" width="18" style="176" bestFit="1" customWidth="1"/>
    <col min="6930" max="6935" width="24.42578125" style="176" bestFit="1" customWidth="1"/>
    <col min="6936" max="6936" width="11" style="176" customWidth="1"/>
    <col min="6937" max="6937" width="15.28515625" style="176" customWidth="1"/>
    <col min="6938" max="6938" width="15.28515625" style="176" bestFit="1" customWidth="1"/>
    <col min="6939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3" width="24.42578125" style="176" bestFit="1" customWidth="1"/>
    <col min="7184" max="7184" width="12.5703125" style="176" customWidth="1"/>
    <col min="7185" max="7185" width="18" style="176" bestFit="1" customWidth="1"/>
    <col min="7186" max="7191" width="24.42578125" style="176" bestFit="1" customWidth="1"/>
    <col min="7192" max="7192" width="11" style="176" customWidth="1"/>
    <col min="7193" max="7193" width="15.28515625" style="176" customWidth="1"/>
    <col min="7194" max="7194" width="15.28515625" style="176" bestFit="1" customWidth="1"/>
    <col min="7195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9" width="24.42578125" style="176" bestFit="1" customWidth="1"/>
    <col min="7440" max="7440" width="12.5703125" style="176" customWidth="1"/>
    <col min="7441" max="7441" width="18" style="176" bestFit="1" customWidth="1"/>
    <col min="7442" max="7447" width="24.42578125" style="176" bestFit="1" customWidth="1"/>
    <col min="7448" max="7448" width="11" style="176" customWidth="1"/>
    <col min="7449" max="7449" width="15.28515625" style="176" customWidth="1"/>
    <col min="7450" max="7450" width="15.28515625" style="176" bestFit="1" customWidth="1"/>
    <col min="7451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5" width="24.42578125" style="176" bestFit="1" customWidth="1"/>
    <col min="7696" max="7696" width="12.5703125" style="176" customWidth="1"/>
    <col min="7697" max="7697" width="18" style="176" bestFit="1" customWidth="1"/>
    <col min="7698" max="7703" width="24.42578125" style="176" bestFit="1" customWidth="1"/>
    <col min="7704" max="7704" width="11" style="176" customWidth="1"/>
    <col min="7705" max="7705" width="15.28515625" style="176" customWidth="1"/>
    <col min="7706" max="7706" width="15.28515625" style="176" bestFit="1" customWidth="1"/>
    <col min="7707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51" width="24.42578125" style="176" bestFit="1" customWidth="1"/>
    <col min="7952" max="7952" width="12.5703125" style="176" customWidth="1"/>
    <col min="7953" max="7953" width="18" style="176" bestFit="1" customWidth="1"/>
    <col min="7954" max="7959" width="24.42578125" style="176" bestFit="1" customWidth="1"/>
    <col min="7960" max="7960" width="11" style="176" customWidth="1"/>
    <col min="7961" max="7961" width="15.28515625" style="176" customWidth="1"/>
    <col min="7962" max="7962" width="15.28515625" style="176" bestFit="1" customWidth="1"/>
    <col min="7963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7" width="24.42578125" style="176" bestFit="1" customWidth="1"/>
    <col min="8208" max="8208" width="12.5703125" style="176" customWidth="1"/>
    <col min="8209" max="8209" width="18" style="176" bestFit="1" customWidth="1"/>
    <col min="8210" max="8215" width="24.42578125" style="176" bestFit="1" customWidth="1"/>
    <col min="8216" max="8216" width="11" style="176" customWidth="1"/>
    <col min="8217" max="8217" width="15.28515625" style="176" customWidth="1"/>
    <col min="8218" max="8218" width="15.28515625" style="176" bestFit="1" customWidth="1"/>
    <col min="8219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3" width="24.42578125" style="176" bestFit="1" customWidth="1"/>
    <col min="8464" max="8464" width="12.5703125" style="176" customWidth="1"/>
    <col min="8465" max="8465" width="18" style="176" bestFit="1" customWidth="1"/>
    <col min="8466" max="8471" width="24.42578125" style="176" bestFit="1" customWidth="1"/>
    <col min="8472" max="8472" width="11" style="176" customWidth="1"/>
    <col min="8473" max="8473" width="15.28515625" style="176" customWidth="1"/>
    <col min="8474" max="8474" width="15.28515625" style="176" bestFit="1" customWidth="1"/>
    <col min="8475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9" width="24.42578125" style="176" bestFit="1" customWidth="1"/>
    <col min="8720" max="8720" width="12.5703125" style="176" customWidth="1"/>
    <col min="8721" max="8721" width="18" style="176" bestFit="1" customWidth="1"/>
    <col min="8722" max="8727" width="24.42578125" style="176" bestFit="1" customWidth="1"/>
    <col min="8728" max="8728" width="11" style="176" customWidth="1"/>
    <col min="8729" max="8729" width="15.28515625" style="176" customWidth="1"/>
    <col min="8730" max="8730" width="15.28515625" style="176" bestFit="1" customWidth="1"/>
    <col min="8731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5" width="24.42578125" style="176" bestFit="1" customWidth="1"/>
    <col min="8976" max="8976" width="12.5703125" style="176" customWidth="1"/>
    <col min="8977" max="8977" width="18" style="176" bestFit="1" customWidth="1"/>
    <col min="8978" max="8983" width="24.42578125" style="176" bestFit="1" customWidth="1"/>
    <col min="8984" max="8984" width="11" style="176" customWidth="1"/>
    <col min="8985" max="8985" width="15.28515625" style="176" customWidth="1"/>
    <col min="8986" max="8986" width="15.28515625" style="176" bestFit="1" customWidth="1"/>
    <col min="8987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31" width="24.42578125" style="176" bestFit="1" customWidth="1"/>
    <col min="9232" max="9232" width="12.5703125" style="176" customWidth="1"/>
    <col min="9233" max="9233" width="18" style="176" bestFit="1" customWidth="1"/>
    <col min="9234" max="9239" width="24.42578125" style="176" bestFit="1" customWidth="1"/>
    <col min="9240" max="9240" width="11" style="176" customWidth="1"/>
    <col min="9241" max="9241" width="15.28515625" style="176" customWidth="1"/>
    <col min="9242" max="9242" width="15.28515625" style="176" bestFit="1" customWidth="1"/>
    <col min="9243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7" width="24.42578125" style="176" bestFit="1" customWidth="1"/>
    <col min="9488" max="9488" width="12.5703125" style="176" customWidth="1"/>
    <col min="9489" max="9489" width="18" style="176" bestFit="1" customWidth="1"/>
    <col min="9490" max="9495" width="24.42578125" style="176" bestFit="1" customWidth="1"/>
    <col min="9496" max="9496" width="11" style="176" customWidth="1"/>
    <col min="9497" max="9497" width="15.28515625" style="176" customWidth="1"/>
    <col min="9498" max="9498" width="15.28515625" style="176" bestFit="1" customWidth="1"/>
    <col min="9499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3" width="24.42578125" style="176" bestFit="1" customWidth="1"/>
    <col min="9744" max="9744" width="12.5703125" style="176" customWidth="1"/>
    <col min="9745" max="9745" width="18" style="176" bestFit="1" customWidth="1"/>
    <col min="9746" max="9751" width="24.42578125" style="176" bestFit="1" customWidth="1"/>
    <col min="9752" max="9752" width="11" style="176" customWidth="1"/>
    <col min="9753" max="9753" width="15.28515625" style="176" customWidth="1"/>
    <col min="9754" max="9754" width="15.28515625" style="176" bestFit="1" customWidth="1"/>
    <col min="9755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9" width="24.42578125" style="176" bestFit="1" customWidth="1"/>
    <col min="10000" max="10000" width="12.5703125" style="176" customWidth="1"/>
    <col min="10001" max="10001" width="18" style="176" bestFit="1" customWidth="1"/>
    <col min="10002" max="10007" width="24.42578125" style="176" bestFit="1" customWidth="1"/>
    <col min="10008" max="10008" width="11" style="176" customWidth="1"/>
    <col min="10009" max="10009" width="15.28515625" style="176" customWidth="1"/>
    <col min="10010" max="10010" width="15.28515625" style="176" bestFit="1" customWidth="1"/>
    <col min="10011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5" width="24.42578125" style="176" bestFit="1" customWidth="1"/>
    <col min="10256" max="10256" width="12.5703125" style="176" customWidth="1"/>
    <col min="10257" max="10257" width="18" style="176" bestFit="1" customWidth="1"/>
    <col min="10258" max="10263" width="24.42578125" style="176" bestFit="1" customWidth="1"/>
    <col min="10264" max="10264" width="11" style="176" customWidth="1"/>
    <col min="10265" max="10265" width="15.28515625" style="176" customWidth="1"/>
    <col min="10266" max="10266" width="15.28515625" style="176" bestFit="1" customWidth="1"/>
    <col min="10267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11" width="24.42578125" style="176" bestFit="1" customWidth="1"/>
    <col min="10512" max="10512" width="12.5703125" style="176" customWidth="1"/>
    <col min="10513" max="10513" width="18" style="176" bestFit="1" customWidth="1"/>
    <col min="10514" max="10519" width="24.42578125" style="176" bestFit="1" customWidth="1"/>
    <col min="10520" max="10520" width="11" style="176" customWidth="1"/>
    <col min="10521" max="10521" width="15.28515625" style="176" customWidth="1"/>
    <col min="10522" max="10522" width="15.28515625" style="176" bestFit="1" customWidth="1"/>
    <col min="10523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7" width="24.42578125" style="176" bestFit="1" customWidth="1"/>
    <col min="10768" max="10768" width="12.5703125" style="176" customWidth="1"/>
    <col min="10769" max="10769" width="18" style="176" bestFit="1" customWidth="1"/>
    <col min="10770" max="10775" width="24.42578125" style="176" bestFit="1" customWidth="1"/>
    <col min="10776" max="10776" width="11" style="176" customWidth="1"/>
    <col min="10777" max="10777" width="15.28515625" style="176" customWidth="1"/>
    <col min="10778" max="10778" width="15.28515625" style="176" bestFit="1" customWidth="1"/>
    <col min="10779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3" width="24.42578125" style="176" bestFit="1" customWidth="1"/>
    <col min="11024" max="11024" width="12.5703125" style="176" customWidth="1"/>
    <col min="11025" max="11025" width="18" style="176" bestFit="1" customWidth="1"/>
    <col min="11026" max="11031" width="24.42578125" style="176" bestFit="1" customWidth="1"/>
    <col min="11032" max="11032" width="11" style="176" customWidth="1"/>
    <col min="11033" max="11033" width="15.28515625" style="176" customWidth="1"/>
    <col min="11034" max="11034" width="15.28515625" style="176" bestFit="1" customWidth="1"/>
    <col min="11035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9" width="24.42578125" style="176" bestFit="1" customWidth="1"/>
    <col min="11280" max="11280" width="12.5703125" style="176" customWidth="1"/>
    <col min="11281" max="11281" width="18" style="176" bestFit="1" customWidth="1"/>
    <col min="11282" max="11287" width="24.42578125" style="176" bestFit="1" customWidth="1"/>
    <col min="11288" max="11288" width="11" style="176" customWidth="1"/>
    <col min="11289" max="11289" width="15.28515625" style="176" customWidth="1"/>
    <col min="11290" max="11290" width="15.28515625" style="176" bestFit="1" customWidth="1"/>
    <col min="11291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5" width="24.42578125" style="176" bestFit="1" customWidth="1"/>
    <col min="11536" max="11536" width="12.5703125" style="176" customWidth="1"/>
    <col min="11537" max="11537" width="18" style="176" bestFit="1" customWidth="1"/>
    <col min="11538" max="11543" width="24.42578125" style="176" bestFit="1" customWidth="1"/>
    <col min="11544" max="11544" width="11" style="176" customWidth="1"/>
    <col min="11545" max="11545" width="15.28515625" style="176" customWidth="1"/>
    <col min="11546" max="11546" width="15.28515625" style="176" bestFit="1" customWidth="1"/>
    <col min="11547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91" width="24.42578125" style="176" bestFit="1" customWidth="1"/>
    <col min="11792" max="11792" width="12.5703125" style="176" customWidth="1"/>
    <col min="11793" max="11793" width="18" style="176" bestFit="1" customWidth="1"/>
    <col min="11794" max="11799" width="24.42578125" style="176" bestFit="1" customWidth="1"/>
    <col min="11800" max="11800" width="11" style="176" customWidth="1"/>
    <col min="11801" max="11801" width="15.28515625" style="176" customWidth="1"/>
    <col min="11802" max="11802" width="15.28515625" style="176" bestFit="1" customWidth="1"/>
    <col min="11803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7" width="24.42578125" style="176" bestFit="1" customWidth="1"/>
    <col min="12048" max="12048" width="12.5703125" style="176" customWidth="1"/>
    <col min="12049" max="12049" width="18" style="176" bestFit="1" customWidth="1"/>
    <col min="12050" max="12055" width="24.42578125" style="176" bestFit="1" customWidth="1"/>
    <col min="12056" max="12056" width="11" style="176" customWidth="1"/>
    <col min="12057" max="12057" width="15.28515625" style="176" customWidth="1"/>
    <col min="12058" max="12058" width="15.28515625" style="176" bestFit="1" customWidth="1"/>
    <col min="12059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3" width="24.42578125" style="176" bestFit="1" customWidth="1"/>
    <col min="12304" max="12304" width="12.5703125" style="176" customWidth="1"/>
    <col min="12305" max="12305" width="18" style="176" bestFit="1" customWidth="1"/>
    <col min="12306" max="12311" width="24.42578125" style="176" bestFit="1" customWidth="1"/>
    <col min="12312" max="12312" width="11" style="176" customWidth="1"/>
    <col min="12313" max="12313" width="15.28515625" style="176" customWidth="1"/>
    <col min="12314" max="12314" width="15.28515625" style="176" bestFit="1" customWidth="1"/>
    <col min="12315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9" width="24.42578125" style="176" bestFit="1" customWidth="1"/>
    <col min="12560" max="12560" width="12.5703125" style="176" customWidth="1"/>
    <col min="12561" max="12561" width="18" style="176" bestFit="1" customWidth="1"/>
    <col min="12562" max="12567" width="24.42578125" style="176" bestFit="1" customWidth="1"/>
    <col min="12568" max="12568" width="11" style="176" customWidth="1"/>
    <col min="12569" max="12569" width="15.28515625" style="176" customWidth="1"/>
    <col min="12570" max="12570" width="15.28515625" style="176" bestFit="1" customWidth="1"/>
    <col min="12571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5" width="24.42578125" style="176" bestFit="1" customWidth="1"/>
    <col min="12816" max="12816" width="12.5703125" style="176" customWidth="1"/>
    <col min="12817" max="12817" width="18" style="176" bestFit="1" customWidth="1"/>
    <col min="12818" max="12823" width="24.42578125" style="176" bestFit="1" customWidth="1"/>
    <col min="12824" max="12824" width="11" style="176" customWidth="1"/>
    <col min="12825" max="12825" width="15.28515625" style="176" customWidth="1"/>
    <col min="12826" max="12826" width="15.28515625" style="176" bestFit="1" customWidth="1"/>
    <col min="12827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71" width="24.42578125" style="176" bestFit="1" customWidth="1"/>
    <col min="13072" max="13072" width="12.5703125" style="176" customWidth="1"/>
    <col min="13073" max="13073" width="18" style="176" bestFit="1" customWidth="1"/>
    <col min="13074" max="13079" width="24.42578125" style="176" bestFit="1" customWidth="1"/>
    <col min="13080" max="13080" width="11" style="176" customWidth="1"/>
    <col min="13081" max="13081" width="15.28515625" style="176" customWidth="1"/>
    <col min="13082" max="13082" width="15.28515625" style="176" bestFit="1" customWidth="1"/>
    <col min="13083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7" width="24.42578125" style="176" bestFit="1" customWidth="1"/>
    <col min="13328" max="13328" width="12.5703125" style="176" customWidth="1"/>
    <col min="13329" max="13329" width="18" style="176" bestFit="1" customWidth="1"/>
    <col min="13330" max="13335" width="24.42578125" style="176" bestFit="1" customWidth="1"/>
    <col min="13336" max="13336" width="11" style="176" customWidth="1"/>
    <col min="13337" max="13337" width="15.28515625" style="176" customWidth="1"/>
    <col min="13338" max="13338" width="15.28515625" style="176" bestFit="1" customWidth="1"/>
    <col min="13339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3" width="24.42578125" style="176" bestFit="1" customWidth="1"/>
    <col min="13584" max="13584" width="12.5703125" style="176" customWidth="1"/>
    <col min="13585" max="13585" width="18" style="176" bestFit="1" customWidth="1"/>
    <col min="13586" max="13591" width="24.42578125" style="176" bestFit="1" customWidth="1"/>
    <col min="13592" max="13592" width="11" style="176" customWidth="1"/>
    <col min="13593" max="13593" width="15.28515625" style="176" customWidth="1"/>
    <col min="13594" max="13594" width="15.28515625" style="176" bestFit="1" customWidth="1"/>
    <col min="13595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9" width="24.42578125" style="176" bestFit="1" customWidth="1"/>
    <col min="13840" max="13840" width="12.5703125" style="176" customWidth="1"/>
    <col min="13841" max="13841" width="18" style="176" bestFit="1" customWidth="1"/>
    <col min="13842" max="13847" width="24.42578125" style="176" bestFit="1" customWidth="1"/>
    <col min="13848" max="13848" width="11" style="176" customWidth="1"/>
    <col min="13849" max="13849" width="15.28515625" style="176" customWidth="1"/>
    <col min="13850" max="13850" width="15.28515625" style="176" bestFit="1" customWidth="1"/>
    <col min="13851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5" width="24.42578125" style="176" bestFit="1" customWidth="1"/>
    <col min="14096" max="14096" width="12.5703125" style="176" customWidth="1"/>
    <col min="14097" max="14097" width="18" style="176" bestFit="1" customWidth="1"/>
    <col min="14098" max="14103" width="24.42578125" style="176" bestFit="1" customWidth="1"/>
    <col min="14104" max="14104" width="11" style="176" customWidth="1"/>
    <col min="14105" max="14105" width="15.28515625" style="176" customWidth="1"/>
    <col min="14106" max="14106" width="15.28515625" style="176" bestFit="1" customWidth="1"/>
    <col min="14107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51" width="24.42578125" style="176" bestFit="1" customWidth="1"/>
    <col min="14352" max="14352" width="12.5703125" style="176" customWidth="1"/>
    <col min="14353" max="14353" width="18" style="176" bestFit="1" customWidth="1"/>
    <col min="14354" max="14359" width="24.42578125" style="176" bestFit="1" customWidth="1"/>
    <col min="14360" max="14360" width="11" style="176" customWidth="1"/>
    <col min="14361" max="14361" width="15.28515625" style="176" customWidth="1"/>
    <col min="14362" max="14362" width="15.28515625" style="176" bestFit="1" customWidth="1"/>
    <col min="14363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7" width="24.42578125" style="176" bestFit="1" customWidth="1"/>
    <col min="14608" max="14608" width="12.5703125" style="176" customWidth="1"/>
    <col min="14609" max="14609" width="18" style="176" bestFit="1" customWidth="1"/>
    <col min="14610" max="14615" width="24.42578125" style="176" bestFit="1" customWidth="1"/>
    <col min="14616" max="14616" width="11" style="176" customWidth="1"/>
    <col min="14617" max="14617" width="15.28515625" style="176" customWidth="1"/>
    <col min="14618" max="14618" width="15.28515625" style="176" bestFit="1" customWidth="1"/>
    <col min="14619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3" width="24.42578125" style="176" bestFit="1" customWidth="1"/>
    <col min="14864" max="14864" width="12.5703125" style="176" customWidth="1"/>
    <col min="14865" max="14865" width="18" style="176" bestFit="1" customWidth="1"/>
    <col min="14866" max="14871" width="24.42578125" style="176" bestFit="1" customWidth="1"/>
    <col min="14872" max="14872" width="11" style="176" customWidth="1"/>
    <col min="14873" max="14873" width="15.28515625" style="176" customWidth="1"/>
    <col min="14874" max="14874" width="15.28515625" style="176" bestFit="1" customWidth="1"/>
    <col min="14875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9" width="24.42578125" style="176" bestFit="1" customWidth="1"/>
    <col min="15120" max="15120" width="12.5703125" style="176" customWidth="1"/>
    <col min="15121" max="15121" width="18" style="176" bestFit="1" customWidth="1"/>
    <col min="15122" max="15127" width="24.42578125" style="176" bestFit="1" customWidth="1"/>
    <col min="15128" max="15128" width="11" style="176" customWidth="1"/>
    <col min="15129" max="15129" width="15.28515625" style="176" customWidth="1"/>
    <col min="15130" max="15130" width="15.28515625" style="176" bestFit="1" customWidth="1"/>
    <col min="15131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5" width="24.42578125" style="176" bestFit="1" customWidth="1"/>
    <col min="15376" max="15376" width="12.5703125" style="176" customWidth="1"/>
    <col min="15377" max="15377" width="18" style="176" bestFit="1" customWidth="1"/>
    <col min="15378" max="15383" width="24.42578125" style="176" bestFit="1" customWidth="1"/>
    <col min="15384" max="15384" width="11" style="176" customWidth="1"/>
    <col min="15385" max="15385" width="15.28515625" style="176" customWidth="1"/>
    <col min="15386" max="15386" width="15.28515625" style="176" bestFit="1" customWidth="1"/>
    <col min="15387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31" width="24.42578125" style="176" bestFit="1" customWidth="1"/>
    <col min="15632" max="15632" width="12.5703125" style="176" customWidth="1"/>
    <col min="15633" max="15633" width="18" style="176" bestFit="1" customWidth="1"/>
    <col min="15634" max="15639" width="24.42578125" style="176" bestFit="1" customWidth="1"/>
    <col min="15640" max="15640" width="11" style="176" customWidth="1"/>
    <col min="15641" max="15641" width="15.28515625" style="176" customWidth="1"/>
    <col min="15642" max="15642" width="15.28515625" style="176" bestFit="1" customWidth="1"/>
    <col min="15643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7" width="24.42578125" style="176" bestFit="1" customWidth="1"/>
    <col min="15888" max="15888" width="12.5703125" style="176" customWidth="1"/>
    <col min="15889" max="15889" width="18" style="176" bestFit="1" customWidth="1"/>
    <col min="15890" max="15895" width="24.42578125" style="176" bestFit="1" customWidth="1"/>
    <col min="15896" max="15896" width="11" style="176" customWidth="1"/>
    <col min="15897" max="15897" width="15.28515625" style="176" customWidth="1"/>
    <col min="15898" max="15898" width="15.28515625" style="176" bestFit="1" customWidth="1"/>
    <col min="15899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3" width="24.42578125" style="176" bestFit="1" customWidth="1"/>
    <col min="16144" max="16144" width="12.5703125" style="176" customWidth="1"/>
    <col min="16145" max="16145" width="18" style="176" bestFit="1" customWidth="1"/>
    <col min="16146" max="16151" width="24.42578125" style="176" bestFit="1" customWidth="1"/>
    <col min="16152" max="16152" width="11" style="176" customWidth="1"/>
    <col min="16153" max="16153" width="15.28515625" style="176" customWidth="1"/>
    <col min="16154" max="16154" width="15.28515625" style="176" bestFit="1" customWidth="1"/>
    <col min="16155" max="16384" width="11.42578125" style="176"/>
  </cols>
  <sheetData>
    <row r="1" spans="1:26" s="11" customFormat="1" ht="32.450000000000003" customHeight="1" x14ac:dyDescent="0.25">
      <c r="A1" s="151"/>
      <c r="B1" s="353" t="s">
        <v>57</v>
      </c>
      <c r="C1" s="353"/>
      <c r="D1" s="353"/>
      <c r="E1" s="353"/>
      <c r="F1" s="353"/>
      <c r="G1" s="353"/>
      <c r="H1" s="353"/>
      <c r="I1" s="353"/>
    </row>
    <row r="2" spans="1:26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6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6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6" s="27" customFormat="1" ht="22.5" customHeight="1" thickTop="1" x14ac:dyDescent="0.25">
      <c r="B5" s="335" t="s">
        <v>39</v>
      </c>
      <c r="C5" s="93" t="s">
        <v>40</v>
      </c>
      <c r="D5" s="22">
        <v>212.84177927927928</v>
      </c>
      <c r="E5" s="23">
        <v>246</v>
      </c>
      <c r="F5" s="24">
        <v>607.1734234234234</v>
      </c>
      <c r="G5" s="23">
        <v>645</v>
      </c>
      <c r="H5" s="154">
        <v>820.01520270270248</v>
      </c>
      <c r="I5" s="155">
        <v>891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27" customFormat="1" ht="22.5" customHeight="1" x14ac:dyDescent="0.25">
      <c r="B6" s="335"/>
      <c r="C6" s="96" t="s">
        <v>41</v>
      </c>
      <c r="D6" s="29">
        <v>16.067004504504503</v>
      </c>
      <c r="E6" s="30">
        <v>28</v>
      </c>
      <c r="F6" s="31">
        <v>251.10979729729729</v>
      </c>
      <c r="G6" s="30">
        <v>326</v>
      </c>
      <c r="H6" s="156">
        <v>267.17680180180179</v>
      </c>
      <c r="I6" s="157">
        <v>354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7" customFormat="1" ht="22.5" customHeight="1" x14ac:dyDescent="0.25">
      <c r="B7" s="335"/>
      <c r="C7" s="96" t="s">
        <v>42</v>
      </c>
      <c r="D7" s="29">
        <v>414.21148085585287</v>
      </c>
      <c r="E7" s="30">
        <v>4022.5199999999913</v>
      </c>
      <c r="F7" s="31">
        <v>769.97679054054095</v>
      </c>
      <c r="G7" s="30">
        <v>3399.5100000000193</v>
      </c>
      <c r="H7" s="156">
        <v>1184.1882713963942</v>
      </c>
      <c r="I7" s="157">
        <v>7422.0300000000116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27" customFormat="1" ht="22.5" customHeight="1" x14ac:dyDescent="0.25">
      <c r="B8" s="335"/>
      <c r="C8" s="96" t="s">
        <v>43</v>
      </c>
      <c r="D8" s="29">
        <v>470.46311936937082</v>
      </c>
      <c r="E8" s="30">
        <v>3613.7400000000189</v>
      </c>
      <c r="F8" s="31">
        <v>1871.5727646396624</v>
      </c>
      <c r="G8" s="30">
        <v>14617.560000000034</v>
      </c>
      <c r="H8" s="156">
        <v>2342.0358840090316</v>
      </c>
      <c r="I8" s="157">
        <v>18231.30000000005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27" customFormat="1" ht="22.5" customHeight="1" x14ac:dyDescent="0.25">
      <c r="B9" s="335"/>
      <c r="C9" s="99" t="s">
        <v>44</v>
      </c>
      <c r="D9" s="35">
        <v>82.042229729729712</v>
      </c>
      <c r="E9" s="36">
        <v>115</v>
      </c>
      <c r="F9" s="37">
        <v>782.90709459459447</v>
      </c>
      <c r="G9" s="36">
        <v>1006</v>
      </c>
      <c r="H9" s="158">
        <v>864.94932432432415</v>
      </c>
      <c r="I9" s="159">
        <v>1121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27" customFormat="1" ht="22.5" customHeight="1" x14ac:dyDescent="0.25">
      <c r="B10" s="336"/>
      <c r="C10" s="40" t="s">
        <v>45</v>
      </c>
      <c r="D10" s="41">
        <v>1195.6256137387372</v>
      </c>
      <c r="E10" s="42">
        <v>8025.2600000000102</v>
      </c>
      <c r="F10" s="43">
        <v>4282.7398704955185</v>
      </c>
      <c r="G10" s="42">
        <v>19994.070000000054</v>
      </c>
      <c r="H10" s="44">
        <v>5478.3654842342557</v>
      </c>
      <c r="I10" s="45">
        <v>28019.330000000067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5" customFormat="1" ht="22.5" customHeight="1" x14ac:dyDescent="0.25">
      <c r="B11" s="337" t="s">
        <v>46</v>
      </c>
      <c r="C11" s="102" t="s">
        <v>40</v>
      </c>
      <c r="D11" s="47">
        <v>125.00056306306305</v>
      </c>
      <c r="E11" s="48">
        <v>164</v>
      </c>
      <c r="F11" s="49">
        <v>549.13626126126132</v>
      </c>
      <c r="G11" s="48">
        <v>634</v>
      </c>
      <c r="H11" s="50">
        <v>674.13682432432438</v>
      </c>
      <c r="I11" s="51">
        <v>798</v>
      </c>
    </row>
    <row r="12" spans="1:26" s="15" customFormat="1" ht="22.5" customHeight="1" x14ac:dyDescent="0.25">
      <c r="B12" s="335"/>
      <c r="C12" s="96" t="s">
        <v>41</v>
      </c>
      <c r="D12" s="29"/>
      <c r="E12" s="30"/>
      <c r="F12" s="31">
        <v>13.976126126126026</v>
      </c>
      <c r="G12" s="30">
        <v>56.590000000000011</v>
      </c>
      <c r="H12" s="52">
        <v>13.976126126126026</v>
      </c>
      <c r="I12" s="53">
        <v>56.590000000000011</v>
      </c>
    </row>
    <row r="13" spans="1:26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6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6" s="15" customFormat="1" ht="22.5" customHeight="1" x14ac:dyDescent="0.25">
      <c r="B15" s="335"/>
      <c r="C15" s="93" t="s">
        <v>44</v>
      </c>
      <c r="D15" s="106">
        <v>5.0112612612611997E-2</v>
      </c>
      <c r="E15" s="107">
        <v>1</v>
      </c>
      <c r="F15" s="37">
        <v>3.800675675675675</v>
      </c>
      <c r="G15" s="36">
        <v>7</v>
      </c>
      <c r="H15" s="59">
        <v>3.8507882882882871</v>
      </c>
      <c r="I15" s="60">
        <v>8</v>
      </c>
    </row>
    <row r="16" spans="1:26" s="15" customFormat="1" ht="22.5" customHeight="1" thickBot="1" x14ac:dyDescent="0.3">
      <c r="B16" s="335"/>
      <c r="C16" s="61" t="s">
        <v>47</v>
      </c>
      <c r="D16" s="62">
        <v>125.05067567567566</v>
      </c>
      <c r="E16" s="63">
        <v>165</v>
      </c>
      <c r="F16" s="64">
        <v>566.91306306306296</v>
      </c>
      <c r="G16" s="63">
        <v>697.59</v>
      </c>
      <c r="H16" s="65">
        <v>691.96373873873847</v>
      </c>
      <c r="I16" s="66">
        <v>862.58999999999992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337.84234234234236</v>
      </c>
      <c r="E17" s="161">
        <v>410</v>
      </c>
      <c r="F17" s="162">
        <v>1156.3096846846847</v>
      </c>
      <c r="G17" s="161">
        <v>1279</v>
      </c>
      <c r="H17" s="163">
        <v>1494.1520270270269</v>
      </c>
      <c r="I17" s="164">
        <v>1689</v>
      </c>
    </row>
    <row r="18" spans="2:9" s="15" customFormat="1" ht="22.5" customHeight="1" x14ac:dyDescent="0.25">
      <c r="B18" s="340"/>
      <c r="C18" s="96" t="s">
        <v>41</v>
      </c>
      <c r="D18" s="165">
        <v>16.067004504504503</v>
      </c>
      <c r="E18" s="166">
        <v>28</v>
      </c>
      <c r="F18" s="167">
        <v>265.08592342342331</v>
      </c>
      <c r="G18" s="166">
        <v>382.59000000000003</v>
      </c>
      <c r="H18" s="168">
        <v>281.15292792792781</v>
      </c>
      <c r="I18" s="169">
        <v>410.59000000000003</v>
      </c>
    </row>
    <row r="19" spans="2:9" s="15" customFormat="1" ht="22.5" customHeight="1" x14ac:dyDescent="0.25">
      <c r="B19" s="340"/>
      <c r="C19" s="96" t="s">
        <v>42</v>
      </c>
      <c r="D19" s="165">
        <v>414.21148085585287</v>
      </c>
      <c r="E19" s="166">
        <v>4022.5199999999913</v>
      </c>
      <c r="F19" s="167">
        <v>769.97679054054095</v>
      </c>
      <c r="G19" s="166">
        <v>3399.5100000000193</v>
      </c>
      <c r="H19" s="168">
        <v>1184.1882713963942</v>
      </c>
      <c r="I19" s="169">
        <v>7422.0300000000116</v>
      </c>
    </row>
    <row r="20" spans="2:9" s="15" customFormat="1" ht="22.5" customHeight="1" x14ac:dyDescent="0.25">
      <c r="B20" s="340"/>
      <c r="C20" s="96" t="s">
        <v>43</v>
      </c>
      <c r="D20" s="165">
        <v>470.46311936937082</v>
      </c>
      <c r="E20" s="166">
        <v>3613.7400000000189</v>
      </c>
      <c r="F20" s="167">
        <v>1871.5727646396624</v>
      </c>
      <c r="G20" s="166">
        <v>14617.560000000034</v>
      </c>
      <c r="H20" s="168">
        <v>2342.0358840090316</v>
      </c>
      <c r="I20" s="169">
        <v>18231.30000000005</v>
      </c>
    </row>
    <row r="21" spans="2:9" s="15" customFormat="1" ht="22.5" customHeight="1" x14ac:dyDescent="0.25">
      <c r="B21" s="340"/>
      <c r="C21" s="93" t="s">
        <v>44</v>
      </c>
      <c r="D21" s="170">
        <v>82.09234234234232</v>
      </c>
      <c r="E21" s="171">
        <v>116</v>
      </c>
      <c r="F21" s="172">
        <v>786.70777027027009</v>
      </c>
      <c r="G21" s="171">
        <v>1013</v>
      </c>
      <c r="H21" s="173">
        <v>868.80011261261245</v>
      </c>
      <c r="I21" s="174">
        <v>1129</v>
      </c>
    </row>
    <row r="22" spans="2:9" s="15" customFormat="1" ht="22.5" customHeight="1" thickBot="1" x14ac:dyDescent="0.3">
      <c r="B22" s="341"/>
      <c r="C22" s="83" t="s">
        <v>48</v>
      </c>
      <c r="D22" s="84">
        <v>1320.6762894144128</v>
      </c>
      <c r="E22" s="85">
        <v>8190.260000000012</v>
      </c>
      <c r="F22" s="86">
        <v>4849.652933558581</v>
      </c>
      <c r="G22" s="85">
        <v>20691.660000000047</v>
      </c>
      <c r="H22" s="87">
        <v>6170.3292229729932</v>
      </c>
      <c r="I22" s="88">
        <v>28881.920000000064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4" width="24.42578125" style="176" bestFit="1" customWidth="1"/>
    <col min="15" max="15" width="12.5703125" style="176" customWidth="1"/>
    <col min="16" max="16" width="18" style="176" bestFit="1" customWidth="1"/>
    <col min="17" max="22" width="24.42578125" style="176" bestFit="1" customWidth="1"/>
    <col min="23" max="23" width="11" style="176" customWidth="1"/>
    <col min="24" max="24" width="15.28515625" style="176" customWidth="1"/>
    <col min="25" max="25" width="15.28515625" style="176" bestFit="1" customWidth="1"/>
    <col min="26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70" width="24.42578125" style="176" bestFit="1" customWidth="1"/>
    <col min="271" max="271" width="12.5703125" style="176" customWidth="1"/>
    <col min="272" max="272" width="18" style="176" bestFit="1" customWidth="1"/>
    <col min="273" max="278" width="24.42578125" style="176" bestFit="1" customWidth="1"/>
    <col min="279" max="279" width="11" style="176" customWidth="1"/>
    <col min="280" max="280" width="15.28515625" style="176" customWidth="1"/>
    <col min="281" max="281" width="15.28515625" style="176" bestFit="1" customWidth="1"/>
    <col min="282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6" width="24.42578125" style="176" bestFit="1" customWidth="1"/>
    <col min="527" max="527" width="12.5703125" style="176" customWidth="1"/>
    <col min="528" max="528" width="18" style="176" bestFit="1" customWidth="1"/>
    <col min="529" max="534" width="24.42578125" style="176" bestFit="1" customWidth="1"/>
    <col min="535" max="535" width="11" style="176" customWidth="1"/>
    <col min="536" max="536" width="15.28515625" style="176" customWidth="1"/>
    <col min="537" max="537" width="15.28515625" style="176" bestFit="1" customWidth="1"/>
    <col min="538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2" width="24.42578125" style="176" bestFit="1" customWidth="1"/>
    <col min="783" max="783" width="12.5703125" style="176" customWidth="1"/>
    <col min="784" max="784" width="18" style="176" bestFit="1" customWidth="1"/>
    <col min="785" max="790" width="24.42578125" style="176" bestFit="1" customWidth="1"/>
    <col min="791" max="791" width="11" style="176" customWidth="1"/>
    <col min="792" max="792" width="15.28515625" style="176" customWidth="1"/>
    <col min="793" max="793" width="15.28515625" style="176" bestFit="1" customWidth="1"/>
    <col min="794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8" width="24.42578125" style="176" bestFit="1" customWidth="1"/>
    <col min="1039" max="1039" width="12.5703125" style="176" customWidth="1"/>
    <col min="1040" max="1040" width="18" style="176" bestFit="1" customWidth="1"/>
    <col min="1041" max="1046" width="24.42578125" style="176" bestFit="1" customWidth="1"/>
    <col min="1047" max="1047" width="11" style="176" customWidth="1"/>
    <col min="1048" max="1048" width="15.28515625" style="176" customWidth="1"/>
    <col min="1049" max="1049" width="15.28515625" style="176" bestFit="1" customWidth="1"/>
    <col min="1050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4" width="24.42578125" style="176" bestFit="1" customWidth="1"/>
    <col min="1295" max="1295" width="12.5703125" style="176" customWidth="1"/>
    <col min="1296" max="1296" width="18" style="176" bestFit="1" customWidth="1"/>
    <col min="1297" max="1302" width="24.42578125" style="176" bestFit="1" customWidth="1"/>
    <col min="1303" max="1303" width="11" style="176" customWidth="1"/>
    <col min="1304" max="1304" width="15.28515625" style="176" customWidth="1"/>
    <col min="1305" max="1305" width="15.28515625" style="176" bestFit="1" customWidth="1"/>
    <col min="1306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50" width="24.42578125" style="176" bestFit="1" customWidth="1"/>
    <col min="1551" max="1551" width="12.5703125" style="176" customWidth="1"/>
    <col min="1552" max="1552" width="18" style="176" bestFit="1" customWidth="1"/>
    <col min="1553" max="1558" width="24.42578125" style="176" bestFit="1" customWidth="1"/>
    <col min="1559" max="1559" width="11" style="176" customWidth="1"/>
    <col min="1560" max="1560" width="15.28515625" style="176" customWidth="1"/>
    <col min="1561" max="1561" width="15.28515625" style="176" bestFit="1" customWidth="1"/>
    <col min="1562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6" width="24.42578125" style="176" bestFit="1" customWidth="1"/>
    <col min="1807" max="1807" width="12.5703125" style="176" customWidth="1"/>
    <col min="1808" max="1808" width="18" style="176" bestFit="1" customWidth="1"/>
    <col min="1809" max="1814" width="24.42578125" style="176" bestFit="1" customWidth="1"/>
    <col min="1815" max="1815" width="11" style="176" customWidth="1"/>
    <col min="1816" max="1816" width="15.28515625" style="176" customWidth="1"/>
    <col min="1817" max="1817" width="15.28515625" style="176" bestFit="1" customWidth="1"/>
    <col min="1818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2" width="24.42578125" style="176" bestFit="1" customWidth="1"/>
    <col min="2063" max="2063" width="12.5703125" style="176" customWidth="1"/>
    <col min="2064" max="2064" width="18" style="176" bestFit="1" customWidth="1"/>
    <col min="2065" max="2070" width="24.42578125" style="176" bestFit="1" customWidth="1"/>
    <col min="2071" max="2071" width="11" style="176" customWidth="1"/>
    <col min="2072" max="2072" width="15.28515625" style="176" customWidth="1"/>
    <col min="2073" max="2073" width="15.28515625" style="176" bestFit="1" customWidth="1"/>
    <col min="2074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8" width="24.42578125" style="176" bestFit="1" customWidth="1"/>
    <col min="2319" max="2319" width="12.5703125" style="176" customWidth="1"/>
    <col min="2320" max="2320" width="18" style="176" bestFit="1" customWidth="1"/>
    <col min="2321" max="2326" width="24.42578125" style="176" bestFit="1" customWidth="1"/>
    <col min="2327" max="2327" width="11" style="176" customWidth="1"/>
    <col min="2328" max="2328" width="15.28515625" style="176" customWidth="1"/>
    <col min="2329" max="2329" width="15.28515625" style="176" bestFit="1" customWidth="1"/>
    <col min="2330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4" width="24.42578125" style="176" bestFit="1" customWidth="1"/>
    <col min="2575" max="2575" width="12.5703125" style="176" customWidth="1"/>
    <col min="2576" max="2576" width="18" style="176" bestFit="1" customWidth="1"/>
    <col min="2577" max="2582" width="24.42578125" style="176" bestFit="1" customWidth="1"/>
    <col min="2583" max="2583" width="11" style="176" customWidth="1"/>
    <col min="2584" max="2584" width="15.28515625" style="176" customWidth="1"/>
    <col min="2585" max="2585" width="15.28515625" style="176" bestFit="1" customWidth="1"/>
    <col min="2586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30" width="24.42578125" style="176" bestFit="1" customWidth="1"/>
    <col min="2831" max="2831" width="12.5703125" style="176" customWidth="1"/>
    <col min="2832" max="2832" width="18" style="176" bestFit="1" customWidth="1"/>
    <col min="2833" max="2838" width="24.42578125" style="176" bestFit="1" customWidth="1"/>
    <col min="2839" max="2839" width="11" style="176" customWidth="1"/>
    <col min="2840" max="2840" width="15.28515625" style="176" customWidth="1"/>
    <col min="2841" max="2841" width="15.28515625" style="176" bestFit="1" customWidth="1"/>
    <col min="2842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6" width="24.42578125" style="176" bestFit="1" customWidth="1"/>
    <col min="3087" max="3087" width="12.5703125" style="176" customWidth="1"/>
    <col min="3088" max="3088" width="18" style="176" bestFit="1" customWidth="1"/>
    <col min="3089" max="3094" width="24.42578125" style="176" bestFit="1" customWidth="1"/>
    <col min="3095" max="3095" width="11" style="176" customWidth="1"/>
    <col min="3096" max="3096" width="15.28515625" style="176" customWidth="1"/>
    <col min="3097" max="3097" width="15.28515625" style="176" bestFit="1" customWidth="1"/>
    <col min="3098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2" width="24.42578125" style="176" bestFit="1" customWidth="1"/>
    <col min="3343" max="3343" width="12.5703125" style="176" customWidth="1"/>
    <col min="3344" max="3344" width="18" style="176" bestFit="1" customWidth="1"/>
    <col min="3345" max="3350" width="24.42578125" style="176" bestFit="1" customWidth="1"/>
    <col min="3351" max="3351" width="11" style="176" customWidth="1"/>
    <col min="3352" max="3352" width="15.28515625" style="176" customWidth="1"/>
    <col min="3353" max="3353" width="15.28515625" style="176" bestFit="1" customWidth="1"/>
    <col min="3354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8" width="24.42578125" style="176" bestFit="1" customWidth="1"/>
    <col min="3599" max="3599" width="12.5703125" style="176" customWidth="1"/>
    <col min="3600" max="3600" width="18" style="176" bestFit="1" customWidth="1"/>
    <col min="3601" max="3606" width="24.42578125" style="176" bestFit="1" customWidth="1"/>
    <col min="3607" max="3607" width="11" style="176" customWidth="1"/>
    <col min="3608" max="3608" width="15.28515625" style="176" customWidth="1"/>
    <col min="3609" max="3609" width="15.28515625" style="176" bestFit="1" customWidth="1"/>
    <col min="3610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4" width="24.42578125" style="176" bestFit="1" customWidth="1"/>
    <col min="3855" max="3855" width="12.5703125" style="176" customWidth="1"/>
    <col min="3856" max="3856" width="18" style="176" bestFit="1" customWidth="1"/>
    <col min="3857" max="3862" width="24.42578125" style="176" bestFit="1" customWidth="1"/>
    <col min="3863" max="3863" width="11" style="176" customWidth="1"/>
    <col min="3864" max="3864" width="15.28515625" style="176" customWidth="1"/>
    <col min="3865" max="3865" width="15.28515625" style="176" bestFit="1" customWidth="1"/>
    <col min="3866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10" width="24.42578125" style="176" bestFit="1" customWidth="1"/>
    <col min="4111" max="4111" width="12.5703125" style="176" customWidth="1"/>
    <col min="4112" max="4112" width="18" style="176" bestFit="1" customWidth="1"/>
    <col min="4113" max="4118" width="24.42578125" style="176" bestFit="1" customWidth="1"/>
    <col min="4119" max="4119" width="11" style="176" customWidth="1"/>
    <col min="4120" max="4120" width="15.28515625" style="176" customWidth="1"/>
    <col min="4121" max="4121" width="15.28515625" style="176" bestFit="1" customWidth="1"/>
    <col min="4122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6" width="24.42578125" style="176" bestFit="1" customWidth="1"/>
    <col min="4367" max="4367" width="12.5703125" style="176" customWidth="1"/>
    <col min="4368" max="4368" width="18" style="176" bestFit="1" customWidth="1"/>
    <col min="4369" max="4374" width="24.42578125" style="176" bestFit="1" customWidth="1"/>
    <col min="4375" max="4375" width="11" style="176" customWidth="1"/>
    <col min="4376" max="4376" width="15.28515625" style="176" customWidth="1"/>
    <col min="4377" max="4377" width="15.28515625" style="176" bestFit="1" customWidth="1"/>
    <col min="4378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2" width="24.42578125" style="176" bestFit="1" customWidth="1"/>
    <col min="4623" max="4623" width="12.5703125" style="176" customWidth="1"/>
    <col min="4624" max="4624" width="18" style="176" bestFit="1" customWidth="1"/>
    <col min="4625" max="4630" width="24.42578125" style="176" bestFit="1" customWidth="1"/>
    <col min="4631" max="4631" width="11" style="176" customWidth="1"/>
    <col min="4632" max="4632" width="15.28515625" style="176" customWidth="1"/>
    <col min="4633" max="4633" width="15.28515625" style="176" bestFit="1" customWidth="1"/>
    <col min="4634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8" width="24.42578125" style="176" bestFit="1" customWidth="1"/>
    <col min="4879" max="4879" width="12.5703125" style="176" customWidth="1"/>
    <col min="4880" max="4880" width="18" style="176" bestFit="1" customWidth="1"/>
    <col min="4881" max="4886" width="24.42578125" style="176" bestFit="1" customWidth="1"/>
    <col min="4887" max="4887" width="11" style="176" customWidth="1"/>
    <col min="4888" max="4888" width="15.28515625" style="176" customWidth="1"/>
    <col min="4889" max="4889" width="15.28515625" style="176" bestFit="1" customWidth="1"/>
    <col min="4890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4" width="24.42578125" style="176" bestFit="1" customWidth="1"/>
    <col min="5135" max="5135" width="12.5703125" style="176" customWidth="1"/>
    <col min="5136" max="5136" width="18" style="176" bestFit="1" customWidth="1"/>
    <col min="5137" max="5142" width="24.42578125" style="176" bestFit="1" customWidth="1"/>
    <col min="5143" max="5143" width="11" style="176" customWidth="1"/>
    <col min="5144" max="5144" width="15.28515625" style="176" customWidth="1"/>
    <col min="5145" max="5145" width="15.28515625" style="176" bestFit="1" customWidth="1"/>
    <col min="5146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90" width="24.42578125" style="176" bestFit="1" customWidth="1"/>
    <col min="5391" max="5391" width="12.5703125" style="176" customWidth="1"/>
    <col min="5392" max="5392" width="18" style="176" bestFit="1" customWidth="1"/>
    <col min="5393" max="5398" width="24.42578125" style="176" bestFit="1" customWidth="1"/>
    <col min="5399" max="5399" width="11" style="176" customWidth="1"/>
    <col min="5400" max="5400" width="15.28515625" style="176" customWidth="1"/>
    <col min="5401" max="5401" width="15.28515625" style="176" bestFit="1" customWidth="1"/>
    <col min="5402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6" width="24.42578125" style="176" bestFit="1" customWidth="1"/>
    <col min="5647" max="5647" width="12.5703125" style="176" customWidth="1"/>
    <col min="5648" max="5648" width="18" style="176" bestFit="1" customWidth="1"/>
    <col min="5649" max="5654" width="24.42578125" style="176" bestFit="1" customWidth="1"/>
    <col min="5655" max="5655" width="11" style="176" customWidth="1"/>
    <col min="5656" max="5656" width="15.28515625" style="176" customWidth="1"/>
    <col min="5657" max="5657" width="15.28515625" style="176" bestFit="1" customWidth="1"/>
    <col min="5658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2" width="24.42578125" style="176" bestFit="1" customWidth="1"/>
    <col min="5903" max="5903" width="12.5703125" style="176" customWidth="1"/>
    <col min="5904" max="5904" width="18" style="176" bestFit="1" customWidth="1"/>
    <col min="5905" max="5910" width="24.42578125" style="176" bestFit="1" customWidth="1"/>
    <col min="5911" max="5911" width="11" style="176" customWidth="1"/>
    <col min="5912" max="5912" width="15.28515625" style="176" customWidth="1"/>
    <col min="5913" max="5913" width="15.28515625" style="176" bestFit="1" customWidth="1"/>
    <col min="5914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8" width="24.42578125" style="176" bestFit="1" customWidth="1"/>
    <col min="6159" max="6159" width="12.5703125" style="176" customWidth="1"/>
    <col min="6160" max="6160" width="18" style="176" bestFit="1" customWidth="1"/>
    <col min="6161" max="6166" width="24.42578125" style="176" bestFit="1" customWidth="1"/>
    <col min="6167" max="6167" width="11" style="176" customWidth="1"/>
    <col min="6168" max="6168" width="15.28515625" style="176" customWidth="1"/>
    <col min="6169" max="6169" width="15.28515625" style="176" bestFit="1" customWidth="1"/>
    <col min="6170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4" width="24.42578125" style="176" bestFit="1" customWidth="1"/>
    <col min="6415" max="6415" width="12.5703125" style="176" customWidth="1"/>
    <col min="6416" max="6416" width="18" style="176" bestFit="1" customWidth="1"/>
    <col min="6417" max="6422" width="24.42578125" style="176" bestFit="1" customWidth="1"/>
    <col min="6423" max="6423" width="11" style="176" customWidth="1"/>
    <col min="6424" max="6424" width="15.28515625" style="176" customWidth="1"/>
    <col min="6425" max="6425" width="15.28515625" style="176" bestFit="1" customWidth="1"/>
    <col min="6426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70" width="24.42578125" style="176" bestFit="1" customWidth="1"/>
    <col min="6671" max="6671" width="12.5703125" style="176" customWidth="1"/>
    <col min="6672" max="6672" width="18" style="176" bestFit="1" customWidth="1"/>
    <col min="6673" max="6678" width="24.42578125" style="176" bestFit="1" customWidth="1"/>
    <col min="6679" max="6679" width="11" style="176" customWidth="1"/>
    <col min="6680" max="6680" width="15.28515625" style="176" customWidth="1"/>
    <col min="6681" max="6681" width="15.28515625" style="176" bestFit="1" customWidth="1"/>
    <col min="6682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6" width="24.42578125" style="176" bestFit="1" customWidth="1"/>
    <col min="6927" max="6927" width="12.5703125" style="176" customWidth="1"/>
    <col min="6928" max="6928" width="18" style="176" bestFit="1" customWidth="1"/>
    <col min="6929" max="6934" width="24.42578125" style="176" bestFit="1" customWidth="1"/>
    <col min="6935" max="6935" width="11" style="176" customWidth="1"/>
    <col min="6936" max="6936" width="15.28515625" style="176" customWidth="1"/>
    <col min="6937" max="6937" width="15.28515625" style="176" bestFit="1" customWidth="1"/>
    <col min="6938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2" width="24.42578125" style="176" bestFit="1" customWidth="1"/>
    <col min="7183" max="7183" width="12.5703125" style="176" customWidth="1"/>
    <col min="7184" max="7184" width="18" style="176" bestFit="1" customWidth="1"/>
    <col min="7185" max="7190" width="24.42578125" style="176" bestFit="1" customWidth="1"/>
    <col min="7191" max="7191" width="11" style="176" customWidth="1"/>
    <col min="7192" max="7192" width="15.28515625" style="176" customWidth="1"/>
    <col min="7193" max="7193" width="15.28515625" style="176" bestFit="1" customWidth="1"/>
    <col min="7194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8" width="24.42578125" style="176" bestFit="1" customWidth="1"/>
    <col min="7439" max="7439" width="12.5703125" style="176" customWidth="1"/>
    <col min="7440" max="7440" width="18" style="176" bestFit="1" customWidth="1"/>
    <col min="7441" max="7446" width="24.42578125" style="176" bestFit="1" customWidth="1"/>
    <col min="7447" max="7447" width="11" style="176" customWidth="1"/>
    <col min="7448" max="7448" width="15.28515625" style="176" customWidth="1"/>
    <col min="7449" max="7449" width="15.28515625" style="176" bestFit="1" customWidth="1"/>
    <col min="7450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4" width="24.42578125" style="176" bestFit="1" customWidth="1"/>
    <col min="7695" max="7695" width="12.5703125" style="176" customWidth="1"/>
    <col min="7696" max="7696" width="18" style="176" bestFit="1" customWidth="1"/>
    <col min="7697" max="7702" width="24.42578125" style="176" bestFit="1" customWidth="1"/>
    <col min="7703" max="7703" width="11" style="176" customWidth="1"/>
    <col min="7704" max="7704" width="15.28515625" style="176" customWidth="1"/>
    <col min="7705" max="7705" width="15.28515625" style="176" bestFit="1" customWidth="1"/>
    <col min="7706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50" width="24.42578125" style="176" bestFit="1" customWidth="1"/>
    <col min="7951" max="7951" width="12.5703125" style="176" customWidth="1"/>
    <col min="7952" max="7952" width="18" style="176" bestFit="1" customWidth="1"/>
    <col min="7953" max="7958" width="24.42578125" style="176" bestFit="1" customWidth="1"/>
    <col min="7959" max="7959" width="11" style="176" customWidth="1"/>
    <col min="7960" max="7960" width="15.28515625" style="176" customWidth="1"/>
    <col min="7961" max="7961" width="15.28515625" style="176" bestFit="1" customWidth="1"/>
    <col min="7962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6" width="24.42578125" style="176" bestFit="1" customWidth="1"/>
    <col min="8207" max="8207" width="12.5703125" style="176" customWidth="1"/>
    <col min="8208" max="8208" width="18" style="176" bestFit="1" customWidth="1"/>
    <col min="8209" max="8214" width="24.42578125" style="176" bestFit="1" customWidth="1"/>
    <col min="8215" max="8215" width="11" style="176" customWidth="1"/>
    <col min="8216" max="8216" width="15.28515625" style="176" customWidth="1"/>
    <col min="8217" max="8217" width="15.28515625" style="176" bestFit="1" customWidth="1"/>
    <col min="8218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2" width="24.42578125" style="176" bestFit="1" customWidth="1"/>
    <col min="8463" max="8463" width="12.5703125" style="176" customWidth="1"/>
    <col min="8464" max="8464" width="18" style="176" bestFit="1" customWidth="1"/>
    <col min="8465" max="8470" width="24.42578125" style="176" bestFit="1" customWidth="1"/>
    <col min="8471" max="8471" width="11" style="176" customWidth="1"/>
    <col min="8472" max="8472" width="15.28515625" style="176" customWidth="1"/>
    <col min="8473" max="8473" width="15.28515625" style="176" bestFit="1" customWidth="1"/>
    <col min="8474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8" width="24.42578125" style="176" bestFit="1" customWidth="1"/>
    <col min="8719" max="8719" width="12.5703125" style="176" customWidth="1"/>
    <col min="8720" max="8720" width="18" style="176" bestFit="1" customWidth="1"/>
    <col min="8721" max="8726" width="24.42578125" style="176" bestFit="1" customWidth="1"/>
    <col min="8727" max="8727" width="11" style="176" customWidth="1"/>
    <col min="8728" max="8728" width="15.28515625" style="176" customWidth="1"/>
    <col min="8729" max="8729" width="15.28515625" style="176" bestFit="1" customWidth="1"/>
    <col min="8730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4" width="24.42578125" style="176" bestFit="1" customWidth="1"/>
    <col min="8975" max="8975" width="12.5703125" style="176" customWidth="1"/>
    <col min="8976" max="8976" width="18" style="176" bestFit="1" customWidth="1"/>
    <col min="8977" max="8982" width="24.42578125" style="176" bestFit="1" customWidth="1"/>
    <col min="8983" max="8983" width="11" style="176" customWidth="1"/>
    <col min="8984" max="8984" width="15.28515625" style="176" customWidth="1"/>
    <col min="8985" max="8985" width="15.28515625" style="176" bestFit="1" customWidth="1"/>
    <col min="8986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30" width="24.42578125" style="176" bestFit="1" customWidth="1"/>
    <col min="9231" max="9231" width="12.5703125" style="176" customWidth="1"/>
    <col min="9232" max="9232" width="18" style="176" bestFit="1" customWidth="1"/>
    <col min="9233" max="9238" width="24.42578125" style="176" bestFit="1" customWidth="1"/>
    <col min="9239" max="9239" width="11" style="176" customWidth="1"/>
    <col min="9240" max="9240" width="15.28515625" style="176" customWidth="1"/>
    <col min="9241" max="9241" width="15.28515625" style="176" bestFit="1" customWidth="1"/>
    <col min="9242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6" width="24.42578125" style="176" bestFit="1" customWidth="1"/>
    <col min="9487" max="9487" width="12.5703125" style="176" customWidth="1"/>
    <col min="9488" max="9488" width="18" style="176" bestFit="1" customWidth="1"/>
    <col min="9489" max="9494" width="24.42578125" style="176" bestFit="1" customWidth="1"/>
    <col min="9495" max="9495" width="11" style="176" customWidth="1"/>
    <col min="9496" max="9496" width="15.28515625" style="176" customWidth="1"/>
    <col min="9497" max="9497" width="15.28515625" style="176" bestFit="1" customWidth="1"/>
    <col min="9498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2" width="24.42578125" style="176" bestFit="1" customWidth="1"/>
    <col min="9743" max="9743" width="12.5703125" style="176" customWidth="1"/>
    <col min="9744" max="9744" width="18" style="176" bestFit="1" customWidth="1"/>
    <col min="9745" max="9750" width="24.42578125" style="176" bestFit="1" customWidth="1"/>
    <col min="9751" max="9751" width="11" style="176" customWidth="1"/>
    <col min="9752" max="9752" width="15.28515625" style="176" customWidth="1"/>
    <col min="9753" max="9753" width="15.28515625" style="176" bestFit="1" customWidth="1"/>
    <col min="9754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8" width="24.42578125" style="176" bestFit="1" customWidth="1"/>
    <col min="9999" max="9999" width="12.5703125" style="176" customWidth="1"/>
    <col min="10000" max="10000" width="18" style="176" bestFit="1" customWidth="1"/>
    <col min="10001" max="10006" width="24.42578125" style="176" bestFit="1" customWidth="1"/>
    <col min="10007" max="10007" width="11" style="176" customWidth="1"/>
    <col min="10008" max="10008" width="15.28515625" style="176" customWidth="1"/>
    <col min="10009" max="10009" width="15.28515625" style="176" bestFit="1" customWidth="1"/>
    <col min="10010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4" width="24.42578125" style="176" bestFit="1" customWidth="1"/>
    <col min="10255" max="10255" width="12.5703125" style="176" customWidth="1"/>
    <col min="10256" max="10256" width="18" style="176" bestFit="1" customWidth="1"/>
    <col min="10257" max="10262" width="24.42578125" style="176" bestFit="1" customWidth="1"/>
    <col min="10263" max="10263" width="11" style="176" customWidth="1"/>
    <col min="10264" max="10264" width="15.28515625" style="176" customWidth="1"/>
    <col min="10265" max="10265" width="15.28515625" style="176" bestFit="1" customWidth="1"/>
    <col min="10266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10" width="24.42578125" style="176" bestFit="1" customWidth="1"/>
    <col min="10511" max="10511" width="12.5703125" style="176" customWidth="1"/>
    <col min="10512" max="10512" width="18" style="176" bestFit="1" customWidth="1"/>
    <col min="10513" max="10518" width="24.42578125" style="176" bestFit="1" customWidth="1"/>
    <col min="10519" max="10519" width="11" style="176" customWidth="1"/>
    <col min="10520" max="10520" width="15.28515625" style="176" customWidth="1"/>
    <col min="10521" max="10521" width="15.28515625" style="176" bestFit="1" customWidth="1"/>
    <col min="10522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6" width="24.42578125" style="176" bestFit="1" customWidth="1"/>
    <col min="10767" max="10767" width="12.5703125" style="176" customWidth="1"/>
    <col min="10768" max="10768" width="18" style="176" bestFit="1" customWidth="1"/>
    <col min="10769" max="10774" width="24.42578125" style="176" bestFit="1" customWidth="1"/>
    <col min="10775" max="10775" width="11" style="176" customWidth="1"/>
    <col min="10776" max="10776" width="15.28515625" style="176" customWidth="1"/>
    <col min="10777" max="10777" width="15.28515625" style="176" bestFit="1" customWidth="1"/>
    <col min="10778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2" width="24.42578125" style="176" bestFit="1" customWidth="1"/>
    <col min="11023" max="11023" width="12.5703125" style="176" customWidth="1"/>
    <col min="11024" max="11024" width="18" style="176" bestFit="1" customWidth="1"/>
    <col min="11025" max="11030" width="24.42578125" style="176" bestFit="1" customWidth="1"/>
    <col min="11031" max="11031" width="11" style="176" customWidth="1"/>
    <col min="11032" max="11032" width="15.28515625" style="176" customWidth="1"/>
    <col min="11033" max="11033" width="15.28515625" style="176" bestFit="1" customWidth="1"/>
    <col min="11034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8" width="24.42578125" style="176" bestFit="1" customWidth="1"/>
    <col min="11279" max="11279" width="12.5703125" style="176" customWidth="1"/>
    <col min="11280" max="11280" width="18" style="176" bestFit="1" customWidth="1"/>
    <col min="11281" max="11286" width="24.42578125" style="176" bestFit="1" customWidth="1"/>
    <col min="11287" max="11287" width="11" style="176" customWidth="1"/>
    <col min="11288" max="11288" width="15.28515625" style="176" customWidth="1"/>
    <col min="11289" max="11289" width="15.28515625" style="176" bestFit="1" customWidth="1"/>
    <col min="11290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4" width="24.42578125" style="176" bestFit="1" customWidth="1"/>
    <col min="11535" max="11535" width="12.5703125" style="176" customWidth="1"/>
    <col min="11536" max="11536" width="18" style="176" bestFit="1" customWidth="1"/>
    <col min="11537" max="11542" width="24.42578125" style="176" bestFit="1" customWidth="1"/>
    <col min="11543" max="11543" width="11" style="176" customWidth="1"/>
    <col min="11544" max="11544" width="15.28515625" style="176" customWidth="1"/>
    <col min="11545" max="11545" width="15.28515625" style="176" bestFit="1" customWidth="1"/>
    <col min="11546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90" width="24.42578125" style="176" bestFit="1" customWidth="1"/>
    <col min="11791" max="11791" width="12.5703125" style="176" customWidth="1"/>
    <col min="11792" max="11792" width="18" style="176" bestFit="1" customWidth="1"/>
    <col min="11793" max="11798" width="24.42578125" style="176" bestFit="1" customWidth="1"/>
    <col min="11799" max="11799" width="11" style="176" customWidth="1"/>
    <col min="11800" max="11800" width="15.28515625" style="176" customWidth="1"/>
    <col min="11801" max="11801" width="15.28515625" style="176" bestFit="1" customWidth="1"/>
    <col min="11802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6" width="24.42578125" style="176" bestFit="1" customWidth="1"/>
    <col min="12047" max="12047" width="12.5703125" style="176" customWidth="1"/>
    <col min="12048" max="12048" width="18" style="176" bestFit="1" customWidth="1"/>
    <col min="12049" max="12054" width="24.42578125" style="176" bestFit="1" customWidth="1"/>
    <col min="12055" max="12055" width="11" style="176" customWidth="1"/>
    <col min="12056" max="12056" width="15.28515625" style="176" customWidth="1"/>
    <col min="12057" max="12057" width="15.28515625" style="176" bestFit="1" customWidth="1"/>
    <col min="12058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2" width="24.42578125" style="176" bestFit="1" customWidth="1"/>
    <col min="12303" max="12303" width="12.5703125" style="176" customWidth="1"/>
    <col min="12304" max="12304" width="18" style="176" bestFit="1" customWidth="1"/>
    <col min="12305" max="12310" width="24.42578125" style="176" bestFit="1" customWidth="1"/>
    <col min="12311" max="12311" width="11" style="176" customWidth="1"/>
    <col min="12312" max="12312" width="15.28515625" style="176" customWidth="1"/>
    <col min="12313" max="12313" width="15.28515625" style="176" bestFit="1" customWidth="1"/>
    <col min="12314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8" width="24.42578125" style="176" bestFit="1" customWidth="1"/>
    <col min="12559" max="12559" width="12.5703125" style="176" customWidth="1"/>
    <col min="12560" max="12560" width="18" style="176" bestFit="1" customWidth="1"/>
    <col min="12561" max="12566" width="24.42578125" style="176" bestFit="1" customWidth="1"/>
    <col min="12567" max="12567" width="11" style="176" customWidth="1"/>
    <col min="12568" max="12568" width="15.28515625" style="176" customWidth="1"/>
    <col min="12569" max="12569" width="15.28515625" style="176" bestFit="1" customWidth="1"/>
    <col min="12570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4" width="24.42578125" style="176" bestFit="1" customWidth="1"/>
    <col min="12815" max="12815" width="12.5703125" style="176" customWidth="1"/>
    <col min="12816" max="12816" width="18" style="176" bestFit="1" customWidth="1"/>
    <col min="12817" max="12822" width="24.42578125" style="176" bestFit="1" customWidth="1"/>
    <col min="12823" max="12823" width="11" style="176" customWidth="1"/>
    <col min="12824" max="12824" width="15.28515625" style="176" customWidth="1"/>
    <col min="12825" max="12825" width="15.28515625" style="176" bestFit="1" customWidth="1"/>
    <col min="12826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70" width="24.42578125" style="176" bestFit="1" customWidth="1"/>
    <col min="13071" max="13071" width="12.5703125" style="176" customWidth="1"/>
    <col min="13072" max="13072" width="18" style="176" bestFit="1" customWidth="1"/>
    <col min="13073" max="13078" width="24.42578125" style="176" bestFit="1" customWidth="1"/>
    <col min="13079" max="13079" width="11" style="176" customWidth="1"/>
    <col min="13080" max="13080" width="15.28515625" style="176" customWidth="1"/>
    <col min="13081" max="13081" width="15.28515625" style="176" bestFit="1" customWidth="1"/>
    <col min="13082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6" width="24.42578125" style="176" bestFit="1" customWidth="1"/>
    <col min="13327" max="13327" width="12.5703125" style="176" customWidth="1"/>
    <col min="13328" max="13328" width="18" style="176" bestFit="1" customWidth="1"/>
    <col min="13329" max="13334" width="24.42578125" style="176" bestFit="1" customWidth="1"/>
    <col min="13335" max="13335" width="11" style="176" customWidth="1"/>
    <col min="13336" max="13336" width="15.28515625" style="176" customWidth="1"/>
    <col min="13337" max="13337" width="15.28515625" style="176" bestFit="1" customWidth="1"/>
    <col min="13338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2" width="24.42578125" style="176" bestFit="1" customWidth="1"/>
    <col min="13583" max="13583" width="12.5703125" style="176" customWidth="1"/>
    <col min="13584" max="13584" width="18" style="176" bestFit="1" customWidth="1"/>
    <col min="13585" max="13590" width="24.42578125" style="176" bestFit="1" customWidth="1"/>
    <col min="13591" max="13591" width="11" style="176" customWidth="1"/>
    <col min="13592" max="13592" width="15.28515625" style="176" customWidth="1"/>
    <col min="13593" max="13593" width="15.28515625" style="176" bestFit="1" customWidth="1"/>
    <col min="13594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8" width="24.42578125" style="176" bestFit="1" customWidth="1"/>
    <col min="13839" max="13839" width="12.5703125" style="176" customWidth="1"/>
    <col min="13840" max="13840" width="18" style="176" bestFit="1" customWidth="1"/>
    <col min="13841" max="13846" width="24.42578125" style="176" bestFit="1" customWidth="1"/>
    <col min="13847" max="13847" width="11" style="176" customWidth="1"/>
    <col min="13848" max="13848" width="15.28515625" style="176" customWidth="1"/>
    <col min="13849" max="13849" width="15.28515625" style="176" bestFit="1" customWidth="1"/>
    <col min="13850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4" width="24.42578125" style="176" bestFit="1" customWidth="1"/>
    <col min="14095" max="14095" width="12.5703125" style="176" customWidth="1"/>
    <col min="14096" max="14096" width="18" style="176" bestFit="1" customWidth="1"/>
    <col min="14097" max="14102" width="24.42578125" style="176" bestFit="1" customWidth="1"/>
    <col min="14103" max="14103" width="11" style="176" customWidth="1"/>
    <col min="14104" max="14104" width="15.28515625" style="176" customWidth="1"/>
    <col min="14105" max="14105" width="15.28515625" style="176" bestFit="1" customWidth="1"/>
    <col min="14106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50" width="24.42578125" style="176" bestFit="1" customWidth="1"/>
    <col min="14351" max="14351" width="12.5703125" style="176" customWidth="1"/>
    <col min="14352" max="14352" width="18" style="176" bestFit="1" customWidth="1"/>
    <col min="14353" max="14358" width="24.42578125" style="176" bestFit="1" customWidth="1"/>
    <col min="14359" max="14359" width="11" style="176" customWidth="1"/>
    <col min="14360" max="14360" width="15.28515625" style="176" customWidth="1"/>
    <col min="14361" max="14361" width="15.28515625" style="176" bestFit="1" customWidth="1"/>
    <col min="14362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6" width="24.42578125" style="176" bestFit="1" customWidth="1"/>
    <col min="14607" max="14607" width="12.5703125" style="176" customWidth="1"/>
    <col min="14608" max="14608" width="18" style="176" bestFit="1" customWidth="1"/>
    <col min="14609" max="14614" width="24.42578125" style="176" bestFit="1" customWidth="1"/>
    <col min="14615" max="14615" width="11" style="176" customWidth="1"/>
    <col min="14616" max="14616" width="15.28515625" style="176" customWidth="1"/>
    <col min="14617" max="14617" width="15.28515625" style="176" bestFit="1" customWidth="1"/>
    <col min="14618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2" width="24.42578125" style="176" bestFit="1" customWidth="1"/>
    <col min="14863" max="14863" width="12.5703125" style="176" customWidth="1"/>
    <col min="14864" max="14864" width="18" style="176" bestFit="1" customWidth="1"/>
    <col min="14865" max="14870" width="24.42578125" style="176" bestFit="1" customWidth="1"/>
    <col min="14871" max="14871" width="11" style="176" customWidth="1"/>
    <col min="14872" max="14872" width="15.28515625" style="176" customWidth="1"/>
    <col min="14873" max="14873" width="15.28515625" style="176" bestFit="1" customWidth="1"/>
    <col min="14874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8" width="24.42578125" style="176" bestFit="1" customWidth="1"/>
    <col min="15119" max="15119" width="12.5703125" style="176" customWidth="1"/>
    <col min="15120" max="15120" width="18" style="176" bestFit="1" customWidth="1"/>
    <col min="15121" max="15126" width="24.42578125" style="176" bestFit="1" customWidth="1"/>
    <col min="15127" max="15127" width="11" style="176" customWidth="1"/>
    <col min="15128" max="15128" width="15.28515625" style="176" customWidth="1"/>
    <col min="15129" max="15129" width="15.28515625" style="176" bestFit="1" customWidth="1"/>
    <col min="15130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4" width="24.42578125" style="176" bestFit="1" customWidth="1"/>
    <col min="15375" max="15375" width="12.5703125" style="176" customWidth="1"/>
    <col min="15376" max="15376" width="18" style="176" bestFit="1" customWidth="1"/>
    <col min="15377" max="15382" width="24.42578125" style="176" bestFit="1" customWidth="1"/>
    <col min="15383" max="15383" width="11" style="176" customWidth="1"/>
    <col min="15384" max="15384" width="15.28515625" style="176" customWidth="1"/>
    <col min="15385" max="15385" width="15.28515625" style="176" bestFit="1" customWidth="1"/>
    <col min="15386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30" width="24.42578125" style="176" bestFit="1" customWidth="1"/>
    <col min="15631" max="15631" width="12.5703125" style="176" customWidth="1"/>
    <col min="15632" max="15632" width="18" style="176" bestFit="1" customWidth="1"/>
    <col min="15633" max="15638" width="24.42578125" style="176" bestFit="1" customWidth="1"/>
    <col min="15639" max="15639" width="11" style="176" customWidth="1"/>
    <col min="15640" max="15640" width="15.28515625" style="176" customWidth="1"/>
    <col min="15641" max="15641" width="15.28515625" style="176" bestFit="1" customWidth="1"/>
    <col min="15642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6" width="24.42578125" style="176" bestFit="1" customWidth="1"/>
    <col min="15887" max="15887" width="12.5703125" style="176" customWidth="1"/>
    <col min="15888" max="15888" width="18" style="176" bestFit="1" customWidth="1"/>
    <col min="15889" max="15894" width="24.42578125" style="176" bestFit="1" customWidth="1"/>
    <col min="15895" max="15895" width="11" style="176" customWidth="1"/>
    <col min="15896" max="15896" width="15.28515625" style="176" customWidth="1"/>
    <col min="15897" max="15897" width="15.28515625" style="176" bestFit="1" customWidth="1"/>
    <col min="15898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2" width="24.42578125" style="176" bestFit="1" customWidth="1"/>
    <col min="16143" max="16143" width="12.5703125" style="176" customWidth="1"/>
    <col min="16144" max="16144" width="18" style="176" bestFit="1" customWidth="1"/>
    <col min="16145" max="16150" width="24.42578125" style="176" bestFit="1" customWidth="1"/>
    <col min="16151" max="16151" width="11" style="176" customWidth="1"/>
    <col min="16152" max="16152" width="15.28515625" style="176" customWidth="1"/>
    <col min="16153" max="16153" width="15.28515625" style="176" bestFit="1" customWidth="1"/>
    <col min="16154" max="16384" width="11.42578125" style="176"/>
  </cols>
  <sheetData>
    <row r="1" spans="1:25" s="11" customFormat="1" ht="32.450000000000003" customHeight="1" x14ac:dyDescent="0.25">
      <c r="A1" s="151"/>
      <c r="B1" s="353" t="s">
        <v>58</v>
      </c>
      <c r="C1" s="353"/>
      <c r="D1" s="353"/>
      <c r="E1" s="353"/>
      <c r="F1" s="353"/>
      <c r="G1" s="353"/>
      <c r="H1" s="353"/>
      <c r="I1" s="353"/>
    </row>
    <row r="2" spans="1:25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5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5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5" s="27" customFormat="1" ht="22.5" customHeight="1" thickTop="1" x14ac:dyDescent="0.25">
      <c r="B5" s="335" t="s">
        <v>39</v>
      </c>
      <c r="C5" s="93" t="s">
        <v>40</v>
      </c>
      <c r="D5" s="22">
        <v>255.49774774774778</v>
      </c>
      <c r="E5" s="23">
        <v>287</v>
      </c>
      <c r="F5" s="24">
        <v>647.65202702702697</v>
      </c>
      <c r="G5" s="23">
        <v>692</v>
      </c>
      <c r="H5" s="154">
        <v>903.14977477477464</v>
      </c>
      <c r="I5" s="155">
        <v>979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27" customFormat="1" ht="22.5" customHeight="1" x14ac:dyDescent="0.25">
      <c r="B6" s="335"/>
      <c r="C6" s="96" t="s">
        <v>41</v>
      </c>
      <c r="D6" s="29">
        <v>20.367117117117118</v>
      </c>
      <c r="E6" s="30">
        <v>34</v>
      </c>
      <c r="F6" s="31">
        <v>249.30067567567568</v>
      </c>
      <c r="G6" s="30">
        <v>288</v>
      </c>
      <c r="H6" s="156">
        <v>269.6677927927928</v>
      </c>
      <c r="I6" s="157">
        <v>322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27" customFormat="1" ht="22.5" customHeight="1" x14ac:dyDescent="0.25">
      <c r="B7" s="335"/>
      <c r="C7" s="96" t="s">
        <v>42</v>
      </c>
      <c r="D7" s="29">
        <v>417.82385135134916</v>
      </c>
      <c r="E7" s="30">
        <v>4061.1000000000049</v>
      </c>
      <c r="F7" s="31">
        <v>772.59431869369519</v>
      </c>
      <c r="G7" s="30">
        <v>4220.7099999999919</v>
      </c>
      <c r="H7" s="156">
        <v>1190.4181700450442</v>
      </c>
      <c r="I7" s="157">
        <v>8281.8099999999977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27" customFormat="1" ht="22.5" customHeight="1" x14ac:dyDescent="0.25">
      <c r="B8" s="335"/>
      <c r="C8" s="96" t="s">
        <v>43</v>
      </c>
      <c r="D8" s="29">
        <v>510.5133614864896</v>
      </c>
      <c r="E8" s="30">
        <v>3233.829999999984</v>
      </c>
      <c r="F8" s="31">
        <v>1930.3865202702352</v>
      </c>
      <c r="G8" s="30">
        <v>10896.799999999981</v>
      </c>
      <c r="H8" s="156">
        <v>2440.8998817567249</v>
      </c>
      <c r="I8" s="157">
        <v>14130.629999999965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27" customFormat="1" ht="22.5" customHeight="1" x14ac:dyDescent="0.25">
      <c r="B9" s="335"/>
      <c r="C9" s="99" t="s">
        <v>44</v>
      </c>
      <c r="D9" s="35">
        <v>122.5197072072072</v>
      </c>
      <c r="E9" s="36">
        <v>171</v>
      </c>
      <c r="F9" s="37">
        <v>857.4971846846845</v>
      </c>
      <c r="G9" s="36">
        <v>1360</v>
      </c>
      <c r="H9" s="158">
        <v>980.01689189189153</v>
      </c>
      <c r="I9" s="159">
        <v>1531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27" customFormat="1" ht="22.5" customHeight="1" x14ac:dyDescent="0.25">
      <c r="B10" s="336"/>
      <c r="C10" s="40" t="s">
        <v>45</v>
      </c>
      <c r="D10" s="41">
        <v>1326.7217849099111</v>
      </c>
      <c r="E10" s="42">
        <v>7786.9299999999885</v>
      </c>
      <c r="F10" s="43">
        <v>4457.4307263513174</v>
      </c>
      <c r="G10" s="42">
        <v>17457.509999999973</v>
      </c>
      <c r="H10" s="44">
        <v>5784.1525112612271</v>
      </c>
      <c r="I10" s="45">
        <v>25244.439999999959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15" customFormat="1" ht="22.5" customHeight="1" x14ac:dyDescent="0.25">
      <c r="B11" s="337" t="s">
        <v>46</v>
      </c>
      <c r="C11" s="102" t="s">
        <v>40</v>
      </c>
      <c r="D11" s="47">
        <v>158.55180180180179</v>
      </c>
      <c r="E11" s="48">
        <v>191</v>
      </c>
      <c r="F11" s="49">
        <v>626.80236486486467</v>
      </c>
      <c r="G11" s="48">
        <v>780</v>
      </c>
      <c r="H11" s="50">
        <v>785.35416666666686</v>
      </c>
      <c r="I11" s="51">
        <v>971</v>
      </c>
    </row>
    <row r="12" spans="1:25" s="15" customFormat="1" ht="22.5" customHeight="1" x14ac:dyDescent="0.25">
      <c r="B12" s="335"/>
      <c r="C12" s="96" t="s">
        <v>41</v>
      </c>
      <c r="D12" s="29"/>
      <c r="E12" s="30"/>
      <c r="F12" s="31">
        <v>34.465681306306273</v>
      </c>
      <c r="G12" s="30">
        <v>101.95000000000002</v>
      </c>
      <c r="H12" s="52">
        <v>34.465681306306273</v>
      </c>
      <c r="I12" s="53">
        <v>101.95000000000002</v>
      </c>
    </row>
    <row r="13" spans="1:25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5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5" s="15" customFormat="1" ht="22.5" customHeight="1" x14ac:dyDescent="0.25">
      <c r="B15" s="335"/>
      <c r="C15" s="93" t="s">
        <v>44</v>
      </c>
      <c r="D15" s="106"/>
      <c r="E15" s="107"/>
      <c r="F15" s="37">
        <v>4.1666666666666661</v>
      </c>
      <c r="G15" s="36">
        <v>5</v>
      </c>
      <c r="H15" s="59">
        <v>4.1666666666666661</v>
      </c>
      <c r="I15" s="60">
        <v>5</v>
      </c>
    </row>
    <row r="16" spans="1:25" s="15" customFormat="1" ht="22.5" customHeight="1" thickBot="1" x14ac:dyDescent="0.3">
      <c r="B16" s="335"/>
      <c r="C16" s="61" t="s">
        <v>47</v>
      </c>
      <c r="D16" s="62">
        <v>158.55180180180179</v>
      </c>
      <c r="E16" s="63">
        <v>191</v>
      </c>
      <c r="F16" s="64">
        <v>665.43471283783754</v>
      </c>
      <c r="G16" s="63">
        <v>886.95</v>
      </c>
      <c r="H16" s="65">
        <v>823.98651463963938</v>
      </c>
      <c r="I16" s="66">
        <v>1077.95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414.04954954954957</v>
      </c>
      <c r="E17" s="161">
        <v>478</v>
      </c>
      <c r="F17" s="162">
        <v>1274.4543918918916</v>
      </c>
      <c r="G17" s="161">
        <v>1472</v>
      </c>
      <c r="H17" s="163">
        <v>1688.5039414414414</v>
      </c>
      <c r="I17" s="164">
        <v>1950</v>
      </c>
    </row>
    <row r="18" spans="2:9" s="15" customFormat="1" ht="22.5" customHeight="1" x14ac:dyDescent="0.25">
      <c r="B18" s="340"/>
      <c r="C18" s="96" t="s">
        <v>41</v>
      </c>
      <c r="D18" s="165">
        <v>20.367117117117118</v>
      </c>
      <c r="E18" s="166">
        <v>34</v>
      </c>
      <c r="F18" s="167">
        <v>283.76635698198197</v>
      </c>
      <c r="G18" s="166">
        <v>389.95000000000005</v>
      </c>
      <c r="H18" s="168">
        <v>304.13347409909909</v>
      </c>
      <c r="I18" s="169">
        <v>423.95000000000005</v>
      </c>
    </row>
    <row r="19" spans="2:9" s="15" customFormat="1" ht="22.5" customHeight="1" x14ac:dyDescent="0.25">
      <c r="B19" s="340"/>
      <c r="C19" s="96" t="s">
        <v>42</v>
      </c>
      <c r="D19" s="165">
        <v>417.82385135134916</v>
      </c>
      <c r="E19" s="166">
        <v>4061.1000000000049</v>
      </c>
      <c r="F19" s="167">
        <v>772.59431869369519</v>
      </c>
      <c r="G19" s="166">
        <v>4220.7099999999919</v>
      </c>
      <c r="H19" s="168">
        <v>1190.4181700450442</v>
      </c>
      <c r="I19" s="169">
        <v>8281.8099999999977</v>
      </c>
    </row>
    <row r="20" spans="2:9" s="15" customFormat="1" ht="22.5" customHeight="1" x14ac:dyDescent="0.25">
      <c r="B20" s="340"/>
      <c r="C20" s="96" t="s">
        <v>43</v>
      </c>
      <c r="D20" s="165">
        <v>510.5133614864896</v>
      </c>
      <c r="E20" s="166">
        <v>3233.829999999984</v>
      </c>
      <c r="F20" s="167">
        <v>1930.3865202702352</v>
      </c>
      <c r="G20" s="166">
        <v>10896.799999999981</v>
      </c>
      <c r="H20" s="168">
        <v>2440.8998817567249</v>
      </c>
      <c r="I20" s="169">
        <v>14130.629999999965</v>
      </c>
    </row>
    <row r="21" spans="2:9" s="15" customFormat="1" ht="22.5" customHeight="1" x14ac:dyDescent="0.25">
      <c r="B21" s="340"/>
      <c r="C21" s="93" t="s">
        <v>44</v>
      </c>
      <c r="D21" s="170">
        <v>122.5197072072072</v>
      </c>
      <c r="E21" s="171">
        <v>171</v>
      </c>
      <c r="F21" s="172">
        <v>861.66385135135113</v>
      </c>
      <c r="G21" s="171">
        <v>1365</v>
      </c>
      <c r="H21" s="173">
        <v>984.18355855855816</v>
      </c>
      <c r="I21" s="174">
        <v>1536</v>
      </c>
    </row>
    <row r="22" spans="2:9" s="15" customFormat="1" ht="22.5" customHeight="1" thickBot="1" x14ac:dyDescent="0.3">
      <c r="B22" s="341"/>
      <c r="C22" s="83" t="s">
        <v>48</v>
      </c>
      <c r="D22" s="84">
        <v>1485.2735867117121</v>
      </c>
      <c r="E22" s="85">
        <v>7977.9299999999894</v>
      </c>
      <c r="F22" s="86">
        <v>5122.8654391891541</v>
      </c>
      <c r="G22" s="85">
        <v>18344.459999999974</v>
      </c>
      <c r="H22" s="87">
        <v>6608.1390259008658</v>
      </c>
      <c r="I22" s="88">
        <v>26322.389999999959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59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273.89020270270271</v>
      </c>
      <c r="E5" s="23">
        <v>327</v>
      </c>
      <c r="F5" s="24">
        <v>678.70664414414398</v>
      </c>
      <c r="G5" s="23">
        <v>788</v>
      </c>
      <c r="H5" s="154">
        <v>952.59684684684623</v>
      </c>
      <c r="I5" s="155">
        <v>1115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18.067567567567565</v>
      </c>
      <c r="E6" s="30">
        <v>27</v>
      </c>
      <c r="F6" s="31">
        <v>205.02083333333331</v>
      </c>
      <c r="G6" s="30">
        <v>277</v>
      </c>
      <c r="H6" s="156">
        <v>223.08840090090087</v>
      </c>
      <c r="I6" s="157">
        <v>304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765.64815315314638</v>
      </c>
      <c r="E7" s="30">
        <v>6411.9499999999889</v>
      </c>
      <c r="F7" s="31">
        <v>947.20489301801399</v>
      </c>
      <c r="G7" s="30">
        <v>3447.9399999999778</v>
      </c>
      <c r="H7" s="156">
        <v>1712.8530461711609</v>
      </c>
      <c r="I7" s="157">
        <v>9859.8899999999703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602.78413851351831</v>
      </c>
      <c r="E8" s="30">
        <v>2939.0700000000161</v>
      </c>
      <c r="F8" s="31">
        <v>2347.909999999998</v>
      </c>
      <c r="G8" s="30">
        <v>11068.960000000039</v>
      </c>
      <c r="H8" s="156">
        <v>2950.6941385135165</v>
      </c>
      <c r="I8" s="157">
        <v>14008.030000000053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110.17466779279277</v>
      </c>
      <c r="E9" s="36">
        <v>148.85000000000002</v>
      </c>
      <c r="F9" s="37">
        <v>839.09608108108091</v>
      </c>
      <c r="G9" s="36">
        <v>1033.6999999999998</v>
      </c>
      <c r="H9" s="158">
        <v>949.2707488738738</v>
      </c>
      <c r="I9" s="159">
        <v>1182.5499999999997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1770.5647297297278</v>
      </c>
      <c r="E10" s="42">
        <v>9853.8700000000044</v>
      </c>
      <c r="F10" s="43">
        <v>5017.9384515765705</v>
      </c>
      <c r="G10" s="42">
        <v>16615.600000000017</v>
      </c>
      <c r="H10" s="44">
        <v>6788.5031813062978</v>
      </c>
      <c r="I10" s="45">
        <v>26469.470000000023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173.97240990990986</v>
      </c>
      <c r="E11" s="48">
        <v>206</v>
      </c>
      <c r="F11" s="49">
        <v>664.07150900900922</v>
      </c>
      <c r="G11" s="48">
        <v>796</v>
      </c>
      <c r="H11" s="50">
        <v>838.04391891891896</v>
      </c>
      <c r="I11" s="51">
        <v>1002</v>
      </c>
    </row>
    <row r="12" spans="1:19" s="15" customFormat="1" ht="22.5" customHeight="1" x14ac:dyDescent="0.25">
      <c r="B12" s="335"/>
      <c r="C12" s="96" t="s">
        <v>41</v>
      </c>
      <c r="D12" s="29">
        <v>0.96621621621619624</v>
      </c>
      <c r="E12" s="30">
        <v>9.4399999999999959</v>
      </c>
      <c r="F12" s="31">
        <v>18.65957207207201</v>
      </c>
      <c r="G12" s="30">
        <v>157.16</v>
      </c>
      <c r="H12" s="52">
        <v>19.625788288288209</v>
      </c>
      <c r="I12" s="53">
        <v>166.6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4.1424549549549541</v>
      </c>
      <c r="G15" s="36">
        <v>5</v>
      </c>
      <c r="H15" s="59">
        <v>4.1424549549549541</v>
      </c>
      <c r="I15" s="60">
        <v>5</v>
      </c>
    </row>
    <row r="16" spans="1:19" s="15" customFormat="1" ht="22.5" customHeight="1" thickBot="1" x14ac:dyDescent="0.3">
      <c r="B16" s="335"/>
      <c r="C16" s="61" t="s">
        <v>47</v>
      </c>
      <c r="D16" s="62">
        <v>174.93862612612605</v>
      </c>
      <c r="E16" s="63">
        <v>215.44</v>
      </c>
      <c r="F16" s="64">
        <v>686.87353603603617</v>
      </c>
      <c r="G16" s="63">
        <v>958.16</v>
      </c>
      <c r="H16" s="65">
        <v>861.81216216216217</v>
      </c>
      <c r="I16" s="66">
        <v>1173.5999999999999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447.86261261261257</v>
      </c>
      <c r="E17" s="161">
        <v>533</v>
      </c>
      <c r="F17" s="162">
        <v>1342.7781531531532</v>
      </c>
      <c r="G17" s="161">
        <v>1584</v>
      </c>
      <c r="H17" s="163">
        <v>1790.6407657657651</v>
      </c>
      <c r="I17" s="164">
        <v>2117</v>
      </c>
    </row>
    <row r="18" spans="2:9" s="15" customFormat="1" ht="22.5" customHeight="1" x14ac:dyDescent="0.25">
      <c r="B18" s="340"/>
      <c r="C18" s="96" t="s">
        <v>41</v>
      </c>
      <c r="D18" s="165">
        <v>19.033783783783761</v>
      </c>
      <c r="E18" s="166">
        <v>36.44</v>
      </c>
      <c r="F18" s="167">
        <v>223.68040540540534</v>
      </c>
      <c r="G18" s="166">
        <v>434.15999999999997</v>
      </c>
      <c r="H18" s="168">
        <v>242.71418918918909</v>
      </c>
      <c r="I18" s="169">
        <v>470.6</v>
      </c>
    </row>
    <row r="19" spans="2:9" s="15" customFormat="1" ht="22.5" customHeight="1" x14ac:dyDescent="0.25">
      <c r="B19" s="340"/>
      <c r="C19" s="96" t="s">
        <v>42</v>
      </c>
      <c r="D19" s="165">
        <v>765.64815315314638</v>
      </c>
      <c r="E19" s="166">
        <v>6411.9499999999889</v>
      </c>
      <c r="F19" s="167">
        <v>947.20489301801399</v>
      </c>
      <c r="G19" s="166">
        <v>3447.9399999999778</v>
      </c>
      <c r="H19" s="168">
        <v>1712.8530461711609</v>
      </c>
      <c r="I19" s="169">
        <v>9859.8899999999703</v>
      </c>
    </row>
    <row r="20" spans="2:9" s="15" customFormat="1" ht="22.5" customHeight="1" x14ac:dyDescent="0.25">
      <c r="B20" s="340"/>
      <c r="C20" s="96" t="s">
        <v>43</v>
      </c>
      <c r="D20" s="165">
        <v>602.78413851351831</v>
      </c>
      <c r="E20" s="166">
        <v>2939.0700000000161</v>
      </c>
      <c r="F20" s="167">
        <v>2347.909999999998</v>
      </c>
      <c r="G20" s="166">
        <v>11068.960000000039</v>
      </c>
      <c r="H20" s="168">
        <v>2950.6941385135165</v>
      </c>
      <c r="I20" s="169">
        <v>14008.030000000053</v>
      </c>
    </row>
    <row r="21" spans="2:9" s="15" customFormat="1" ht="22.5" customHeight="1" x14ac:dyDescent="0.25">
      <c r="B21" s="340"/>
      <c r="C21" s="93" t="s">
        <v>44</v>
      </c>
      <c r="D21" s="170">
        <v>110.17466779279277</v>
      </c>
      <c r="E21" s="171">
        <v>148.85000000000002</v>
      </c>
      <c r="F21" s="172">
        <v>843.23853603603584</v>
      </c>
      <c r="G21" s="171">
        <v>1038.6999999999998</v>
      </c>
      <c r="H21" s="173">
        <v>953.41320382882873</v>
      </c>
      <c r="I21" s="174">
        <v>1187.5499999999997</v>
      </c>
    </row>
    <row r="22" spans="2:9" s="15" customFormat="1" ht="22.5" customHeight="1" thickBot="1" x14ac:dyDescent="0.3">
      <c r="B22" s="341"/>
      <c r="C22" s="83" t="s">
        <v>48</v>
      </c>
      <c r="D22" s="84">
        <v>1945.5033558558544</v>
      </c>
      <c r="E22" s="85">
        <v>10069.310000000003</v>
      </c>
      <c r="F22" s="86">
        <v>5704.8119876126057</v>
      </c>
      <c r="G22" s="85">
        <v>17573.760000000013</v>
      </c>
      <c r="H22" s="87">
        <v>7650.3153434684591</v>
      </c>
      <c r="I22" s="88">
        <v>27643.070000000025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61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269.17727272727268</v>
      </c>
      <c r="E5" s="23">
        <v>303</v>
      </c>
      <c r="F5" s="24">
        <v>655.17954545454506</v>
      </c>
      <c r="G5" s="23">
        <v>739</v>
      </c>
      <c r="H5" s="154">
        <v>924.35681818181808</v>
      </c>
      <c r="I5" s="155">
        <v>1042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12.652840909090903</v>
      </c>
      <c r="E6" s="30">
        <v>21</v>
      </c>
      <c r="F6" s="31">
        <v>176.36420454545453</v>
      </c>
      <c r="G6" s="30">
        <v>243</v>
      </c>
      <c r="H6" s="156">
        <v>189.01704545454544</v>
      </c>
      <c r="I6" s="157">
        <v>264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678.01971022727184</v>
      </c>
      <c r="E7" s="30">
        <v>3816.1700000000092</v>
      </c>
      <c r="F7" s="31">
        <v>703.15185227272741</v>
      </c>
      <c r="G7" s="30">
        <v>3092.0899999999874</v>
      </c>
      <c r="H7" s="156">
        <v>1381.1715624999993</v>
      </c>
      <c r="I7" s="157">
        <v>6908.2599999999966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506.85843750000174</v>
      </c>
      <c r="E8" s="30">
        <v>3607.589999999982</v>
      </c>
      <c r="F8" s="31">
        <v>2138.782443181834</v>
      </c>
      <c r="G8" s="30">
        <v>11327.549999999803</v>
      </c>
      <c r="H8" s="156">
        <v>2645.6408806818358</v>
      </c>
      <c r="I8" s="157">
        <v>14935.139999999787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112.18295454545452</v>
      </c>
      <c r="E9" s="36">
        <v>126</v>
      </c>
      <c r="F9" s="37">
        <v>824.35511363636328</v>
      </c>
      <c r="G9" s="36">
        <v>882</v>
      </c>
      <c r="H9" s="158">
        <v>936.53806818181806</v>
      </c>
      <c r="I9" s="159">
        <v>1008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1578.8912159090917</v>
      </c>
      <c r="E10" s="42">
        <v>7873.7599999999911</v>
      </c>
      <c r="F10" s="43">
        <v>4497.8331590909238</v>
      </c>
      <c r="G10" s="42">
        <v>16283.63999999979</v>
      </c>
      <c r="H10" s="44">
        <v>6076.7243750000171</v>
      </c>
      <c r="I10" s="45">
        <v>24157.399999999783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132.21022727272728</v>
      </c>
      <c r="E11" s="48">
        <v>162</v>
      </c>
      <c r="F11" s="49">
        <v>672.5806818181818</v>
      </c>
      <c r="G11" s="48">
        <v>781</v>
      </c>
      <c r="H11" s="50">
        <v>804.79090909090917</v>
      </c>
      <c r="I11" s="51">
        <v>943</v>
      </c>
    </row>
    <row r="12" spans="1:19" s="15" customFormat="1" ht="22.5" customHeight="1" x14ac:dyDescent="0.25">
      <c r="B12" s="335"/>
      <c r="C12" s="96" t="s">
        <v>41</v>
      </c>
      <c r="D12" s="29">
        <v>0.35077840909090102</v>
      </c>
      <c r="E12" s="30">
        <v>10.219999999999999</v>
      </c>
      <c r="F12" s="31">
        <v>17.336142045454498</v>
      </c>
      <c r="G12" s="30">
        <v>124.83</v>
      </c>
      <c r="H12" s="52">
        <v>17.686920454545401</v>
      </c>
      <c r="I12" s="53">
        <v>135.04999999999998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4.1426136363636363</v>
      </c>
      <c r="G15" s="36">
        <v>5</v>
      </c>
      <c r="H15" s="59">
        <v>4.1426136363636363</v>
      </c>
      <c r="I15" s="60">
        <v>5</v>
      </c>
    </row>
    <row r="16" spans="1:19" s="15" customFormat="1" ht="22.5" customHeight="1" thickBot="1" x14ac:dyDescent="0.3">
      <c r="B16" s="335"/>
      <c r="C16" s="61" t="s">
        <v>47</v>
      </c>
      <c r="D16" s="62">
        <v>132.56100568181819</v>
      </c>
      <c r="E16" s="63">
        <v>172.22</v>
      </c>
      <c r="F16" s="64">
        <v>694.05943749999994</v>
      </c>
      <c r="G16" s="63">
        <v>910.83</v>
      </c>
      <c r="H16" s="65">
        <v>826.62044318181813</v>
      </c>
      <c r="I16" s="66">
        <v>1083.05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401.38749999999993</v>
      </c>
      <c r="E17" s="161">
        <v>465</v>
      </c>
      <c r="F17" s="162">
        <v>1327.7602272727268</v>
      </c>
      <c r="G17" s="161">
        <v>1520</v>
      </c>
      <c r="H17" s="163">
        <v>1729.1477272727273</v>
      </c>
      <c r="I17" s="164">
        <v>1985</v>
      </c>
    </row>
    <row r="18" spans="2:9" s="15" customFormat="1" ht="22.5" customHeight="1" x14ac:dyDescent="0.25">
      <c r="B18" s="340"/>
      <c r="C18" s="96" t="s">
        <v>41</v>
      </c>
      <c r="D18" s="165">
        <v>13.003619318181805</v>
      </c>
      <c r="E18" s="166">
        <v>31.22</v>
      </c>
      <c r="F18" s="167">
        <v>193.70034659090902</v>
      </c>
      <c r="G18" s="166">
        <v>367.83</v>
      </c>
      <c r="H18" s="168">
        <v>206.70396590909084</v>
      </c>
      <c r="I18" s="169">
        <v>399.04999999999995</v>
      </c>
    </row>
    <row r="19" spans="2:9" s="15" customFormat="1" ht="22.5" customHeight="1" x14ac:dyDescent="0.25">
      <c r="B19" s="340"/>
      <c r="C19" s="96" t="s">
        <v>42</v>
      </c>
      <c r="D19" s="165">
        <v>678.01971022727184</v>
      </c>
      <c r="E19" s="166">
        <v>3816.1700000000092</v>
      </c>
      <c r="F19" s="167">
        <v>703.15185227272741</v>
      </c>
      <c r="G19" s="166">
        <v>3092.0899999999874</v>
      </c>
      <c r="H19" s="168">
        <v>1381.1715624999993</v>
      </c>
      <c r="I19" s="169">
        <v>6908.2599999999966</v>
      </c>
    </row>
    <row r="20" spans="2:9" s="15" customFormat="1" ht="22.5" customHeight="1" x14ac:dyDescent="0.25">
      <c r="B20" s="340"/>
      <c r="C20" s="96" t="s">
        <v>43</v>
      </c>
      <c r="D20" s="165">
        <v>506.85843750000174</v>
      </c>
      <c r="E20" s="166">
        <v>3607.589999999982</v>
      </c>
      <c r="F20" s="167">
        <v>2138.782443181834</v>
      </c>
      <c r="G20" s="166">
        <v>11327.549999999803</v>
      </c>
      <c r="H20" s="168">
        <v>2645.6408806818358</v>
      </c>
      <c r="I20" s="169">
        <v>14935.139999999787</v>
      </c>
    </row>
    <row r="21" spans="2:9" s="15" customFormat="1" ht="22.5" customHeight="1" x14ac:dyDescent="0.25">
      <c r="B21" s="340"/>
      <c r="C21" s="93" t="s">
        <v>44</v>
      </c>
      <c r="D21" s="170">
        <v>112.18295454545452</v>
      </c>
      <c r="E21" s="171">
        <v>126</v>
      </c>
      <c r="F21" s="172">
        <v>828.49772727272693</v>
      </c>
      <c r="G21" s="171">
        <v>887</v>
      </c>
      <c r="H21" s="173">
        <v>940.68068181818171</v>
      </c>
      <c r="I21" s="174">
        <v>1013</v>
      </c>
    </row>
    <row r="22" spans="2:9" s="15" customFormat="1" ht="22.5" customHeight="1" thickBot="1" x14ac:dyDescent="0.3">
      <c r="B22" s="341"/>
      <c r="C22" s="83" t="s">
        <v>48</v>
      </c>
      <c r="D22" s="84">
        <v>1711.4522215909101</v>
      </c>
      <c r="E22" s="85">
        <v>8045.9799999999905</v>
      </c>
      <c r="F22" s="86">
        <v>5191.8925965909239</v>
      </c>
      <c r="G22" s="85">
        <v>17194.46999999979</v>
      </c>
      <c r="H22" s="87">
        <v>6903.3448181818349</v>
      </c>
      <c r="I22" s="88">
        <v>25240.449999999782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62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235.90000000000003</v>
      </c>
      <c r="E5" s="23">
        <v>262</v>
      </c>
      <c r="F5" s="24">
        <v>603.24772727272716</v>
      </c>
      <c r="G5" s="23">
        <v>694</v>
      </c>
      <c r="H5" s="154">
        <v>839.14772727272691</v>
      </c>
      <c r="I5" s="155">
        <v>956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14.843749999999996</v>
      </c>
      <c r="E6" s="30">
        <v>24</v>
      </c>
      <c r="F6" s="31">
        <v>194.55965909090907</v>
      </c>
      <c r="G6" s="30">
        <v>283</v>
      </c>
      <c r="H6" s="156">
        <v>209.40340909090901</v>
      </c>
      <c r="I6" s="157">
        <v>307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681.06557954545201</v>
      </c>
      <c r="E7" s="30">
        <v>3289.3699999999885</v>
      </c>
      <c r="F7" s="31">
        <v>528.42063636363332</v>
      </c>
      <c r="G7" s="30">
        <v>2056.6499999999955</v>
      </c>
      <c r="H7" s="156">
        <v>1209.4862159090853</v>
      </c>
      <c r="I7" s="157">
        <v>5346.0199999999841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570.1049715909121</v>
      </c>
      <c r="E8" s="30">
        <v>3361.9299999999985</v>
      </c>
      <c r="F8" s="31">
        <v>2086.4961988636401</v>
      </c>
      <c r="G8" s="30">
        <v>10704.120000000077</v>
      </c>
      <c r="H8" s="156">
        <v>2656.6011704545549</v>
      </c>
      <c r="I8" s="157">
        <v>14066.050000000076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95.080681818181816</v>
      </c>
      <c r="E9" s="36">
        <v>109</v>
      </c>
      <c r="F9" s="37">
        <v>798.61477272727245</v>
      </c>
      <c r="G9" s="36">
        <v>860</v>
      </c>
      <c r="H9" s="158">
        <v>893.69545454545437</v>
      </c>
      <c r="I9" s="159">
        <v>969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1596.994982954546</v>
      </c>
      <c r="E10" s="42">
        <v>7046.2999999999865</v>
      </c>
      <c r="F10" s="43">
        <v>4211.3389943181819</v>
      </c>
      <c r="G10" s="42">
        <v>14597.770000000073</v>
      </c>
      <c r="H10" s="44">
        <v>5808.3339772727295</v>
      </c>
      <c r="I10" s="45">
        <v>21644.070000000058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140.89602272727274</v>
      </c>
      <c r="E11" s="48">
        <v>167</v>
      </c>
      <c r="F11" s="49">
        <v>619.83068181818169</v>
      </c>
      <c r="G11" s="48">
        <v>671</v>
      </c>
      <c r="H11" s="50">
        <v>760.72670454545414</v>
      </c>
      <c r="I11" s="51">
        <v>838</v>
      </c>
    </row>
    <row r="12" spans="1:19" s="15" customFormat="1" ht="22.5" customHeight="1" x14ac:dyDescent="0.25">
      <c r="B12" s="335"/>
      <c r="C12" s="96" t="s">
        <v>41</v>
      </c>
      <c r="D12" s="29">
        <v>0.65109090909090006</v>
      </c>
      <c r="E12" s="30">
        <v>18.75</v>
      </c>
      <c r="F12" s="31">
        <v>16.150073863636262</v>
      </c>
      <c r="G12" s="30">
        <v>153.22</v>
      </c>
      <c r="H12" s="52">
        <v>16.801164772727162</v>
      </c>
      <c r="I12" s="53">
        <v>171.97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9" s="15" customFormat="1" ht="22.5" customHeight="1" thickBot="1" x14ac:dyDescent="0.3">
      <c r="B16" s="335"/>
      <c r="C16" s="61" t="s">
        <v>47</v>
      </c>
      <c r="D16" s="62">
        <v>141.54711363636363</v>
      </c>
      <c r="E16" s="63">
        <v>185.75</v>
      </c>
      <c r="F16" s="64">
        <v>636.98075568181798</v>
      </c>
      <c r="G16" s="63">
        <v>825.22</v>
      </c>
      <c r="H16" s="65">
        <v>778.5278693181815</v>
      </c>
      <c r="I16" s="66">
        <v>1010.9699999999999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376.79602272727277</v>
      </c>
      <c r="E17" s="161">
        <v>429</v>
      </c>
      <c r="F17" s="162">
        <v>1223.0784090909087</v>
      </c>
      <c r="G17" s="161">
        <v>1365</v>
      </c>
      <c r="H17" s="163">
        <v>1599.8744318181812</v>
      </c>
      <c r="I17" s="164">
        <v>1794</v>
      </c>
    </row>
    <row r="18" spans="2:9" s="15" customFormat="1" ht="22.5" customHeight="1" x14ac:dyDescent="0.25">
      <c r="B18" s="340"/>
      <c r="C18" s="96" t="s">
        <v>41</v>
      </c>
      <c r="D18" s="165">
        <v>15.494840909090897</v>
      </c>
      <c r="E18" s="166">
        <v>42.75</v>
      </c>
      <c r="F18" s="167">
        <v>210.70973295454533</v>
      </c>
      <c r="G18" s="166">
        <v>436.22</v>
      </c>
      <c r="H18" s="168">
        <v>226.20457386363617</v>
      </c>
      <c r="I18" s="169">
        <v>478.97</v>
      </c>
    </row>
    <row r="19" spans="2:9" s="15" customFormat="1" ht="22.5" customHeight="1" x14ac:dyDescent="0.25">
      <c r="B19" s="340"/>
      <c r="C19" s="96" t="s">
        <v>42</v>
      </c>
      <c r="D19" s="165">
        <v>681.06557954545201</v>
      </c>
      <c r="E19" s="166">
        <v>3289.3699999999885</v>
      </c>
      <c r="F19" s="167">
        <v>528.42063636363332</v>
      </c>
      <c r="G19" s="166">
        <v>2056.6499999999955</v>
      </c>
      <c r="H19" s="168">
        <v>1209.4862159090853</v>
      </c>
      <c r="I19" s="169">
        <v>5346.0199999999841</v>
      </c>
    </row>
    <row r="20" spans="2:9" s="15" customFormat="1" ht="22.5" customHeight="1" x14ac:dyDescent="0.25">
      <c r="B20" s="340"/>
      <c r="C20" s="96" t="s">
        <v>43</v>
      </c>
      <c r="D20" s="165">
        <v>570.1049715909121</v>
      </c>
      <c r="E20" s="166">
        <v>3361.9299999999985</v>
      </c>
      <c r="F20" s="167">
        <v>2086.4961988636401</v>
      </c>
      <c r="G20" s="166">
        <v>10704.120000000077</v>
      </c>
      <c r="H20" s="168">
        <v>2656.6011704545549</v>
      </c>
      <c r="I20" s="169">
        <v>14066.050000000076</v>
      </c>
    </row>
    <row r="21" spans="2:9" s="15" customFormat="1" ht="22.5" customHeight="1" x14ac:dyDescent="0.25">
      <c r="B21" s="340"/>
      <c r="C21" s="93" t="s">
        <v>44</v>
      </c>
      <c r="D21" s="170">
        <v>95.080681818181816</v>
      </c>
      <c r="E21" s="171">
        <v>109</v>
      </c>
      <c r="F21" s="172">
        <v>799.61477272727245</v>
      </c>
      <c r="G21" s="171">
        <v>861</v>
      </c>
      <c r="H21" s="173">
        <v>894.69545454545437</v>
      </c>
      <c r="I21" s="174">
        <v>970</v>
      </c>
    </row>
    <row r="22" spans="2:9" s="15" customFormat="1" ht="22.5" customHeight="1" thickBot="1" x14ac:dyDescent="0.3">
      <c r="B22" s="341"/>
      <c r="C22" s="83" t="s">
        <v>48</v>
      </c>
      <c r="D22" s="84">
        <v>1738.5420965909091</v>
      </c>
      <c r="E22" s="85">
        <v>7232.0499999999856</v>
      </c>
      <c r="F22" s="86">
        <v>4848.3197500000006</v>
      </c>
      <c r="G22" s="85">
        <v>15422.990000000071</v>
      </c>
      <c r="H22" s="87">
        <v>6586.861846590913</v>
      </c>
      <c r="I22" s="88">
        <v>22655.040000000052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85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233</v>
      </c>
      <c r="E5" s="314">
        <v>251</v>
      </c>
      <c r="F5" s="315">
        <v>689.02187500000014</v>
      </c>
      <c r="G5" s="314">
        <v>720</v>
      </c>
      <c r="H5" s="257">
        <v>922.02187500000014</v>
      </c>
      <c r="I5" s="258">
        <v>971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25</v>
      </c>
      <c r="E6" s="317">
        <v>31</v>
      </c>
      <c r="F6" s="318">
        <v>206.9864204545454</v>
      </c>
      <c r="G6" s="317">
        <v>239.79000000000002</v>
      </c>
      <c r="H6" s="251">
        <v>231.9864204545454</v>
      </c>
      <c r="I6" s="252">
        <v>270.79000000000002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141.6070195454534</v>
      </c>
      <c r="E7" s="320">
        <v>1540.6112999999991</v>
      </c>
      <c r="F7" s="318">
        <v>138.01491494318151</v>
      </c>
      <c r="G7" s="317">
        <v>1574.0944000000025</v>
      </c>
      <c r="H7" s="251">
        <v>279.62193448863491</v>
      </c>
      <c r="I7" s="252">
        <v>3114.7057000000013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613.88456107955381</v>
      </c>
      <c r="E8" s="322">
        <v>918.29009999998789</v>
      </c>
      <c r="F8" s="318">
        <v>2040.772877897693</v>
      </c>
      <c r="G8" s="323">
        <v>3028.5270000000551</v>
      </c>
      <c r="H8" s="251">
        <v>2654.6574389772468</v>
      </c>
      <c r="I8" s="252">
        <v>3946.817100000043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128</v>
      </c>
      <c r="E9" s="325">
        <v>136</v>
      </c>
      <c r="F9" s="318">
        <v>897</v>
      </c>
      <c r="G9" s="326">
        <v>915</v>
      </c>
      <c r="H9" s="280">
        <v>1025</v>
      </c>
      <c r="I9" s="278">
        <v>1051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1141.4915806250071</v>
      </c>
      <c r="E10" s="203">
        <v>2876.901399999987</v>
      </c>
      <c r="F10" s="43">
        <v>3971.7960882954203</v>
      </c>
      <c r="G10" s="203">
        <v>6477.4114000000573</v>
      </c>
      <c r="H10" s="44">
        <v>5113.2876689204277</v>
      </c>
      <c r="I10" s="45">
        <v>9354.3128000000434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166.70539772727275</v>
      </c>
      <c r="E11" s="235">
        <v>195.99979999999999</v>
      </c>
      <c r="F11" s="296">
        <v>586.30892045454516</v>
      </c>
      <c r="G11" s="297">
        <v>673.01</v>
      </c>
      <c r="H11" s="267">
        <v>753.01431818181788</v>
      </c>
      <c r="I11" s="268">
        <v>869.00980000000004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2.3585227272727267</v>
      </c>
      <c r="E12" s="236">
        <v>4</v>
      </c>
      <c r="F12" s="105">
        <v>9</v>
      </c>
      <c r="G12" s="104">
        <v>26</v>
      </c>
      <c r="H12" s="262">
        <v>11.358522727272726</v>
      </c>
      <c r="I12" s="263">
        <v>30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169.06392045454547</v>
      </c>
      <c r="E16" s="239">
        <v>199.99979999999999</v>
      </c>
      <c r="F16" s="240">
        <v>595.30892045454516</v>
      </c>
      <c r="G16" s="239">
        <v>699.01</v>
      </c>
      <c r="H16" s="241">
        <v>764.37284090909066</v>
      </c>
      <c r="I16" s="242">
        <v>899.00980000000004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399.70539772727273</v>
      </c>
      <c r="E17" s="277">
        <v>446.99979999999999</v>
      </c>
      <c r="F17" s="273">
        <v>1275.3307954545453</v>
      </c>
      <c r="G17" s="270">
        <v>1393.01</v>
      </c>
      <c r="H17" s="245">
        <v>1675.0361931818179</v>
      </c>
      <c r="I17" s="278">
        <v>1840.0098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27.358522727272728</v>
      </c>
      <c r="E18" s="275">
        <v>35</v>
      </c>
      <c r="F18" s="97">
        <v>215.9864204545454</v>
      </c>
      <c r="G18" s="275">
        <v>265.79000000000002</v>
      </c>
      <c r="H18" s="97">
        <v>243.34494318181811</v>
      </c>
      <c r="I18" s="252">
        <v>300.79000000000002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141.6070195454534</v>
      </c>
      <c r="E19" s="272">
        <v>1540.6112999999991</v>
      </c>
      <c r="F19" s="251">
        <v>138.01491494318151</v>
      </c>
      <c r="G19" s="272">
        <v>1574.0944000000025</v>
      </c>
      <c r="H19" s="273">
        <v>279.62193448863491</v>
      </c>
      <c r="I19" s="274">
        <v>3114.7057000000013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613.88456107955381</v>
      </c>
      <c r="E20" s="275">
        <v>918.29009999998789</v>
      </c>
      <c r="F20" s="97">
        <v>2040.772877897693</v>
      </c>
      <c r="G20" s="275">
        <v>3028.5270000000551</v>
      </c>
      <c r="H20" s="97">
        <v>2654.6574389772468</v>
      </c>
      <c r="I20" s="252">
        <v>3946.817100000043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128</v>
      </c>
      <c r="E21" s="277">
        <v>136</v>
      </c>
      <c r="F21" s="257">
        <v>897</v>
      </c>
      <c r="G21" s="277">
        <v>915</v>
      </c>
      <c r="H21" s="257">
        <v>1025</v>
      </c>
      <c r="I21" s="278">
        <v>1051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1310.5555010795526</v>
      </c>
      <c r="E22" s="228">
        <v>3076.9011999999871</v>
      </c>
      <c r="F22" s="86">
        <v>4567.1050087499652</v>
      </c>
      <c r="G22" s="229">
        <v>7176.4214000000575</v>
      </c>
      <c r="H22" s="86">
        <v>5877.6605098295177</v>
      </c>
      <c r="I22" s="230">
        <v>10253.322600000043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63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157.0403409090909</v>
      </c>
      <c r="E5" s="23">
        <v>268</v>
      </c>
      <c r="F5" s="24">
        <v>617.72272727272718</v>
      </c>
      <c r="G5" s="23">
        <v>878</v>
      </c>
      <c r="H5" s="154">
        <v>774.76306818181786</v>
      </c>
      <c r="I5" s="155">
        <v>1146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32.955897727272713</v>
      </c>
      <c r="E6" s="30">
        <v>159.04000000000002</v>
      </c>
      <c r="F6" s="31">
        <v>252.45432954545453</v>
      </c>
      <c r="G6" s="30">
        <v>591.96</v>
      </c>
      <c r="H6" s="156">
        <v>285.41022727272724</v>
      </c>
      <c r="I6" s="157">
        <v>751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851.29556249999746</v>
      </c>
      <c r="E7" s="30">
        <v>4338.6299999999883</v>
      </c>
      <c r="F7" s="31">
        <v>654.23497159090596</v>
      </c>
      <c r="G7" s="30">
        <v>1672.3899999999958</v>
      </c>
      <c r="H7" s="156">
        <v>1505.5305340909033</v>
      </c>
      <c r="I7" s="157">
        <v>6011.0199999999841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611.1926306818217</v>
      </c>
      <c r="E8" s="30">
        <v>2892.5199999999495</v>
      </c>
      <c r="F8" s="31">
        <v>2570.3530965909017</v>
      </c>
      <c r="G8" s="30">
        <v>12828.650000000047</v>
      </c>
      <c r="H8" s="156">
        <v>3181.545727272724</v>
      </c>
      <c r="I8" s="157">
        <v>15721.169999999996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71.087630681818169</v>
      </c>
      <c r="E9" s="36">
        <v>87.4</v>
      </c>
      <c r="F9" s="37">
        <v>785.10839204545459</v>
      </c>
      <c r="G9" s="36">
        <v>833.6</v>
      </c>
      <c r="H9" s="158">
        <v>856.19602272727286</v>
      </c>
      <c r="I9" s="159">
        <v>921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1723.572062500001</v>
      </c>
      <c r="E10" s="42">
        <v>7745.5899999999383</v>
      </c>
      <c r="F10" s="43">
        <v>4879.8735170454438</v>
      </c>
      <c r="G10" s="42">
        <v>16804.600000000042</v>
      </c>
      <c r="H10" s="44">
        <v>6603.4455795454433</v>
      </c>
      <c r="I10" s="45">
        <v>24550.189999999981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153.06351136363637</v>
      </c>
      <c r="E11" s="48">
        <v>158.1</v>
      </c>
      <c r="F11" s="49">
        <v>639.25864772727266</v>
      </c>
      <c r="G11" s="48">
        <v>705.9</v>
      </c>
      <c r="H11" s="50">
        <v>792.32215909090905</v>
      </c>
      <c r="I11" s="51">
        <v>864</v>
      </c>
    </row>
    <row r="12" spans="1:19" s="15" customFormat="1" ht="22.5" customHeight="1" x14ac:dyDescent="0.25">
      <c r="B12" s="335"/>
      <c r="C12" s="96" t="s">
        <v>41</v>
      </c>
      <c r="D12" s="29"/>
      <c r="E12" s="30"/>
      <c r="F12" s="31">
        <v>48.506409090909045</v>
      </c>
      <c r="G12" s="30">
        <v>236.00999999999996</v>
      </c>
      <c r="H12" s="52">
        <v>48.506409090909045</v>
      </c>
      <c r="I12" s="53">
        <v>236.00999999999996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9" s="15" customFormat="1" ht="22.5" customHeight="1" thickBot="1" x14ac:dyDescent="0.3">
      <c r="B16" s="335"/>
      <c r="C16" s="61" t="s">
        <v>47</v>
      </c>
      <c r="D16" s="62">
        <v>153.06351136363637</v>
      </c>
      <c r="E16" s="63">
        <v>158.1</v>
      </c>
      <c r="F16" s="64">
        <v>688.76505681818173</v>
      </c>
      <c r="G16" s="63">
        <v>942.91</v>
      </c>
      <c r="H16" s="65">
        <v>841.82856818181801</v>
      </c>
      <c r="I16" s="66">
        <v>1101.01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310.10385227272729</v>
      </c>
      <c r="E17" s="161">
        <v>426.1</v>
      </c>
      <c r="F17" s="162">
        <v>1256.9813749999998</v>
      </c>
      <c r="G17" s="161">
        <v>1583.9</v>
      </c>
      <c r="H17" s="163">
        <v>1567.085227272727</v>
      </c>
      <c r="I17" s="164">
        <v>2010</v>
      </c>
    </row>
    <row r="18" spans="2:9" s="15" customFormat="1" ht="22.5" customHeight="1" x14ac:dyDescent="0.25">
      <c r="B18" s="340"/>
      <c r="C18" s="96" t="s">
        <v>41</v>
      </c>
      <c r="D18" s="165">
        <v>32.955897727272713</v>
      </c>
      <c r="E18" s="166">
        <v>159.04000000000002</v>
      </c>
      <c r="F18" s="167">
        <v>300.96073863636354</v>
      </c>
      <c r="G18" s="166">
        <v>827.97</v>
      </c>
      <c r="H18" s="168">
        <v>333.91663636363626</v>
      </c>
      <c r="I18" s="169">
        <v>987.01</v>
      </c>
    </row>
    <row r="19" spans="2:9" s="15" customFormat="1" ht="22.5" customHeight="1" x14ac:dyDescent="0.25">
      <c r="B19" s="340"/>
      <c r="C19" s="96" t="s">
        <v>42</v>
      </c>
      <c r="D19" s="165">
        <v>851.29556249999746</v>
      </c>
      <c r="E19" s="166">
        <v>4338.6299999999883</v>
      </c>
      <c r="F19" s="167">
        <v>654.23497159090596</v>
      </c>
      <c r="G19" s="166">
        <v>1672.3899999999958</v>
      </c>
      <c r="H19" s="168">
        <v>1505.5305340909033</v>
      </c>
      <c r="I19" s="169">
        <v>6011.0199999999841</v>
      </c>
    </row>
    <row r="20" spans="2:9" s="15" customFormat="1" ht="22.5" customHeight="1" x14ac:dyDescent="0.25">
      <c r="B20" s="340"/>
      <c r="C20" s="96" t="s">
        <v>43</v>
      </c>
      <c r="D20" s="165">
        <v>611.1926306818217</v>
      </c>
      <c r="E20" s="166">
        <v>2892.5199999999495</v>
      </c>
      <c r="F20" s="167">
        <v>2570.3530965909017</v>
      </c>
      <c r="G20" s="166">
        <v>12828.650000000047</v>
      </c>
      <c r="H20" s="168">
        <v>3181.545727272724</v>
      </c>
      <c r="I20" s="169">
        <v>15721.169999999996</v>
      </c>
    </row>
    <row r="21" spans="2:9" s="15" customFormat="1" ht="22.5" customHeight="1" x14ac:dyDescent="0.25">
      <c r="B21" s="340"/>
      <c r="C21" s="93" t="s">
        <v>44</v>
      </c>
      <c r="D21" s="170">
        <v>71.087630681818169</v>
      </c>
      <c r="E21" s="171">
        <v>87.4</v>
      </c>
      <c r="F21" s="172">
        <v>786.10839204545459</v>
      </c>
      <c r="G21" s="171">
        <v>834.6</v>
      </c>
      <c r="H21" s="173">
        <v>857.19602272727286</v>
      </c>
      <c r="I21" s="174">
        <v>922</v>
      </c>
    </row>
    <row r="22" spans="2:9" s="15" customFormat="1" ht="22.5" customHeight="1" thickBot="1" x14ac:dyDescent="0.3">
      <c r="B22" s="341"/>
      <c r="C22" s="83" t="s">
        <v>48</v>
      </c>
      <c r="D22" s="84">
        <v>1876.6355738636375</v>
      </c>
      <c r="E22" s="85">
        <v>7903.6899999999378</v>
      </c>
      <c r="F22" s="86">
        <v>5568.6385738636245</v>
      </c>
      <c r="G22" s="85">
        <v>17747.510000000038</v>
      </c>
      <c r="H22" s="87">
        <v>7445.2741477272602</v>
      </c>
      <c r="I22" s="88">
        <v>25651.199999999979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2" width="24.42578125" style="176" bestFit="1" customWidth="1"/>
    <col min="13" max="13" width="11" style="176" customWidth="1"/>
    <col min="14" max="14" width="15.28515625" style="176" customWidth="1"/>
    <col min="15" max="15" width="15.28515625" style="176" bestFit="1" customWidth="1"/>
    <col min="16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8" width="24.42578125" style="176" bestFit="1" customWidth="1"/>
    <col min="269" max="269" width="11" style="176" customWidth="1"/>
    <col min="270" max="270" width="15.28515625" style="176" customWidth="1"/>
    <col min="271" max="271" width="15.28515625" style="176" bestFit="1" customWidth="1"/>
    <col min="272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4" width="24.42578125" style="176" bestFit="1" customWidth="1"/>
    <col min="525" max="525" width="11" style="176" customWidth="1"/>
    <col min="526" max="526" width="15.28515625" style="176" customWidth="1"/>
    <col min="527" max="527" width="15.28515625" style="176" bestFit="1" customWidth="1"/>
    <col min="528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0" width="24.42578125" style="176" bestFit="1" customWidth="1"/>
    <col min="781" max="781" width="11" style="176" customWidth="1"/>
    <col min="782" max="782" width="15.28515625" style="176" customWidth="1"/>
    <col min="783" max="783" width="15.28515625" style="176" bestFit="1" customWidth="1"/>
    <col min="784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6" width="24.42578125" style="176" bestFit="1" customWidth="1"/>
    <col min="1037" max="1037" width="11" style="176" customWidth="1"/>
    <col min="1038" max="1038" width="15.28515625" style="176" customWidth="1"/>
    <col min="1039" max="1039" width="15.28515625" style="176" bestFit="1" customWidth="1"/>
    <col min="1040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2" width="24.42578125" style="176" bestFit="1" customWidth="1"/>
    <col min="1293" max="1293" width="11" style="176" customWidth="1"/>
    <col min="1294" max="1294" width="15.28515625" style="176" customWidth="1"/>
    <col min="1295" max="1295" width="15.28515625" style="176" bestFit="1" customWidth="1"/>
    <col min="1296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8" width="24.42578125" style="176" bestFit="1" customWidth="1"/>
    <col min="1549" max="1549" width="11" style="176" customWidth="1"/>
    <col min="1550" max="1550" width="15.28515625" style="176" customWidth="1"/>
    <col min="1551" max="1551" width="15.28515625" style="176" bestFit="1" customWidth="1"/>
    <col min="1552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4" width="24.42578125" style="176" bestFit="1" customWidth="1"/>
    <col min="1805" max="1805" width="11" style="176" customWidth="1"/>
    <col min="1806" max="1806" width="15.28515625" style="176" customWidth="1"/>
    <col min="1807" max="1807" width="15.28515625" style="176" bestFit="1" customWidth="1"/>
    <col min="1808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0" width="24.42578125" style="176" bestFit="1" customWidth="1"/>
    <col min="2061" max="2061" width="11" style="176" customWidth="1"/>
    <col min="2062" max="2062" width="15.28515625" style="176" customWidth="1"/>
    <col min="2063" max="2063" width="15.28515625" style="176" bestFit="1" customWidth="1"/>
    <col min="2064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6" width="24.42578125" style="176" bestFit="1" customWidth="1"/>
    <col min="2317" max="2317" width="11" style="176" customWidth="1"/>
    <col min="2318" max="2318" width="15.28515625" style="176" customWidth="1"/>
    <col min="2319" max="2319" width="15.28515625" style="176" bestFit="1" customWidth="1"/>
    <col min="2320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2" width="24.42578125" style="176" bestFit="1" customWidth="1"/>
    <col min="2573" max="2573" width="11" style="176" customWidth="1"/>
    <col min="2574" max="2574" width="15.28515625" style="176" customWidth="1"/>
    <col min="2575" max="2575" width="15.28515625" style="176" bestFit="1" customWidth="1"/>
    <col min="2576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8" width="24.42578125" style="176" bestFit="1" customWidth="1"/>
    <col min="2829" max="2829" width="11" style="176" customWidth="1"/>
    <col min="2830" max="2830" width="15.28515625" style="176" customWidth="1"/>
    <col min="2831" max="2831" width="15.28515625" style="176" bestFit="1" customWidth="1"/>
    <col min="2832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4" width="24.42578125" style="176" bestFit="1" customWidth="1"/>
    <col min="3085" max="3085" width="11" style="176" customWidth="1"/>
    <col min="3086" max="3086" width="15.28515625" style="176" customWidth="1"/>
    <col min="3087" max="3087" width="15.28515625" style="176" bestFit="1" customWidth="1"/>
    <col min="3088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0" width="24.42578125" style="176" bestFit="1" customWidth="1"/>
    <col min="3341" max="3341" width="11" style="176" customWidth="1"/>
    <col min="3342" max="3342" width="15.28515625" style="176" customWidth="1"/>
    <col min="3343" max="3343" width="15.28515625" style="176" bestFit="1" customWidth="1"/>
    <col min="3344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6" width="24.42578125" style="176" bestFit="1" customWidth="1"/>
    <col min="3597" max="3597" width="11" style="176" customWidth="1"/>
    <col min="3598" max="3598" width="15.28515625" style="176" customWidth="1"/>
    <col min="3599" max="3599" width="15.28515625" style="176" bestFit="1" customWidth="1"/>
    <col min="3600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2" width="24.42578125" style="176" bestFit="1" customWidth="1"/>
    <col min="3853" max="3853" width="11" style="176" customWidth="1"/>
    <col min="3854" max="3854" width="15.28515625" style="176" customWidth="1"/>
    <col min="3855" max="3855" width="15.28515625" style="176" bestFit="1" customWidth="1"/>
    <col min="3856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8" width="24.42578125" style="176" bestFit="1" customWidth="1"/>
    <col min="4109" max="4109" width="11" style="176" customWidth="1"/>
    <col min="4110" max="4110" width="15.28515625" style="176" customWidth="1"/>
    <col min="4111" max="4111" width="15.28515625" style="176" bestFit="1" customWidth="1"/>
    <col min="4112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4" width="24.42578125" style="176" bestFit="1" customWidth="1"/>
    <col min="4365" max="4365" width="11" style="176" customWidth="1"/>
    <col min="4366" max="4366" width="15.28515625" style="176" customWidth="1"/>
    <col min="4367" max="4367" width="15.28515625" style="176" bestFit="1" customWidth="1"/>
    <col min="4368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0" width="24.42578125" style="176" bestFit="1" customWidth="1"/>
    <col min="4621" max="4621" width="11" style="176" customWidth="1"/>
    <col min="4622" max="4622" width="15.28515625" style="176" customWidth="1"/>
    <col min="4623" max="4623" width="15.28515625" style="176" bestFit="1" customWidth="1"/>
    <col min="4624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6" width="24.42578125" style="176" bestFit="1" customWidth="1"/>
    <col min="4877" max="4877" width="11" style="176" customWidth="1"/>
    <col min="4878" max="4878" width="15.28515625" style="176" customWidth="1"/>
    <col min="4879" max="4879" width="15.28515625" style="176" bestFit="1" customWidth="1"/>
    <col min="4880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2" width="24.42578125" style="176" bestFit="1" customWidth="1"/>
    <col min="5133" max="5133" width="11" style="176" customWidth="1"/>
    <col min="5134" max="5134" width="15.28515625" style="176" customWidth="1"/>
    <col min="5135" max="5135" width="15.28515625" style="176" bestFit="1" customWidth="1"/>
    <col min="5136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8" width="24.42578125" style="176" bestFit="1" customWidth="1"/>
    <col min="5389" max="5389" width="11" style="176" customWidth="1"/>
    <col min="5390" max="5390" width="15.28515625" style="176" customWidth="1"/>
    <col min="5391" max="5391" width="15.28515625" style="176" bestFit="1" customWidth="1"/>
    <col min="5392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4" width="24.42578125" style="176" bestFit="1" customWidth="1"/>
    <col min="5645" max="5645" width="11" style="176" customWidth="1"/>
    <col min="5646" max="5646" width="15.28515625" style="176" customWidth="1"/>
    <col min="5647" max="5647" width="15.28515625" style="176" bestFit="1" customWidth="1"/>
    <col min="5648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0" width="24.42578125" style="176" bestFit="1" customWidth="1"/>
    <col min="5901" max="5901" width="11" style="176" customWidth="1"/>
    <col min="5902" max="5902" width="15.28515625" style="176" customWidth="1"/>
    <col min="5903" max="5903" width="15.28515625" style="176" bestFit="1" customWidth="1"/>
    <col min="5904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6" width="24.42578125" style="176" bestFit="1" customWidth="1"/>
    <col min="6157" max="6157" width="11" style="176" customWidth="1"/>
    <col min="6158" max="6158" width="15.28515625" style="176" customWidth="1"/>
    <col min="6159" max="6159" width="15.28515625" style="176" bestFit="1" customWidth="1"/>
    <col min="6160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2" width="24.42578125" style="176" bestFit="1" customWidth="1"/>
    <col min="6413" max="6413" width="11" style="176" customWidth="1"/>
    <col min="6414" max="6414" width="15.28515625" style="176" customWidth="1"/>
    <col min="6415" max="6415" width="15.28515625" style="176" bestFit="1" customWidth="1"/>
    <col min="6416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8" width="24.42578125" style="176" bestFit="1" customWidth="1"/>
    <col min="6669" max="6669" width="11" style="176" customWidth="1"/>
    <col min="6670" max="6670" width="15.28515625" style="176" customWidth="1"/>
    <col min="6671" max="6671" width="15.28515625" style="176" bestFit="1" customWidth="1"/>
    <col min="6672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4" width="24.42578125" style="176" bestFit="1" customWidth="1"/>
    <col min="6925" max="6925" width="11" style="176" customWidth="1"/>
    <col min="6926" max="6926" width="15.28515625" style="176" customWidth="1"/>
    <col min="6927" max="6927" width="15.28515625" style="176" bestFit="1" customWidth="1"/>
    <col min="6928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0" width="24.42578125" style="176" bestFit="1" customWidth="1"/>
    <col min="7181" max="7181" width="11" style="176" customWidth="1"/>
    <col min="7182" max="7182" width="15.28515625" style="176" customWidth="1"/>
    <col min="7183" max="7183" width="15.28515625" style="176" bestFit="1" customWidth="1"/>
    <col min="7184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6" width="24.42578125" style="176" bestFit="1" customWidth="1"/>
    <col min="7437" max="7437" width="11" style="176" customWidth="1"/>
    <col min="7438" max="7438" width="15.28515625" style="176" customWidth="1"/>
    <col min="7439" max="7439" width="15.28515625" style="176" bestFit="1" customWidth="1"/>
    <col min="7440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2" width="24.42578125" style="176" bestFit="1" customWidth="1"/>
    <col min="7693" max="7693" width="11" style="176" customWidth="1"/>
    <col min="7694" max="7694" width="15.28515625" style="176" customWidth="1"/>
    <col min="7695" max="7695" width="15.28515625" style="176" bestFit="1" customWidth="1"/>
    <col min="7696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8" width="24.42578125" style="176" bestFit="1" customWidth="1"/>
    <col min="7949" max="7949" width="11" style="176" customWidth="1"/>
    <col min="7950" max="7950" width="15.28515625" style="176" customWidth="1"/>
    <col min="7951" max="7951" width="15.28515625" style="176" bestFit="1" customWidth="1"/>
    <col min="7952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4" width="24.42578125" style="176" bestFit="1" customWidth="1"/>
    <col min="8205" max="8205" width="11" style="176" customWidth="1"/>
    <col min="8206" max="8206" width="15.28515625" style="176" customWidth="1"/>
    <col min="8207" max="8207" width="15.28515625" style="176" bestFit="1" customWidth="1"/>
    <col min="8208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0" width="24.42578125" style="176" bestFit="1" customWidth="1"/>
    <col min="8461" max="8461" width="11" style="176" customWidth="1"/>
    <col min="8462" max="8462" width="15.28515625" style="176" customWidth="1"/>
    <col min="8463" max="8463" width="15.28515625" style="176" bestFit="1" customWidth="1"/>
    <col min="8464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6" width="24.42578125" style="176" bestFit="1" customWidth="1"/>
    <col min="8717" max="8717" width="11" style="176" customWidth="1"/>
    <col min="8718" max="8718" width="15.28515625" style="176" customWidth="1"/>
    <col min="8719" max="8719" width="15.28515625" style="176" bestFit="1" customWidth="1"/>
    <col min="8720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2" width="24.42578125" style="176" bestFit="1" customWidth="1"/>
    <col min="8973" max="8973" width="11" style="176" customWidth="1"/>
    <col min="8974" max="8974" width="15.28515625" style="176" customWidth="1"/>
    <col min="8975" max="8975" width="15.28515625" style="176" bestFit="1" customWidth="1"/>
    <col min="8976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8" width="24.42578125" style="176" bestFit="1" customWidth="1"/>
    <col min="9229" max="9229" width="11" style="176" customWidth="1"/>
    <col min="9230" max="9230" width="15.28515625" style="176" customWidth="1"/>
    <col min="9231" max="9231" width="15.28515625" style="176" bestFit="1" customWidth="1"/>
    <col min="9232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4" width="24.42578125" style="176" bestFit="1" customWidth="1"/>
    <col min="9485" max="9485" width="11" style="176" customWidth="1"/>
    <col min="9486" max="9486" width="15.28515625" style="176" customWidth="1"/>
    <col min="9487" max="9487" width="15.28515625" style="176" bestFit="1" customWidth="1"/>
    <col min="9488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0" width="24.42578125" style="176" bestFit="1" customWidth="1"/>
    <col min="9741" max="9741" width="11" style="176" customWidth="1"/>
    <col min="9742" max="9742" width="15.28515625" style="176" customWidth="1"/>
    <col min="9743" max="9743" width="15.28515625" style="176" bestFit="1" customWidth="1"/>
    <col min="9744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6" width="24.42578125" style="176" bestFit="1" customWidth="1"/>
    <col min="9997" max="9997" width="11" style="176" customWidth="1"/>
    <col min="9998" max="9998" width="15.28515625" style="176" customWidth="1"/>
    <col min="9999" max="9999" width="15.28515625" style="176" bestFit="1" customWidth="1"/>
    <col min="10000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2" width="24.42578125" style="176" bestFit="1" customWidth="1"/>
    <col min="10253" max="10253" width="11" style="176" customWidth="1"/>
    <col min="10254" max="10254" width="15.28515625" style="176" customWidth="1"/>
    <col min="10255" max="10255" width="15.28515625" style="176" bestFit="1" customWidth="1"/>
    <col min="10256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8" width="24.42578125" style="176" bestFit="1" customWidth="1"/>
    <col min="10509" max="10509" width="11" style="176" customWidth="1"/>
    <col min="10510" max="10510" width="15.28515625" style="176" customWidth="1"/>
    <col min="10511" max="10511" width="15.28515625" style="176" bestFit="1" customWidth="1"/>
    <col min="10512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4" width="24.42578125" style="176" bestFit="1" customWidth="1"/>
    <col min="10765" max="10765" width="11" style="176" customWidth="1"/>
    <col min="10766" max="10766" width="15.28515625" style="176" customWidth="1"/>
    <col min="10767" max="10767" width="15.28515625" style="176" bestFit="1" customWidth="1"/>
    <col min="10768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0" width="24.42578125" style="176" bestFit="1" customWidth="1"/>
    <col min="11021" max="11021" width="11" style="176" customWidth="1"/>
    <col min="11022" max="11022" width="15.28515625" style="176" customWidth="1"/>
    <col min="11023" max="11023" width="15.28515625" style="176" bestFit="1" customWidth="1"/>
    <col min="11024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6" width="24.42578125" style="176" bestFit="1" customWidth="1"/>
    <col min="11277" max="11277" width="11" style="176" customWidth="1"/>
    <col min="11278" max="11278" width="15.28515625" style="176" customWidth="1"/>
    <col min="11279" max="11279" width="15.28515625" style="176" bestFit="1" customWidth="1"/>
    <col min="11280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2" width="24.42578125" style="176" bestFit="1" customWidth="1"/>
    <col min="11533" max="11533" width="11" style="176" customWidth="1"/>
    <col min="11534" max="11534" width="15.28515625" style="176" customWidth="1"/>
    <col min="11535" max="11535" width="15.28515625" style="176" bestFit="1" customWidth="1"/>
    <col min="11536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8" width="24.42578125" style="176" bestFit="1" customWidth="1"/>
    <col min="11789" max="11789" width="11" style="176" customWidth="1"/>
    <col min="11790" max="11790" width="15.28515625" style="176" customWidth="1"/>
    <col min="11791" max="11791" width="15.28515625" style="176" bestFit="1" customWidth="1"/>
    <col min="11792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4" width="24.42578125" style="176" bestFit="1" customWidth="1"/>
    <col min="12045" max="12045" width="11" style="176" customWidth="1"/>
    <col min="12046" max="12046" width="15.28515625" style="176" customWidth="1"/>
    <col min="12047" max="12047" width="15.28515625" style="176" bestFit="1" customWidth="1"/>
    <col min="12048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0" width="24.42578125" style="176" bestFit="1" customWidth="1"/>
    <col min="12301" max="12301" width="11" style="176" customWidth="1"/>
    <col min="12302" max="12302" width="15.28515625" style="176" customWidth="1"/>
    <col min="12303" max="12303" width="15.28515625" style="176" bestFit="1" customWidth="1"/>
    <col min="12304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6" width="24.42578125" style="176" bestFit="1" customWidth="1"/>
    <col min="12557" max="12557" width="11" style="176" customWidth="1"/>
    <col min="12558" max="12558" width="15.28515625" style="176" customWidth="1"/>
    <col min="12559" max="12559" width="15.28515625" style="176" bestFit="1" customWidth="1"/>
    <col min="12560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2" width="24.42578125" style="176" bestFit="1" customWidth="1"/>
    <col min="12813" max="12813" width="11" style="176" customWidth="1"/>
    <col min="12814" max="12814" width="15.28515625" style="176" customWidth="1"/>
    <col min="12815" max="12815" width="15.28515625" style="176" bestFit="1" customWidth="1"/>
    <col min="12816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8" width="24.42578125" style="176" bestFit="1" customWidth="1"/>
    <col min="13069" max="13069" width="11" style="176" customWidth="1"/>
    <col min="13070" max="13070" width="15.28515625" style="176" customWidth="1"/>
    <col min="13071" max="13071" width="15.28515625" style="176" bestFit="1" customWidth="1"/>
    <col min="13072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4" width="24.42578125" style="176" bestFit="1" customWidth="1"/>
    <col min="13325" max="13325" width="11" style="176" customWidth="1"/>
    <col min="13326" max="13326" width="15.28515625" style="176" customWidth="1"/>
    <col min="13327" max="13327" width="15.28515625" style="176" bestFit="1" customWidth="1"/>
    <col min="13328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0" width="24.42578125" style="176" bestFit="1" customWidth="1"/>
    <col min="13581" max="13581" width="11" style="176" customWidth="1"/>
    <col min="13582" max="13582" width="15.28515625" style="176" customWidth="1"/>
    <col min="13583" max="13583" width="15.28515625" style="176" bestFit="1" customWidth="1"/>
    <col min="13584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6" width="24.42578125" style="176" bestFit="1" customWidth="1"/>
    <col min="13837" max="13837" width="11" style="176" customWidth="1"/>
    <col min="13838" max="13838" width="15.28515625" style="176" customWidth="1"/>
    <col min="13839" max="13839" width="15.28515625" style="176" bestFit="1" customWidth="1"/>
    <col min="13840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2" width="24.42578125" style="176" bestFit="1" customWidth="1"/>
    <col min="14093" max="14093" width="11" style="176" customWidth="1"/>
    <col min="14094" max="14094" width="15.28515625" style="176" customWidth="1"/>
    <col min="14095" max="14095" width="15.28515625" style="176" bestFit="1" customWidth="1"/>
    <col min="14096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8" width="24.42578125" style="176" bestFit="1" customWidth="1"/>
    <col min="14349" max="14349" width="11" style="176" customWidth="1"/>
    <col min="14350" max="14350" width="15.28515625" style="176" customWidth="1"/>
    <col min="14351" max="14351" width="15.28515625" style="176" bestFit="1" customWidth="1"/>
    <col min="14352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4" width="24.42578125" style="176" bestFit="1" customWidth="1"/>
    <col min="14605" max="14605" width="11" style="176" customWidth="1"/>
    <col min="14606" max="14606" width="15.28515625" style="176" customWidth="1"/>
    <col min="14607" max="14607" width="15.28515625" style="176" bestFit="1" customWidth="1"/>
    <col min="14608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0" width="24.42578125" style="176" bestFit="1" customWidth="1"/>
    <col min="14861" max="14861" width="11" style="176" customWidth="1"/>
    <col min="14862" max="14862" width="15.28515625" style="176" customWidth="1"/>
    <col min="14863" max="14863" width="15.28515625" style="176" bestFit="1" customWidth="1"/>
    <col min="14864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6" width="24.42578125" style="176" bestFit="1" customWidth="1"/>
    <col min="15117" max="15117" width="11" style="176" customWidth="1"/>
    <col min="15118" max="15118" width="15.28515625" style="176" customWidth="1"/>
    <col min="15119" max="15119" width="15.28515625" style="176" bestFit="1" customWidth="1"/>
    <col min="15120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2" width="24.42578125" style="176" bestFit="1" customWidth="1"/>
    <col min="15373" max="15373" width="11" style="176" customWidth="1"/>
    <col min="15374" max="15374" width="15.28515625" style="176" customWidth="1"/>
    <col min="15375" max="15375" width="15.28515625" style="176" bestFit="1" customWidth="1"/>
    <col min="15376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8" width="24.42578125" style="176" bestFit="1" customWidth="1"/>
    <col min="15629" max="15629" width="11" style="176" customWidth="1"/>
    <col min="15630" max="15630" width="15.28515625" style="176" customWidth="1"/>
    <col min="15631" max="15631" width="15.28515625" style="176" bestFit="1" customWidth="1"/>
    <col min="15632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4" width="24.42578125" style="176" bestFit="1" customWidth="1"/>
    <col min="15885" max="15885" width="11" style="176" customWidth="1"/>
    <col min="15886" max="15886" width="15.28515625" style="176" customWidth="1"/>
    <col min="15887" max="15887" width="15.28515625" style="176" bestFit="1" customWidth="1"/>
    <col min="15888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0" width="24.42578125" style="176" bestFit="1" customWidth="1"/>
    <col min="16141" max="16141" width="11" style="176" customWidth="1"/>
    <col min="16142" max="16142" width="15.28515625" style="176" customWidth="1"/>
    <col min="16143" max="16143" width="15.28515625" style="176" bestFit="1" customWidth="1"/>
    <col min="16144" max="16384" width="11.42578125" style="176"/>
  </cols>
  <sheetData>
    <row r="1" spans="1:15" s="11" customFormat="1" ht="32.450000000000003" customHeight="1" x14ac:dyDescent="0.25">
      <c r="A1" s="151"/>
      <c r="B1" s="353" t="s">
        <v>64</v>
      </c>
      <c r="C1" s="353"/>
      <c r="D1" s="353"/>
      <c r="E1" s="353"/>
      <c r="F1" s="353"/>
      <c r="G1" s="353"/>
      <c r="H1" s="353"/>
      <c r="I1" s="353"/>
    </row>
    <row r="2" spans="1:15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5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5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5" s="27" customFormat="1" ht="22.5" customHeight="1" thickTop="1" x14ac:dyDescent="0.25">
      <c r="B5" s="335" t="s">
        <v>39</v>
      </c>
      <c r="C5" s="93" t="s">
        <v>40</v>
      </c>
      <c r="D5" s="22">
        <v>125.85909090909085</v>
      </c>
      <c r="E5" s="23">
        <v>150</v>
      </c>
      <c r="F5" s="24">
        <v>605.26477272727266</v>
      </c>
      <c r="G5" s="23">
        <v>960</v>
      </c>
      <c r="H5" s="154">
        <v>731.12386363636347</v>
      </c>
      <c r="I5" s="155">
        <v>1110</v>
      </c>
      <c r="J5" s="15"/>
      <c r="K5" s="15"/>
      <c r="L5" s="15"/>
      <c r="M5" s="15"/>
      <c r="N5" s="15"/>
      <c r="O5" s="15"/>
    </row>
    <row r="6" spans="1:15" s="27" customFormat="1" ht="22.5" customHeight="1" x14ac:dyDescent="0.25">
      <c r="B6" s="335"/>
      <c r="C6" s="96" t="s">
        <v>41</v>
      </c>
      <c r="D6" s="29">
        <v>12.989772727272715</v>
      </c>
      <c r="E6" s="30">
        <v>31</v>
      </c>
      <c r="F6" s="31">
        <v>266.02386363636361</v>
      </c>
      <c r="G6" s="30">
        <v>761</v>
      </c>
      <c r="H6" s="156">
        <v>279.01363636363635</v>
      </c>
      <c r="I6" s="157">
        <v>792</v>
      </c>
      <c r="J6" s="15"/>
      <c r="K6" s="15"/>
      <c r="L6" s="15"/>
      <c r="M6" s="15"/>
      <c r="N6" s="15"/>
      <c r="O6" s="15"/>
    </row>
    <row r="7" spans="1:15" s="27" customFormat="1" ht="22.5" customHeight="1" x14ac:dyDescent="0.25">
      <c r="B7" s="335"/>
      <c r="C7" s="96" t="s">
        <v>42</v>
      </c>
      <c r="D7" s="29">
        <v>1011.9393977272773</v>
      </c>
      <c r="E7" s="30">
        <v>4871.0600000000059</v>
      </c>
      <c r="F7" s="31">
        <v>760.62480681817067</v>
      </c>
      <c r="G7" s="30">
        <v>1330.9400000000078</v>
      </c>
      <c r="H7" s="156">
        <v>1772.5642045454481</v>
      </c>
      <c r="I7" s="157">
        <v>6202.0000000000146</v>
      </c>
      <c r="J7" s="15"/>
      <c r="K7" s="15"/>
      <c r="L7" s="15"/>
      <c r="M7" s="15"/>
      <c r="N7" s="15"/>
      <c r="O7" s="15"/>
    </row>
    <row r="8" spans="1:15" s="27" customFormat="1" ht="22.5" customHeight="1" x14ac:dyDescent="0.25">
      <c r="B8" s="335"/>
      <c r="C8" s="96" t="s">
        <v>43</v>
      </c>
      <c r="D8" s="29">
        <v>399.12673863636002</v>
      </c>
      <c r="E8" s="30">
        <v>1876.8800000000385</v>
      </c>
      <c r="F8" s="31">
        <v>2673.8704090909059</v>
      </c>
      <c r="G8" s="30">
        <v>10249.620000000063</v>
      </c>
      <c r="H8" s="156">
        <v>3072.9971477272666</v>
      </c>
      <c r="I8" s="157">
        <v>12126.500000000102</v>
      </c>
      <c r="J8" s="15"/>
      <c r="K8" s="15"/>
      <c r="L8" s="15"/>
      <c r="M8" s="15"/>
      <c r="N8" s="15"/>
      <c r="O8" s="15"/>
    </row>
    <row r="9" spans="1:15" s="27" customFormat="1" ht="22.5" customHeight="1" x14ac:dyDescent="0.25">
      <c r="B9" s="335"/>
      <c r="C9" s="99" t="s">
        <v>44</v>
      </c>
      <c r="D9" s="35">
        <v>88.435892045454523</v>
      </c>
      <c r="E9" s="36">
        <v>98.33</v>
      </c>
      <c r="F9" s="37">
        <v>961.17660795454549</v>
      </c>
      <c r="G9" s="36">
        <v>949.67000000000007</v>
      </c>
      <c r="H9" s="158">
        <v>1049.6125</v>
      </c>
      <c r="I9" s="159">
        <v>1048</v>
      </c>
      <c r="J9" s="15"/>
      <c r="K9" s="15"/>
      <c r="L9" s="15"/>
      <c r="M9" s="15"/>
      <c r="N9" s="15"/>
      <c r="O9" s="15"/>
    </row>
    <row r="10" spans="1:15" s="27" customFormat="1" ht="22.5" customHeight="1" x14ac:dyDescent="0.25">
      <c r="B10" s="336"/>
      <c r="C10" s="40" t="s">
        <v>45</v>
      </c>
      <c r="D10" s="41">
        <v>1638.3508920454556</v>
      </c>
      <c r="E10" s="42">
        <v>7027.2700000000441</v>
      </c>
      <c r="F10" s="43">
        <v>5266.9604602272593</v>
      </c>
      <c r="G10" s="42">
        <v>14251.230000000069</v>
      </c>
      <c r="H10" s="44">
        <v>6905.3113522727144</v>
      </c>
      <c r="I10" s="45">
        <v>21278.500000000113</v>
      </c>
      <c r="J10" s="15"/>
      <c r="K10" s="15"/>
      <c r="L10" s="15"/>
      <c r="M10" s="15"/>
      <c r="N10" s="15"/>
      <c r="O10" s="15"/>
    </row>
    <row r="11" spans="1:15" s="15" customFormat="1" ht="22.5" customHeight="1" x14ac:dyDescent="0.25">
      <c r="B11" s="337" t="s">
        <v>46</v>
      </c>
      <c r="C11" s="102" t="s">
        <v>40</v>
      </c>
      <c r="D11" s="47">
        <v>165.21704545454551</v>
      </c>
      <c r="E11" s="48">
        <v>188</v>
      </c>
      <c r="F11" s="49">
        <v>668.33749999999975</v>
      </c>
      <c r="G11" s="48">
        <v>701</v>
      </c>
      <c r="H11" s="50">
        <v>833.55454545454506</v>
      </c>
      <c r="I11" s="51">
        <v>889</v>
      </c>
    </row>
    <row r="12" spans="1:15" s="15" customFormat="1" ht="22.5" customHeight="1" x14ac:dyDescent="0.25">
      <c r="B12" s="335"/>
      <c r="C12" s="96" t="s">
        <v>41</v>
      </c>
      <c r="D12" s="29">
        <v>0.91874999999999896</v>
      </c>
      <c r="E12" s="30">
        <v>22</v>
      </c>
      <c r="F12" s="31">
        <v>18.76193181818179</v>
      </c>
      <c r="G12" s="30">
        <v>251</v>
      </c>
      <c r="H12" s="52">
        <v>19.680681818181785</v>
      </c>
      <c r="I12" s="53">
        <v>273</v>
      </c>
    </row>
    <row r="13" spans="1:15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5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5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5" s="15" customFormat="1" ht="22.5" customHeight="1" thickBot="1" x14ac:dyDescent="0.3">
      <c r="B16" s="335"/>
      <c r="C16" s="61" t="s">
        <v>47</v>
      </c>
      <c r="D16" s="62">
        <v>166.1357954545455</v>
      </c>
      <c r="E16" s="63">
        <v>210</v>
      </c>
      <c r="F16" s="64">
        <v>688.09943181818153</v>
      </c>
      <c r="G16" s="63">
        <v>953</v>
      </c>
      <c r="H16" s="65">
        <v>854.23522727272689</v>
      </c>
      <c r="I16" s="66">
        <v>1163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291.07613636363635</v>
      </c>
      <c r="E17" s="161">
        <v>338</v>
      </c>
      <c r="F17" s="162">
        <v>1273.6022727272725</v>
      </c>
      <c r="G17" s="161">
        <v>1661</v>
      </c>
      <c r="H17" s="163">
        <v>1564.6784090909086</v>
      </c>
      <c r="I17" s="164">
        <v>1999</v>
      </c>
    </row>
    <row r="18" spans="2:9" s="15" customFormat="1" ht="22.5" customHeight="1" x14ac:dyDescent="0.25">
      <c r="B18" s="340"/>
      <c r="C18" s="96" t="s">
        <v>41</v>
      </c>
      <c r="D18" s="165">
        <v>13.908522727272715</v>
      </c>
      <c r="E18" s="166">
        <v>53</v>
      </c>
      <c r="F18" s="167">
        <v>284.78579545454539</v>
      </c>
      <c r="G18" s="166">
        <v>1012</v>
      </c>
      <c r="H18" s="168">
        <v>298.69431818181812</v>
      </c>
      <c r="I18" s="169">
        <v>1065</v>
      </c>
    </row>
    <row r="19" spans="2:9" s="15" customFormat="1" ht="22.5" customHeight="1" x14ac:dyDescent="0.25">
      <c r="B19" s="340"/>
      <c r="C19" s="96" t="s">
        <v>42</v>
      </c>
      <c r="D19" s="165">
        <v>1011.9393977272773</v>
      </c>
      <c r="E19" s="166">
        <v>4871.0600000000059</v>
      </c>
      <c r="F19" s="167">
        <v>760.62480681817067</v>
      </c>
      <c r="G19" s="166">
        <v>1330.9400000000078</v>
      </c>
      <c r="H19" s="168">
        <v>1772.5642045454481</v>
      </c>
      <c r="I19" s="169">
        <v>6202.0000000000146</v>
      </c>
    </row>
    <row r="20" spans="2:9" s="15" customFormat="1" ht="22.5" customHeight="1" x14ac:dyDescent="0.25">
      <c r="B20" s="340"/>
      <c r="C20" s="96" t="s">
        <v>43</v>
      </c>
      <c r="D20" s="165">
        <v>399.12673863636002</v>
      </c>
      <c r="E20" s="166">
        <v>1876.8800000000385</v>
      </c>
      <c r="F20" s="167">
        <v>2673.8704090909059</v>
      </c>
      <c r="G20" s="166">
        <v>10249.620000000063</v>
      </c>
      <c r="H20" s="168">
        <v>3072.9971477272666</v>
      </c>
      <c r="I20" s="169">
        <v>12126.500000000102</v>
      </c>
    </row>
    <row r="21" spans="2:9" s="15" customFormat="1" ht="22.5" customHeight="1" x14ac:dyDescent="0.25">
      <c r="B21" s="340"/>
      <c r="C21" s="93" t="s">
        <v>44</v>
      </c>
      <c r="D21" s="170">
        <v>88.435892045454523</v>
      </c>
      <c r="E21" s="171">
        <v>98.33</v>
      </c>
      <c r="F21" s="172">
        <v>962.17660795454549</v>
      </c>
      <c r="G21" s="171">
        <v>950.67000000000007</v>
      </c>
      <c r="H21" s="173">
        <v>1050.6125</v>
      </c>
      <c r="I21" s="174">
        <v>1049</v>
      </c>
    </row>
    <row r="22" spans="2:9" s="15" customFormat="1" ht="22.5" customHeight="1" thickBot="1" x14ac:dyDescent="0.3">
      <c r="B22" s="341"/>
      <c r="C22" s="83" t="s">
        <v>48</v>
      </c>
      <c r="D22" s="84">
        <v>1804.4866875000012</v>
      </c>
      <c r="E22" s="85">
        <v>7237.2700000000441</v>
      </c>
      <c r="F22" s="86">
        <v>5955.0598920454413</v>
      </c>
      <c r="G22" s="85">
        <v>15204.230000000069</v>
      </c>
      <c r="H22" s="87">
        <v>7759.5465795454402</v>
      </c>
      <c r="I22" s="88">
        <v>22441.500000000113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384" width="11.42578125" style="176"/>
  </cols>
  <sheetData>
    <row r="1" spans="1:9" s="11" customFormat="1" ht="32.450000000000003" customHeight="1" x14ac:dyDescent="0.25">
      <c r="A1" s="151"/>
      <c r="B1" s="353" t="s">
        <v>65</v>
      </c>
      <c r="C1" s="353"/>
      <c r="D1" s="353"/>
      <c r="E1" s="353"/>
      <c r="F1" s="353"/>
      <c r="G1" s="353"/>
      <c r="H1" s="353"/>
      <c r="I1" s="353"/>
    </row>
    <row r="2" spans="1: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9" s="27" customFormat="1" ht="22.5" customHeight="1" thickTop="1" x14ac:dyDescent="0.25">
      <c r="B5" s="335" t="s">
        <v>39</v>
      </c>
      <c r="C5" s="93" t="s">
        <v>40</v>
      </c>
      <c r="D5" s="22">
        <v>147.63503409090904</v>
      </c>
      <c r="E5" s="23">
        <v>159.61000000000001</v>
      </c>
      <c r="F5" s="24">
        <v>642.0609886363635</v>
      </c>
      <c r="G5" s="23">
        <v>722.39</v>
      </c>
      <c r="H5" s="154">
        <v>789.69602272727275</v>
      </c>
      <c r="I5" s="155">
        <v>882</v>
      </c>
    </row>
    <row r="6" spans="1:9" s="27" customFormat="1" ht="22.5" customHeight="1" x14ac:dyDescent="0.25">
      <c r="B6" s="335"/>
      <c r="C6" s="96" t="s">
        <v>41</v>
      </c>
      <c r="D6" s="29">
        <v>9.0090909090909062</v>
      </c>
      <c r="E6" s="30">
        <v>15</v>
      </c>
      <c r="F6" s="31">
        <v>179.42954545454543</v>
      </c>
      <c r="G6" s="30">
        <v>271</v>
      </c>
      <c r="H6" s="156">
        <v>188.43863636363636</v>
      </c>
      <c r="I6" s="157">
        <v>286</v>
      </c>
    </row>
    <row r="7" spans="1:9" s="27" customFormat="1" ht="22.5" customHeight="1" x14ac:dyDescent="0.25">
      <c r="B7" s="335"/>
      <c r="C7" s="96" t="s">
        <v>42</v>
      </c>
      <c r="D7" s="29">
        <v>992.8862329545442</v>
      </c>
      <c r="E7" s="30">
        <v>8039.1200000000499</v>
      </c>
      <c r="F7" s="31">
        <v>800.05524431817037</v>
      </c>
      <c r="G7" s="30">
        <v>4878.8799999999355</v>
      </c>
      <c r="H7" s="156">
        <v>1792.9414772727143</v>
      </c>
      <c r="I7" s="157">
        <v>12917.999999999985</v>
      </c>
    </row>
    <row r="8" spans="1:9" s="27" customFormat="1" ht="22.5" customHeight="1" x14ac:dyDescent="0.25">
      <c r="B8" s="335"/>
      <c r="C8" s="96" t="s">
        <v>43</v>
      </c>
      <c r="D8" s="29">
        <v>626.12582386363579</v>
      </c>
      <c r="E8" s="30">
        <v>1846.1300000000199</v>
      </c>
      <c r="F8" s="31">
        <v>1878.7424602272604</v>
      </c>
      <c r="G8" s="30">
        <v>7315.6200000000663</v>
      </c>
      <c r="H8" s="156">
        <v>2504.8682840908946</v>
      </c>
      <c r="I8" s="157">
        <v>9161.7500000000837</v>
      </c>
    </row>
    <row r="9" spans="1:9" s="27" customFormat="1" ht="22.5" customHeight="1" x14ac:dyDescent="0.25">
      <c r="B9" s="335"/>
      <c r="C9" s="99" t="s">
        <v>44</v>
      </c>
      <c r="D9" s="35">
        <v>93.736278409090886</v>
      </c>
      <c r="E9" s="36">
        <v>106.49</v>
      </c>
      <c r="F9" s="37">
        <v>831.64326704545465</v>
      </c>
      <c r="G9" s="36">
        <v>953.51</v>
      </c>
      <c r="H9" s="158">
        <v>925.37954545454522</v>
      </c>
      <c r="I9" s="159">
        <v>1060</v>
      </c>
    </row>
    <row r="10" spans="1:9" s="27" customFormat="1" ht="22.5" customHeight="1" x14ac:dyDescent="0.25">
      <c r="B10" s="336"/>
      <c r="C10" s="40" t="s">
        <v>45</v>
      </c>
      <c r="D10" s="41">
        <v>1869.3924602272709</v>
      </c>
      <c r="E10" s="42">
        <v>10166.350000000069</v>
      </c>
      <c r="F10" s="43">
        <v>4331.9315056817941</v>
      </c>
      <c r="G10" s="42">
        <v>14141.400000000001</v>
      </c>
      <c r="H10" s="44">
        <v>6201.3239659090659</v>
      </c>
      <c r="I10" s="45">
        <v>24307.750000000073</v>
      </c>
    </row>
    <row r="11" spans="1:9" s="15" customFormat="1" ht="22.5" customHeight="1" x14ac:dyDescent="0.25">
      <c r="B11" s="337" t="s">
        <v>46</v>
      </c>
      <c r="C11" s="102" t="s">
        <v>40</v>
      </c>
      <c r="D11" s="47">
        <v>145.35815340909099</v>
      </c>
      <c r="E11" s="48">
        <v>159.01</v>
      </c>
      <c r="F11" s="49">
        <v>672.6662784090903</v>
      </c>
      <c r="G11" s="48">
        <v>684.9899999999999</v>
      </c>
      <c r="H11" s="50">
        <v>818.0244318181808</v>
      </c>
      <c r="I11" s="51">
        <v>844</v>
      </c>
    </row>
    <row r="12" spans="1:9" s="15" customFormat="1" ht="22.5" customHeight="1" x14ac:dyDescent="0.25">
      <c r="B12" s="335"/>
      <c r="C12" s="96" t="s">
        <v>41</v>
      </c>
      <c r="D12" s="29"/>
      <c r="E12" s="30"/>
      <c r="F12" s="31">
        <v>38.775568181818116</v>
      </c>
      <c r="G12" s="30">
        <v>474</v>
      </c>
      <c r="H12" s="52">
        <v>38.775568181818116</v>
      </c>
      <c r="I12" s="53">
        <v>474</v>
      </c>
    </row>
    <row r="13" spans="1: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9" s="15" customFormat="1" ht="22.5" customHeight="1" thickBot="1" x14ac:dyDescent="0.3">
      <c r="B16" s="335"/>
      <c r="C16" s="61" t="s">
        <v>47</v>
      </c>
      <c r="D16" s="62">
        <v>145.35815340909099</v>
      </c>
      <c r="E16" s="63">
        <v>159.01</v>
      </c>
      <c r="F16" s="64">
        <v>712.44184659090843</v>
      </c>
      <c r="G16" s="63">
        <v>1159.9899999999998</v>
      </c>
      <c r="H16" s="65">
        <v>857.79999999999961</v>
      </c>
      <c r="I16" s="66">
        <v>1319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292.99318750000003</v>
      </c>
      <c r="E17" s="161">
        <v>318.62</v>
      </c>
      <c r="F17" s="162">
        <v>1314.7272670454538</v>
      </c>
      <c r="G17" s="161">
        <v>1407.3799999999999</v>
      </c>
      <c r="H17" s="163">
        <v>1607.7204545454535</v>
      </c>
      <c r="I17" s="164">
        <v>1726</v>
      </c>
    </row>
    <row r="18" spans="2:9" s="15" customFormat="1" ht="22.5" customHeight="1" x14ac:dyDescent="0.25">
      <c r="B18" s="340"/>
      <c r="C18" s="96" t="s">
        <v>41</v>
      </c>
      <c r="D18" s="165">
        <v>9.0090909090909062</v>
      </c>
      <c r="E18" s="166">
        <v>15</v>
      </c>
      <c r="F18" s="167">
        <v>218.20511363636354</v>
      </c>
      <c r="G18" s="166">
        <v>745</v>
      </c>
      <c r="H18" s="168">
        <v>227.21420454545449</v>
      </c>
      <c r="I18" s="169">
        <v>760</v>
      </c>
    </row>
    <row r="19" spans="2:9" s="15" customFormat="1" ht="22.5" customHeight="1" x14ac:dyDescent="0.25">
      <c r="B19" s="340"/>
      <c r="C19" s="96" t="s">
        <v>42</v>
      </c>
      <c r="D19" s="165">
        <v>992.8862329545442</v>
      </c>
      <c r="E19" s="166">
        <v>8039.1200000000499</v>
      </c>
      <c r="F19" s="167">
        <v>800.05524431817037</v>
      </c>
      <c r="G19" s="166">
        <v>4878.8799999999355</v>
      </c>
      <c r="H19" s="168">
        <v>1792.9414772727143</v>
      </c>
      <c r="I19" s="169">
        <v>12917.999999999985</v>
      </c>
    </row>
    <row r="20" spans="2:9" s="15" customFormat="1" ht="22.5" customHeight="1" x14ac:dyDescent="0.25">
      <c r="B20" s="340"/>
      <c r="C20" s="96" t="s">
        <v>43</v>
      </c>
      <c r="D20" s="165">
        <v>626.12582386363579</v>
      </c>
      <c r="E20" s="166">
        <v>1846.1300000000199</v>
      </c>
      <c r="F20" s="167">
        <v>1878.7424602272604</v>
      </c>
      <c r="G20" s="166">
        <v>7315.6200000000663</v>
      </c>
      <c r="H20" s="168">
        <v>2504.8682840908946</v>
      </c>
      <c r="I20" s="169">
        <v>9161.7500000000837</v>
      </c>
    </row>
    <row r="21" spans="2:9" s="15" customFormat="1" ht="22.5" customHeight="1" x14ac:dyDescent="0.25">
      <c r="B21" s="340"/>
      <c r="C21" s="93" t="s">
        <v>44</v>
      </c>
      <c r="D21" s="170">
        <v>93.736278409090886</v>
      </c>
      <c r="E21" s="171">
        <v>106.49</v>
      </c>
      <c r="F21" s="172">
        <v>832.64326704545465</v>
      </c>
      <c r="G21" s="171">
        <v>954.51</v>
      </c>
      <c r="H21" s="173">
        <v>926.37954545454522</v>
      </c>
      <c r="I21" s="174">
        <v>1061</v>
      </c>
    </row>
    <row r="22" spans="2:9" s="15" customFormat="1" ht="22.5" customHeight="1" thickBot="1" x14ac:dyDescent="0.3">
      <c r="B22" s="341"/>
      <c r="C22" s="83" t="s">
        <v>48</v>
      </c>
      <c r="D22" s="84">
        <v>2014.7506136363613</v>
      </c>
      <c r="E22" s="85">
        <v>10325.360000000068</v>
      </c>
      <c r="F22" s="86">
        <v>5044.3733522727052</v>
      </c>
      <c r="G22" s="85">
        <v>15301.390000000001</v>
      </c>
      <c r="H22" s="87">
        <v>7059.123965909067</v>
      </c>
      <c r="I22" s="88">
        <v>25626.750000000073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6" s="11" customFormat="1" ht="15" x14ac:dyDescent="0.25">
      <c r="B37" s="176"/>
      <c r="C37" s="176"/>
      <c r="D37" s="176"/>
      <c r="E37" s="176"/>
      <c r="F37" s="176"/>
    </row>
    <row r="44" spans="2:6" s="11" customFormat="1" ht="15" x14ac:dyDescent="0.25">
      <c r="B44" s="176"/>
      <c r="C44" s="176"/>
      <c r="D44" s="176"/>
      <c r="E44" s="176"/>
      <c r="F44" s="176"/>
    </row>
    <row r="51" spans="2:6" s="11" customFormat="1" ht="15" x14ac:dyDescent="0.25">
      <c r="B51" s="176"/>
      <c r="C51" s="176"/>
      <c r="D51" s="176"/>
      <c r="E51" s="176"/>
      <c r="F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82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194.36081250000004</v>
      </c>
      <c r="E5" s="314">
        <v>211.0564</v>
      </c>
      <c r="F5" s="315">
        <v>690.94693181818172</v>
      </c>
      <c r="G5" s="314">
        <v>715.71600000000012</v>
      </c>
      <c r="H5" s="257">
        <v>885.30774431818179</v>
      </c>
      <c r="I5" s="258">
        <v>926.77240000000006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24.397545454545444</v>
      </c>
      <c r="E6" s="317">
        <v>31.110000000000003</v>
      </c>
      <c r="F6" s="318">
        <v>256.53795454545451</v>
      </c>
      <c r="G6" s="317">
        <v>299.95</v>
      </c>
      <c r="H6" s="251">
        <v>280.93549999999993</v>
      </c>
      <c r="I6" s="252">
        <v>331.06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140.77075744317796</v>
      </c>
      <c r="E7" s="320">
        <v>1219.3258999999962</v>
      </c>
      <c r="F7" s="318">
        <v>150.20948392045034</v>
      </c>
      <c r="G7" s="317">
        <v>1370.0780000000059</v>
      </c>
      <c r="H7" s="251">
        <v>290.98024136362829</v>
      </c>
      <c r="I7" s="252">
        <v>2589.4039000000021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521.13705642044249</v>
      </c>
      <c r="E8" s="322">
        <v>1232.5468999999919</v>
      </c>
      <c r="F8" s="318">
        <v>2025.0818006818347</v>
      </c>
      <c r="G8" s="323">
        <v>4393.4309000000212</v>
      </c>
      <c r="H8" s="251">
        <v>2546.2188571022771</v>
      </c>
      <c r="I8" s="252">
        <v>5625.9778000000133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109.62139772727271</v>
      </c>
      <c r="E9" s="325">
        <v>117.9988</v>
      </c>
      <c r="F9" s="318">
        <v>847.2610227272728</v>
      </c>
      <c r="G9" s="326">
        <v>876.32979999999998</v>
      </c>
      <c r="H9" s="280">
        <v>956.88242045454547</v>
      </c>
      <c r="I9" s="278">
        <v>994.32859999999994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990.2875695454386</v>
      </c>
      <c r="E10" s="203">
        <v>2812.0379999999882</v>
      </c>
      <c r="F10" s="43">
        <v>3970.0371936931942</v>
      </c>
      <c r="G10" s="203">
        <v>7655.5047000000268</v>
      </c>
      <c r="H10" s="44">
        <v>4960.3247632386328</v>
      </c>
      <c r="I10" s="45">
        <v>10467.542700000016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170.05181818181819</v>
      </c>
      <c r="E11" s="235">
        <v>195.48</v>
      </c>
      <c r="F11" s="296">
        <v>579.99301136363647</v>
      </c>
      <c r="G11" s="297">
        <v>668</v>
      </c>
      <c r="H11" s="267">
        <v>750.0448295454546</v>
      </c>
      <c r="I11" s="268">
        <v>863.48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2.6029579545454511</v>
      </c>
      <c r="E12" s="236">
        <v>5.2049999999999992</v>
      </c>
      <c r="F12" s="105">
        <v>8.7707079545454452</v>
      </c>
      <c r="G12" s="104">
        <v>27.513000000000005</v>
      </c>
      <c r="H12" s="262">
        <v>11.373665909090896</v>
      </c>
      <c r="I12" s="263">
        <v>32.718000000000004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172.65477613636364</v>
      </c>
      <c r="E16" s="239">
        <v>200.685</v>
      </c>
      <c r="F16" s="240">
        <v>588.76371931818187</v>
      </c>
      <c r="G16" s="239">
        <v>695.51300000000003</v>
      </c>
      <c r="H16" s="241">
        <v>761.41849545454545</v>
      </c>
      <c r="I16" s="242">
        <v>896.19799999999998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364.4126306818182</v>
      </c>
      <c r="E17" s="277">
        <v>406.53639999999996</v>
      </c>
      <c r="F17" s="273">
        <v>1270.9399431818183</v>
      </c>
      <c r="G17" s="270">
        <v>1383.7160000000001</v>
      </c>
      <c r="H17" s="245">
        <v>1635.3525738636363</v>
      </c>
      <c r="I17" s="278">
        <v>1790.2524000000001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27.000503409090896</v>
      </c>
      <c r="E18" s="275">
        <v>36.315000000000005</v>
      </c>
      <c r="F18" s="97">
        <v>265.30866249999997</v>
      </c>
      <c r="G18" s="275">
        <v>327.46299999999997</v>
      </c>
      <c r="H18" s="97">
        <v>292.30916590909084</v>
      </c>
      <c r="I18" s="252">
        <v>363.77800000000002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140.77075744317796</v>
      </c>
      <c r="E19" s="272">
        <v>1219.3258999999962</v>
      </c>
      <c r="F19" s="251">
        <v>150.20948392045034</v>
      </c>
      <c r="G19" s="272">
        <v>1370.0780000000059</v>
      </c>
      <c r="H19" s="273">
        <v>290.98024136362829</v>
      </c>
      <c r="I19" s="274">
        <v>2589.4039000000021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521.13705642044249</v>
      </c>
      <c r="E20" s="275">
        <v>1232.5468999999919</v>
      </c>
      <c r="F20" s="97">
        <v>2025.0818006818347</v>
      </c>
      <c r="G20" s="275">
        <v>4393.4309000000212</v>
      </c>
      <c r="H20" s="97">
        <v>2546.2188571022771</v>
      </c>
      <c r="I20" s="252">
        <v>5625.9778000000133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109.62139772727271</v>
      </c>
      <c r="E21" s="277">
        <v>117.9988</v>
      </c>
      <c r="F21" s="257">
        <v>847.2610227272728</v>
      </c>
      <c r="G21" s="277">
        <v>876.32979999999998</v>
      </c>
      <c r="H21" s="257">
        <v>956.88242045454547</v>
      </c>
      <c r="I21" s="278">
        <v>994.32859999999994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1162.9423456818022</v>
      </c>
      <c r="E22" s="228">
        <v>3012.7229999999877</v>
      </c>
      <c r="F22" s="86">
        <v>4558.800913011376</v>
      </c>
      <c r="G22" s="229">
        <v>8351.0177000000276</v>
      </c>
      <c r="H22" s="86">
        <v>5721.7432586931773</v>
      </c>
      <c r="I22" s="230">
        <v>11363.740700000017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79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198.23096590909091</v>
      </c>
      <c r="E5" s="314">
        <v>243</v>
      </c>
      <c r="F5" s="315">
        <v>655.17568181818194</v>
      </c>
      <c r="G5" s="314">
        <v>772</v>
      </c>
      <c r="H5" s="257">
        <v>853.40664772727291</v>
      </c>
      <c r="I5" s="258">
        <v>1015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18.717613636363637</v>
      </c>
      <c r="E6" s="317">
        <v>32</v>
      </c>
      <c r="F6" s="318">
        <v>230.52107954545451</v>
      </c>
      <c r="G6" s="317">
        <v>514</v>
      </c>
      <c r="H6" s="251">
        <v>249.23869318181815</v>
      </c>
      <c r="I6" s="252">
        <v>546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131.60017857954332</v>
      </c>
      <c r="E7" s="320">
        <v>1480.4335000000001</v>
      </c>
      <c r="F7" s="318">
        <v>169.03559181817968</v>
      </c>
      <c r="G7" s="317">
        <v>1596.0081</v>
      </c>
      <c r="H7" s="251">
        <v>300.63577039772304</v>
      </c>
      <c r="I7" s="252">
        <v>3076.4416000000001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471.0170751704465</v>
      </c>
      <c r="E8" s="322">
        <v>1075.7147000000186</v>
      </c>
      <c r="F8" s="318">
        <v>2115.1297946022682</v>
      </c>
      <c r="G8" s="323">
        <v>4561.7726000000293</v>
      </c>
      <c r="H8" s="251">
        <v>2586.1468697727146</v>
      </c>
      <c r="I8" s="252">
        <v>5637.487300000048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89.971159090909083</v>
      </c>
      <c r="E9" s="325">
        <v>154.16</v>
      </c>
      <c r="F9" s="318">
        <v>855.69159090909091</v>
      </c>
      <c r="G9" s="326">
        <v>1177.9965999999999</v>
      </c>
      <c r="H9" s="280">
        <v>945.66274999999996</v>
      </c>
      <c r="I9" s="278">
        <v>1332.1566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909.53699238635352</v>
      </c>
      <c r="E10" s="203">
        <v>2985.3082000000186</v>
      </c>
      <c r="F10" s="43">
        <v>4025.5537386931751</v>
      </c>
      <c r="G10" s="203">
        <v>8621.7773000000288</v>
      </c>
      <c r="H10" s="44">
        <v>4935.0907310795283</v>
      </c>
      <c r="I10" s="45">
        <v>11607.085500000048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153.13068181818181</v>
      </c>
      <c r="E11" s="235">
        <v>173</v>
      </c>
      <c r="F11" s="296">
        <v>556.80085227272741</v>
      </c>
      <c r="G11" s="297">
        <v>659</v>
      </c>
      <c r="H11" s="267">
        <v>709.93153409090928</v>
      </c>
      <c r="I11" s="268">
        <v>832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2.9421624999999958</v>
      </c>
      <c r="E12" s="236">
        <v>5.2049999999999992</v>
      </c>
      <c r="F12" s="105">
        <v>7.6735488636363502</v>
      </c>
      <c r="G12" s="104">
        <v>33.512999999999998</v>
      </c>
      <c r="H12" s="262">
        <v>10.615711363636347</v>
      </c>
      <c r="I12" s="263">
        <v>38.717999999999996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156.07284431818181</v>
      </c>
      <c r="E16" s="239">
        <v>178.20500000000001</v>
      </c>
      <c r="F16" s="240">
        <v>564.47440113636378</v>
      </c>
      <c r="G16" s="239">
        <v>692.51300000000003</v>
      </c>
      <c r="H16" s="241">
        <v>720.54724545454565</v>
      </c>
      <c r="I16" s="242">
        <v>870.71799999999996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351.36164772727273</v>
      </c>
      <c r="E17" s="277">
        <v>416</v>
      </c>
      <c r="F17" s="273">
        <v>1211.9765340909094</v>
      </c>
      <c r="G17" s="270">
        <v>1431</v>
      </c>
      <c r="H17" s="245">
        <v>1563.3381818181822</v>
      </c>
      <c r="I17" s="278">
        <v>1847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21.659776136363632</v>
      </c>
      <c r="E18" s="275">
        <v>37.204999999999998</v>
      </c>
      <c r="F18" s="97">
        <v>238.19462840909085</v>
      </c>
      <c r="G18" s="275">
        <v>547.51300000000003</v>
      </c>
      <c r="H18" s="97">
        <v>259.85440454545449</v>
      </c>
      <c r="I18" s="252">
        <v>584.71799999999996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131.60017857954332</v>
      </c>
      <c r="E19" s="272">
        <v>1480.4335000000001</v>
      </c>
      <c r="F19" s="251">
        <v>169.03559181817968</v>
      </c>
      <c r="G19" s="272">
        <v>1596.0081</v>
      </c>
      <c r="H19" s="273">
        <v>300.63577039772304</v>
      </c>
      <c r="I19" s="274">
        <v>3076.4416000000001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471.0170751704465</v>
      </c>
      <c r="E20" s="275">
        <v>1075.7147000000186</v>
      </c>
      <c r="F20" s="97">
        <v>2115.1297946022682</v>
      </c>
      <c r="G20" s="275">
        <v>4561.7726000000293</v>
      </c>
      <c r="H20" s="97">
        <v>2586.1468697727146</v>
      </c>
      <c r="I20" s="252">
        <v>5637.487300000048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89.971159090909083</v>
      </c>
      <c r="E21" s="277">
        <v>154.16</v>
      </c>
      <c r="F21" s="257">
        <v>855.69159090909091</v>
      </c>
      <c r="G21" s="277">
        <v>1177.9965999999999</v>
      </c>
      <c r="H21" s="257">
        <v>945.66274999999996</v>
      </c>
      <c r="I21" s="278">
        <v>1332.1566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1065.6098367045354</v>
      </c>
      <c r="E22" s="228">
        <v>3163.5132000000185</v>
      </c>
      <c r="F22" s="86">
        <v>4590.0281398295392</v>
      </c>
      <c r="G22" s="229">
        <v>9314.2903000000297</v>
      </c>
      <c r="H22" s="86">
        <v>5655.6379765340735</v>
      </c>
      <c r="I22" s="230">
        <v>12477.803500000047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78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207.01255660000001</v>
      </c>
      <c r="E5" s="314">
        <v>286</v>
      </c>
      <c r="F5" s="315">
        <v>677.02522620000002</v>
      </c>
      <c r="G5" s="314">
        <v>891</v>
      </c>
      <c r="H5" s="257">
        <f t="shared" ref="H5:I9" si="0">SUM(D5,F5)</f>
        <v>884.03778280000006</v>
      </c>
      <c r="I5" s="258">
        <f t="shared" si="0"/>
        <v>1177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12.90938914</v>
      </c>
      <c r="E6" s="317">
        <v>27</v>
      </c>
      <c r="F6" s="318">
        <v>266.27092759999999</v>
      </c>
      <c r="G6" s="317">
        <v>639</v>
      </c>
      <c r="H6" s="251">
        <f t="shared" si="0"/>
        <v>279.18031673999997</v>
      </c>
      <c r="I6" s="252">
        <f t="shared" si="0"/>
        <v>666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152.24587099999999</v>
      </c>
      <c r="E7" s="320">
        <v>1809.53</v>
      </c>
      <c r="F7" s="318">
        <v>110.4712443</v>
      </c>
      <c r="G7" s="317">
        <v>1456.52</v>
      </c>
      <c r="H7" s="251">
        <f t="shared" si="0"/>
        <v>262.71711529999999</v>
      </c>
      <c r="I7" s="252">
        <f t="shared" si="0"/>
        <v>3266.05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578.67690159999995</v>
      </c>
      <c r="E8" s="322">
        <v>1726.3939</v>
      </c>
      <c r="F8" s="318">
        <v>2931.175839</v>
      </c>
      <c r="G8" s="323">
        <v>5782.3571000000002</v>
      </c>
      <c r="H8" s="251">
        <f t="shared" si="0"/>
        <v>3509.8527405999998</v>
      </c>
      <c r="I8" s="252">
        <f t="shared" si="0"/>
        <v>7508.7510000000002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110.26804300000001</v>
      </c>
      <c r="E9" s="325">
        <v>177</v>
      </c>
      <c r="F9" s="318">
        <v>921.28455880000001</v>
      </c>
      <c r="G9" s="326">
        <v>1342</v>
      </c>
      <c r="H9" s="280">
        <f t="shared" si="0"/>
        <v>1031.5526018</v>
      </c>
      <c r="I9" s="278">
        <f t="shared" si="0"/>
        <v>1519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f t="shared" ref="D10:I10" si="1">SUM(D5:D9)</f>
        <v>1061.1127613399999</v>
      </c>
      <c r="E10" s="203">
        <f t="shared" si="1"/>
        <v>4025.9238999999998</v>
      </c>
      <c r="F10" s="43">
        <f t="shared" si="1"/>
        <v>4906.2277959000003</v>
      </c>
      <c r="G10" s="203">
        <f t="shared" si="1"/>
        <v>10110.8771</v>
      </c>
      <c r="H10" s="44">
        <f t="shared" si="1"/>
        <v>5967.3405572399997</v>
      </c>
      <c r="I10" s="45">
        <f t="shared" si="1"/>
        <v>14136.800999999999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157.69739820000001</v>
      </c>
      <c r="E11" s="235">
        <v>189</v>
      </c>
      <c r="F11" s="296">
        <v>572.3133484</v>
      </c>
      <c r="G11" s="297">
        <v>719</v>
      </c>
      <c r="H11" s="267">
        <f t="shared" ref="H11:I15" si="2">SUM(D11,F11)</f>
        <v>730.01074659999995</v>
      </c>
      <c r="I11" s="268">
        <f t="shared" si="2"/>
        <v>908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3.7559570139999998</v>
      </c>
      <c r="E12" s="236">
        <v>10.51</v>
      </c>
      <c r="F12" s="105">
        <v>18.955210409999999</v>
      </c>
      <c r="G12" s="104">
        <v>78.286000000000001</v>
      </c>
      <c r="H12" s="262">
        <f t="shared" si="2"/>
        <v>22.711167423999999</v>
      </c>
      <c r="I12" s="263">
        <f>SUM(E12,G12)</f>
        <v>88.796000000000006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f t="shared" si="2"/>
        <v>0</v>
      </c>
      <c r="I13" s="263">
        <f t="shared" si="2"/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f t="shared" si="2"/>
        <v>0</v>
      </c>
      <c r="I14" s="263">
        <f t="shared" si="2"/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f t="shared" si="2"/>
        <v>0</v>
      </c>
      <c r="I15" s="268">
        <f t="shared" si="2"/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f t="shared" ref="D16:I16" si="3">SUM(D11:D15)</f>
        <v>161.453355214</v>
      </c>
      <c r="E16" s="239">
        <f t="shared" si="3"/>
        <v>199.51</v>
      </c>
      <c r="F16" s="240">
        <f t="shared" si="3"/>
        <v>591.26855880999994</v>
      </c>
      <c r="G16" s="239">
        <f t="shared" si="3"/>
        <v>797.28600000000006</v>
      </c>
      <c r="H16" s="241">
        <f t="shared" si="3"/>
        <v>752.72191402399994</v>
      </c>
      <c r="I16" s="242">
        <f t="shared" si="3"/>
        <v>996.79600000000005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f t="shared" ref="D17:I21" si="4">SUM(D5,D11)</f>
        <v>364.70995479999999</v>
      </c>
      <c r="E17" s="277">
        <f t="shared" si="4"/>
        <v>475</v>
      </c>
      <c r="F17" s="273">
        <f t="shared" si="4"/>
        <v>1249.3385745999999</v>
      </c>
      <c r="G17" s="270">
        <f t="shared" si="4"/>
        <v>1610</v>
      </c>
      <c r="H17" s="245">
        <f t="shared" si="4"/>
        <v>1614.0485294</v>
      </c>
      <c r="I17" s="278">
        <f t="shared" si="4"/>
        <v>2085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f t="shared" si="4"/>
        <v>16.665346153999998</v>
      </c>
      <c r="E18" s="275">
        <f t="shared" si="4"/>
        <v>37.51</v>
      </c>
      <c r="F18" s="97">
        <f t="shared" si="4"/>
        <v>285.22613801</v>
      </c>
      <c r="G18" s="275">
        <f t="shared" si="4"/>
        <v>717.28600000000006</v>
      </c>
      <c r="H18" s="97">
        <f t="shared" si="4"/>
        <v>301.89148416399996</v>
      </c>
      <c r="I18" s="252">
        <f t="shared" si="4"/>
        <v>754.79600000000005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f t="shared" si="4"/>
        <v>152.24587099999999</v>
      </c>
      <c r="E19" s="272">
        <f t="shared" si="4"/>
        <v>1809.53</v>
      </c>
      <c r="F19" s="251">
        <f t="shared" si="4"/>
        <v>110.4712443</v>
      </c>
      <c r="G19" s="272">
        <f t="shared" si="4"/>
        <v>1456.52</v>
      </c>
      <c r="H19" s="273">
        <f t="shared" si="4"/>
        <v>262.71711529999999</v>
      </c>
      <c r="I19" s="274">
        <f t="shared" si="4"/>
        <v>3266.05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f t="shared" si="4"/>
        <v>578.67690159999995</v>
      </c>
      <c r="E20" s="275">
        <f t="shared" si="4"/>
        <v>1726.3939</v>
      </c>
      <c r="F20" s="97">
        <f t="shared" si="4"/>
        <v>2931.175839</v>
      </c>
      <c r="G20" s="275">
        <f t="shared" si="4"/>
        <v>5782.3571000000002</v>
      </c>
      <c r="H20" s="97">
        <f t="shared" si="4"/>
        <v>3509.8527405999998</v>
      </c>
      <c r="I20" s="252">
        <f t="shared" si="4"/>
        <v>7508.7510000000002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f t="shared" si="4"/>
        <v>110.26804300000001</v>
      </c>
      <c r="E21" s="277">
        <f t="shared" si="4"/>
        <v>177</v>
      </c>
      <c r="F21" s="257">
        <f t="shared" si="4"/>
        <v>921.28455880000001</v>
      </c>
      <c r="G21" s="277">
        <f t="shared" si="4"/>
        <v>1342</v>
      </c>
      <c r="H21" s="257">
        <f t="shared" si="4"/>
        <v>1031.5526018</v>
      </c>
      <c r="I21" s="278">
        <f t="shared" si="4"/>
        <v>1519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f t="shared" ref="D22:I22" si="5">SUM(D17:D21)</f>
        <v>1222.566116554</v>
      </c>
      <c r="E22" s="228">
        <f t="shared" si="5"/>
        <v>4225.4339</v>
      </c>
      <c r="F22" s="86">
        <f t="shared" si="5"/>
        <v>5497.4963547099997</v>
      </c>
      <c r="G22" s="229">
        <f t="shared" si="5"/>
        <v>10908.1631</v>
      </c>
      <c r="H22" s="86">
        <f t="shared" si="5"/>
        <v>6720.0624712640001</v>
      </c>
      <c r="I22" s="230">
        <f t="shared" si="5"/>
        <v>15133.597000000002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  <ignoredErrors>
    <ignoredError sqref="H10:I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77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254">
        <v>227.31475225225228</v>
      </c>
      <c r="E5" s="255">
        <v>284</v>
      </c>
      <c r="F5" s="256">
        <v>687.87443693693672</v>
      </c>
      <c r="G5" s="255">
        <v>858</v>
      </c>
      <c r="H5" s="257">
        <v>915.18918918918894</v>
      </c>
      <c r="I5" s="258">
        <v>1142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253">
        <v>16.607280405405398</v>
      </c>
      <c r="E6" s="250">
        <v>33.679999999999993</v>
      </c>
      <c r="F6" s="244">
        <v>286.09286599099096</v>
      </c>
      <c r="G6" s="250">
        <v>690.85</v>
      </c>
      <c r="H6" s="251">
        <v>302.70014639639635</v>
      </c>
      <c r="I6" s="252">
        <v>724.53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248">
        <v>251.21336711711629</v>
      </c>
      <c r="E7" s="249">
        <v>1704.3599999999974</v>
      </c>
      <c r="F7" s="244">
        <v>272.09644707207008</v>
      </c>
      <c r="G7" s="250">
        <v>3600.3999999999892</v>
      </c>
      <c r="H7" s="251">
        <v>523.30981418918634</v>
      </c>
      <c r="I7" s="252">
        <v>5304.7599999999866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06">
        <v>558.7925411035859</v>
      </c>
      <c r="E8" s="307">
        <v>1674.619999999994</v>
      </c>
      <c r="F8" s="244">
        <v>2691.8652477477231</v>
      </c>
      <c r="G8" s="255">
        <v>7225.9140000000416</v>
      </c>
      <c r="H8" s="251">
        <v>3250.6577888513089</v>
      </c>
      <c r="I8" s="252">
        <v>8900.534000000036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288">
        <v>97.430743243243228</v>
      </c>
      <c r="E9" s="308">
        <v>164</v>
      </c>
      <c r="F9" s="244">
        <v>923.14132882882848</v>
      </c>
      <c r="G9" s="309">
        <v>1390</v>
      </c>
      <c r="H9" s="280">
        <v>1020.5720720720717</v>
      </c>
      <c r="I9" s="278">
        <v>1554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1151.3586841216033</v>
      </c>
      <c r="E10" s="203">
        <v>3860.6599999999917</v>
      </c>
      <c r="F10" s="43">
        <v>4861.0703265765496</v>
      </c>
      <c r="G10" s="203">
        <v>13765.16400000003</v>
      </c>
      <c r="H10" s="44">
        <v>6012.4290106981525</v>
      </c>
      <c r="I10" s="45">
        <v>17625.824000000022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156.47747747747746</v>
      </c>
      <c r="E11" s="235">
        <v>191</v>
      </c>
      <c r="F11" s="296">
        <v>540.18018018018017</v>
      </c>
      <c r="G11" s="297">
        <v>703</v>
      </c>
      <c r="H11" s="267">
        <v>696.65765765765764</v>
      </c>
      <c r="I11" s="268">
        <v>894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2.1882409909909564</v>
      </c>
      <c r="E12" s="236">
        <v>3.2159999999999989</v>
      </c>
      <c r="F12" s="105">
        <v>18.498684684684619</v>
      </c>
      <c r="G12" s="104">
        <v>63.871000000000031</v>
      </c>
      <c r="H12" s="262">
        <v>20.686925675675575</v>
      </c>
      <c r="I12" s="263">
        <v>67.087000000000032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/>
      <c r="E13" s="261"/>
      <c r="F13" s="244"/>
      <c r="G13" s="255"/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/>
      <c r="E14" s="104"/>
      <c r="F14" s="296"/>
      <c r="G14" s="297"/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254"/>
      <c r="E15" s="255"/>
      <c r="F15" s="290"/>
      <c r="G15" s="309"/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158.66571846846841</v>
      </c>
      <c r="E16" s="239">
        <v>194.21600000000001</v>
      </c>
      <c r="F16" s="240">
        <v>558.67886486486475</v>
      </c>
      <c r="G16" s="239">
        <v>766.87099999999998</v>
      </c>
      <c r="H16" s="241">
        <v>717.34458333333316</v>
      </c>
      <c r="I16" s="242">
        <v>961.08699999999999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383.79222972972974</v>
      </c>
      <c r="E17" s="277">
        <v>475</v>
      </c>
      <c r="F17" s="273">
        <v>1228.0546171171168</v>
      </c>
      <c r="G17" s="270">
        <v>1561</v>
      </c>
      <c r="H17" s="245">
        <v>1611.8468468468466</v>
      </c>
      <c r="I17" s="278">
        <v>2036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18.795521396396353</v>
      </c>
      <c r="E18" s="275">
        <v>36.895999999999994</v>
      </c>
      <c r="F18" s="97">
        <v>304.59155067567559</v>
      </c>
      <c r="G18" s="275">
        <v>754.721</v>
      </c>
      <c r="H18" s="97">
        <v>323.38707207207193</v>
      </c>
      <c r="I18" s="252">
        <v>791.61699999999996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251.21336711711629</v>
      </c>
      <c r="E19" s="272">
        <v>1704.3599999999974</v>
      </c>
      <c r="F19" s="251">
        <v>272.09644707207008</v>
      </c>
      <c r="G19" s="272">
        <v>3600.3999999999892</v>
      </c>
      <c r="H19" s="273">
        <v>523.30981418918634</v>
      </c>
      <c r="I19" s="274">
        <v>5304.7599999999866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558.7925411035859</v>
      </c>
      <c r="E20" s="275">
        <v>1674.619999999994</v>
      </c>
      <c r="F20" s="97">
        <v>2691.8652477477231</v>
      </c>
      <c r="G20" s="275">
        <v>7225.9140000000416</v>
      </c>
      <c r="H20" s="97">
        <v>3250.6577888513089</v>
      </c>
      <c r="I20" s="252">
        <v>8900.534000000036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97.430743243243228</v>
      </c>
      <c r="E21" s="277">
        <v>164</v>
      </c>
      <c r="F21" s="257">
        <v>923.14132882882848</v>
      </c>
      <c r="G21" s="277">
        <v>1390</v>
      </c>
      <c r="H21" s="257">
        <v>1020.5720720720717</v>
      </c>
      <c r="I21" s="278">
        <v>1554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1310.0244025900715</v>
      </c>
      <c r="E22" s="228">
        <v>4054.8759999999916</v>
      </c>
      <c r="F22" s="86">
        <v>5419.749191441414</v>
      </c>
      <c r="G22" s="229">
        <v>14532.035000000031</v>
      </c>
      <c r="H22" s="86">
        <v>6729.773594031486</v>
      </c>
      <c r="I22" s="230">
        <v>18586.911000000022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zoomScale="90" zoomScaleNormal="90" zoomScaleSheetLayoutView="85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76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254">
        <v>229</v>
      </c>
      <c r="E5" s="255">
        <v>275</v>
      </c>
      <c r="F5" s="256">
        <v>693</v>
      </c>
      <c r="G5" s="255">
        <v>787</v>
      </c>
      <c r="H5" s="273">
        <v>922</v>
      </c>
      <c r="I5" s="281">
        <v>1062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282">
        <v>17</v>
      </c>
      <c r="E6" s="283">
        <v>30</v>
      </c>
      <c r="F6" s="284">
        <v>254</v>
      </c>
      <c r="G6" s="283">
        <v>564</v>
      </c>
      <c r="H6" s="251">
        <v>271</v>
      </c>
      <c r="I6" s="252">
        <v>594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285">
        <v>304</v>
      </c>
      <c r="E7" s="286">
        <v>1990</v>
      </c>
      <c r="F7" s="284">
        <v>251</v>
      </c>
      <c r="G7" s="283">
        <v>1876</v>
      </c>
      <c r="H7" s="251">
        <v>555</v>
      </c>
      <c r="I7" s="252">
        <v>3866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285">
        <v>473</v>
      </c>
      <c r="E8" s="286">
        <v>1557</v>
      </c>
      <c r="F8" s="284">
        <v>2324</v>
      </c>
      <c r="G8" s="283">
        <v>6681</v>
      </c>
      <c r="H8" s="251">
        <v>2797</v>
      </c>
      <c r="I8" s="252">
        <v>8238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87" t="s">
        <v>44</v>
      </c>
      <c r="D9" s="288">
        <v>137</v>
      </c>
      <c r="E9" s="289">
        <v>191</v>
      </c>
      <c r="F9" s="290">
        <v>913</v>
      </c>
      <c r="G9" s="291">
        <v>1225</v>
      </c>
      <c r="H9" s="292">
        <v>1050</v>
      </c>
      <c r="I9" s="293">
        <v>1416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1160</v>
      </c>
      <c r="E10" s="203">
        <v>4043</v>
      </c>
      <c r="F10" s="43">
        <v>4435</v>
      </c>
      <c r="G10" s="203">
        <v>11133</v>
      </c>
      <c r="H10" s="44">
        <v>5595</v>
      </c>
      <c r="I10" s="45">
        <v>15176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150</v>
      </c>
      <c r="E11" s="295">
        <v>182</v>
      </c>
      <c r="F11" s="296">
        <v>539</v>
      </c>
      <c r="G11" s="297">
        <v>698</v>
      </c>
      <c r="H11" s="298">
        <v>689</v>
      </c>
      <c r="I11" s="299">
        <v>880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</v>
      </c>
      <c r="E12" s="104">
        <v>4</v>
      </c>
      <c r="F12" s="105">
        <v>15</v>
      </c>
      <c r="G12" s="104">
        <v>91</v>
      </c>
      <c r="H12" s="262">
        <v>17</v>
      </c>
      <c r="I12" s="263">
        <v>95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/>
      <c r="E13" s="261"/>
      <c r="F13" s="284"/>
      <c r="G13" s="283"/>
      <c r="H13" s="262"/>
      <c r="I13" s="263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259" t="s">
        <v>43</v>
      </c>
      <c r="D14" s="103"/>
      <c r="E14" s="104"/>
      <c r="F14" s="264"/>
      <c r="G14" s="265"/>
      <c r="H14" s="262"/>
      <c r="I14" s="263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00" t="s">
        <v>44</v>
      </c>
      <c r="D15" s="254"/>
      <c r="E15" s="255"/>
      <c r="F15" s="244"/>
      <c r="G15" s="250"/>
      <c r="H15" s="294"/>
      <c r="I15" s="268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5"/>
      <c r="C16" s="61" t="s">
        <v>47</v>
      </c>
      <c r="D16" s="62">
        <v>152</v>
      </c>
      <c r="E16" s="63">
        <v>186</v>
      </c>
      <c r="F16" s="64">
        <v>554</v>
      </c>
      <c r="G16" s="63">
        <v>789</v>
      </c>
      <c r="H16" s="65">
        <v>706</v>
      </c>
      <c r="I16" s="66">
        <v>975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305" t="s">
        <v>40</v>
      </c>
      <c r="D17" s="269">
        <v>379</v>
      </c>
      <c r="E17" s="270">
        <v>457</v>
      </c>
      <c r="F17" s="94">
        <v>1232</v>
      </c>
      <c r="G17" s="270">
        <v>1485</v>
      </c>
      <c r="H17" s="94">
        <v>1611</v>
      </c>
      <c r="I17" s="246">
        <v>1942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19</v>
      </c>
      <c r="E18" s="275">
        <v>34</v>
      </c>
      <c r="F18" s="97">
        <v>269</v>
      </c>
      <c r="G18" s="275">
        <v>655</v>
      </c>
      <c r="H18" s="97">
        <v>288</v>
      </c>
      <c r="I18" s="252">
        <v>689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304</v>
      </c>
      <c r="E19" s="275">
        <v>1990</v>
      </c>
      <c r="F19" s="97">
        <v>251</v>
      </c>
      <c r="G19" s="275">
        <v>1876</v>
      </c>
      <c r="H19" s="97">
        <v>555</v>
      </c>
      <c r="I19" s="252">
        <v>3866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473</v>
      </c>
      <c r="E20" s="275">
        <v>1557</v>
      </c>
      <c r="F20" s="97">
        <v>2324</v>
      </c>
      <c r="G20" s="275">
        <v>6681</v>
      </c>
      <c r="H20" s="97">
        <v>2797</v>
      </c>
      <c r="I20" s="252">
        <v>8238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302" t="s">
        <v>44</v>
      </c>
      <c r="D21" s="303">
        <v>137</v>
      </c>
      <c r="E21" s="304">
        <v>191</v>
      </c>
      <c r="F21" s="100">
        <v>913</v>
      </c>
      <c r="G21" s="304">
        <v>1225</v>
      </c>
      <c r="H21" s="100">
        <v>1050</v>
      </c>
      <c r="I21" s="293">
        <v>1416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1312</v>
      </c>
      <c r="E22" s="228">
        <v>4229</v>
      </c>
      <c r="F22" s="86">
        <v>4989</v>
      </c>
      <c r="G22" s="229">
        <v>11922</v>
      </c>
      <c r="H22" s="86">
        <v>6301</v>
      </c>
      <c r="I22" s="230">
        <v>16151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</row>
  </sheetData>
  <mergeCells count="9">
    <mergeCell ref="B17:B22"/>
    <mergeCell ref="B5:B10"/>
    <mergeCell ref="B11:B16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6"/>
  <sheetViews>
    <sheetView showGridLines="0" zoomScale="90" zoomScaleNormal="90" zoomScaleSheetLayoutView="70" workbookViewId="0"/>
  </sheetViews>
  <sheetFormatPr baseColWidth="10" defaultRowHeight="12.75" x14ac:dyDescent="0.2"/>
  <cols>
    <col min="1" max="1" width="2.28515625" style="219" customWidth="1"/>
    <col min="2" max="2" width="21.42578125" style="219" customWidth="1"/>
    <col min="3" max="3" width="24" style="219" customWidth="1"/>
    <col min="4" max="9" width="13.7109375" style="219" customWidth="1"/>
    <col min="10" max="10" width="9.7109375" style="219" customWidth="1"/>
    <col min="11" max="14" width="11.42578125" style="219"/>
    <col min="15" max="15" width="7.42578125" style="219" customWidth="1"/>
    <col min="16" max="16" width="6.5703125" style="219" customWidth="1"/>
    <col min="17" max="256" width="11.42578125" style="219"/>
    <col min="257" max="257" width="2.28515625" style="219" customWidth="1"/>
    <col min="258" max="258" width="21.42578125" style="219" customWidth="1"/>
    <col min="259" max="259" width="24" style="219" customWidth="1"/>
    <col min="260" max="265" width="13.7109375" style="219" customWidth="1"/>
    <col min="266" max="270" width="11.42578125" style="219"/>
    <col min="271" max="271" width="7.42578125" style="219" customWidth="1"/>
    <col min="272" max="272" width="6.5703125" style="219" customWidth="1"/>
    <col min="273" max="512" width="11.42578125" style="219"/>
    <col min="513" max="513" width="2.28515625" style="219" customWidth="1"/>
    <col min="514" max="514" width="21.42578125" style="219" customWidth="1"/>
    <col min="515" max="515" width="24" style="219" customWidth="1"/>
    <col min="516" max="521" width="13.7109375" style="219" customWidth="1"/>
    <col min="522" max="526" width="11.42578125" style="219"/>
    <col min="527" max="527" width="7.42578125" style="219" customWidth="1"/>
    <col min="528" max="528" width="6.5703125" style="219" customWidth="1"/>
    <col min="529" max="768" width="11.42578125" style="219"/>
    <col min="769" max="769" width="2.28515625" style="219" customWidth="1"/>
    <col min="770" max="770" width="21.42578125" style="219" customWidth="1"/>
    <col min="771" max="771" width="24" style="219" customWidth="1"/>
    <col min="772" max="777" width="13.7109375" style="219" customWidth="1"/>
    <col min="778" max="782" width="11.42578125" style="219"/>
    <col min="783" max="783" width="7.42578125" style="219" customWidth="1"/>
    <col min="784" max="784" width="6.5703125" style="219" customWidth="1"/>
    <col min="785" max="1024" width="11.42578125" style="219"/>
    <col min="1025" max="1025" width="2.28515625" style="219" customWidth="1"/>
    <col min="1026" max="1026" width="21.42578125" style="219" customWidth="1"/>
    <col min="1027" max="1027" width="24" style="219" customWidth="1"/>
    <col min="1028" max="1033" width="13.7109375" style="219" customWidth="1"/>
    <col min="1034" max="1038" width="11.42578125" style="219"/>
    <col min="1039" max="1039" width="7.42578125" style="219" customWidth="1"/>
    <col min="1040" max="1040" width="6.5703125" style="219" customWidth="1"/>
    <col min="1041" max="1280" width="11.42578125" style="219"/>
    <col min="1281" max="1281" width="2.28515625" style="219" customWidth="1"/>
    <col min="1282" max="1282" width="21.42578125" style="219" customWidth="1"/>
    <col min="1283" max="1283" width="24" style="219" customWidth="1"/>
    <col min="1284" max="1289" width="13.7109375" style="219" customWidth="1"/>
    <col min="1290" max="1294" width="11.42578125" style="219"/>
    <col min="1295" max="1295" width="7.42578125" style="219" customWidth="1"/>
    <col min="1296" max="1296" width="6.5703125" style="219" customWidth="1"/>
    <col min="1297" max="1536" width="11.42578125" style="219"/>
    <col min="1537" max="1537" width="2.28515625" style="219" customWidth="1"/>
    <col min="1538" max="1538" width="21.42578125" style="219" customWidth="1"/>
    <col min="1539" max="1539" width="24" style="219" customWidth="1"/>
    <col min="1540" max="1545" width="13.7109375" style="219" customWidth="1"/>
    <col min="1546" max="1550" width="11.42578125" style="219"/>
    <col min="1551" max="1551" width="7.42578125" style="219" customWidth="1"/>
    <col min="1552" max="1552" width="6.5703125" style="219" customWidth="1"/>
    <col min="1553" max="1792" width="11.42578125" style="219"/>
    <col min="1793" max="1793" width="2.28515625" style="219" customWidth="1"/>
    <col min="1794" max="1794" width="21.42578125" style="219" customWidth="1"/>
    <col min="1795" max="1795" width="24" style="219" customWidth="1"/>
    <col min="1796" max="1801" width="13.7109375" style="219" customWidth="1"/>
    <col min="1802" max="1806" width="11.42578125" style="219"/>
    <col min="1807" max="1807" width="7.42578125" style="219" customWidth="1"/>
    <col min="1808" max="1808" width="6.5703125" style="219" customWidth="1"/>
    <col min="1809" max="2048" width="11.42578125" style="219"/>
    <col min="2049" max="2049" width="2.28515625" style="219" customWidth="1"/>
    <col min="2050" max="2050" width="21.42578125" style="219" customWidth="1"/>
    <col min="2051" max="2051" width="24" style="219" customWidth="1"/>
    <col min="2052" max="2057" width="13.7109375" style="219" customWidth="1"/>
    <col min="2058" max="2062" width="11.42578125" style="219"/>
    <col min="2063" max="2063" width="7.42578125" style="219" customWidth="1"/>
    <col min="2064" max="2064" width="6.5703125" style="219" customWidth="1"/>
    <col min="2065" max="2304" width="11.42578125" style="219"/>
    <col min="2305" max="2305" width="2.28515625" style="219" customWidth="1"/>
    <col min="2306" max="2306" width="21.42578125" style="219" customWidth="1"/>
    <col min="2307" max="2307" width="24" style="219" customWidth="1"/>
    <col min="2308" max="2313" width="13.7109375" style="219" customWidth="1"/>
    <col min="2314" max="2318" width="11.42578125" style="219"/>
    <col min="2319" max="2319" width="7.42578125" style="219" customWidth="1"/>
    <col min="2320" max="2320" width="6.5703125" style="219" customWidth="1"/>
    <col min="2321" max="2560" width="11.42578125" style="219"/>
    <col min="2561" max="2561" width="2.28515625" style="219" customWidth="1"/>
    <col min="2562" max="2562" width="21.42578125" style="219" customWidth="1"/>
    <col min="2563" max="2563" width="24" style="219" customWidth="1"/>
    <col min="2564" max="2569" width="13.7109375" style="219" customWidth="1"/>
    <col min="2570" max="2574" width="11.42578125" style="219"/>
    <col min="2575" max="2575" width="7.42578125" style="219" customWidth="1"/>
    <col min="2576" max="2576" width="6.5703125" style="219" customWidth="1"/>
    <col min="2577" max="2816" width="11.42578125" style="219"/>
    <col min="2817" max="2817" width="2.28515625" style="219" customWidth="1"/>
    <col min="2818" max="2818" width="21.42578125" style="219" customWidth="1"/>
    <col min="2819" max="2819" width="24" style="219" customWidth="1"/>
    <col min="2820" max="2825" width="13.7109375" style="219" customWidth="1"/>
    <col min="2826" max="2830" width="11.42578125" style="219"/>
    <col min="2831" max="2831" width="7.42578125" style="219" customWidth="1"/>
    <col min="2832" max="2832" width="6.5703125" style="219" customWidth="1"/>
    <col min="2833" max="3072" width="11.42578125" style="219"/>
    <col min="3073" max="3073" width="2.28515625" style="219" customWidth="1"/>
    <col min="3074" max="3074" width="21.42578125" style="219" customWidth="1"/>
    <col min="3075" max="3075" width="24" style="219" customWidth="1"/>
    <col min="3076" max="3081" width="13.7109375" style="219" customWidth="1"/>
    <col min="3082" max="3086" width="11.42578125" style="219"/>
    <col min="3087" max="3087" width="7.42578125" style="219" customWidth="1"/>
    <col min="3088" max="3088" width="6.5703125" style="219" customWidth="1"/>
    <col min="3089" max="3328" width="11.42578125" style="219"/>
    <col min="3329" max="3329" width="2.28515625" style="219" customWidth="1"/>
    <col min="3330" max="3330" width="21.42578125" style="219" customWidth="1"/>
    <col min="3331" max="3331" width="24" style="219" customWidth="1"/>
    <col min="3332" max="3337" width="13.7109375" style="219" customWidth="1"/>
    <col min="3338" max="3342" width="11.42578125" style="219"/>
    <col min="3343" max="3343" width="7.42578125" style="219" customWidth="1"/>
    <col min="3344" max="3344" width="6.5703125" style="219" customWidth="1"/>
    <col min="3345" max="3584" width="11.42578125" style="219"/>
    <col min="3585" max="3585" width="2.28515625" style="219" customWidth="1"/>
    <col min="3586" max="3586" width="21.42578125" style="219" customWidth="1"/>
    <col min="3587" max="3587" width="24" style="219" customWidth="1"/>
    <col min="3588" max="3593" width="13.7109375" style="219" customWidth="1"/>
    <col min="3594" max="3598" width="11.42578125" style="219"/>
    <col min="3599" max="3599" width="7.42578125" style="219" customWidth="1"/>
    <col min="3600" max="3600" width="6.5703125" style="219" customWidth="1"/>
    <col min="3601" max="3840" width="11.42578125" style="219"/>
    <col min="3841" max="3841" width="2.28515625" style="219" customWidth="1"/>
    <col min="3842" max="3842" width="21.42578125" style="219" customWidth="1"/>
    <col min="3843" max="3843" width="24" style="219" customWidth="1"/>
    <col min="3844" max="3849" width="13.7109375" style="219" customWidth="1"/>
    <col min="3850" max="3854" width="11.42578125" style="219"/>
    <col min="3855" max="3855" width="7.42578125" style="219" customWidth="1"/>
    <col min="3856" max="3856" width="6.5703125" style="219" customWidth="1"/>
    <col min="3857" max="4096" width="11.42578125" style="219"/>
    <col min="4097" max="4097" width="2.28515625" style="219" customWidth="1"/>
    <col min="4098" max="4098" width="21.42578125" style="219" customWidth="1"/>
    <col min="4099" max="4099" width="24" style="219" customWidth="1"/>
    <col min="4100" max="4105" width="13.7109375" style="219" customWidth="1"/>
    <col min="4106" max="4110" width="11.42578125" style="219"/>
    <col min="4111" max="4111" width="7.42578125" style="219" customWidth="1"/>
    <col min="4112" max="4112" width="6.5703125" style="219" customWidth="1"/>
    <col min="4113" max="4352" width="11.42578125" style="219"/>
    <col min="4353" max="4353" width="2.28515625" style="219" customWidth="1"/>
    <col min="4354" max="4354" width="21.42578125" style="219" customWidth="1"/>
    <col min="4355" max="4355" width="24" style="219" customWidth="1"/>
    <col min="4356" max="4361" width="13.7109375" style="219" customWidth="1"/>
    <col min="4362" max="4366" width="11.42578125" style="219"/>
    <col min="4367" max="4367" width="7.42578125" style="219" customWidth="1"/>
    <col min="4368" max="4368" width="6.5703125" style="219" customWidth="1"/>
    <col min="4369" max="4608" width="11.42578125" style="219"/>
    <col min="4609" max="4609" width="2.28515625" style="219" customWidth="1"/>
    <col min="4610" max="4610" width="21.42578125" style="219" customWidth="1"/>
    <col min="4611" max="4611" width="24" style="219" customWidth="1"/>
    <col min="4612" max="4617" width="13.7109375" style="219" customWidth="1"/>
    <col min="4618" max="4622" width="11.42578125" style="219"/>
    <col min="4623" max="4623" width="7.42578125" style="219" customWidth="1"/>
    <col min="4624" max="4624" width="6.5703125" style="219" customWidth="1"/>
    <col min="4625" max="4864" width="11.42578125" style="219"/>
    <col min="4865" max="4865" width="2.28515625" style="219" customWidth="1"/>
    <col min="4866" max="4866" width="21.42578125" style="219" customWidth="1"/>
    <col min="4867" max="4867" width="24" style="219" customWidth="1"/>
    <col min="4868" max="4873" width="13.7109375" style="219" customWidth="1"/>
    <col min="4874" max="4878" width="11.42578125" style="219"/>
    <col min="4879" max="4879" width="7.42578125" style="219" customWidth="1"/>
    <col min="4880" max="4880" width="6.5703125" style="219" customWidth="1"/>
    <col min="4881" max="5120" width="11.42578125" style="219"/>
    <col min="5121" max="5121" width="2.28515625" style="219" customWidth="1"/>
    <col min="5122" max="5122" width="21.42578125" style="219" customWidth="1"/>
    <col min="5123" max="5123" width="24" style="219" customWidth="1"/>
    <col min="5124" max="5129" width="13.7109375" style="219" customWidth="1"/>
    <col min="5130" max="5134" width="11.42578125" style="219"/>
    <col min="5135" max="5135" width="7.42578125" style="219" customWidth="1"/>
    <col min="5136" max="5136" width="6.5703125" style="219" customWidth="1"/>
    <col min="5137" max="5376" width="11.42578125" style="219"/>
    <col min="5377" max="5377" width="2.28515625" style="219" customWidth="1"/>
    <col min="5378" max="5378" width="21.42578125" style="219" customWidth="1"/>
    <col min="5379" max="5379" width="24" style="219" customWidth="1"/>
    <col min="5380" max="5385" width="13.7109375" style="219" customWidth="1"/>
    <col min="5386" max="5390" width="11.42578125" style="219"/>
    <col min="5391" max="5391" width="7.42578125" style="219" customWidth="1"/>
    <col min="5392" max="5392" width="6.5703125" style="219" customWidth="1"/>
    <col min="5393" max="5632" width="11.42578125" style="219"/>
    <col min="5633" max="5633" width="2.28515625" style="219" customWidth="1"/>
    <col min="5634" max="5634" width="21.42578125" style="219" customWidth="1"/>
    <col min="5635" max="5635" width="24" style="219" customWidth="1"/>
    <col min="5636" max="5641" width="13.7109375" style="219" customWidth="1"/>
    <col min="5642" max="5646" width="11.42578125" style="219"/>
    <col min="5647" max="5647" width="7.42578125" style="219" customWidth="1"/>
    <col min="5648" max="5648" width="6.5703125" style="219" customWidth="1"/>
    <col min="5649" max="5888" width="11.42578125" style="219"/>
    <col min="5889" max="5889" width="2.28515625" style="219" customWidth="1"/>
    <col min="5890" max="5890" width="21.42578125" style="219" customWidth="1"/>
    <col min="5891" max="5891" width="24" style="219" customWidth="1"/>
    <col min="5892" max="5897" width="13.7109375" style="219" customWidth="1"/>
    <col min="5898" max="5902" width="11.42578125" style="219"/>
    <col min="5903" max="5903" width="7.42578125" style="219" customWidth="1"/>
    <col min="5904" max="5904" width="6.5703125" style="219" customWidth="1"/>
    <col min="5905" max="6144" width="11.42578125" style="219"/>
    <col min="6145" max="6145" width="2.28515625" style="219" customWidth="1"/>
    <col min="6146" max="6146" width="21.42578125" style="219" customWidth="1"/>
    <col min="6147" max="6147" width="24" style="219" customWidth="1"/>
    <col min="6148" max="6153" width="13.7109375" style="219" customWidth="1"/>
    <col min="6154" max="6158" width="11.42578125" style="219"/>
    <col min="6159" max="6159" width="7.42578125" style="219" customWidth="1"/>
    <col min="6160" max="6160" width="6.5703125" style="219" customWidth="1"/>
    <col min="6161" max="6400" width="11.42578125" style="219"/>
    <col min="6401" max="6401" width="2.28515625" style="219" customWidth="1"/>
    <col min="6402" max="6402" width="21.42578125" style="219" customWidth="1"/>
    <col min="6403" max="6403" width="24" style="219" customWidth="1"/>
    <col min="6404" max="6409" width="13.7109375" style="219" customWidth="1"/>
    <col min="6410" max="6414" width="11.42578125" style="219"/>
    <col min="6415" max="6415" width="7.42578125" style="219" customWidth="1"/>
    <col min="6416" max="6416" width="6.5703125" style="219" customWidth="1"/>
    <col min="6417" max="6656" width="11.42578125" style="219"/>
    <col min="6657" max="6657" width="2.28515625" style="219" customWidth="1"/>
    <col min="6658" max="6658" width="21.42578125" style="219" customWidth="1"/>
    <col min="6659" max="6659" width="24" style="219" customWidth="1"/>
    <col min="6660" max="6665" width="13.7109375" style="219" customWidth="1"/>
    <col min="6666" max="6670" width="11.42578125" style="219"/>
    <col min="6671" max="6671" width="7.42578125" style="219" customWidth="1"/>
    <col min="6672" max="6672" width="6.5703125" style="219" customWidth="1"/>
    <col min="6673" max="6912" width="11.42578125" style="219"/>
    <col min="6913" max="6913" width="2.28515625" style="219" customWidth="1"/>
    <col min="6914" max="6914" width="21.42578125" style="219" customWidth="1"/>
    <col min="6915" max="6915" width="24" style="219" customWidth="1"/>
    <col min="6916" max="6921" width="13.7109375" style="219" customWidth="1"/>
    <col min="6922" max="6926" width="11.42578125" style="219"/>
    <col min="6927" max="6927" width="7.42578125" style="219" customWidth="1"/>
    <col min="6928" max="6928" width="6.5703125" style="219" customWidth="1"/>
    <col min="6929" max="7168" width="11.42578125" style="219"/>
    <col min="7169" max="7169" width="2.28515625" style="219" customWidth="1"/>
    <col min="7170" max="7170" width="21.42578125" style="219" customWidth="1"/>
    <col min="7171" max="7171" width="24" style="219" customWidth="1"/>
    <col min="7172" max="7177" width="13.7109375" style="219" customWidth="1"/>
    <col min="7178" max="7182" width="11.42578125" style="219"/>
    <col min="7183" max="7183" width="7.42578125" style="219" customWidth="1"/>
    <col min="7184" max="7184" width="6.5703125" style="219" customWidth="1"/>
    <col min="7185" max="7424" width="11.42578125" style="219"/>
    <col min="7425" max="7425" width="2.28515625" style="219" customWidth="1"/>
    <col min="7426" max="7426" width="21.42578125" style="219" customWidth="1"/>
    <col min="7427" max="7427" width="24" style="219" customWidth="1"/>
    <col min="7428" max="7433" width="13.7109375" style="219" customWidth="1"/>
    <col min="7434" max="7438" width="11.42578125" style="219"/>
    <col min="7439" max="7439" width="7.42578125" style="219" customWidth="1"/>
    <col min="7440" max="7440" width="6.5703125" style="219" customWidth="1"/>
    <col min="7441" max="7680" width="11.42578125" style="219"/>
    <col min="7681" max="7681" width="2.28515625" style="219" customWidth="1"/>
    <col min="7682" max="7682" width="21.42578125" style="219" customWidth="1"/>
    <col min="7683" max="7683" width="24" style="219" customWidth="1"/>
    <col min="7684" max="7689" width="13.7109375" style="219" customWidth="1"/>
    <col min="7690" max="7694" width="11.42578125" style="219"/>
    <col min="7695" max="7695" width="7.42578125" style="219" customWidth="1"/>
    <col min="7696" max="7696" width="6.5703125" style="219" customWidth="1"/>
    <col min="7697" max="7936" width="11.42578125" style="219"/>
    <col min="7937" max="7937" width="2.28515625" style="219" customWidth="1"/>
    <col min="7938" max="7938" width="21.42578125" style="219" customWidth="1"/>
    <col min="7939" max="7939" width="24" style="219" customWidth="1"/>
    <col min="7940" max="7945" width="13.7109375" style="219" customWidth="1"/>
    <col min="7946" max="7950" width="11.42578125" style="219"/>
    <col min="7951" max="7951" width="7.42578125" style="219" customWidth="1"/>
    <col min="7952" max="7952" width="6.5703125" style="219" customWidth="1"/>
    <col min="7953" max="8192" width="11.42578125" style="219"/>
    <col min="8193" max="8193" width="2.28515625" style="219" customWidth="1"/>
    <col min="8194" max="8194" width="21.42578125" style="219" customWidth="1"/>
    <col min="8195" max="8195" width="24" style="219" customWidth="1"/>
    <col min="8196" max="8201" width="13.7109375" style="219" customWidth="1"/>
    <col min="8202" max="8206" width="11.42578125" style="219"/>
    <col min="8207" max="8207" width="7.42578125" style="219" customWidth="1"/>
    <col min="8208" max="8208" width="6.5703125" style="219" customWidth="1"/>
    <col min="8209" max="8448" width="11.42578125" style="219"/>
    <col min="8449" max="8449" width="2.28515625" style="219" customWidth="1"/>
    <col min="8450" max="8450" width="21.42578125" style="219" customWidth="1"/>
    <col min="8451" max="8451" width="24" style="219" customWidth="1"/>
    <col min="8452" max="8457" width="13.7109375" style="219" customWidth="1"/>
    <col min="8458" max="8462" width="11.42578125" style="219"/>
    <col min="8463" max="8463" width="7.42578125" style="219" customWidth="1"/>
    <col min="8464" max="8464" width="6.5703125" style="219" customWidth="1"/>
    <col min="8465" max="8704" width="11.42578125" style="219"/>
    <col min="8705" max="8705" width="2.28515625" style="219" customWidth="1"/>
    <col min="8706" max="8706" width="21.42578125" style="219" customWidth="1"/>
    <col min="8707" max="8707" width="24" style="219" customWidth="1"/>
    <col min="8708" max="8713" width="13.7109375" style="219" customWidth="1"/>
    <col min="8714" max="8718" width="11.42578125" style="219"/>
    <col min="8719" max="8719" width="7.42578125" style="219" customWidth="1"/>
    <col min="8720" max="8720" width="6.5703125" style="219" customWidth="1"/>
    <col min="8721" max="8960" width="11.42578125" style="219"/>
    <col min="8961" max="8961" width="2.28515625" style="219" customWidth="1"/>
    <col min="8962" max="8962" width="21.42578125" style="219" customWidth="1"/>
    <col min="8963" max="8963" width="24" style="219" customWidth="1"/>
    <col min="8964" max="8969" width="13.7109375" style="219" customWidth="1"/>
    <col min="8970" max="8974" width="11.42578125" style="219"/>
    <col min="8975" max="8975" width="7.42578125" style="219" customWidth="1"/>
    <col min="8976" max="8976" width="6.5703125" style="219" customWidth="1"/>
    <col min="8977" max="9216" width="11.42578125" style="219"/>
    <col min="9217" max="9217" width="2.28515625" style="219" customWidth="1"/>
    <col min="9218" max="9218" width="21.42578125" style="219" customWidth="1"/>
    <col min="9219" max="9219" width="24" style="219" customWidth="1"/>
    <col min="9220" max="9225" width="13.7109375" style="219" customWidth="1"/>
    <col min="9226" max="9230" width="11.42578125" style="219"/>
    <col min="9231" max="9231" width="7.42578125" style="219" customWidth="1"/>
    <col min="9232" max="9232" width="6.5703125" style="219" customWidth="1"/>
    <col min="9233" max="9472" width="11.42578125" style="219"/>
    <col min="9473" max="9473" width="2.28515625" style="219" customWidth="1"/>
    <col min="9474" max="9474" width="21.42578125" style="219" customWidth="1"/>
    <col min="9475" max="9475" width="24" style="219" customWidth="1"/>
    <col min="9476" max="9481" width="13.7109375" style="219" customWidth="1"/>
    <col min="9482" max="9486" width="11.42578125" style="219"/>
    <col min="9487" max="9487" width="7.42578125" style="219" customWidth="1"/>
    <col min="9488" max="9488" width="6.5703125" style="219" customWidth="1"/>
    <col min="9489" max="9728" width="11.42578125" style="219"/>
    <col min="9729" max="9729" width="2.28515625" style="219" customWidth="1"/>
    <col min="9730" max="9730" width="21.42578125" style="219" customWidth="1"/>
    <col min="9731" max="9731" width="24" style="219" customWidth="1"/>
    <col min="9732" max="9737" width="13.7109375" style="219" customWidth="1"/>
    <col min="9738" max="9742" width="11.42578125" style="219"/>
    <col min="9743" max="9743" width="7.42578125" style="219" customWidth="1"/>
    <col min="9744" max="9744" width="6.5703125" style="219" customWidth="1"/>
    <col min="9745" max="9984" width="11.42578125" style="219"/>
    <col min="9985" max="9985" width="2.28515625" style="219" customWidth="1"/>
    <col min="9986" max="9986" width="21.42578125" style="219" customWidth="1"/>
    <col min="9987" max="9987" width="24" style="219" customWidth="1"/>
    <col min="9988" max="9993" width="13.7109375" style="219" customWidth="1"/>
    <col min="9994" max="9998" width="11.42578125" style="219"/>
    <col min="9999" max="9999" width="7.42578125" style="219" customWidth="1"/>
    <col min="10000" max="10000" width="6.5703125" style="219" customWidth="1"/>
    <col min="10001" max="10240" width="11.42578125" style="219"/>
    <col min="10241" max="10241" width="2.28515625" style="219" customWidth="1"/>
    <col min="10242" max="10242" width="21.42578125" style="219" customWidth="1"/>
    <col min="10243" max="10243" width="24" style="219" customWidth="1"/>
    <col min="10244" max="10249" width="13.7109375" style="219" customWidth="1"/>
    <col min="10250" max="10254" width="11.42578125" style="219"/>
    <col min="10255" max="10255" width="7.42578125" style="219" customWidth="1"/>
    <col min="10256" max="10256" width="6.5703125" style="219" customWidth="1"/>
    <col min="10257" max="10496" width="11.42578125" style="219"/>
    <col min="10497" max="10497" width="2.28515625" style="219" customWidth="1"/>
    <col min="10498" max="10498" width="21.42578125" style="219" customWidth="1"/>
    <col min="10499" max="10499" width="24" style="219" customWidth="1"/>
    <col min="10500" max="10505" width="13.7109375" style="219" customWidth="1"/>
    <col min="10506" max="10510" width="11.42578125" style="219"/>
    <col min="10511" max="10511" width="7.42578125" style="219" customWidth="1"/>
    <col min="10512" max="10512" width="6.5703125" style="219" customWidth="1"/>
    <col min="10513" max="10752" width="11.42578125" style="219"/>
    <col min="10753" max="10753" width="2.28515625" style="219" customWidth="1"/>
    <col min="10754" max="10754" width="21.42578125" style="219" customWidth="1"/>
    <col min="10755" max="10755" width="24" style="219" customWidth="1"/>
    <col min="10756" max="10761" width="13.7109375" style="219" customWidth="1"/>
    <col min="10762" max="10766" width="11.42578125" style="219"/>
    <col min="10767" max="10767" width="7.42578125" style="219" customWidth="1"/>
    <col min="10768" max="10768" width="6.5703125" style="219" customWidth="1"/>
    <col min="10769" max="11008" width="11.42578125" style="219"/>
    <col min="11009" max="11009" width="2.28515625" style="219" customWidth="1"/>
    <col min="11010" max="11010" width="21.42578125" style="219" customWidth="1"/>
    <col min="11011" max="11011" width="24" style="219" customWidth="1"/>
    <col min="11012" max="11017" width="13.7109375" style="219" customWidth="1"/>
    <col min="11018" max="11022" width="11.42578125" style="219"/>
    <col min="11023" max="11023" width="7.42578125" style="219" customWidth="1"/>
    <col min="11024" max="11024" width="6.5703125" style="219" customWidth="1"/>
    <col min="11025" max="11264" width="11.42578125" style="219"/>
    <col min="11265" max="11265" width="2.28515625" style="219" customWidth="1"/>
    <col min="11266" max="11266" width="21.42578125" style="219" customWidth="1"/>
    <col min="11267" max="11267" width="24" style="219" customWidth="1"/>
    <col min="11268" max="11273" width="13.7109375" style="219" customWidth="1"/>
    <col min="11274" max="11278" width="11.42578125" style="219"/>
    <col min="11279" max="11279" width="7.42578125" style="219" customWidth="1"/>
    <col min="11280" max="11280" width="6.5703125" style="219" customWidth="1"/>
    <col min="11281" max="11520" width="11.42578125" style="219"/>
    <col min="11521" max="11521" width="2.28515625" style="219" customWidth="1"/>
    <col min="11522" max="11522" width="21.42578125" style="219" customWidth="1"/>
    <col min="11523" max="11523" width="24" style="219" customWidth="1"/>
    <col min="11524" max="11529" width="13.7109375" style="219" customWidth="1"/>
    <col min="11530" max="11534" width="11.42578125" style="219"/>
    <col min="11535" max="11535" width="7.42578125" style="219" customWidth="1"/>
    <col min="11536" max="11536" width="6.5703125" style="219" customWidth="1"/>
    <col min="11537" max="11776" width="11.42578125" style="219"/>
    <col min="11777" max="11777" width="2.28515625" style="219" customWidth="1"/>
    <col min="11778" max="11778" width="21.42578125" style="219" customWidth="1"/>
    <col min="11779" max="11779" width="24" style="219" customWidth="1"/>
    <col min="11780" max="11785" width="13.7109375" style="219" customWidth="1"/>
    <col min="11786" max="11790" width="11.42578125" style="219"/>
    <col min="11791" max="11791" width="7.42578125" style="219" customWidth="1"/>
    <col min="11792" max="11792" width="6.5703125" style="219" customWidth="1"/>
    <col min="11793" max="12032" width="11.42578125" style="219"/>
    <col min="12033" max="12033" width="2.28515625" style="219" customWidth="1"/>
    <col min="12034" max="12034" width="21.42578125" style="219" customWidth="1"/>
    <col min="12035" max="12035" width="24" style="219" customWidth="1"/>
    <col min="12036" max="12041" width="13.7109375" style="219" customWidth="1"/>
    <col min="12042" max="12046" width="11.42578125" style="219"/>
    <col min="12047" max="12047" width="7.42578125" style="219" customWidth="1"/>
    <col min="12048" max="12048" width="6.5703125" style="219" customWidth="1"/>
    <col min="12049" max="12288" width="11.42578125" style="219"/>
    <col min="12289" max="12289" width="2.28515625" style="219" customWidth="1"/>
    <col min="12290" max="12290" width="21.42578125" style="219" customWidth="1"/>
    <col min="12291" max="12291" width="24" style="219" customWidth="1"/>
    <col min="12292" max="12297" width="13.7109375" style="219" customWidth="1"/>
    <col min="12298" max="12302" width="11.42578125" style="219"/>
    <col min="12303" max="12303" width="7.42578125" style="219" customWidth="1"/>
    <col min="12304" max="12304" width="6.5703125" style="219" customWidth="1"/>
    <col min="12305" max="12544" width="11.42578125" style="219"/>
    <col min="12545" max="12545" width="2.28515625" style="219" customWidth="1"/>
    <col min="12546" max="12546" width="21.42578125" style="219" customWidth="1"/>
    <col min="12547" max="12547" width="24" style="219" customWidth="1"/>
    <col min="12548" max="12553" width="13.7109375" style="219" customWidth="1"/>
    <col min="12554" max="12558" width="11.42578125" style="219"/>
    <col min="12559" max="12559" width="7.42578125" style="219" customWidth="1"/>
    <col min="12560" max="12560" width="6.5703125" style="219" customWidth="1"/>
    <col min="12561" max="12800" width="11.42578125" style="219"/>
    <col min="12801" max="12801" width="2.28515625" style="219" customWidth="1"/>
    <col min="12802" max="12802" width="21.42578125" style="219" customWidth="1"/>
    <col min="12803" max="12803" width="24" style="219" customWidth="1"/>
    <col min="12804" max="12809" width="13.7109375" style="219" customWidth="1"/>
    <col min="12810" max="12814" width="11.42578125" style="219"/>
    <col min="12815" max="12815" width="7.42578125" style="219" customWidth="1"/>
    <col min="12816" max="12816" width="6.5703125" style="219" customWidth="1"/>
    <col min="12817" max="13056" width="11.42578125" style="219"/>
    <col min="13057" max="13057" width="2.28515625" style="219" customWidth="1"/>
    <col min="13058" max="13058" width="21.42578125" style="219" customWidth="1"/>
    <col min="13059" max="13059" width="24" style="219" customWidth="1"/>
    <col min="13060" max="13065" width="13.7109375" style="219" customWidth="1"/>
    <col min="13066" max="13070" width="11.42578125" style="219"/>
    <col min="13071" max="13071" width="7.42578125" style="219" customWidth="1"/>
    <col min="13072" max="13072" width="6.5703125" style="219" customWidth="1"/>
    <col min="13073" max="13312" width="11.42578125" style="219"/>
    <col min="13313" max="13313" width="2.28515625" style="219" customWidth="1"/>
    <col min="13314" max="13314" width="21.42578125" style="219" customWidth="1"/>
    <col min="13315" max="13315" width="24" style="219" customWidth="1"/>
    <col min="13316" max="13321" width="13.7109375" style="219" customWidth="1"/>
    <col min="13322" max="13326" width="11.42578125" style="219"/>
    <col min="13327" max="13327" width="7.42578125" style="219" customWidth="1"/>
    <col min="13328" max="13328" width="6.5703125" style="219" customWidth="1"/>
    <col min="13329" max="13568" width="11.42578125" style="219"/>
    <col min="13569" max="13569" width="2.28515625" style="219" customWidth="1"/>
    <col min="13570" max="13570" width="21.42578125" style="219" customWidth="1"/>
    <col min="13571" max="13571" width="24" style="219" customWidth="1"/>
    <col min="13572" max="13577" width="13.7109375" style="219" customWidth="1"/>
    <col min="13578" max="13582" width="11.42578125" style="219"/>
    <col min="13583" max="13583" width="7.42578125" style="219" customWidth="1"/>
    <col min="13584" max="13584" width="6.5703125" style="219" customWidth="1"/>
    <col min="13585" max="13824" width="11.42578125" style="219"/>
    <col min="13825" max="13825" width="2.28515625" style="219" customWidth="1"/>
    <col min="13826" max="13826" width="21.42578125" style="219" customWidth="1"/>
    <col min="13827" max="13827" width="24" style="219" customWidth="1"/>
    <col min="13828" max="13833" width="13.7109375" style="219" customWidth="1"/>
    <col min="13834" max="13838" width="11.42578125" style="219"/>
    <col min="13839" max="13839" width="7.42578125" style="219" customWidth="1"/>
    <col min="13840" max="13840" width="6.5703125" style="219" customWidth="1"/>
    <col min="13841" max="14080" width="11.42578125" style="219"/>
    <col min="14081" max="14081" width="2.28515625" style="219" customWidth="1"/>
    <col min="14082" max="14082" width="21.42578125" style="219" customWidth="1"/>
    <col min="14083" max="14083" width="24" style="219" customWidth="1"/>
    <col min="14084" max="14089" width="13.7109375" style="219" customWidth="1"/>
    <col min="14090" max="14094" width="11.42578125" style="219"/>
    <col min="14095" max="14095" width="7.42578125" style="219" customWidth="1"/>
    <col min="14096" max="14096" width="6.5703125" style="219" customWidth="1"/>
    <col min="14097" max="14336" width="11.42578125" style="219"/>
    <col min="14337" max="14337" width="2.28515625" style="219" customWidth="1"/>
    <col min="14338" max="14338" width="21.42578125" style="219" customWidth="1"/>
    <col min="14339" max="14339" width="24" style="219" customWidth="1"/>
    <col min="14340" max="14345" width="13.7109375" style="219" customWidth="1"/>
    <col min="14346" max="14350" width="11.42578125" style="219"/>
    <col min="14351" max="14351" width="7.42578125" style="219" customWidth="1"/>
    <col min="14352" max="14352" width="6.5703125" style="219" customWidth="1"/>
    <col min="14353" max="14592" width="11.42578125" style="219"/>
    <col min="14593" max="14593" width="2.28515625" style="219" customWidth="1"/>
    <col min="14594" max="14594" width="21.42578125" style="219" customWidth="1"/>
    <col min="14595" max="14595" width="24" style="219" customWidth="1"/>
    <col min="14596" max="14601" width="13.7109375" style="219" customWidth="1"/>
    <col min="14602" max="14606" width="11.42578125" style="219"/>
    <col min="14607" max="14607" width="7.42578125" style="219" customWidth="1"/>
    <col min="14608" max="14608" width="6.5703125" style="219" customWidth="1"/>
    <col min="14609" max="14848" width="11.42578125" style="219"/>
    <col min="14849" max="14849" width="2.28515625" style="219" customWidth="1"/>
    <col min="14850" max="14850" width="21.42578125" style="219" customWidth="1"/>
    <col min="14851" max="14851" width="24" style="219" customWidth="1"/>
    <col min="14852" max="14857" width="13.7109375" style="219" customWidth="1"/>
    <col min="14858" max="14862" width="11.42578125" style="219"/>
    <col min="14863" max="14863" width="7.42578125" style="219" customWidth="1"/>
    <col min="14864" max="14864" width="6.5703125" style="219" customWidth="1"/>
    <col min="14865" max="15104" width="11.42578125" style="219"/>
    <col min="15105" max="15105" width="2.28515625" style="219" customWidth="1"/>
    <col min="15106" max="15106" width="21.42578125" style="219" customWidth="1"/>
    <col min="15107" max="15107" width="24" style="219" customWidth="1"/>
    <col min="15108" max="15113" width="13.7109375" style="219" customWidth="1"/>
    <col min="15114" max="15118" width="11.42578125" style="219"/>
    <col min="15119" max="15119" width="7.42578125" style="219" customWidth="1"/>
    <col min="15120" max="15120" width="6.5703125" style="219" customWidth="1"/>
    <col min="15121" max="15360" width="11.42578125" style="219"/>
    <col min="15361" max="15361" width="2.28515625" style="219" customWidth="1"/>
    <col min="15362" max="15362" width="21.42578125" style="219" customWidth="1"/>
    <col min="15363" max="15363" width="24" style="219" customWidth="1"/>
    <col min="15364" max="15369" width="13.7109375" style="219" customWidth="1"/>
    <col min="15370" max="15374" width="11.42578125" style="219"/>
    <col min="15375" max="15375" width="7.42578125" style="219" customWidth="1"/>
    <col min="15376" max="15376" width="6.5703125" style="219" customWidth="1"/>
    <col min="15377" max="15616" width="11.42578125" style="219"/>
    <col min="15617" max="15617" width="2.28515625" style="219" customWidth="1"/>
    <col min="15618" max="15618" width="21.42578125" style="219" customWidth="1"/>
    <col min="15619" max="15619" width="24" style="219" customWidth="1"/>
    <col min="15620" max="15625" width="13.7109375" style="219" customWidth="1"/>
    <col min="15626" max="15630" width="11.42578125" style="219"/>
    <col min="15631" max="15631" width="7.42578125" style="219" customWidth="1"/>
    <col min="15632" max="15632" width="6.5703125" style="219" customWidth="1"/>
    <col min="15633" max="15872" width="11.42578125" style="219"/>
    <col min="15873" max="15873" width="2.28515625" style="219" customWidth="1"/>
    <col min="15874" max="15874" width="21.42578125" style="219" customWidth="1"/>
    <col min="15875" max="15875" width="24" style="219" customWidth="1"/>
    <col min="15876" max="15881" width="13.7109375" style="219" customWidth="1"/>
    <col min="15882" max="15886" width="11.42578125" style="219"/>
    <col min="15887" max="15887" width="7.42578125" style="219" customWidth="1"/>
    <col min="15888" max="15888" width="6.5703125" style="219" customWidth="1"/>
    <col min="15889" max="16128" width="11.42578125" style="219"/>
    <col min="16129" max="16129" width="2.28515625" style="219" customWidth="1"/>
    <col min="16130" max="16130" width="21.42578125" style="219" customWidth="1"/>
    <col min="16131" max="16131" width="24" style="219" customWidth="1"/>
    <col min="16132" max="16137" width="13.7109375" style="219" customWidth="1"/>
    <col min="16138" max="16142" width="11.42578125" style="219"/>
    <col min="16143" max="16143" width="7.42578125" style="219" customWidth="1"/>
    <col min="16144" max="16144" width="6.5703125" style="219" customWidth="1"/>
    <col min="16145" max="16384" width="11.42578125" style="219"/>
  </cols>
  <sheetData>
    <row r="1" spans="1:124" s="184" customFormat="1" ht="32.450000000000003" customHeight="1" x14ac:dyDescent="0.25">
      <c r="A1" s="182"/>
      <c r="B1" s="352" t="s">
        <v>66</v>
      </c>
      <c r="C1" s="352"/>
      <c r="D1" s="352"/>
      <c r="E1" s="352"/>
      <c r="F1" s="352"/>
      <c r="G1" s="352"/>
      <c r="H1" s="352"/>
      <c r="I1" s="352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</row>
    <row r="2" spans="1:124" s="183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86" customFormat="1" ht="18.75" customHeight="1" thickTop="1" x14ac:dyDescent="0.25">
      <c r="A3" s="185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</row>
    <row r="4" spans="1:124" s="186" customFormat="1" ht="18.75" customHeight="1" thickBot="1" x14ac:dyDescent="0.3">
      <c r="A4" s="185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</row>
    <row r="5" spans="1:124" s="193" customFormat="1" ht="22.5" customHeight="1" thickTop="1" x14ac:dyDescent="0.25">
      <c r="A5" s="187"/>
      <c r="B5" s="335" t="s">
        <v>39</v>
      </c>
      <c r="C5" s="188" t="s">
        <v>40</v>
      </c>
      <c r="D5" s="189">
        <v>202.10518018018013</v>
      </c>
      <c r="E5" s="190">
        <v>221</v>
      </c>
      <c r="F5" s="191">
        <v>661.72218468468463</v>
      </c>
      <c r="G5" s="192">
        <v>699.99</v>
      </c>
      <c r="H5" s="25">
        <f t="shared" ref="H5:I9" si="0">D5+F5</f>
        <v>863.82736486486476</v>
      </c>
      <c r="I5" s="26">
        <f t="shared" si="0"/>
        <v>920.99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</row>
    <row r="6" spans="1:124" s="193" customFormat="1" ht="22.5" customHeight="1" x14ac:dyDescent="0.25">
      <c r="A6" s="187"/>
      <c r="B6" s="335"/>
      <c r="C6" s="194" t="s">
        <v>41</v>
      </c>
      <c r="D6" s="195">
        <v>14.395270270270268</v>
      </c>
      <c r="E6" s="196">
        <v>20</v>
      </c>
      <c r="F6" s="191">
        <v>245.96452702702706</v>
      </c>
      <c r="G6" s="197">
        <v>340</v>
      </c>
      <c r="H6" s="32">
        <f t="shared" si="0"/>
        <v>260.35979729729735</v>
      </c>
      <c r="I6" s="33">
        <f t="shared" si="0"/>
        <v>360</v>
      </c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</row>
    <row r="7" spans="1:124" s="193" customFormat="1" ht="22.5" customHeight="1" x14ac:dyDescent="0.25">
      <c r="A7" s="187"/>
      <c r="B7" s="335"/>
      <c r="C7" s="194" t="s">
        <v>42</v>
      </c>
      <c r="D7" s="195">
        <v>347.09786599098675</v>
      </c>
      <c r="E7" s="196">
        <v>2693.800000000002</v>
      </c>
      <c r="F7" s="191">
        <v>630.32071509008699</v>
      </c>
      <c r="G7" s="197">
        <v>2775.219999999983</v>
      </c>
      <c r="H7" s="32">
        <f t="shared" si="0"/>
        <v>977.41858108107374</v>
      </c>
      <c r="I7" s="33">
        <f t="shared" si="0"/>
        <v>5469.019999999985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</row>
    <row r="8" spans="1:124" s="193" customFormat="1" ht="22.5" customHeight="1" x14ac:dyDescent="0.25">
      <c r="A8" s="187"/>
      <c r="B8" s="335"/>
      <c r="C8" s="194" t="s">
        <v>43</v>
      </c>
      <c r="D8" s="198">
        <v>495.82525337837097</v>
      </c>
      <c r="E8" s="197">
        <v>1579.91690000002</v>
      </c>
      <c r="F8" s="191">
        <v>2274.3243412162101</v>
      </c>
      <c r="G8" s="197">
        <v>7289.9913000001297</v>
      </c>
      <c r="H8" s="32">
        <f t="shared" si="0"/>
        <v>2770.1495945945812</v>
      </c>
      <c r="I8" s="33">
        <f t="shared" si="0"/>
        <v>8869.908200000149</v>
      </c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</row>
    <row r="9" spans="1:124" s="193" customFormat="1" ht="22.5" customHeight="1" x14ac:dyDescent="0.25">
      <c r="A9" s="187"/>
      <c r="B9" s="335"/>
      <c r="C9" s="199" t="s">
        <v>44</v>
      </c>
      <c r="D9" s="200">
        <v>109.45777027027</v>
      </c>
      <c r="E9" s="201">
        <v>143</v>
      </c>
      <c r="F9" s="202">
        <v>831.18355855855896</v>
      </c>
      <c r="G9" s="201">
        <v>1083</v>
      </c>
      <c r="H9" s="38">
        <f t="shared" si="0"/>
        <v>940.64132882882893</v>
      </c>
      <c r="I9" s="39">
        <f t="shared" si="0"/>
        <v>1226</v>
      </c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</row>
    <row r="10" spans="1:124" s="193" customFormat="1" ht="22.5" customHeight="1" x14ac:dyDescent="0.25">
      <c r="A10" s="187"/>
      <c r="B10" s="336"/>
      <c r="C10" s="40" t="s">
        <v>45</v>
      </c>
      <c r="D10" s="41">
        <f t="shared" ref="D10:I10" si="1">SUM(D5:D9)</f>
        <v>1168.8813400900781</v>
      </c>
      <c r="E10" s="203">
        <f t="shared" si="1"/>
        <v>4657.7169000000222</v>
      </c>
      <c r="F10" s="43">
        <f t="shared" si="1"/>
        <v>4643.5153265765675</v>
      </c>
      <c r="G10" s="203">
        <f>SUM(G5:G9)</f>
        <v>12188.201300000113</v>
      </c>
      <c r="H10" s="44">
        <f t="shared" si="1"/>
        <v>5812.3966666666456</v>
      </c>
      <c r="I10" s="45">
        <f t="shared" si="1"/>
        <v>16845.918200000135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</row>
    <row r="11" spans="1:124" s="186" customFormat="1" ht="22.5" customHeight="1" x14ac:dyDescent="0.25">
      <c r="A11" s="185"/>
      <c r="B11" s="337" t="s">
        <v>46</v>
      </c>
      <c r="C11" s="204" t="s">
        <v>40</v>
      </c>
      <c r="D11" s="200">
        <v>157.96846846846799</v>
      </c>
      <c r="E11" s="201">
        <v>182</v>
      </c>
      <c r="F11" s="205">
        <v>546.558445945946</v>
      </c>
      <c r="G11" s="206">
        <v>669</v>
      </c>
      <c r="H11" s="207">
        <f>D11+F11</f>
        <v>704.52691441441402</v>
      </c>
      <c r="I11" s="208">
        <f>E11+G11</f>
        <v>851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</row>
    <row r="12" spans="1:124" s="186" customFormat="1" ht="22.5" customHeight="1" x14ac:dyDescent="0.25">
      <c r="A12" s="185"/>
      <c r="B12" s="335"/>
      <c r="C12" s="28" t="s">
        <v>41</v>
      </c>
      <c r="D12" s="209">
        <v>1.1029504504504499</v>
      </c>
      <c r="E12" s="210">
        <v>2.21</v>
      </c>
      <c r="F12" s="191">
        <v>15.6957820945946</v>
      </c>
      <c r="G12" s="201">
        <v>111.59099999999999</v>
      </c>
      <c r="H12" s="211">
        <f>D12+F12</f>
        <v>16.798732545045048</v>
      </c>
      <c r="I12" s="212">
        <f>E12+G12</f>
        <v>113.80099999999999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</row>
    <row r="13" spans="1:124" s="186" customFormat="1" ht="22.5" customHeight="1" x14ac:dyDescent="0.25">
      <c r="A13" s="185"/>
      <c r="B13" s="335"/>
      <c r="C13" s="28" t="s">
        <v>42</v>
      </c>
      <c r="D13" s="54"/>
      <c r="E13" s="55"/>
      <c r="F13" s="213"/>
      <c r="G13" s="214"/>
      <c r="H13" s="211"/>
      <c r="I13" s="212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</row>
    <row r="14" spans="1:124" s="186" customFormat="1" ht="22.5" customHeight="1" x14ac:dyDescent="0.25">
      <c r="A14" s="185"/>
      <c r="B14" s="335"/>
      <c r="C14" s="28" t="s">
        <v>43</v>
      </c>
      <c r="D14" s="54"/>
      <c r="E14" s="55"/>
      <c r="F14" s="56"/>
      <c r="G14" s="55"/>
      <c r="H14" s="211"/>
      <c r="I14" s="212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</row>
    <row r="15" spans="1:124" s="186" customFormat="1" ht="22.5" customHeight="1" x14ac:dyDescent="0.25">
      <c r="A15" s="185"/>
      <c r="B15" s="335"/>
      <c r="C15" s="21" t="s">
        <v>44</v>
      </c>
      <c r="D15" s="57"/>
      <c r="E15" s="58"/>
      <c r="F15" s="215"/>
      <c r="G15" s="216"/>
      <c r="H15" s="217"/>
      <c r="I15" s="218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</row>
    <row r="16" spans="1:124" s="186" customFormat="1" ht="22.5" customHeight="1" thickBot="1" x14ac:dyDescent="0.3">
      <c r="A16" s="185"/>
      <c r="B16" s="335"/>
      <c r="C16" s="61" t="s">
        <v>47</v>
      </c>
      <c r="D16" s="62">
        <f t="shared" ref="D16:I16" si="2">SUM(D11:D15)</f>
        <v>159.07141891891843</v>
      </c>
      <c r="E16" s="63">
        <f t="shared" si="2"/>
        <v>184.21</v>
      </c>
      <c r="F16" s="64">
        <f t="shared" si="2"/>
        <v>562.25422804054062</v>
      </c>
      <c r="G16" s="63">
        <f t="shared" si="2"/>
        <v>780.59100000000001</v>
      </c>
      <c r="H16" s="65">
        <f t="shared" si="2"/>
        <v>721.32564695945905</v>
      </c>
      <c r="I16" s="66">
        <f t="shared" si="2"/>
        <v>964.80099999999993</v>
      </c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</row>
    <row r="17" spans="1:124" s="186" customFormat="1" ht="22.5" customHeight="1" thickTop="1" x14ac:dyDescent="0.25">
      <c r="A17" s="185"/>
      <c r="B17" s="339" t="s">
        <v>36</v>
      </c>
      <c r="C17" s="67" t="s">
        <v>40</v>
      </c>
      <c r="D17" s="68">
        <f t="shared" ref="D17:I21" si="3">D5+D11</f>
        <v>360.07364864864815</v>
      </c>
      <c r="E17" s="69">
        <f t="shared" si="3"/>
        <v>403</v>
      </c>
      <c r="F17" s="70">
        <f t="shared" si="3"/>
        <v>1208.2806306306306</v>
      </c>
      <c r="G17" s="69">
        <f t="shared" si="3"/>
        <v>1368.99</v>
      </c>
      <c r="H17" s="71">
        <f t="shared" si="3"/>
        <v>1568.3542792792787</v>
      </c>
      <c r="I17" s="72">
        <f t="shared" si="3"/>
        <v>1771.99</v>
      </c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</row>
    <row r="18" spans="1:124" s="186" customFormat="1" ht="22.5" customHeight="1" x14ac:dyDescent="0.25">
      <c r="A18" s="185"/>
      <c r="B18" s="340"/>
      <c r="C18" s="28" t="s">
        <v>41</v>
      </c>
      <c r="D18" s="73">
        <f t="shared" si="3"/>
        <v>15.498220720720719</v>
      </c>
      <c r="E18" s="74">
        <f t="shared" si="3"/>
        <v>22.21</v>
      </c>
      <c r="F18" s="75">
        <f t="shared" si="3"/>
        <v>261.66030912162165</v>
      </c>
      <c r="G18" s="74">
        <f t="shared" si="3"/>
        <v>451.59100000000001</v>
      </c>
      <c r="H18" s="76">
        <f t="shared" si="3"/>
        <v>277.15852984234238</v>
      </c>
      <c r="I18" s="77">
        <f t="shared" si="3"/>
        <v>473.80099999999999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</row>
    <row r="19" spans="1:124" s="186" customFormat="1" ht="22.5" customHeight="1" x14ac:dyDescent="0.25">
      <c r="A19" s="185"/>
      <c r="B19" s="340"/>
      <c r="C19" s="28" t="s">
        <v>42</v>
      </c>
      <c r="D19" s="73">
        <f t="shared" si="3"/>
        <v>347.09786599098675</v>
      </c>
      <c r="E19" s="74">
        <f t="shared" si="3"/>
        <v>2693.800000000002</v>
      </c>
      <c r="F19" s="75">
        <f t="shared" si="3"/>
        <v>630.32071509008699</v>
      </c>
      <c r="G19" s="74">
        <f t="shared" si="3"/>
        <v>2775.219999999983</v>
      </c>
      <c r="H19" s="76">
        <f t="shared" si="3"/>
        <v>977.41858108107374</v>
      </c>
      <c r="I19" s="77">
        <f t="shared" si="3"/>
        <v>5469.019999999985</v>
      </c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</row>
    <row r="20" spans="1:124" s="186" customFormat="1" ht="22.5" customHeight="1" x14ac:dyDescent="0.25">
      <c r="A20" s="185"/>
      <c r="B20" s="340"/>
      <c r="C20" s="28" t="s">
        <v>43</v>
      </c>
      <c r="D20" s="73">
        <f t="shared" si="3"/>
        <v>495.82525337837097</v>
      </c>
      <c r="E20" s="74">
        <f t="shared" si="3"/>
        <v>1579.91690000002</v>
      </c>
      <c r="F20" s="75">
        <f t="shared" si="3"/>
        <v>2274.3243412162101</v>
      </c>
      <c r="G20" s="74">
        <f t="shared" si="3"/>
        <v>7289.9913000001297</v>
      </c>
      <c r="H20" s="76">
        <f t="shared" si="3"/>
        <v>2770.1495945945812</v>
      </c>
      <c r="I20" s="77">
        <f t="shared" si="3"/>
        <v>8869.908200000149</v>
      </c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</row>
    <row r="21" spans="1:124" s="186" customFormat="1" ht="22.5" customHeight="1" x14ac:dyDescent="0.25">
      <c r="A21" s="185"/>
      <c r="B21" s="340"/>
      <c r="C21" s="21" t="s">
        <v>44</v>
      </c>
      <c r="D21" s="78">
        <f t="shared" si="3"/>
        <v>109.45777027027</v>
      </c>
      <c r="E21" s="79">
        <f t="shared" si="3"/>
        <v>143</v>
      </c>
      <c r="F21" s="80">
        <f t="shared" si="3"/>
        <v>831.18355855855896</v>
      </c>
      <c r="G21" s="79">
        <f t="shared" si="3"/>
        <v>1083</v>
      </c>
      <c r="H21" s="81">
        <f t="shared" si="3"/>
        <v>940.64132882882893</v>
      </c>
      <c r="I21" s="82">
        <f t="shared" si="3"/>
        <v>1226</v>
      </c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</row>
    <row r="22" spans="1:124" s="186" customFormat="1" ht="22.5" customHeight="1" thickBot="1" x14ac:dyDescent="0.3">
      <c r="A22" s="185"/>
      <c r="B22" s="341"/>
      <c r="C22" s="83" t="s">
        <v>48</v>
      </c>
      <c r="D22" s="84">
        <f t="shared" ref="D22:I22" si="4">SUM(D17:D21)</f>
        <v>1327.9527590089965</v>
      </c>
      <c r="E22" s="85">
        <f t="shared" si="4"/>
        <v>4841.9269000000222</v>
      </c>
      <c r="F22" s="86">
        <f t="shared" si="4"/>
        <v>5205.769554617108</v>
      </c>
      <c r="G22" s="85">
        <f t="shared" si="4"/>
        <v>12968.792300000114</v>
      </c>
      <c r="H22" s="87">
        <f t="shared" si="4"/>
        <v>6533.7223136261046</v>
      </c>
      <c r="I22" s="88">
        <f t="shared" si="4"/>
        <v>17810.719200000134</v>
      </c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</row>
    <row r="23" spans="1:124" ht="9" customHeight="1" thickTop="1" x14ac:dyDescent="0.2"/>
    <row r="24" spans="1:124" s="183" customFormat="1" ht="15" x14ac:dyDescent="0.25">
      <c r="B24" s="90" t="s">
        <v>49</v>
      </c>
      <c r="C24" s="219"/>
    </row>
    <row r="25" spans="1:124" x14ac:dyDescent="0.2">
      <c r="B25" s="91" t="s">
        <v>50</v>
      </c>
      <c r="E25" s="220"/>
    </row>
    <row r="26" spans="1:124" ht="11.25" customHeight="1" x14ac:dyDescent="0.2"/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" footer="0"/>
  <pageSetup paperSize="9" scale="73" orientation="portrait" verticalDpi="0" r:id="rId1"/>
  <ignoredErrors>
    <ignoredError sqref="H10:I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showGridLines="0" zoomScale="90" zoomScaleNormal="90" zoomScaleSheetLayoutView="70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124" s="11" customFormat="1" ht="32.450000000000003" customHeight="1" x14ac:dyDescent="0.25">
      <c r="A1" s="9"/>
      <c r="B1" s="353" t="s">
        <v>31</v>
      </c>
      <c r="C1" s="353"/>
      <c r="D1" s="353"/>
      <c r="E1" s="353"/>
      <c r="F1" s="353"/>
      <c r="G1" s="353"/>
      <c r="H1" s="353"/>
      <c r="I1" s="35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</row>
    <row r="2" spans="1:124" s="10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5" customFormat="1" ht="18.75" customHeight="1" thickTop="1" x14ac:dyDescent="0.25">
      <c r="A3" s="1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</row>
    <row r="4" spans="1:124" s="15" customFormat="1" ht="18.75" customHeight="1" thickBot="1" x14ac:dyDescent="0.3">
      <c r="A4" s="1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</row>
    <row r="5" spans="1:124" s="27" customFormat="1" ht="22.5" customHeight="1" thickTop="1" x14ac:dyDescent="0.25">
      <c r="A5" s="20"/>
      <c r="B5" s="335" t="s">
        <v>39</v>
      </c>
      <c r="C5" s="21" t="s">
        <v>40</v>
      </c>
      <c r="D5" s="22">
        <v>189.8813063063063</v>
      </c>
      <c r="E5" s="23">
        <v>235</v>
      </c>
      <c r="F5" s="24">
        <v>657.36768018018017</v>
      </c>
      <c r="G5" s="23">
        <v>747.68</v>
      </c>
      <c r="H5" s="25">
        <v>847.2489864864865</v>
      </c>
      <c r="I5" s="26">
        <v>982.68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</row>
    <row r="6" spans="1:124" s="27" customFormat="1" ht="22.5" customHeight="1" x14ac:dyDescent="0.25">
      <c r="A6" s="20"/>
      <c r="B6" s="335"/>
      <c r="C6" s="28" t="s">
        <v>41</v>
      </c>
      <c r="D6" s="29">
        <v>17.077702702702702</v>
      </c>
      <c r="E6" s="30">
        <v>23</v>
      </c>
      <c r="F6" s="31">
        <v>249.2742117117117</v>
      </c>
      <c r="G6" s="30">
        <v>305</v>
      </c>
      <c r="H6" s="32">
        <v>266.35191441441441</v>
      </c>
      <c r="I6" s="33">
        <v>328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</row>
    <row r="7" spans="1:124" s="27" customFormat="1" ht="22.5" customHeight="1" x14ac:dyDescent="0.25">
      <c r="A7" s="20"/>
      <c r="B7" s="335"/>
      <c r="C7" s="28" t="s">
        <v>42</v>
      </c>
      <c r="D7" s="29">
        <v>703.4458558558573</v>
      </c>
      <c r="E7" s="30">
        <v>3797.8300000000086</v>
      </c>
      <c r="F7" s="31">
        <v>747.0048648648617</v>
      </c>
      <c r="G7" s="30">
        <v>2566.1599999999885</v>
      </c>
      <c r="H7" s="32">
        <v>1450.4507207207189</v>
      </c>
      <c r="I7" s="33">
        <v>6363.9899999999971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</row>
    <row r="8" spans="1:124" s="27" customFormat="1" ht="22.5" customHeight="1" x14ac:dyDescent="0.25">
      <c r="A8" s="20"/>
      <c r="B8" s="335"/>
      <c r="C8" s="28" t="s">
        <v>43</v>
      </c>
      <c r="D8" s="29">
        <v>527.94853040540443</v>
      </c>
      <c r="E8" s="30">
        <v>1102.7999999999984</v>
      </c>
      <c r="F8" s="31">
        <v>2134.9842623873383</v>
      </c>
      <c r="G8" s="30">
        <v>7320.8580000000029</v>
      </c>
      <c r="H8" s="32">
        <v>2662.9327927927425</v>
      </c>
      <c r="I8" s="33">
        <v>8423.6580000000013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</row>
    <row r="9" spans="1:124" s="27" customFormat="1" ht="22.5" customHeight="1" x14ac:dyDescent="0.25">
      <c r="A9" s="20"/>
      <c r="B9" s="335"/>
      <c r="C9" s="34" t="s">
        <v>44</v>
      </c>
      <c r="D9" s="35">
        <v>88.141328828828804</v>
      </c>
      <c r="E9" s="36">
        <v>117.5</v>
      </c>
      <c r="F9" s="37">
        <v>824.7994819819819</v>
      </c>
      <c r="G9" s="36">
        <v>965.2399999999999</v>
      </c>
      <c r="H9" s="38">
        <v>912.94081081081072</v>
      </c>
      <c r="I9" s="39">
        <v>1082.7399999999998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</row>
    <row r="10" spans="1:124" s="27" customFormat="1" ht="22.5" customHeight="1" x14ac:dyDescent="0.25">
      <c r="A10" s="20"/>
      <c r="B10" s="336"/>
      <c r="C10" s="40" t="s">
        <v>45</v>
      </c>
      <c r="D10" s="41">
        <v>1526.4947240990996</v>
      </c>
      <c r="E10" s="42">
        <v>5276.1300000000065</v>
      </c>
      <c r="F10" s="43">
        <v>4613.4305011260731</v>
      </c>
      <c r="G10" s="42">
        <v>11904.937999999991</v>
      </c>
      <c r="H10" s="44">
        <v>6139.9252252251736</v>
      </c>
      <c r="I10" s="45">
        <v>17181.067999999999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</row>
    <row r="11" spans="1:124" s="15" customFormat="1" ht="22.5" customHeight="1" x14ac:dyDescent="0.25">
      <c r="A11" s="14"/>
      <c r="B11" s="337" t="s">
        <v>46</v>
      </c>
      <c r="C11" s="46" t="s">
        <v>40</v>
      </c>
      <c r="D11" s="47">
        <v>136.8316779279279</v>
      </c>
      <c r="E11" s="48">
        <v>162</v>
      </c>
      <c r="F11" s="49">
        <v>530.19418918918916</v>
      </c>
      <c r="G11" s="48">
        <v>650</v>
      </c>
      <c r="H11" s="50">
        <v>667.02586711711706</v>
      </c>
      <c r="I11" s="51">
        <v>812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</row>
    <row r="12" spans="1:124" s="15" customFormat="1" ht="22.5" customHeight="1" x14ac:dyDescent="0.25">
      <c r="A12" s="14"/>
      <c r="B12" s="335"/>
      <c r="C12" s="28" t="s">
        <v>41</v>
      </c>
      <c r="D12" s="29"/>
      <c r="E12" s="30"/>
      <c r="F12" s="31">
        <v>5.8889639639639313</v>
      </c>
      <c r="G12" s="30">
        <v>82.800000000000011</v>
      </c>
      <c r="H12" s="52">
        <v>5.8889639639639313</v>
      </c>
      <c r="I12" s="53">
        <v>82.800000000000011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</row>
    <row r="13" spans="1:124" s="15" customFormat="1" ht="22.5" customHeight="1" x14ac:dyDescent="0.25">
      <c r="A13" s="14"/>
      <c r="B13" s="335"/>
      <c r="C13" s="28" t="s">
        <v>42</v>
      </c>
      <c r="D13" s="54"/>
      <c r="E13" s="55"/>
      <c r="F13" s="31"/>
      <c r="G13" s="30"/>
      <c r="H13" s="52"/>
      <c r="I13" s="5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</row>
    <row r="14" spans="1:124" s="15" customFormat="1" ht="22.5" customHeight="1" x14ac:dyDescent="0.25">
      <c r="A14" s="14"/>
      <c r="B14" s="335"/>
      <c r="C14" s="28" t="s">
        <v>43</v>
      </c>
      <c r="D14" s="54"/>
      <c r="E14" s="55"/>
      <c r="F14" s="56"/>
      <c r="G14" s="55"/>
      <c r="H14" s="52"/>
      <c r="I14" s="5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</row>
    <row r="15" spans="1:124" s="15" customFormat="1" ht="22.5" customHeight="1" x14ac:dyDescent="0.25">
      <c r="A15" s="14"/>
      <c r="B15" s="335"/>
      <c r="C15" s="21" t="s">
        <v>44</v>
      </c>
      <c r="D15" s="57"/>
      <c r="E15" s="58"/>
      <c r="F15" s="37"/>
      <c r="G15" s="36"/>
      <c r="H15" s="59"/>
      <c r="I15" s="6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</row>
    <row r="16" spans="1:124" s="15" customFormat="1" ht="22.5" customHeight="1" thickBot="1" x14ac:dyDescent="0.3">
      <c r="A16" s="14"/>
      <c r="B16" s="335"/>
      <c r="C16" s="61" t="s">
        <v>47</v>
      </c>
      <c r="D16" s="62">
        <v>136.8316779279279</v>
      </c>
      <c r="E16" s="63">
        <v>162</v>
      </c>
      <c r="F16" s="64">
        <v>536.08315315315303</v>
      </c>
      <c r="G16" s="63">
        <v>732.8</v>
      </c>
      <c r="H16" s="65">
        <v>672.91483108108105</v>
      </c>
      <c r="I16" s="66">
        <v>894.8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</row>
    <row r="17" spans="1:124" s="15" customFormat="1" ht="22.5" customHeight="1" thickTop="1" x14ac:dyDescent="0.25">
      <c r="A17" s="14"/>
      <c r="B17" s="339" t="s">
        <v>36</v>
      </c>
      <c r="C17" s="67" t="s">
        <v>40</v>
      </c>
      <c r="D17" s="68">
        <v>326.71298423423423</v>
      </c>
      <c r="E17" s="69">
        <v>397</v>
      </c>
      <c r="F17" s="70">
        <v>1187.5618693693693</v>
      </c>
      <c r="G17" s="69">
        <v>1397.6799999999998</v>
      </c>
      <c r="H17" s="71">
        <v>1514.2748536036036</v>
      </c>
      <c r="I17" s="72">
        <v>1794.6799999999998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</row>
    <row r="18" spans="1:124" s="15" customFormat="1" ht="22.5" customHeight="1" x14ac:dyDescent="0.25">
      <c r="A18" s="14"/>
      <c r="B18" s="340"/>
      <c r="C18" s="28" t="s">
        <v>41</v>
      </c>
      <c r="D18" s="73">
        <v>17.077702702702702</v>
      </c>
      <c r="E18" s="74">
        <v>23</v>
      </c>
      <c r="F18" s="75">
        <v>255.16317567567563</v>
      </c>
      <c r="G18" s="74">
        <v>387.8</v>
      </c>
      <c r="H18" s="76">
        <v>272.24087837837834</v>
      </c>
      <c r="I18" s="77">
        <v>410.8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</row>
    <row r="19" spans="1:124" s="15" customFormat="1" ht="22.5" customHeight="1" x14ac:dyDescent="0.25">
      <c r="A19" s="14"/>
      <c r="B19" s="340"/>
      <c r="C19" s="28" t="s">
        <v>42</v>
      </c>
      <c r="D19" s="73">
        <v>703.4458558558573</v>
      </c>
      <c r="E19" s="74">
        <v>3797.8300000000086</v>
      </c>
      <c r="F19" s="75">
        <v>747.0048648648617</v>
      </c>
      <c r="G19" s="74">
        <v>2566.1599999999885</v>
      </c>
      <c r="H19" s="76">
        <v>1450.4507207207189</v>
      </c>
      <c r="I19" s="77">
        <v>6363.9899999999971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</row>
    <row r="20" spans="1:124" s="15" customFormat="1" ht="22.5" customHeight="1" x14ac:dyDescent="0.25">
      <c r="A20" s="14"/>
      <c r="B20" s="340"/>
      <c r="C20" s="28" t="s">
        <v>43</v>
      </c>
      <c r="D20" s="73">
        <v>527.94853040540443</v>
      </c>
      <c r="E20" s="74">
        <v>1102.7999999999984</v>
      </c>
      <c r="F20" s="75">
        <v>2134.9842623873383</v>
      </c>
      <c r="G20" s="74">
        <v>7320.8580000000029</v>
      </c>
      <c r="H20" s="76">
        <v>2662.9327927927425</v>
      </c>
      <c r="I20" s="77">
        <v>8423.6580000000013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</row>
    <row r="21" spans="1:124" s="15" customFormat="1" ht="22.5" customHeight="1" x14ac:dyDescent="0.25">
      <c r="A21" s="14"/>
      <c r="B21" s="340"/>
      <c r="C21" s="21" t="s">
        <v>44</v>
      </c>
      <c r="D21" s="78">
        <v>88.141328828828804</v>
      </c>
      <c r="E21" s="79">
        <v>117.5</v>
      </c>
      <c r="F21" s="80">
        <v>824.7994819819819</v>
      </c>
      <c r="G21" s="79">
        <v>965.2399999999999</v>
      </c>
      <c r="H21" s="81">
        <v>912.94081081081072</v>
      </c>
      <c r="I21" s="82">
        <v>1082.7399999999998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</row>
    <row r="22" spans="1:124" s="15" customFormat="1" ht="22.5" customHeight="1" thickBot="1" x14ac:dyDescent="0.3">
      <c r="A22" s="14"/>
      <c r="B22" s="341"/>
      <c r="C22" s="83" t="s">
        <v>48</v>
      </c>
      <c r="D22" s="84">
        <v>1663.3264020270276</v>
      </c>
      <c r="E22" s="85">
        <v>5438.1300000000074</v>
      </c>
      <c r="F22" s="86">
        <v>5149.5136542792261</v>
      </c>
      <c r="G22" s="85">
        <v>12637.737999999992</v>
      </c>
      <c r="H22" s="87">
        <v>6812.8400563062542</v>
      </c>
      <c r="I22" s="88">
        <v>18075.867999999995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</row>
    <row r="23" spans="1:124" ht="9" customHeight="1" thickTop="1" x14ac:dyDescent="0.2"/>
    <row r="24" spans="1:124" s="10" customFormat="1" ht="15" x14ac:dyDescent="0.25">
      <c r="B24" s="90" t="s">
        <v>49</v>
      </c>
      <c r="C24" s="89"/>
    </row>
    <row r="25" spans="1:124" x14ac:dyDescent="0.2">
      <c r="B25" s="91" t="s">
        <v>50</v>
      </c>
      <c r="E25" s="92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2023-11-27T12:12:23Z</dcterms:modified>
</cp:coreProperties>
</file>