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50" windowHeight="12735" tabRatio="765"/>
  </bookViews>
  <sheets>
    <sheet name="Indice" sheetId="4" r:id="rId1"/>
    <sheet name="2022" sheetId="29" r:id="rId2"/>
    <sheet name="2021" sheetId="28" r:id="rId3"/>
    <sheet name="2020" sheetId="27" r:id="rId4"/>
    <sheet name="2019" sheetId="26" r:id="rId5"/>
    <sheet name="2018" sheetId="25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0">'2013'!$A$1:$M$32</definedName>
    <definedName name="_xlnm.Print_Area" localSheetId="9">'2014'!$A$1:$M$36</definedName>
    <definedName name="_xlnm.Print_Area" localSheetId="8">'2015'!$A$1:$M$35</definedName>
    <definedName name="_xlnm.Print_Area" localSheetId="7">'2016'!$B$1:$O$37</definedName>
    <definedName name="_xlnm.Print_Area" localSheetId="6">'2017'!$B$1:$O$37</definedName>
    <definedName name="_xlnm.Print_Area" localSheetId="5">'2018'!$B$1:$O$41</definedName>
    <definedName name="_xlnm.Print_Area" localSheetId="4">'2019'!$B$1:$O$38</definedName>
    <definedName name="_xlnm.Print_Area" localSheetId="3">'2020'!$B$1:$O$36</definedName>
    <definedName name="_xlnm.Print_Area" localSheetId="2">'2021'!$B$1:$O$36</definedName>
    <definedName name="_xlnm.Print_Area" localSheetId="1">'2022'!$B$1:$O$40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36" i="25" l="1"/>
  <c r="M35" i="25"/>
  <c r="M30" i="25"/>
  <c r="M28" i="25"/>
  <c r="M25" i="25"/>
  <c r="M23" i="25"/>
  <c r="M22" i="25"/>
  <c r="M21" i="25"/>
  <c r="M20" i="25"/>
  <c r="M17" i="25"/>
  <c r="M13" i="25"/>
  <c r="M12" i="25"/>
  <c r="M11" i="25"/>
  <c r="M8" i="25"/>
  <c r="M7" i="25"/>
  <c r="M6" i="25"/>
  <c r="M5" i="25"/>
  <c r="O34" i="20" l="1"/>
  <c r="N34" i="20"/>
  <c r="M34" i="20"/>
  <c r="L34" i="20"/>
  <c r="K34" i="20"/>
  <c r="J34" i="20"/>
  <c r="I34" i="20"/>
  <c r="H34" i="20"/>
  <c r="G34" i="20"/>
  <c r="F34" i="20"/>
  <c r="E34" i="20"/>
  <c r="D33" i="20"/>
  <c r="D32" i="20"/>
  <c r="D31" i="20"/>
  <c r="D30" i="20"/>
  <c r="D29" i="20"/>
  <c r="D34" i="20" s="1"/>
  <c r="O28" i="20"/>
  <c r="N28" i="20"/>
  <c r="M28" i="20"/>
  <c r="L28" i="20"/>
  <c r="K28" i="20"/>
  <c r="J28" i="20"/>
  <c r="I28" i="20"/>
  <c r="H28" i="20"/>
  <c r="G28" i="20"/>
  <c r="F28" i="20"/>
  <c r="E28" i="20"/>
  <c r="D28" i="20"/>
  <c r="D27" i="20"/>
  <c r="O26" i="20"/>
  <c r="N26" i="20"/>
  <c r="M26" i="20"/>
  <c r="L26" i="20"/>
  <c r="K26" i="20"/>
  <c r="J26" i="20"/>
  <c r="I26" i="20"/>
  <c r="H26" i="20"/>
  <c r="G26" i="20"/>
  <c r="F26" i="20"/>
  <c r="E26" i="20"/>
  <c r="D25" i="20"/>
  <c r="D24" i="20"/>
  <c r="D26" i="20" s="1"/>
  <c r="O23" i="20"/>
  <c r="N23" i="20"/>
  <c r="M23" i="20"/>
  <c r="L23" i="20"/>
  <c r="K23" i="20"/>
  <c r="J23" i="20"/>
  <c r="I23" i="20"/>
  <c r="H23" i="20"/>
  <c r="G23" i="20"/>
  <c r="F23" i="20"/>
  <c r="E23" i="20"/>
  <c r="D22" i="20"/>
  <c r="D21" i="20"/>
  <c r="D20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7" i="20"/>
  <c r="D16" i="20"/>
  <c r="D15" i="20"/>
  <c r="O14" i="20"/>
  <c r="N14" i="20"/>
  <c r="M14" i="20"/>
  <c r="L14" i="20"/>
  <c r="K14" i="20"/>
  <c r="J14" i="20"/>
  <c r="I14" i="20"/>
  <c r="H14" i="20"/>
  <c r="G14" i="20"/>
  <c r="F14" i="20"/>
  <c r="E14" i="20"/>
  <c r="D13" i="20"/>
  <c r="D12" i="20"/>
  <c r="D11" i="20"/>
  <c r="D10" i="20"/>
  <c r="D14" i="20" s="1"/>
  <c r="O9" i="20"/>
  <c r="N9" i="20"/>
  <c r="M9" i="20"/>
  <c r="L9" i="20"/>
  <c r="K9" i="20"/>
  <c r="J9" i="20"/>
  <c r="I9" i="20"/>
  <c r="H9" i="20"/>
  <c r="G9" i="20"/>
  <c r="F9" i="20"/>
  <c r="E9" i="20"/>
  <c r="D8" i="20"/>
  <c r="D7" i="20"/>
  <c r="D6" i="20"/>
  <c r="D5" i="20"/>
  <c r="E35" i="20" l="1"/>
  <c r="G35" i="20"/>
  <c r="I35" i="20"/>
  <c r="K35" i="20"/>
  <c r="M35" i="20"/>
  <c r="O35" i="20"/>
  <c r="D9" i="20"/>
  <c r="D18" i="20"/>
  <c r="D35" i="20" s="1"/>
  <c r="F35" i="20"/>
  <c r="H35" i="20"/>
  <c r="J35" i="20"/>
  <c r="L35" i="20"/>
  <c r="N35" i="20"/>
  <c r="D23" i="20"/>
  <c r="M33" i="9"/>
  <c r="K32" i="9"/>
  <c r="J32" i="9"/>
  <c r="F32" i="9"/>
  <c r="E32" i="9"/>
  <c r="D31" i="9"/>
  <c r="D30" i="9"/>
  <c r="D32" i="9" s="1"/>
  <c r="J29" i="9"/>
  <c r="E29" i="9"/>
  <c r="D28" i="9"/>
  <c r="D29" i="9" s="1"/>
  <c r="M27" i="9"/>
  <c r="L27" i="9"/>
  <c r="K27" i="9"/>
  <c r="J27" i="9"/>
  <c r="I27" i="9"/>
  <c r="G27" i="9"/>
  <c r="G33" i="9" s="1"/>
  <c r="F27" i="9"/>
  <c r="E27" i="9"/>
  <c r="E33" i="9" s="1"/>
  <c r="D26" i="9"/>
  <c r="D25" i="9"/>
  <c r="D24" i="9"/>
  <c r="D23" i="9"/>
  <c r="D22" i="9"/>
  <c r="D27" i="9" s="1"/>
  <c r="M21" i="9"/>
  <c r="L21" i="9"/>
  <c r="L33" i="9" s="1"/>
  <c r="J21" i="9"/>
  <c r="J33" i="9" s="1"/>
  <c r="I21" i="9"/>
  <c r="I33" i="9" s="1"/>
  <c r="G21" i="9"/>
  <c r="F21" i="9"/>
  <c r="E21" i="9"/>
  <c r="D20" i="9"/>
  <c r="D19" i="9"/>
  <c r="D21" i="9" s="1"/>
  <c r="D18" i="9"/>
  <c r="K13" i="9"/>
  <c r="K33" i="9" s="1"/>
  <c r="H13" i="9"/>
  <c r="H33" i="9" s="1"/>
  <c r="F13" i="9"/>
  <c r="E13" i="9"/>
  <c r="D12" i="9"/>
  <c r="D11" i="9"/>
  <c r="D10" i="9"/>
  <c r="D9" i="9"/>
  <c r="D13" i="9" s="1"/>
  <c r="K8" i="9"/>
  <c r="F8" i="9"/>
  <c r="F33" i="9" s="1"/>
  <c r="D7" i="9"/>
  <c r="D6" i="9"/>
  <c r="D5" i="9"/>
  <c r="D8" i="9" s="1"/>
  <c r="D33" i="9" s="1"/>
  <c r="K31" i="8"/>
  <c r="J31" i="8"/>
  <c r="J32" i="8" s="1"/>
  <c r="F31" i="8"/>
  <c r="E31" i="8"/>
  <c r="D31" i="8" s="1"/>
  <c r="K27" i="8"/>
  <c r="J27" i="8"/>
  <c r="F27" i="8"/>
  <c r="E27" i="8"/>
  <c r="D27" i="8"/>
  <c r="M25" i="8"/>
  <c r="K25" i="8"/>
  <c r="J25" i="8"/>
  <c r="I25" i="8"/>
  <c r="G25" i="8"/>
  <c r="F25" i="8"/>
  <c r="E25" i="8"/>
  <c r="D25" i="8"/>
  <c r="M20" i="8"/>
  <c r="L20" i="8"/>
  <c r="L32" i="8" s="1"/>
  <c r="J20" i="8"/>
  <c r="I20" i="8"/>
  <c r="I32" i="8" s="1"/>
  <c r="G20" i="8"/>
  <c r="F20" i="8"/>
  <c r="E20" i="8"/>
  <c r="D20" i="8"/>
  <c r="K16" i="8"/>
  <c r="F16" i="8"/>
  <c r="E16" i="8"/>
  <c r="D16" i="8"/>
  <c r="K13" i="8"/>
  <c r="H13" i="8"/>
  <c r="H32" i="8" s="1"/>
  <c r="G13" i="8"/>
  <c r="G32" i="8" s="1"/>
  <c r="F13" i="8"/>
  <c r="F32" i="8" s="1"/>
  <c r="E13" i="8"/>
  <c r="D13" i="8"/>
  <c r="M8" i="8"/>
  <c r="M32" i="8" s="1"/>
  <c r="K8" i="8"/>
  <c r="K32" i="8" s="1"/>
  <c r="F8" i="8"/>
  <c r="E8" i="8"/>
  <c r="E32" i="8" s="1"/>
  <c r="I30" i="7"/>
  <c r="K29" i="7"/>
  <c r="J29" i="7"/>
  <c r="F29" i="7"/>
  <c r="E29" i="7"/>
  <c r="D29" i="7"/>
  <c r="D28" i="7"/>
  <c r="D27" i="7"/>
  <c r="D26" i="7"/>
  <c r="K25" i="7"/>
  <c r="K30" i="7" s="1"/>
  <c r="J25" i="7"/>
  <c r="F25" i="7"/>
  <c r="E25" i="7"/>
  <c r="D25" i="7"/>
  <c r="D24" i="7"/>
  <c r="M23" i="7"/>
  <c r="K23" i="7"/>
  <c r="J23" i="7"/>
  <c r="I23" i="7"/>
  <c r="G23" i="7"/>
  <c r="F23" i="7"/>
  <c r="E23" i="7"/>
  <c r="D23" i="7" s="1"/>
  <c r="D22" i="7"/>
  <c r="D21" i="7"/>
  <c r="M20" i="7"/>
  <c r="M30" i="7" s="1"/>
  <c r="L20" i="7"/>
  <c r="L30" i="7" s="1"/>
  <c r="J20" i="7"/>
  <c r="J30" i="7" s="1"/>
  <c r="I20" i="7"/>
  <c r="G20" i="7"/>
  <c r="G30" i="7" s="1"/>
  <c r="F20" i="7"/>
  <c r="E20" i="7"/>
  <c r="D20" i="7" s="1"/>
  <c r="D17" i="7"/>
  <c r="K16" i="7"/>
  <c r="F16" i="7"/>
  <c r="D16" i="7" s="1"/>
  <c r="D15" i="7"/>
  <c r="D14" i="7"/>
  <c r="D13" i="7"/>
  <c r="K12" i="7"/>
  <c r="H12" i="7"/>
  <c r="H30" i="7" s="1"/>
  <c r="F12" i="7"/>
  <c r="E12" i="7"/>
  <c r="D12" i="7" s="1"/>
  <c r="D11" i="7"/>
  <c r="D10" i="7"/>
  <c r="D9" i="7"/>
  <c r="K8" i="7"/>
  <c r="F8" i="7"/>
  <c r="F30" i="7" s="1"/>
  <c r="D7" i="7"/>
  <c r="D6" i="7"/>
  <c r="D5" i="7"/>
  <c r="L34" i="6"/>
  <c r="K33" i="6"/>
  <c r="J33" i="6"/>
  <c r="F33" i="6"/>
  <c r="E33" i="6"/>
  <c r="D32" i="6"/>
  <c r="D31" i="6"/>
  <c r="D30" i="6"/>
  <c r="D29" i="6"/>
  <c r="D33" i="6" s="1"/>
  <c r="M28" i="6"/>
  <c r="K28" i="6"/>
  <c r="J28" i="6"/>
  <c r="F28" i="6"/>
  <c r="E27" i="6"/>
  <c r="D27" i="6" s="1"/>
  <c r="D28" i="6" s="1"/>
  <c r="M26" i="6"/>
  <c r="K26" i="6"/>
  <c r="J26" i="6"/>
  <c r="I26" i="6"/>
  <c r="G26" i="6"/>
  <c r="F26" i="6"/>
  <c r="E26" i="6"/>
  <c r="D25" i="6"/>
  <c r="D24" i="6"/>
  <c r="D23" i="6"/>
  <c r="D22" i="6"/>
  <c r="D26" i="6" s="1"/>
  <c r="M21" i="6"/>
  <c r="L21" i="6"/>
  <c r="J21" i="6"/>
  <c r="J34" i="6" s="1"/>
  <c r="I21" i="6"/>
  <c r="I34" i="6" s="1"/>
  <c r="G21" i="6"/>
  <c r="G34" i="6" s="1"/>
  <c r="F21" i="6"/>
  <c r="E21" i="6"/>
  <c r="D21" i="6" s="1"/>
  <c r="D18" i="6"/>
  <c r="K17" i="6"/>
  <c r="F17" i="6"/>
  <c r="D17" i="6" s="1"/>
  <c r="D16" i="6"/>
  <c r="D15" i="6"/>
  <c r="D14" i="6"/>
  <c r="K13" i="6"/>
  <c r="H13" i="6"/>
  <c r="H34" i="6" s="1"/>
  <c r="F13" i="6"/>
  <c r="E13" i="6"/>
  <c r="D12" i="6"/>
  <c r="D11" i="6"/>
  <c r="D10" i="6"/>
  <c r="D13" i="6" s="1"/>
  <c r="M9" i="6"/>
  <c r="M34" i="6" s="1"/>
  <c r="K9" i="6"/>
  <c r="K34" i="6" s="1"/>
  <c r="F9" i="6"/>
  <c r="E9" i="6"/>
  <c r="D8" i="6"/>
  <c r="D7" i="6"/>
  <c r="D6" i="6"/>
  <c r="D5" i="6"/>
  <c r="D9" i="6" s="1"/>
  <c r="M31" i="5"/>
  <c r="L31" i="5"/>
  <c r="K31" i="5"/>
  <c r="J31" i="5"/>
  <c r="I31" i="5"/>
  <c r="H31" i="5"/>
  <c r="G31" i="5"/>
  <c r="F31" i="5"/>
  <c r="E31" i="5"/>
  <c r="D30" i="5"/>
  <c r="D29" i="5"/>
  <c r="D28" i="5"/>
  <c r="D27" i="5"/>
  <c r="D31" i="5" s="1"/>
  <c r="M26" i="5"/>
  <c r="L26" i="5"/>
  <c r="K26" i="5"/>
  <c r="J26" i="5"/>
  <c r="I26" i="5"/>
  <c r="H26" i="5"/>
  <c r="G26" i="5"/>
  <c r="F26" i="5"/>
  <c r="E26" i="5"/>
  <c r="D25" i="5"/>
  <c r="D26" i="5" s="1"/>
  <c r="M24" i="5"/>
  <c r="L24" i="5"/>
  <c r="K24" i="5"/>
  <c r="J24" i="5"/>
  <c r="I24" i="5"/>
  <c r="H24" i="5"/>
  <c r="G24" i="5"/>
  <c r="F24" i="5"/>
  <c r="E24" i="5"/>
  <c r="D23" i="5"/>
  <c r="D22" i="5"/>
  <c r="D24" i="5" s="1"/>
  <c r="M21" i="5"/>
  <c r="L21" i="5"/>
  <c r="K21" i="5"/>
  <c r="J21" i="5"/>
  <c r="I21" i="5"/>
  <c r="H21" i="5"/>
  <c r="G21" i="5"/>
  <c r="F21" i="5"/>
  <c r="E21" i="5"/>
  <c r="D20" i="5"/>
  <c r="D19" i="5"/>
  <c r="D18" i="5"/>
  <c r="D17" i="5"/>
  <c r="D21" i="5" s="1"/>
  <c r="M16" i="5"/>
  <c r="L16" i="5"/>
  <c r="K16" i="5"/>
  <c r="J16" i="5"/>
  <c r="I16" i="5"/>
  <c r="H16" i="5"/>
  <c r="G16" i="5"/>
  <c r="F16" i="5"/>
  <c r="D15" i="5"/>
  <c r="D14" i="5"/>
  <c r="D16" i="5" s="1"/>
  <c r="M13" i="5"/>
  <c r="L13" i="5"/>
  <c r="K13" i="5"/>
  <c r="J13" i="5"/>
  <c r="I13" i="5"/>
  <c r="H13" i="5"/>
  <c r="G13" i="5"/>
  <c r="F13" i="5"/>
  <c r="E13" i="5"/>
  <c r="D12" i="5"/>
  <c r="D11" i="5"/>
  <c r="D10" i="5"/>
  <c r="D9" i="5"/>
  <c r="M8" i="5"/>
  <c r="M32" i="5" s="1"/>
  <c r="L8" i="5"/>
  <c r="K8" i="5"/>
  <c r="K32" i="5" s="1"/>
  <c r="J8" i="5"/>
  <c r="I8" i="5"/>
  <c r="I32" i="5" s="1"/>
  <c r="H8" i="5"/>
  <c r="G8" i="5"/>
  <c r="G32" i="5" s="1"/>
  <c r="F8" i="5"/>
  <c r="E8" i="5"/>
  <c r="E32" i="5" s="1"/>
  <c r="D7" i="5"/>
  <c r="D6" i="5"/>
  <c r="D5" i="5"/>
  <c r="D8" i="5" s="1"/>
  <c r="O34" i="19"/>
  <c r="N34" i="19"/>
  <c r="L34" i="19"/>
  <c r="L35" i="19" s="1"/>
  <c r="K34" i="19"/>
  <c r="J34" i="19"/>
  <c r="I34" i="19"/>
  <c r="H34" i="19"/>
  <c r="G34" i="19"/>
  <c r="F34" i="19"/>
  <c r="E34" i="19"/>
  <c r="M33" i="19"/>
  <c r="D33" i="19"/>
  <c r="M32" i="19"/>
  <c r="D32" i="19"/>
  <c r="M31" i="19"/>
  <c r="D31" i="19"/>
  <c r="M30" i="19"/>
  <c r="D30" i="19"/>
  <c r="M29" i="19"/>
  <c r="M34" i="19" s="1"/>
  <c r="D29" i="19"/>
  <c r="D34" i="19" s="1"/>
  <c r="O28" i="19"/>
  <c r="N28" i="19"/>
  <c r="K28" i="19"/>
  <c r="J28" i="19"/>
  <c r="I28" i="19"/>
  <c r="H28" i="19"/>
  <c r="G28" i="19"/>
  <c r="F28" i="19"/>
  <c r="E28" i="19"/>
  <c r="M27" i="19"/>
  <c r="M28" i="19" s="1"/>
  <c r="D27" i="19"/>
  <c r="D28" i="19" s="1"/>
  <c r="O26" i="19"/>
  <c r="N26" i="19"/>
  <c r="M26" i="19"/>
  <c r="L26" i="19"/>
  <c r="K26" i="19"/>
  <c r="J26" i="19"/>
  <c r="I26" i="19"/>
  <c r="H26" i="19"/>
  <c r="G26" i="19"/>
  <c r="F26" i="19"/>
  <c r="E26" i="19"/>
  <c r="M25" i="19"/>
  <c r="D25" i="19"/>
  <c r="M24" i="19"/>
  <c r="D24" i="19"/>
  <c r="D26" i="19" s="1"/>
  <c r="O23" i="19"/>
  <c r="N23" i="19"/>
  <c r="K23" i="19"/>
  <c r="J23" i="19"/>
  <c r="I23" i="19"/>
  <c r="H23" i="19"/>
  <c r="G23" i="19"/>
  <c r="F23" i="19"/>
  <c r="E23" i="19"/>
  <c r="D22" i="19"/>
  <c r="D21" i="19"/>
  <c r="D20" i="19"/>
  <c r="D19" i="19"/>
  <c r="O18" i="19"/>
  <c r="N18" i="19"/>
  <c r="M18" i="19"/>
  <c r="K18" i="19"/>
  <c r="J18" i="19"/>
  <c r="J35" i="19" s="1"/>
  <c r="I18" i="19"/>
  <c r="H18" i="19"/>
  <c r="G18" i="19"/>
  <c r="F18" i="19"/>
  <c r="F35" i="19" s="1"/>
  <c r="E18" i="19"/>
  <c r="M17" i="19"/>
  <c r="D17" i="19"/>
  <c r="M16" i="19"/>
  <c r="D16" i="19"/>
  <c r="M15" i="19"/>
  <c r="D15" i="19"/>
  <c r="D18" i="19" s="1"/>
  <c r="O14" i="19"/>
  <c r="N14" i="19"/>
  <c r="K14" i="19"/>
  <c r="J14" i="19"/>
  <c r="I14" i="19"/>
  <c r="H14" i="19"/>
  <c r="G14" i="19"/>
  <c r="F14" i="19"/>
  <c r="E14" i="19"/>
  <c r="D13" i="19"/>
  <c r="M12" i="19"/>
  <c r="M14" i="19" s="1"/>
  <c r="D12" i="19"/>
  <c r="M11" i="19"/>
  <c r="D11" i="19"/>
  <c r="M10" i="19"/>
  <c r="D10" i="19"/>
  <c r="D14" i="19" s="1"/>
  <c r="O9" i="19"/>
  <c r="N9" i="19"/>
  <c r="N35" i="19" s="1"/>
  <c r="L9" i="19"/>
  <c r="K9" i="19"/>
  <c r="K35" i="19" s="1"/>
  <c r="J9" i="19"/>
  <c r="I9" i="19"/>
  <c r="I35" i="19" s="1"/>
  <c r="H9" i="19"/>
  <c r="H35" i="19" s="1"/>
  <c r="G9" i="19"/>
  <c r="G35" i="19" s="1"/>
  <c r="F9" i="19"/>
  <c r="E9" i="19"/>
  <c r="E35" i="19" s="1"/>
  <c r="M8" i="19"/>
  <c r="D8" i="19"/>
  <c r="M7" i="19"/>
  <c r="D7" i="19"/>
  <c r="M6" i="19"/>
  <c r="D6" i="19"/>
  <c r="M5" i="19"/>
  <c r="M9" i="19" s="1"/>
  <c r="D5" i="19"/>
  <c r="D9" i="19" s="1"/>
  <c r="O35" i="19" l="1"/>
  <c r="D23" i="19"/>
  <c r="D35" i="19" s="1"/>
  <c r="M35" i="19"/>
  <c r="F32" i="5"/>
  <c r="H32" i="5"/>
  <c r="J32" i="5"/>
  <c r="L32" i="5"/>
  <c r="D13" i="5"/>
  <c r="D32" i="5" s="1"/>
  <c r="D34" i="6"/>
  <c r="E34" i="6"/>
  <c r="E28" i="6"/>
  <c r="F34" i="6"/>
  <c r="E30" i="7"/>
  <c r="D8" i="7"/>
  <c r="D30" i="7" s="1"/>
  <c r="D8" i="8"/>
  <c r="D32" i="8" s="1"/>
</calcChain>
</file>

<file path=xl/sharedStrings.xml><?xml version="1.0" encoding="utf-8"?>
<sst xmlns="http://schemas.openxmlformats.org/spreadsheetml/2006/main" count="1593" uniqueCount="103">
  <si>
    <t>Estadísticas pesqueras</t>
  </si>
  <si>
    <t>Encuesta de establecimientos de acuicultura. Producción</t>
  </si>
  <si>
    <t>Producción. Valor y Cantidad por fase de cultivo, uso y Grupo de especies</t>
  </si>
  <si>
    <t xml:space="preserve">Tabla 1. </t>
  </si>
  <si>
    <t>Año 2015. Producción. Valor y Cantidad por fase de cultivo, uso y Grupo de especies</t>
  </si>
  <si>
    <t xml:space="preserve">Tabla 2. </t>
  </si>
  <si>
    <t>Año 2014. Producción. Valor y Cantidad por fase de cultivo, uso y Grupo de especies</t>
  </si>
  <si>
    <t xml:space="preserve">Tabla 3. </t>
  </si>
  <si>
    <t>Año 2013. Producción. Valor y Cantidad por fase de cultivo, uso y Grupo de especies</t>
  </si>
  <si>
    <t xml:space="preserve">Tabla 4. </t>
  </si>
  <si>
    <t>Año 2012. Producción. Valor y Cantidad por fase de cultivo, uso y Grupo de especies</t>
  </si>
  <si>
    <t xml:space="preserve">Tabla 5. </t>
  </si>
  <si>
    <t>Año 2011. Producción. Valor y Cantidad por fase de cultivo, uso y Grupo de especies</t>
  </si>
  <si>
    <t xml:space="preserve">Tabla 6. </t>
  </si>
  <si>
    <t>Año 2010. Producción. Valor y Cantidad por fase de cultivo, uso y Grupo de especies</t>
  </si>
  <si>
    <t xml:space="preserve">Tabla 7. </t>
  </si>
  <si>
    <t>Año 2009. Producción. Valor y Cantidad por fase de cultivo, uso y Grupo de especies</t>
  </si>
  <si>
    <t xml:space="preserve">Tabla 8. </t>
  </si>
  <si>
    <t>Año 2008. Producción. Valor y Cantidad por fase de cultivo, uso y Grupo de especies</t>
  </si>
  <si>
    <t xml:space="preserve">Tabla 9. </t>
  </si>
  <si>
    <t>Año 2007. Producción. Valor y Cantidad por fase de cultivo, uso y Grupo de especies</t>
  </si>
  <si>
    <t xml:space="preserve">Tabla 10. </t>
  </si>
  <si>
    <t>Año 2006. Producción. Valor y Cantidad por fase de cultivo, uso y Grupo de especies</t>
  </si>
  <si>
    <t xml:space="preserve">Tabla 11. </t>
  </si>
  <si>
    <t>Año 2005. Producción. Valor y Cantidad por fase de cultivo, uso y Grupo de especies</t>
  </si>
  <si>
    <t xml:space="preserve">Tabla 12. </t>
  </si>
  <si>
    <t>Año 2004. Producción. Valor y Cantidad por fase de cultivo, uso y Grupo de especies</t>
  </si>
  <si>
    <t xml:space="preserve">Tabla 13. </t>
  </si>
  <si>
    <t>Año 2003. Producción. Valor y Cantidad por fase de cultivo, uso y Grupo de especies</t>
  </si>
  <si>
    <t xml:space="preserve">Tabla 14. </t>
  </si>
  <si>
    <t>Año 2002. Producción. Valor y Cantidad por fase de cultivo, uso y Grupo de especies</t>
  </si>
  <si>
    <t>PRODUCCIÓN. VALOR Y CANTIDAD POR FASE DE CULTIVO, USO Y GRUPO DE ESPECIES. Año 2015</t>
  </si>
  <si>
    <t>Uso de la producción</t>
  </si>
  <si>
    <t>Grupo de especies</t>
  </si>
  <si>
    <t>Valor (€)</t>
  </si>
  <si>
    <t>Cantidad</t>
  </si>
  <si>
    <t>Total</t>
  </si>
  <si>
    <t>Fases 1, 2, 3 y 5</t>
  </si>
  <si>
    <t xml:space="preserve">Fase 4.  Engorde a talla comercial
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</si>
  <si>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</si>
  <si>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</si>
  <si>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</si>
  <si>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</si>
  <si>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</si>
  <si>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</si>
  <si>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</si>
  <si>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Consumo humano directo</t>
  </si>
  <si>
    <t>Peces</t>
  </si>
  <si>
    <t>Crustáceos</t>
  </si>
  <si>
    <t>Moluscos</t>
  </si>
  <si>
    <t>Suma</t>
  </si>
  <si>
    <t>Consumo humano industria alimentaria</t>
  </si>
  <si>
    <t>Plantas acuáticas</t>
  </si>
  <si>
    <t>Alimentación animal</t>
  </si>
  <si>
    <t>Repoblación (al medio natural)</t>
  </si>
  <si>
    <t>Otros invertebrados acuáticos</t>
  </si>
  <si>
    <t>Ciclo acuícola</t>
  </si>
  <si>
    <t>Ornamental</t>
  </si>
  <si>
    <t>Otros</t>
  </si>
  <si>
    <t>TOTAL</t>
  </si>
  <si>
    <t>FUENTE: Encuesta de Establecimientos de Acuicultura</t>
  </si>
  <si>
    <t>PRODUCCIÓN. VALOR Y CANTIDAD POR FASE DE CULTIVO, USO Y GRUPO DE ESPECIES. Año 2014</t>
  </si>
  <si>
    <t>PRODUCCIÓN. VALOR Y CANTIDAD POR FASE DE CULTIVO, USO Y GRUPO DE ESPECIES. Año 2013</t>
  </si>
  <si>
    <t>PRODUCCIÓN. VALOR Y CANTIDAD POR FASE DE CULTIVO, USO Y GRUPO DE ESPECIES. Año 2012</t>
  </si>
  <si>
    <t>PRODUCCIÓN. VALOR Y CANTIDAD POR FASE DE CULTIVO, USO Y GRUPO DE ESPECIES. Año 2011</t>
  </si>
  <si>
    <t>PRODUCCIÓN. VALOR Y CANTIDAD POR FASE DE CULTIVO, USO Y GRUPO DE ESPECIES. Año 2010</t>
  </si>
  <si>
    <t>FUENTE: Subdirección General de Estadística del MARM</t>
  </si>
  <si>
    <t>PRODUCCIÓN. VALOR Y CANTIDAD POR FASE DE CULTIVO, USO Y GRUPO DE ESPECIES. Año 2009</t>
  </si>
  <si>
    <t>PRODUCCIÓN. VALOR Y CANTIDAD POR FASE DE CULTIVO, USO Y GRUPO DE ESPECIES. Año 2008</t>
  </si>
  <si>
    <t>PRODUCCIÓN. VALOR Y CANTIDAD POR FASE DE CULTIVO, USO Y GRUPO DE ESPECIES. Año 2007</t>
  </si>
  <si>
    <t>PRODUCCIÓN. VALOR Y CANTIDAD POR FASE DE CULTIVO, USO Y GRUPO DE ESPECIES. Año 2006</t>
  </si>
  <si>
    <t>PRODUCCIÓN. VALOR Y CANTIDAD POR FASE DE CULTIVO, USO Y GRUPO DE ESPECIES. Año 2005</t>
  </si>
  <si>
    <t>PRODUCCIÓN. VALOR Y CANTIDAD POR FASE DE CULTIVO, USO Y GRUPO DE ESPECIES. Año 2004</t>
  </si>
  <si>
    <t>PRODUCCIÓN. VALOR Y CANTIDAD POR FASE DE CULTIVO, USO Y GRUPO DE ESPECIES. Año 2003</t>
  </si>
  <si>
    <t>PRODUCCIÓN. VALOR Y CANTIDAD POR FASE DE CULTIVO, USO Y GRUPO DE ESPECIES. Año 2002</t>
  </si>
  <si>
    <t>PRODUCCIÓN. VALOR Y CANTIDAD POR FASE DE CULTIVO, USO Y GRUPO DE ESPECIES. Año 2016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</si>
  <si>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</si>
  <si>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</si>
  <si>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</si>
  <si>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 de cultivo, uso y Grupo de especies</t>
  </si>
  <si>
    <t>PRODUCCIÓN. VALOR Y CANTIDAD POR FASE DE CULTIVO, USO Y GRUPO DE ESPECIES. AÑO 2017</t>
  </si>
  <si>
    <t xml:space="preserve">Tabla 16. </t>
  </si>
  <si>
    <t>Año 2017. Producción. Valor y Cantidad por fase de cultivo, uso y Grupo de especies</t>
  </si>
  <si>
    <t>PRODUCCIÓN. VALOR Y CANTIDAD POR FASE DE CULTIVO, USO Y GRUPO DE ESPECIES. AÑO 2018</t>
  </si>
  <si>
    <t xml:space="preserve">Tabla 17. </t>
  </si>
  <si>
    <t>Año 2018. Producción. Valor y Cantidad por fase de cultivo, uso y Grupo de especies</t>
  </si>
  <si>
    <t>PRODUCCIÓN. VALOR Y CANTIDAD POR FASE DE CULTIVO, USO Y GRUPO DE ESPECIES. AÑO 2019</t>
  </si>
  <si>
    <t xml:space="preserve">Tabla 18. </t>
  </si>
  <si>
    <t>Año 2019. Producción. Valor y Cantidad por fase de cultivo, uso y Grupo de especies</t>
  </si>
  <si>
    <t>PRODUCCIÓN. VALOR Y CANTIDAD POR FASE DE CULTIVO, USO Y GRUPO DE ESPECIES. AÑO 2020</t>
  </si>
  <si>
    <t>Tabla 19.</t>
  </si>
  <si>
    <t>Año 2020. Producción. Valor y Cantidad por fase de cultivo, uso y Grupo de especies</t>
  </si>
  <si>
    <t>PRODUCCIÓN. VALOR Y CANTIDAD POR FASE DE CULTIVO, USO Y GRUPO DE ESPECIES. AÑO 2021</t>
  </si>
  <si>
    <t>Tabla 20.</t>
  </si>
  <si>
    <t>Año 2021. Producción. Valor y Cantidad por fase de cultivo, uso y Grupo de especies</t>
  </si>
  <si>
    <t>S. E.</t>
  </si>
  <si>
    <t>s.e.: Dato no publicable por secreto estadístico</t>
  </si>
  <si>
    <t>S.E.</t>
  </si>
  <si>
    <t>PRODUCCIÓN. VALOR Y CANTIDAD POR FASE DE CULTIVO, USO Y GRUPO DE ESPECIES. AÑO 2022</t>
  </si>
  <si>
    <t>Tabla 21.</t>
  </si>
  <si>
    <t>Año 2022. Producción. Valor y Cantidad por fase de cultivo, uso y Grupo de especies</t>
  </si>
  <si>
    <t>Otros invertebrados</t>
  </si>
  <si>
    <t>Anfibios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</si>
</sst>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uble">
        <color indexed="64"/>
      </right>
      <top style="hair">
        <color indexed="8"/>
      </top>
      <bottom/>
      <diagonal/>
    </border>
  </borders>
  <cellStyleXfs count="44">
    <xf numFmtId="0" fontId="0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7" fillId="0" borderId="0"/>
    <xf numFmtId="0" fontId="7" fillId="0" borderId="0"/>
    <xf numFmtId="0" fontId="7" fillId="0" borderId="0"/>
    <xf numFmtId="0" fontId="1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44">
    <xf numFmtId="0" fontId="0" fillId="0" borderId="0" xfId="0"/>
    <xf numFmtId="0" fontId="7" fillId="0" borderId="0" xfId="1"/>
    <xf numFmtId="0" fontId="9" fillId="0" borderId="0" xfId="1" applyFont="1"/>
    <xf numFmtId="0" fontId="8" fillId="0" borderId="0" xfId="1" applyFont="1"/>
    <xf numFmtId="0" fontId="9" fillId="0" borderId="0" xfId="1" applyFont="1" applyAlignment="1">
      <alignment vertical="center"/>
    </xf>
    <xf numFmtId="0" fontId="11" fillId="0" borderId="1" xfId="3" applyFont="1" applyFill="1" applyBorder="1" applyAlignment="1">
      <alignment vertical="center"/>
    </xf>
    <xf numFmtId="0" fontId="7" fillId="0" borderId="0" xfId="1" applyAlignment="1">
      <alignment vertical="center"/>
    </xf>
    <xf numFmtId="0" fontId="11" fillId="0" borderId="2" xfId="3" applyFont="1" applyFill="1" applyBorder="1" applyAlignment="1">
      <alignment vertical="center"/>
    </xf>
    <xf numFmtId="4" fontId="14" fillId="4" borderId="0" xfId="5" applyNumberFormat="1" applyFill="1" applyBorder="1"/>
    <xf numFmtId="4" fontId="14" fillId="0" borderId="0" xfId="5" applyNumberFormat="1" applyBorder="1"/>
    <xf numFmtId="4" fontId="14" fillId="4" borderId="0" xfId="5" applyNumberFormat="1" applyFill="1"/>
    <xf numFmtId="0" fontId="15" fillId="4" borderId="0" xfId="7" applyFont="1" applyFill="1" applyBorder="1" applyAlignment="1">
      <alignment vertical="center" wrapText="1"/>
    </xf>
    <xf numFmtId="0" fontId="16" fillId="4" borderId="0" xfId="5" applyFont="1" applyFill="1" applyBorder="1" applyAlignment="1">
      <alignment vertical="center" wrapText="1"/>
    </xf>
    <xf numFmtId="4" fontId="14" fillId="0" borderId="0" xfId="5" applyNumberFormat="1"/>
    <xf numFmtId="4" fontId="15" fillId="6" borderId="12" xfId="8" applyNumberFormat="1" applyFont="1" applyFill="1" applyBorder="1" applyAlignment="1">
      <alignment horizontal="center" vertical="center"/>
    </xf>
    <xf numFmtId="4" fontId="15" fillId="6" borderId="13" xfId="8" applyNumberFormat="1" applyFont="1" applyFill="1" applyBorder="1" applyAlignment="1">
      <alignment horizontal="center" vertical="center"/>
    </xf>
    <xf numFmtId="4" fontId="15" fillId="6" borderId="14" xfId="8" applyNumberFormat="1" applyFont="1" applyFill="1" applyBorder="1" applyAlignment="1">
      <alignment horizontal="center" vertical="center" wrapText="1"/>
    </xf>
    <xf numFmtId="4" fontId="15" fillId="6" borderId="15" xfId="8" applyNumberFormat="1" applyFont="1" applyFill="1" applyBorder="1" applyAlignment="1">
      <alignment horizontal="center" vertical="center" wrapText="1"/>
    </xf>
    <xf numFmtId="4" fontId="15" fillId="6" borderId="13" xfId="8" applyNumberFormat="1" applyFont="1" applyFill="1" applyBorder="1" applyAlignment="1">
      <alignment horizontal="center" vertical="center" wrapText="1"/>
    </xf>
    <xf numFmtId="4" fontId="15" fillId="6" borderId="16" xfId="8" applyNumberFormat="1" applyFont="1" applyFill="1" applyBorder="1" applyAlignment="1">
      <alignment horizontal="center" vertical="center" wrapText="1"/>
    </xf>
    <xf numFmtId="4" fontId="7" fillId="0" borderId="4" xfId="9" applyNumberFormat="1" applyFont="1" applyBorder="1"/>
    <xf numFmtId="4" fontId="7" fillId="0" borderId="18" xfId="9" applyNumberFormat="1" applyFont="1" applyFill="1" applyBorder="1"/>
    <xf numFmtId="4" fontId="7" fillId="0" borderId="19" xfId="9" applyNumberFormat="1" applyFont="1" applyFill="1" applyBorder="1"/>
    <xf numFmtId="4" fontId="7" fillId="0" borderId="20" xfId="9" applyNumberFormat="1" applyFont="1" applyFill="1" applyBorder="1"/>
    <xf numFmtId="4" fontId="7" fillId="0" borderId="21" xfId="9" applyNumberFormat="1" applyFont="1" applyFill="1" applyBorder="1"/>
    <xf numFmtId="4" fontId="7" fillId="0" borderId="19" xfId="9" applyNumberFormat="1" applyFont="1" applyBorder="1"/>
    <xf numFmtId="4" fontId="7" fillId="0" borderId="22" xfId="9" applyNumberFormat="1" applyFont="1" applyBorder="1"/>
    <xf numFmtId="4" fontId="7" fillId="6" borderId="23" xfId="7" applyNumberFormat="1" applyFont="1" applyFill="1" applyBorder="1" applyAlignment="1">
      <alignment horizontal="center" vertical="center" wrapText="1"/>
    </xf>
    <xf numFmtId="4" fontId="7" fillId="0" borderId="24" xfId="9" applyNumberFormat="1" applyFont="1" applyBorder="1"/>
    <xf numFmtId="4" fontId="7" fillId="0" borderId="25" xfId="9" applyNumberFormat="1" applyFont="1" applyFill="1" applyBorder="1"/>
    <xf numFmtId="4" fontId="7" fillId="0" borderId="26" xfId="9" applyNumberFormat="1" applyFont="1" applyFill="1" applyBorder="1"/>
    <xf numFmtId="4" fontId="7" fillId="0" borderId="27" xfId="9" applyNumberFormat="1" applyFont="1" applyFill="1" applyBorder="1"/>
    <xf numFmtId="4" fontId="7" fillId="0" borderId="28" xfId="9" applyNumberFormat="1" applyFont="1" applyFill="1" applyBorder="1"/>
    <xf numFmtId="4" fontId="7" fillId="0" borderId="26" xfId="9" applyNumberFormat="1" applyFont="1" applyBorder="1"/>
    <xf numFmtId="4" fontId="7" fillId="0" borderId="29" xfId="9" applyNumberFormat="1" applyFont="1" applyBorder="1"/>
    <xf numFmtId="4" fontId="18" fillId="0" borderId="28" xfId="9" applyNumberFormat="1" applyFont="1" applyFill="1" applyBorder="1"/>
    <xf numFmtId="4" fontId="18" fillId="0" borderId="26" xfId="9" applyNumberFormat="1" applyFont="1" applyFill="1" applyBorder="1"/>
    <xf numFmtId="4" fontId="7" fillId="7" borderId="30" xfId="7" applyNumberFormat="1" applyFont="1" applyFill="1" applyBorder="1" applyAlignment="1">
      <alignment horizontal="right" vertical="center"/>
    </xf>
    <xf numFmtId="4" fontId="15" fillId="7" borderId="31" xfId="7" applyNumberFormat="1" applyFont="1" applyFill="1" applyBorder="1" applyAlignment="1">
      <alignment vertical="center"/>
    </xf>
    <xf numFmtId="4" fontId="15" fillId="7" borderId="32" xfId="7" applyNumberFormat="1" applyFont="1" applyFill="1" applyBorder="1" applyAlignment="1">
      <alignment vertical="center"/>
    </xf>
    <xf numFmtId="4" fontId="15" fillId="7" borderId="33" xfId="7" applyNumberFormat="1" applyFont="1" applyFill="1" applyBorder="1" applyAlignment="1">
      <alignment vertical="center"/>
    </xf>
    <xf numFmtId="4" fontId="15" fillId="7" borderId="34" xfId="7" applyNumberFormat="1" applyFont="1" applyFill="1" applyBorder="1" applyAlignment="1">
      <alignment vertical="center"/>
    </xf>
    <xf numFmtId="4" fontId="7" fillId="0" borderId="36" xfId="9" applyNumberFormat="1" applyFont="1" applyBorder="1"/>
    <xf numFmtId="4" fontId="7" fillId="0" borderId="18" xfId="9" applyNumberFormat="1" applyFont="1" applyBorder="1"/>
    <xf numFmtId="4" fontId="7" fillId="0" borderId="20" xfId="9" applyNumberFormat="1" applyFont="1" applyBorder="1"/>
    <xf numFmtId="4" fontId="7" fillId="0" borderId="37" xfId="9" applyNumberFormat="1" applyFont="1" applyBorder="1"/>
    <xf numFmtId="4" fontId="7" fillId="0" borderId="25" xfId="9" applyNumberFormat="1" applyFont="1" applyBorder="1"/>
    <xf numFmtId="4" fontId="7" fillId="0" borderId="27" xfId="9" applyNumberFormat="1" applyFont="1" applyBorder="1"/>
    <xf numFmtId="4" fontId="7" fillId="0" borderId="28" xfId="9" applyNumberFormat="1" applyFont="1" applyBorder="1"/>
    <xf numFmtId="4" fontId="7" fillId="0" borderId="38" xfId="9" applyNumberFormat="1" applyFont="1" applyBorder="1"/>
    <xf numFmtId="4" fontId="7" fillId="0" borderId="39" xfId="9" applyNumberFormat="1" applyFont="1" applyBorder="1"/>
    <xf numFmtId="4" fontId="7" fillId="0" borderId="40" xfId="9" applyNumberFormat="1" applyFont="1" applyBorder="1"/>
    <xf numFmtId="4" fontId="7" fillId="0" borderId="0" xfId="9" applyNumberFormat="1" applyFont="1" applyBorder="1"/>
    <xf numFmtId="4" fontId="15" fillId="7" borderId="30" xfId="7" applyNumberFormat="1" applyFont="1" applyFill="1" applyBorder="1" applyAlignment="1">
      <alignment vertical="center"/>
    </xf>
    <xf numFmtId="4" fontId="7" fillId="0" borderId="41" xfId="9" applyNumberFormat="1" applyFont="1" applyBorder="1"/>
    <xf numFmtId="4" fontId="7" fillId="0" borderId="21" xfId="9" applyNumberFormat="1" applyFont="1" applyBorder="1"/>
    <xf numFmtId="4" fontId="7" fillId="0" borderId="42" xfId="9" applyNumberFormat="1" applyFont="1" applyBorder="1"/>
    <xf numFmtId="4" fontId="7" fillId="0" borderId="43" xfId="9" applyNumberFormat="1" applyFont="1" applyBorder="1"/>
    <xf numFmtId="4" fontId="7" fillId="0" borderId="44" xfId="9" applyNumberFormat="1" applyFont="1" applyBorder="1"/>
    <xf numFmtId="4" fontId="7" fillId="0" borderId="46" xfId="9" applyNumberFormat="1" applyFont="1" applyBorder="1"/>
    <xf numFmtId="4" fontId="7" fillId="0" borderId="47" xfId="9" applyNumberFormat="1" applyFont="1" applyBorder="1"/>
    <xf numFmtId="4" fontId="7" fillId="0" borderId="48" xfId="9" applyNumberFormat="1" applyFont="1" applyBorder="1"/>
    <xf numFmtId="4" fontId="7" fillId="7" borderId="34" xfId="7" applyNumberFormat="1" applyFont="1" applyFill="1" applyBorder="1" applyAlignment="1">
      <alignment horizontal="right" vertical="center"/>
    </xf>
    <xf numFmtId="4" fontId="7" fillId="0" borderId="49" xfId="9" applyNumberFormat="1" applyFont="1" applyBorder="1"/>
    <xf numFmtId="4" fontId="7" fillId="0" borderId="50" xfId="9" applyNumberFormat="1" applyFont="1" applyBorder="1"/>
    <xf numFmtId="4" fontId="7" fillId="0" borderId="51" xfId="9" applyNumberFormat="1" applyFont="1" applyBorder="1"/>
    <xf numFmtId="4" fontId="7" fillId="0" borderId="52" xfId="9" applyNumberFormat="1" applyFont="1" applyBorder="1"/>
    <xf numFmtId="4" fontId="7" fillId="0" borderId="53" xfId="9" applyNumberFormat="1" applyFont="1" applyBorder="1"/>
    <xf numFmtId="4" fontId="7" fillId="0" borderId="54" xfId="9" applyNumberFormat="1" applyFont="1" applyBorder="1"/>
    <xf numFmtId="4" fontId="15" fillId="7" borderId="55" xfId="7" applyNumberFormat="1" applyFont="1" applyFill="1" applyBorder="1" applyAlignment="1">
      <alignment vertical="center"/>
    </xf>
    <xf numFmtId="164" fontId="7" fillId="0" borderId="22" xfId="9" applyNumberFormat="1" applyFont="1" applyBorder="1"/>
    <xf numFmtId="4" fontId="7" fillId="0" borderId="56" xfId="9" applyNumberFormat="1" applyFont="1" applyBorder="1"/>
    <xf numFmtId="4" fontId="7" fillId="0" borderId="57" xfId="9" applyNumberFormat="1" applyFont="1" applyBorder="1"/>
    <xf numFmtId="4" fontId="7" fillId="0" borderId="58" xfId="9" applyNumberFormat="1" applyFont="1" applyBorder="1"/>
    <xf numFmtId="4" fontId="7" fillId="0" borderId="41" xfId="9" applyNumberFormat="1" applyFont="1" applyFill="1" applyBorder="1"/>
    <xf numFmtId="4" fontId="7" fillId="0" borderId="59" xfId="9" applyNumberFormat="1" applyFont="1" applyBorder="1"/>
    <xf numFmtId="4" fontId="7" fillId="0" borderId="60" xfId="9" applyNumberFormat="1" applyFont="1" applyBorder="1"/>
    <xf numFmtId="4" fontId="7" fillId="0" borderId="61" xfId="9" applyNumberFormat="1" applyFont="1" applyBorder="1"/>
    <xf numFmtId="4" fontId="7" fillId="0" borderId="62" xfId="9" applyNumberFormat="1" applyFont="1" applyBorder="1"/>
    <xf numFmtId="4" fontId="7" fillId="0" borderId="63" xfId="9" applyNumberFormat="1" applyFont="1" applyBorder="1"/>
    <xf numFmtId="4" fontId="7" fillId="0" borderId="61" xfId="9" applyNumberFormat="1" applyFont="1" applyFill="1" applyBorder="1"/>
    <xf numFmtId="4" fontId="7" fillId="0" borderId="64" xfId="9" applyNumberFormat="1" applyFont="1" applyBorder="1"/>
    <xf numFmtId="4" fontId="7" fillId="0" borderId="65" xfId="9" applyNumberFormat="1" applyFont="1" applyBorder="1"/>
    <xf numFmtId="4" fontId="7" fillId="0" borderId="39" xfId="9" applyNumberFormat="1" applyFont="1" applyFill="1" applyBorder="1"/>
    <xf numFmtId="4" fontId="15" fillId="8" borderId="67" xfId="7" applyNumberFormat="1" applyFont="1" applyFill="1" applyBorder="1" applyAlignment="1">
      <alignment vertical="center"/>
    </xf>
    <xf numFmtId="4" fontId="15" fillId="8" borderId="69" xfId="7" applyNumberFormat="1" applyFont="1" applyFill="1" applyBorder="1" applyAlignment="1">
      <alignment vertical="center"/>
    </xf>
    <xf numFmtId="4" fontId="15" fillId="8" borderId="70" xfId="7" applyNumberFormat="1" applyFont="1" applyFill="1" applyBorder="1" applyAlignment="1">
      <alignment vertical="center"/>
    </xf>
    <xf numFmtId="4" fontId="15" fillId="8" borderId="71" xfId="7" applyNumberFormat="1" applyFont="1" applyFill="1" applyBorder="1" applyAlignment="1">
      <alignment vertical="center"/>
    </xf>
    <xf numFmtId="4" fontId="15" fillId="8" borderId="72" xfId="7" applyNumberFormat="1" applyFont="1" applyFill="1" applyBorder="1" applyAlignment="1">
      <alignment vertical="center"/>
    </xf>
    <xf numFmtId="3" fontId="14" fillId="4" borderId="0" xfId="5" applyNumberFormat="1" applyFill="1"/>
    <xf numFmtId="0" fontId="14" fillId="4" borderId="0" xfId="5" applyFill="1"/>
    <xf numFmtId="3" fontId="14" fillId="0" borderId="0" xfId="5" applyNumberFormat="1" applyFill="1" applyBorder="1"/>
    <xf numFmtId="4" fontId="17" fillId="4" borderId="0" xfId="9" applyNumberFormat="1" applyFill="1" applyBorder="1"/>
    <xf numFmtId="4" fontId="17" fillId="0" borderId="0" xfId="9" applyNumberFormat="1" applyBorder="1"/>
    <xf numFmtId="4" fontId="17" fillId="4" borderId="0" xfId="9" applyNumberFormat="1" applyFill="1"/>
    <xf numFmtId="0" fontId="16" fillId="4" borderId="0" xfId="9" applyFont="1" applyFill="1" applyBorder="1" applyAlignment="1">
      <alignment vertical="center" wrapText="1"/>
    </xf>
    <xf numFmtId="4" fontId="17" fillId="0" borderId="0" xfId="9" applyNumberFormat="1"/>
    <xf numFmtId="4" fontId="7" fillId="0" borderId="74" xfId="9" applyNumberFormat="1" applyFont="1" applyBorder="1"/>
    <xf numFmtId="4" fontId="7" fillId="0" borderId="48" xfId="9" applyNumberFormat="1" applyFont="1" applyFill="1" applyBorder="1"/>
    <xf numFmtId="4" fontId="7" fillId="0" borderId="40" xfId="9" applyNumberFormat="1" applyFont="1" applyFill="1" applyBorder="1"/>
    <xf numFmtId="4" fontId="18" fillId="0" borderId="0" xfId="9" applyNumberFormat="1" applyFont="1" applyFill="1" applyBorder="1"/>
    <xf numFmtId="4" fontId="18" fillId="0" borderId="39" xfId="9" applyNumberFormat="1" applyFont="1" applyFill="1" applyBorder="1"/>
    <xf numFmtId="4" fontId="7" fillId="0" borderId="75" xfId="9" applyNumberFormat="1" applyFont="1" applyBorder="1"/>
    <xf numFmtId="4" fontId="7" fillId="0" borderId="76" xfId="9" applyNumberFormat="1" applyFont="1" applyBorder="1"/>
    <xf numFmtId="4" fontId="7" fillId="0" borderId="77" xfId="9" applyNumberFormat="1" applyFont="1" applyBorder="1"/>
    <xf numFmtId="3" fontId="17" fillId="4" borderId="0" xfId="9" applyNumberFormat="1" applyFill="1"/>
    <xf numFmtId="0" fontId="17" fillId="4" borderId="0" xfId="9" applyFill="1"/>
    <xf numFmtId="3" fontId="17" fillId="0" borderId="0" xfId="9" applyNumberFormat="1" applyFill="1" applyBorder="1"/>
    <xf numFmtId="0" fontId="15" fillId="0" borderId="0" xfId="7" applyFont="1" applyFill="1" applyBorder="1" applyAlignment="1">
      <alignment vertical="center" wrapText="1"/>
    </xf>
    <xf numFmtId="0" fontId="16" fillId="0" borderId="0" xfId="9" applyFont="1" applyFill="1" applyBorder="1" applyAlignment="1">
      <alignment vertical="center" wrapText="1"/>
    </xf>
    <xf numFmtId="3" fontId="17" fillId="0" borderId="0" xfId="9" applyNumberFormat="1"/>
    <xf numFmtId="0" fontId="17" fillId="0" borderId="0" xfId="9" applyFill="1"/>
    <xf numFmtId="3" fontId="7" fillId="0" borderId="18" xfId="9" applyNumberFormat="1" applyFont="1" applyBorder="1"/>
    <xf numFmtId="3" fontId="7" fillId="0" borderId="19" xfId="9" applyNumberFormat="1" applyFont="1" applyBorder="1"/>
    <xf numFmtId="3" fontId="7" fillId="0" borderId="20" xfId="9" applyNumberFormat="1" applyFont="1" applyBorder="1"/>
    <xf numFmtId="3" fontId="7" fillId="0" borderId="25" xfId="9" applyNumberFormat="1" applyFont="1" applyBorder="1"/>
    <xf numFmtId="3" fontId="7" fillId="0" borderId="26" xfId="9" applyNumberFormat="1" applyFont="1" applyBorder="1"/>
    <xf numFmtId="3" fontId="7" fillId="0" borderId="27" xfId="9" applyNumberFormat="1" applyFont="1" applyBorder="1"/>
    <xf numFmtId="3" fontId="7" fillId="0" borderId="48" xfId="9" applyNumberFormat="1" applyFont="1" applyBorder="1"/>
    <xf numFmtId="3" fontId="7" fillId="0" borderId="39" xfId="9" applyNumberFormat="1" applyFont="1" applyBorder="1"/>
    <xf numFmtId="3" fontId="7" fillId="0" borderId="40" xfId="9" applyNumberFormat="1" applyFont="1" applyBorder="1"/>
    <xf numFmtId="3" fontId="15" fillId="7" borderId="31" xfId="7" applyNumberFormat="1" applyFont="1" applyFill="1" applyBorder="1" applyAlignment="1">
      <alignment vertical="center"/>
    </xf>
    <xf numFmtId="3" fontId="15" fillId="7" borderId="33" xfId="7" applyNumberFormat="1" applyFont="1" applyFill="1" applyBorder="1" applyAlignment="1">
      <alignment vertical="center"/>
    </xf>
    <xf numFmtId="3" fontId="15" fillId="7" borderId="32" xfId="7" applyNumberFormat="1" applyFont="1" applyFill="1" applyBorder="1" applyAlignment="1">
      <alignment vertical="center"/>
    </xf>
    <xf numFmtId="3" fontId="15" fillId="8" borderId="67" xfId="7" applyNumberFormat="1" applyFont="1" applyFill="1" applyBorder="1" applyAlignment="1">
      <alignment vertical="center"/>
    </xf>
    <xf numFmtId="3" fontId="15" fillId="8" borderId="69" xfId="7" applyNumberFormat="1" applyFont="1" applyFill="1" applyBorder="1" applyAlignment="1">
      <alignment vertical="center"/>
    </xf>
    <xf numFmtId="3" fontId="15" fillId="8" borderId="70" xfId="7" applyNumberFormat="1" applyFont="1" applyFill="1" applyBorder="1" applyAlignment="1">
      <alignment vertical="center"/>
    </xf>
    <xf numFmtId="0" fontId="17" fillId="0" borderId="0" xfId="9" applyFont="1" applyFill="1"/>
    <xf numFmtId="4" fontId="15" fillId="7" borderId="79" xfId="7" applyNumberFormat="1" applyFont="1" applyFill="1" applyBorder="1" applyAlignment="1">
      <alignment vertical="center"/>
    </xf>
    <xf numFmtId="4" fontId="7" fillId="0" borderId="80" xfId="9" applyNumberFormat="1" applyFont="1" applyBorder="1"/>
    <xf numFmtId="4" fontId="7" fillId="0" borderId="81" xfId="9" applyNumberFormat="1" applyFont="1" applyBorder="1"/>
    <xf numFmtId="4" fontId="7" fillId="0" borderId="82" xfId="9" applyNumberFormat="1" applyFont="1" applyBorder="1"/>
    <xf numFmtId="4" fontId="15" fillId="6" borderId="84" xfId="8" applyNumberFormat="1" applyFont="1" applyFill="1" applyBorder="1" applyAlignment="1">
      <alignment horizontal="center" vertical="center" wrapText="1"/>
    </xf>
    <xf numFmtId="4" fontId="7" fillId="0" borderId="85" xfId="9" applyNumberFormat="1" applyFont="1" applyFill="1" applyBorder="1"/>
    <xf numFmtId="4" fontId="7" fillId="0" borderId="24" xfId="9" applyNumberFormat="1" applyFont="1" applyFill="1" applyBorder="1"/>
    <xf numFmtId="4" fontId="7" fillId="0" borderId="85" xfId="9" applyNumberFormat="1" applyFont="1" applyBorder="1"/>
    <xf numFmtId="4" fontId="7" fillId="0" borderId="86" xfId="9" applyNumberFormat="1" applyFont="1" applyBorder="1"/>
    <xf numFmtId="4" fontId="7" fillId="0" borderId="87" xfId="9" applyNumberFormat="1" applyFont="1" applyBorder="1"/>
    <xf numFmtId="4" fontId="7" fillId="0" borderId="88" xfId="9" applyNumberFormat="1" applyFont="1" applyBorder="1"/>
    <xf numFmtId="4" fontId="15" fillId="8" borderId="68" xfId="7" applyNumberFormat="1" applyFont="1" applyFill="1" applyBorder="1" applyAlignment="1">
      <alignment vertical="center"/>
    </xf>
    <xf numFmtId="4" fontId="15" fillId="6" borderId="78" xfId="8" applyNumberFormat="1" applyFont="1" applyFill="1" applyBorder="1" applyAlignment="1">
      <alignment horizontal="center" vertical="center" wrapText="1"/>
    </xf>
    <xf numFmtId="4" fontId="7" fillId="0" borderId="89" xfId="5" applyNumberFormat="1" applyFont="1" applyBorder="1"/>
    <xf numFmtId="4" fontId="7" fillId="0" borderId="91" xfId="5" applyNumberFormat="1" applyFont="1" applyFill="1" applyBorder="1"/>
    <xf numFmtId="4" fontId="7" fillId="0" borderId="92" xfId="5" applyNumberFormat="1" applyFont="1" applyFill="1" applyBorder="1"/>
    <xf numFmtId="4" fontId="7" fillId="0" borderId="29" xfId="5" applyNumberFormat="1" applyFont="1" applyFill="1" applyBorder="1"/>
    <xf numFmtId="4" fontId="7" fillId="0" borderId="93" xfId="5" applyNumberFormat="1" applyFont="1" applyFill="1" applyBorder="1"/>
    <xf numFmtId="4" fontId="7" fillId="0" borderId="4" xfId="5" applyNumberFormat="1" applyFont="1" applyFill="1" applyBorder="1"/>
    <xf numFmtId="4" fontId="7" fillId="0" borderId="94" xfId="5" applyNumberFormat="1" applyFont="1" applyBorder="1"/>
    <xf numFmtId="4" fontId="7" fillId="0" borderId="95" xfId="5" applyNumberFormat="1" applyFont="1" applyFill="1" applyBorder="1"/>
    <xf numFmtId="4" fontId="7" fillId="0" borderId="26" xfId="5" applyNumberFormat="1" applyFont="1" applyFill="1" applyBorder="1"/>
    <xf numFmtId="4" fontId="7" fillId="0" borderId="24" xfId="5" applyNumberFormat="1" applyFont="1" applyFill="1" applyBorder="1"/>
    <xf numFmtId="4" fontId="7" fillId="0" borderId="96" xfId="5" applyNumberFormat="1" applyFont="1" applyBorder="1"/>
    <xf numFmtId="4" fontId="18" fillId="0" borderId="95" xfId="5" applyNumberFormat="1" applyFont="1" applyFill="1" applyBorder="1"/>
    <xf numFmtId="4" fontId="18" fillId="0" borderId="26" xfId="5" applyNumberFormat="1" applyFont="1" applyFill="1" applyBorder="1"/>
    <xf numFmtId="4" fontId="7" fillId="0" borderId="95" xfId="5" applyNumberFormat="1" applyFont="1" applyBorder="1"/>
    <xf numFmtId="4" fontId="7" fillId="0" borderId="39" xfId="5" applyNumberFormat="1" applyFont="1" applyFill="1" applyBorder="1"/>
    <xf numFmtId="4" fontId="7" fillId="0" borderId="44" xfId="5" applyNumberFormat="1" applyFont="1" applyFill="1" applyBorder="1"/>
    <xf numFmtId="4" fontId="7" fillId="0" borderId="23" xfId="5" applyNumberFormat="1" applyFont="1" applyFill="1" applyBorder="1"/>
    <xf numFmtId="4" fontId="7" fillId="0" borderId="38" xfId="5" applyNumberFormat="1" applyFont="1" applyFill="1" applyBorder="1"/>
    <xf numFmtId="4" fontId="15" fillId="7" borderId="99" xfId="7" applyNumberFormat="1" applyFont="1" applyFill="1" applyBorder="1" applyAlignment="1">
      <alignment vertical="center"/>
    </xf>
    <xf numFmtId="4" fontId="7" fillId="0" borderId="101" xfId="5" applyNumberFormat="1" applyFont="1" applyBorder="1"/>
    <xf numFmtId="4" fontId="7" fillId="0" borderId="91" xfId="5" applyNumberFormat="1" applyFont="1" applyBorder="1"/>
    <xf numFmtId="4" fontId="7" fillId="0" borderId="19" xfId="5" applyNumberFormat="1" applyFont="1" applyFill="1" applyBorder="1"/>
    <xf numFmtId="4" fontId="7" fillId="0" borderId="22" xfId="5" applyNumberFormat="1" applyFont="1" applyFill="1" applyBorder="1"/>
    <xf numFmtId="4" fontId="7" fillId="0" borderId="85" xfId="5" applyNumberFormat="1" applyFont="1" applyFill="1" applyBorder="1"/>
    <xf numFmtId="4" fontId="7" fillId="0" borderId="102" xfId="5" applyNumberFormat="1" applyFont="1" applyBorder="1"/>
    <xf numFmtId="4" fontId="14" fillId="4" borderId="44" xfId="5" applyNumberFormat="1" applyFill="1" applyBorder="1"/>
    <xf numFmtId="4" fontId="7" fillId="0" borderId="41" xfId="5" applyNumberFormat="1" applyFont="1" applyFill="1" applyBorder="1"/>
    <xf numFmtId="4" fontId="7" fillId="0" borderId="106" xfId="5" applyNumberFormat="1" applyFont="1" applyFill="1" applyBorder="1"/>
    <xf numFmtId="4" fontId="7" fillId="0" borderId="88" xfId="5" applyNumberFormat="1" applyFont="1" applyFill="1" applyBorder="1"/>
    <xf numFmtId="4" fontId="7" fillId="0" borderId="109" xfId="5" applyNumberFormat="1" applyFont="1" applyBorder="1"/>
    <xf numFmtId="4" fontId="7" fillId="0" borderId="110" xfId="5" applyNumberFormat="1" applyFont="1" applyFill="1" applyBorder="1"/>
    <xf numFmtId="4" fontId="7" fillId="0" borderId="86" xfId="5" applyNumberFormat="1" applyFont="1" applyFill="1" applyBorder="1"/>
    <xf numFmtId="4" fontId="7" fillId="0" borderId="0" xfId="5" applyNumberFormat="1" applyFont="1" applyBorder="1"/>
    <xf numFmtId="4" fontId="7" fillId="0" borderId="28" xfId="5" applyNumberFormat="1" applyFont="1" applyBorder="1"/>
    <xf numFmtId="4" fontId="7" fillId="0" borderId="112" xfId="5" applyNumberFormat="1" applyFont="1" applyBorder="1"/>
    <xf numFmtId="4" fontId="7" fillId="0" borderId="113" xfId="5" applyNumberFormat="1" applyFont="1" applyBorder="1"/>
    <xf numFmtId="4" fontId="7" fillId="0" borderId="23" xfId="5" applyNumberFormat="1" applyFont="1" applyBorder="1"/>
    <xf numFmtId="4" fontId="7" fillId="0" borderId="114" xfId="5" applyNumberFormat="1" applyFont="1" applyBorder="1"/>
    <xf numFmtId="4" fontId="7" fillId="0" borderId="115" xfId="5" applyNumberFormat="1" applyFont="1" applyBorder="1"/>
    <xf numFmtId="4" fontId="7" fillId="0" borderId="52" xfId="5" applyNumberFormat="1" applyFont="1" applyFill="1" applyBorder="1"/>
    <xf numFmtId="4" fontId="7" fillId="0" borderId="116" xfId="5" applyNumberFormat="1" applyFont="1" applyFill="1" applyBorder="1"/>
    <xf numFmtId="4" fontId="7" fillId="0" borderId="115" xfId="5" applyNumberFormat="1" applyFont="1" applyFill="1" applyBorder="1"/>
    <xf numFmtId="164" fontId="7" fillId="0" borderId="85" xfId="5" applyNumberFormat="1" applyFont="1" applyFill="1" applyBorder="1"/>
    <xf numFmtId="4" fontId="7" fillId="0" borderId="117" xfId="5" applyNumberFormat="1" applyFont="1" applyBorder="1"/>
    <xf numFmtId="4" fontId="7" fillId="0" borderId="50" xfId="5" applyNumberFormat="1" applyFont="1" applyFill="1" applyBorder="1"/>
    <xf numFmtId="4" fontId="7" fillId="0" borderId="118" xfId="5" applyNumberFormat="1" applyFont="1" applyBorder="1"/>
    <xf numFmtId="4" fontId="7" fillId="0" borderId="61" xfId="5" applyNumberFormat="1" applyFont="1" applyFill="1" applyBorder="1"/>
    <xf numFmtId="4" fontId="7" fillId="0" borderId="64" xfId="5" applyNumberFormat="1" applyFont="1" applyFill="1" applyBorder="1"/>
    <xf numFmtId="4" fontId="7" fillId="0" borderId="113" xfId="5" applyNumberFormat="1" applyFont="1" applyFill="1" applyBorder="1"/>
    <xf numFmtId="4" fontId="7" fillId="0" borderId="77" xfId="5" applyNumberFormat="1" applyFont="1" applyFill="1" applyBorder="1"/>
    <xf numFmtId="4" fontId="7" fillId="0" borderId="119" xfId="5" applyNumberFormat="1" applyFont="1" applyBorder="1"/>
    <xf numFmtId="4" fontId="7" fillId="0" borderId="120" xfId="5" applyNumberFormat="1" applyFont="1" applyFill="1" applyBorder="1"/>
    <xf numFmtId="4" fontId="15" fillId="7" borderId="123" xfId="7" applyNumberFormat="1" applyFont="1" applyFill="1" applyBorder="1" applyAlignment="1">
      <alignment vertical="center"/>
    </xf>
    <xf numFmtId="4" fontId="15" fillId="7" borderId="124" xfId="7" applyNumberFormat="1" applyFont="1" applyFill="1" applyBorder="1" applyAlignment="1">
      <alignment vertical="center"/>
    </xf>
    <xf numFmtId="4" fontId="15" fillId="7" borderId="125" xfId="7" applyNumberFormat="1" applyFont="1" applyFill="1" applyBorder="1" applyAlignment="1">
      <alignment vertical="center"/>
    </xf>
    <xf numFmtId="4" fontId="15" fillId="7" borderId="121" xfId="7" applyNumberFormat="1" applyFont="1" applyFill="1" applyBorder="1" applyAlignment="1">
      <alignment vertical="center"/>
    </xf>
    <xf numFmtId="4" fontId="15" fillId="7" borderId="126" xfId="7" applyNumberFormat="1" applyFont="1" applyFill="1" applyBorder="1" applyAlignment="1">
      <alignment vertical="center"/>
    </xf>
    <xf numFmtId="4" fontId="15" fillId="8" borderId="66" xfId="7" applyNumberFormat="1" applyFont="1" applyFill="1" applyBorder="1" applyAlignment="1">
      <alignment vertical="center"/>
    </xf>
    <xf numFmtId="4" fontId="15" fillId="8" borderId="128" xfId="7" applyNumberFormat="1" applyFont="1" applyFill="1" applyBorder="1" applyAlignment="1">
      <alignment vertical="center"/>
    </xf>
    <xf numFmtId="4" fontId="15" fillId="8" borderId="129" xfId="7" applyNumberFormat="1" applyFont="1" applyFill="1" applyBorder="1" applyAlignment="1">
      <alignment vertical="center"/>
    </xf>
    <xf numFmtId="4" fontId="15" fillId="8" borderId="127" xfId="7" applyNumberFormat="1" applyFont="1" applyFill="1" applyBorder="1" applyAlignment="1">
      <alignment vertical="center"/>
    </xf>
    <xf numFmtId="4" fontId="7" fillId="6" borderId="105" xfId="7" applyNumberFormat="1" applyFont="1" applyFill="1" applyBorder="1" applyAlignment="1">
      <alignment horizontal="center" vertical="center" wrapText="1"/>
    </xf>
    <xf numFmtId="4" fontId="7" fillId="4" borderId="0" xfId="9" applyNumberFormat="1" applyFont="1" applyFill="1" applyBorder="1"/>
    <xf numFmtId="4" fontId="7" fillId="4" borderId="0" xfId="9" applyNumberFormat="1" applyFont="1" applyFill="1"/>
    <xf numFmtId="0" fontId="15" fillId="4" borderId="0" xfId="9" applyFont="1" applyFill="1" applyBorder="1" applyAlignment="1">
      <alignment vertical="center" wrapText="1"/>
    </xf>
    <xf numFmtId="4" fontId="7" fillId="0" borderId="0" xfId="9" applyNumberFormat="1" applyFont="1"/>
    <xf numFmtId="4" fontId="15" fillId="6" borderId="133" xfId="8" applyNumberFormat="1" applyFont="1" applyFill="1" applyBorder="1" applyAlignment="1">
      <alignment horizontal="center" vertical="center"/>
    </xf>
    <xf numFmtId="4" fontId="7" fillId="9" borderId="134" xfId="9" applyNumberFormat="1" applyFont="1" applyFill="1" applyBorder="1"/>
    <xf numFmtId="4" fontId="7" fillId="9" borderId="135" xfId="9" applyNumberFormat="1" applyFont="1" applyFill="1" applyBorder="1"/>
    <xf numFmtId="4" fontId="7" fillId="0" borderId="136" xfId="9" applyNumberFormat="1" applyFont="1" applyFill="1" applyBorder="1"/>
    <xf numFmtId="4" fontId="19" fillId="0" borderId="137" xfId="11" applyNumberFormat="1" applyFont="1" applyBorder="1"/>
    <xf numFmtId="4" fontId="7" fillId="0" borderId="138" xfId="9" applyNumberFormat="1" applyFont="1" applyFill="1" applyBorder="1"/>
    <xf numFmtId="4" fontId="7" fillId="0" borderId="139" xfId="9" applyNumberFormat="1" applyFont="1" applyFill="1" applyBorder="1"/>
    <xf numFmtId="4" fontId="19" fillId="0" borderId="39" xfId="11" applyNumberFormat="1" applyFont="1" applyBorder="1"/>
    <xf numFmtId="4" fontId="19" fillId="0" borderId="136" xfId="11" applyNumberFormat="1" applyFont="1" applyBorder="1"/>
    <xf numFmtId="4" fontId="7" fillId="0" borderId="140" xfId="9" applyNumberFormat="1" applyFont="1" applyFill="1" applyBorder="1"/>
    <xf numFmtId="4" fontId="7" fillId="9" borderId="141" xfId="9" applyNumberFormat="1" applyFont="1" applyFill="1" applyBorder="1"/>
    <xf numFmtId="4" fontId="7" fillId="9" borderId="142" xfId="9" applyNumberFormat="1" applyFont="1" applyFill="1" applyBorder="1"/>
    <xf numFmtId="4" fontId="19" fillId="0" borderId="143" xfId="11" applyNumberFormat="1" applyFont="1" applyBorder="1"/>
    <xf numFmtId="4" fontId="7" fillId="0" borderId="144" xfId="9" applyNumberFormat="1" applyFont="1" applyFill="1" applyBorder="1"/>
    <xf numFmtId="4" fontId="19" fillId="0" borderId="61" xfId="11" applyNumberFormat="1" applyFont="1" applyBorder="1"/>
    <xf numFmtId="4" fontId="7" fillId="0" borderId="29" xfId="9" applyNumberFormat="1" applyFont="1" applyFill="1" applyBorder="1"/>
    <xf numFmtId="4" fontId="7" fillId="9" borderId="143" xfId="9" applyNumberFormat="1" applyFont="1" applyFill="1" applyBorder="1"/>
    <xf numFmtId="4" fontId="19" fillId="0" borderId="39" xfId="12" applyNumberFormat="1" applyFont="1" applyBorder="1"/>
    <xf numFmtId="4" fontId="19" fillId="0" borderId="62" xfId="11" applyNumberFormat="1" applyFont="1" applyBorder="1"/>
    <xf numFmtId="4" fontId="7" fillId="0" borderId="145" xfId="9" applyNumberFormat="1" applyFont="1" applyFill="1" applyBorder="1"/>
    <xf numFmtId="4" fontId="7" fillId="9" borderId="146" xfId="9" applyNumberFormat="1" applyFont="1" applyFill="1" applyBorder="1"/>
    <xf numFmtId="4" fontId="7" fillId="9" borderId="147" xfId="9" applyNumberFormat="1" applyFont="1" applyFill="1" applyBorder="1"/>
    <xf numFmtId="4" fontId="7" fillId="0" borderId="148" xfId="9" applyNumberFormat="1" applyFont="1" applyFill="1" applyBorder="1"/>
    <xf numFmtId="4" fontId="7" fillId="0" borderId="0" xfId="9" applyNumberFormat="1" applyFont="1" applyFill="1" applyBorder="1"/>
    <xf numFmtId="4" fontId="7" fillId="0" borderId="135" xfId="9" applyNumberFormat="1" applyFont="1" applyFill="1" applyBorder="1"/>
    <xf numFmtId="4" fontId="7" fillId="0" borderId="44" xfId="9" applyNumberFormat="1" applyFont="1" applyFill="1" applyBorder="1"/>
    <xf numFmtId="4" fontId="15" fillId="7" borderId="150" xfId="7" applyNumberFormat="1" applyFont="1" applyFill="1" applyBorder="1" applyAlignment="1">
      <alignment vertical="center"/>
    </xf>
    <xf numFmtId="4" fontId="7" fillId="9" borderId="49" xfId="9" applyNumberFormat="1" applyFont="1" applyFill="1" applyBorder="1"/>
    <xf numFmtId="4" fontId="19" fillId="0" borderId="39" xfId="13" applyNumberFormat="1" applyFont="1" applyBorder="1"/>
    <xf numFmtId="4" fontId="7" fillId="0" borderId="151" xfId="9" applyNumberFormat="1" applyFont="1" applyFill="1" applyBorder="1"/>
    <xf numFmtId="4" fontId="7" fillId="0" borderId="152" xfId="9" applyNumberFormat="1" applyFont="1" applyFill="1" applyBorder="1"/>
    <xf numFmtId="4" fontId="7" fillId="0" borderId="22" xfId="9" applyNumberFormat="1" applyFont="1" applyFill="1" applyBorder="1"/>
    <xf numFmtId="4" fontId="7" fillId="0" borderId="153" xfId="9" applyNumberFormat="1" applyFont="1" applyFill="1" applyBorder="1"/>
    <xf numFmtId="4" fontId="19" fillId="0" borderId="154" xfId="13" applyNumberFormat="1" applyFont="1" applyBorder="1"/>
    <xf numFmtId="4" fontId="19" fillId="0" borderId="155" xfId="11" applyNumberFormat="1" applyFont="1" applyBorder="1"/>
    <xf numFmtId="4" fontId="19" fillId="0" borderId="0" xfId="11" applyNumberFormat="1" applyFont="1"/>
    <xf numFmtId="4" fontId="7" fillId="0" borderId="147" xfId="9" applyNumberFormat="1" applyFont="1" applyFill="1" applyBorder="1"/>
    <xf numFmtId="4" fontId="7" fillId="4" borderId="44" xfId="9" applyNumberFormat="1" applyFont="1" applyFill="1" applyBorder="1"/>
    <xf numFmtId="4" fontId="15" fillId="7" borderId="156" xfId="7" applyNumberFormat="1" applyFont="1" applyFill="1" applyBorder="1" applyAlignment="1">
      <alignment vertical="center"/>
    </xf>
    <xf numFmtId="4" fontId="15" fillId="7" borderId="158" xfId="7" applyNumberFormat="1" applyFont="1" applyFill="1" applyBorder="1" applyAlignment="1">
      <alignment vertical="center"/>
    </xf>
    <xf numFmtId="4" fontId="15" fillId="7" borderId="159" xfId="7" applyNumberFormat="1" applyFont="1" applyFill="1" applyBorder="1" applyAlignment="1">
      <alignment vertical="center"/>
    </xf>
    <xf numFmtId="4" fontId="15" fillId="7" borderId="160" xfId="7" applyNumberFormat="1" applyFont="1" applyFill="1" applyBorder="1" applyAlignment="1">
      <alignment vertical="center"/>
    </xf>
    <xf numFmtId="4" fontId="7" fillId="9" borderId="161" xfId="9" applyNumberFormat="1" applyFont="1" applyFill="1" applyBorder="1"/>
    <xf numFmtId="4" fontId="7" fillId="9" borderId="162" xfId="9" applyNumberFormat="1" applyFont="1" applyFill="1" applyBorder="1"/>
    <xf numFmtId="4" fontId="19" fillId="0" borderId="163" xfId="11" applyNumberFormat="1" applyFont="1" applyBorder="1"/>
    <xf numFmtId="4" fontId="7" fillId="9" borderId="164" xfId="9" applyNumberFormat="1" applyFont="1" applyFill="1" applyBorder="1"/>
    <xf numFmtId="4" fontId="19" fillId="0" borderId="76" xfId="11" applyNumberFormat="1" applyFont="1" applyBorder="1"/>
    <xf numFmtId="4" fontId="7" fillId="9" borderId="165" xfId="9" applyNumberFormat="1" applyFont="1" applyFill="1" applyBorder="1"/>
    <xf numFmtId="4" fontId="19" fillId="0" borderId="166" xfId="11" applyNumberFormat="1" applyFont="1" applyBorder="1"/>
    <xf numFmtId="4" fontId="19" fillId="0" borderId="148" xfId="11" applyNumberFormat="1" applyFont="1" applyBorder="1"/>
    <xf numFmtId="4" fontId="7" fillId="0" borderId="167" xfId="9" applyNumberFormat="1" applyFont="1" applyFill="1" applyBorder="1"/>
    <xf numFmtId="4" fontId="7" fillId="0" borderId="38" xfId="9" applyNumberFormat="1" applyFont="1" applyFill="1" applyBorder="1"/>
    <xf numFmtId="4" fontId="15" fillId="7" borderId="168" xfId="7" applyNumberFormat="1" applyFont="1" applyFill="1" applyBorder="1" applyAlignment="1">
      <alignment vertical="center"/>
    </xf>
    <xf numFmtId="4" fontId="7" fillId="0" borderId="169" xfId="9" applyNumberFormat="1" applyFont="1" applyFill="1" applyBorder="1"/>
    <xf numFmtId="4" fontId="7" fillId="0" borderId="49" xfId="9" applyNumberFormat="1" applyFont="1" applyFill="1" applyBorder="1"/>
    <xf numFmtId="4" fontId="19" fillId="0" borderId="135" xfId="11" applyNumberFormat="1" applyFont="1" applyBorder="1"/>
    <xf numFmtId="4" fontId="19" fillId="0" borderId="44" xfId="11" applyNumberFormat="1" applyFont="1" applyBorder="1"/>
    <xf numFmtId="4" fontId="7" fillId="9" borderId="27" xfId="9" applyNumberFormat="1" applyFont="1" applyFill="1" applyBorder="1"/>
    <xf numFmtId="4" fontId="7" fillId="0" borderId="170" xfId="9" applyNumberFormat="1" applyFont="1" applyFill="1" applyBorder="1"/>
    <xf numFmtId="4" fontId="7" fillId="0" borderId="142" xfId="9" applyNumberFormat="1" applyFont="1" applyFill="1" applyBorder="1"/>
    <xf numFmtId="4" fontId="7" fillId="0" borderId="64" xfId="9" applyNumberFormat="1" applyFont="1" applyFill="1" applyBorder="1"/>
    <xf numFmtId="4" fontId="7" fillId="9" borderId="40" xfId="9" applyNumberFormat="1" applyFont="1" applyFill="1" applyBorder="1"/>
    <xf numFmtId="4" fontId="7" fillId="9" borderId="171" xfId="9" applyNumberFormat="1" applyFont="1" applyFill="1" applyBorder="1"/>
    <xf numFmtId="4" fontId="7" fillId="0" borderId="62" xfId="9" applyNumberFormat="1" applyFont="1" applyFill="1" applyBorder="1"/>
    <xf numFmtId="4" fontId="7" fillId="0" borderId="110" xfId="9" applyNumberFormat="1" applyFont="1" applyFill="1" applyBorder="1"/>
    <xf numFmtId="4" fontId="7" fillId="9" borderId="166" xfId="9" applyNumberFormat="1" applyFont="1" applyFill="1" applyBorder="1"/>
    <xf numFmtId="4" fontId="19" fillId="0" borderId="172" xfId="11" applyNumberFormat="1" applyFont="1" applyBorder="1"/>
    <xf numFmtId="4" fontId="7" fillId="0" borderId="120" xfId="9" applyNumberFormat="1" applyFont="1" applyFill="1" applyBorder="1"/>
    <xf numFmtId="4" fontId="19" fillId="0" borderId="173" xfId="11" applyNumberFormat="1" applyFont="1" applyBorder="1"/>
    <xf numFmtId="4" fontId="15" fillId="7" borderId="174" xfId="7" applyNumberFormat="1" applyFont="1" applyFill="1" applyBorder="1" applyAlignment="1">
      <alignment vertical="center"/>
    </xf>
    <xf numFmtId="4" fontId="15" fillId="7" borderId="175" xfId="7" applyNumberFormat="1" applyFont="1" applyFill="1" applyBorder="1" applyAlignment="1">
      <alignment vertical="center"/>
    </xf>
    <xf numFmtId="4" fontId="15" fillId="7" borderId="176" xfId="7" applyNumberFormat="1" applyFont="1" applyFill="1" applyBorder="1" applyAlignment="1">
      <alignment vertical="center"/>
    </xf>
    <xf numFmtId="4" fontId="7" fillId="9" borderId="177" xfId="9" applyNumberFormat="1" applyFont="1" applyFill="1" applyBorder="1"/>
    <xf numFmtId="4" fontId="7" fillId="9" borderId="156" xfId="9" applyNumberFormat="1" applyFont="1" applyFill="1" applyBorder="1"/>
    <xf numFmtId="4" fontId="19" fillId="0" borderId="159" xfId="14" applyNumberFormat="1" applyFont="1" applyBorder="1"/>
    <xf numFmtId="4" fontId="19" fillId="0" borderId="178" xfId="11" applyNumberFormat="1" applyFont="1" applyBorder="1"/>
    <xf numFmtId="4" fontId="7" fillId="0" borderId="179" xfId="9" applyNumberFormat="1" applyFont="1" applyFill="1" applyBorder="1"/>
    <xf numFmtId="4" fontId="7" fillId="0" borderId="159" xfId="9" applyNumberFormat="1" applyFont="1" applyFill="1" applyBorder="1"/>
    <xf numFmtId="4" fontId="19" fillId="0" borderId="156" xfId="11" applyNumberFormat="1" applyFont="1" applyBorder="1"/>
    <xf numFmtId="4" fontId="19" fillId="0" borderId="159" xfId="11" applyNumberFormat="1" applyFont="1" applyBorder="1"/>
    <xf numFmtId="4" fontId="7" fillId="0" borderId="156" xfId="9" applyNumberFormat="1" applyFont="1" applyFill="1" applyBorder="1"/>
    <xf numFmtId="4" fontId="7" fillId="0" borderId="180" xfId="9" applyNumberFormat="1" applyFont="1" applyFill="1" applyBorder="1"/>
    <xf numFmtId="4" fontId="7" fillId="9" borderId="181" xfId="9" applyNumberFormat="1" applyFont="1" applyFill="1" applyBorder="1"/>
    <xf numFmtId="4" fontId="19" fillId="0" borderId="148" xfId="15" applyNumberFormat="1" applyFont="1" applyBorder="1"/>
    <xf numFmtId="4" fontId="19" fillId="0" borderId="147" xfId="11" applyNumberFormat="1" applyFont="1" applyBorder="1"/>
    <xf numFmtId="4" fontId="19" fillId="0" borderId="182" xfId="11" applyNumberFormat="1" applyFont="1" applyBorder="1"/>
    <xf numFmtId="4" fontId="7" fillId="0" borderId="183" xfId="9" applyNumberFormat="1" applyFont="1" applyFill="1" applyBorder="1"/>
    <xf numFmtId="4" fontId="7" fillId="9" borderId="152" xfId="9" applyNumberFormat="1" applyFont="1" applyFill="1" applyBorder="1"/>
    <xf numFmtId="4" fontId="19" fillId="0" borderId="39" xfId="16" applyNumberFormat="1" applyFont="1" applyBorder="1"/>
    <xf numFmtId="4" fontId="7" fillId="0" borderId="80" xfId="9" applyNumberFormat="1" applyFont="1" applyFill="1" applyBorder="1"/>
    <xf numFmtId="4" fontId="7" fillId="0" borderId="50" xfId="9" applyNumberFormat="1" applyFont="1" applyFill="1" applyBorder="1"/>
    <xf numFmtId="4" fontId="19" fillId="0" borderId="41" xfId="11" applyNumberFormat="1" applyFont="1" applyBorder="1"/>
    <xf numFmtId="164" fontId="7" fillId="0" borderId="50" xfId="9" applyNumberFormat="1" applyFont="1" applyFill="1" applyBorder="1"/>
    <xf numFmtId="4" fontId="7" fillId="0" borderId="184" xfId="9" applyNumberFormat="1" applyFont="1" applyFill="1" applyBorder="1"/>
    <xf numFmtId="164" fontId="7" fillId="0" borderId="64" xfId="9" applyNumberFormat="1" applyFont="1" applyFill="1" applyBorder="1"/>
    <xf numFmtId="4" fontId="7" fillId="9" borderId="185" xfId="9" applyNumberFormat="1" applyFont="1" applyFill="1" applyBorder="1"/>
    <xf numFmtId="4" fontId="19" fillId="0" borderId="75" xfId="17" applyNumberFormat="1" applyFont="1" applyBorder="1"/>
    <xf numFmtId="4" fontId="19" fillId="0" borderId="186" xfId="11" applyNumberFormat="1" applyFont="1" applyBorder="1"/>
    <xf numFmtId="4" fontId="19" fillId="0" borderId="184" xfId="11" applyNumberFormat="1" applyFont="1" applyBorder="1"/>
    <xf numFmtId="164" fontId="7" fillId="0" borderId="63" xfId="9" applyNumberFormat="1" applyFont="1" applyFill="1" applyBorder="1"/>
    <xf numFmtId="4" fontId="7" fillId="4" borderId="23" xfId="9" applyNumberFormat="1" applyFont="1" applyFill="1" applyBorder="1"/>
    <xf numFmtId="4" fontId="7" fillId="0" borderId="155" xfId="9" applyNumberFormat="1" applyFont="1" applyFill="1" applyBorder="1"/>
    <xf numFmtId="164" fontId="7" fillId="0" borderId="44" xfId="9" applyNumberFormat="1" applyFont="1" applyFill="1" applyBorder="1"/>
    <xf numFmtId="4" fontId="15" fillId="8" borderId="187" xfId="7" applyNumberFormat="1" applyFont="1" applyFill="1" applyBorder="1" applyAlignment="1">
      <alignment vertical="center"/>
    </xf>
    <xf numFmtId="4" fontId="15" fillId="8" borderId="188" xfId="7" applyNumberFormat="1" applyFont="1" applyFill="1" applyBorder="1" applyAlignment="1">
      <alignment vertical="center"/>
    </xf>
    <xf numFmtId="4" fontId="15" fillId="8" borderId="189" xfId="7" applyNumberFormat="1" applyFont="1" applyFill="1" applyBorder="1" applyAlignment="1">
      <alignment vertical="center"/>
    </xf>
    <xf numFmtId="3" fontId="7" fillId="4" borderId="0" xfId="9" applyNumberFormat="1" applyFont="1" applyFill="1"/>
    <xf numFmtId="0" fontId="7" fillId="4" borderId="0" xfId="9" applyFont="1" applyFill="1"/>
    <xf numFmtId="3" fontId="7" fillId="0" borderId="0" xfId="9" applyNumberFormat="1" applyFont="1" applyFill="1" applyBorder="1"/>
    <xf numFmtId="4" fontId="7" fillId="0" borderId="190" xfId="9" applyNumberFormat="1" applyFont="1" applyFill="1" applyBorder="1"/>
    <xf numFmtId="4" fontId="7" fillId="0" borderId="191" xfId="9" applyNumberFormat="1" applyFont="1" applyFill="1" applyBorder="1"/>
    <xf numFmtId="4" fontId="7" fillId="0" borderId="192" xfId="9" applyNumberFormat="1" applyFont="1" applyFill="1" applyBorder="1"/>
    <xf numFmtId="4" fontId="7" fillId="0" borderId="82" xfId="9" applyNumberFormat="1" applyFont="1" applyFill="1" applyBorder="1"/>
    <xf numFmtId="4" fontId="15" fillId="7" borderId="195" xfId="7" applyNumberFormat="1" applyFont="1" applyFill="1" applyBorder="1" applyAlignment="1">
      <alignment vertical="center"/>
    </xf>
    <xf numFmtId="4" fontId="7" fillId="6" borderId="105" xfId="7" applyNumberFormat="1" applyFont="1" applyFill="1" applyBorder="1" applyAlignment="1">
      <alignment horizontal="center" vertical="center" wrapText="1"/>
    </xf>
    <xf numFmtId="4" fontId="7" fillId="6" borderId="141" xfId="9" applyNumberFormat="1" applyFont="1" applyFill="1" applyBorder="1"/>
    <xf numFmtId="4" fontId="7" fillId="6" borderId="152" xfId="9" applyNumberFormat="1" applyFont="1" applyFill="1" applyBorder="1"/>
    <xf numFmtId="4" fontId="7" fillId="6" borderId="142" xfId="9" applyNumberFormat="1" applyFont="1" applyFill="1" applyBorder="1"/>
    <xf numFmtId="4" fontId="7" fillId="6" borderId="143" xfId="9" applyNumberFormat="1" applyFont="1" applyFill="1" applyBorder="1"/>
    <xf numFmtId="4" fontId="7" fillId="6" borderId="135" xfId="9" applyNumberFormat="1" applyFont="1" applyFill="1" applyBorder="1"/>
    <xf numFmtId="4" fontId="7" fillId="6" borderId="146" xfId="9" applyNumberFormat="1" applyFont="1" applyFill="1" applyBorder="1"/>
    <xf numFmtId="4" fontId="7" fillId="6" borderId="147" xfId="9" applyNumberFormat="1" applyFont="1" applyFill="1" applyBorder="1"/>
    <xf numFmtId="4" fontId="7" fillId="6" borderId="198" xfId="9" applyNumberFormat="1" applyFont="1" applyFill="1" applyBorder="1"/>
    <xf numFmtId="4" fontId="7" fillId="6" borderId="171" xfId="9" applyNumberFormat="1" applyFont="1" applyFill="1" applyBorder="1"/>
    <xf numFmtId="4" fontId="7" fillId="6" borderId="134" xfId="9" applyNumberFormat="1" applyFont="1" applyFill="1" applyBorder="1"/>
    <xf numFmtId="4" fontId="7" fillId="6" borderId="49" xfId="9" applyNumberFormat="1" applyFont="1" applyFill="1" applyBorder="1"/>
    <xf numFmtId="4" fontId="7" fillId="6" borderId="40" xfId="9" applyNumberFormat="1" applyFont="1" applyFill="1" applyBorder="1"/>
    <xf numFmtId="4" fontId="7" fillId="6" borderId="166" xfId="9" applyNumberFormat="1" applyFont="1" applyFill="1" applyBorder="1"/>
    <xf numFmtId="4" fontId="15" fillId="7" borderId="104" xfId="7" applyNumberFormat="1" applyFont="1" applyFill="1" applyBorder="1" applyAlignment="1">
      <alignment vertical="center"/>
    </xf>
    <xf numFmtId="4" fontId="15" fillId="7" borderId="199" xfId="7" applyNumberFormat="1" applyFont="1" applyFill="1" applyBorder="1" applyAlignment="1">
      <alignment vertical="center"/>
    </xf>
    <xf numFmtId="4" fontId="15" fillId="7" borderId="200" xfId="7" applyNumberFormat="1" applyFont="1" applyFill="1" applyBorder="1" applyAlignment="1">
      <alignment vertical="center"/>
    </xf>
    <xf numFmtId="4" fontId="7" fillId="6" borderId="201" xfId="9" applyNumberFormat="1" applyFont="1" applyFill="1" applyBorder="1"/>
    <xf numFmtId="4" fontId="7" fillId="0" borderId="202" xfId="9" applyNumberFormat="1" applyFont="1" applyFill="1" applyBorder="1"/>
    <xf numFmtId="4" fontId="7" fillId="0" borderId="201" xfId="9" applyNumberFormat="1" applyFont="1" applyFill="1" applyBorder="1"/>
    <xf numFmtId="4" fontId="7" fillId="6" borderId="27" xfId="9" applyNumberFormat="1" applyFont="1" applyFill="1" applyBorder="1"/>
    <xf numFmtId="4" fontId="7" fillId="6" borderId="164" xfId="9" applyNumberFormat="1" applyFont="1" applyFill="1" applyBorder="1"/>
    <xf numFmtId="4" fontId="7" fillId="6" borderId="185" xfId="9" applyNumberFormat="1" applyFont="1" applyFill="1" applyBorder="1"/>
    <xf numFmtId="4" fontId="7" fillId="6" borderId="193" xfId="9" applyNumberFormat="1" applyFont="1" applyFill="1" applyBorder="1"/>
    <xf numFmtId="4" fontId="7" fillId="0" borderId="57" xfId="38" applyNumberFormat="1" applyFont="1" applyBorder="1"/>
    <xf numFmtId="4" fontId="20" fillId="0" borderId="39" xfId="38" applyNumberFormat="1" applyFont="1" applyBorder="1"/>
    <xf numFmtId="4" fontId="20" fillId="0" borderId="41" xfId="38" applyNumberFormat="1" applyFont="1" applyBorder="1"/>
    <xf numFmtId="4" fontId="7" fillId="0" borderId="143" xfId="38" applyNumberFormat="1" applyFont="1" applyBorder="1"/>
    <xf numFmtId="4" fontId="20" fillId="0" borderId="61" xfId="38" applyNumberFormat="1" applyFont="1" applyBorder="1"/>
    <xf numFmtId="4" fontId="7" fillId="6" borderId="135" xfId="9" applyNumberFormat="1" applyFont="1" applyFill="1" applyBorder="1" applyAlignment="1">
      <alignment horizontal="right"/>
    </xf>
    <xf numFmtId="4" fontId="7" fillId="0" borderId="39" xfId="39" applyNumberFormat="1" applyFont="1" applyBorder="1" applyAlignment="1">
      <alignment horizontal="right"/>
    </xf>
    <xf numFmtId="4" fontId="7" fillId="0" borderId="62" xfId="38" applyNumberFormat="1" applyFont="1" applyBorder="1"/>
    <xf numFmtId="4" fontId="20" fillId="0" borderId="136" xfId="38" applyNumberFormat="1" applyFont="1" applyBorder="1"/>
    <xf numFmtId="4" fontId="7" fillId="0" borderId="140" xfId="9" applyNumberFormat="1" applyFont="1" applyFill="1" applyBorder="1" applyAlignment="1">
      <alignment horizontal="right"/>
    </xf>
    <xf numFmtId="4" fontId="15" fillId="7" borderId="79" xfId="7" applyNumberFormat="1" applyFont="1" applyFill="1" applyBorder="1" applyAlignment="1">
      <alignment horizontal="right" vertical="center"/>
    </xf>
    <xf numFmtId="4" fontId="15" fillId="7" borderId="33" xfId="7" applyNumberFormat="1" applyFont="1" applyFill="1" applyBorder="1" applyAlignment="1">
      <alignment horizontal="right" vertical="center"/>
    </xf>
    <xf numFmtId="4" fontId="15" fillId="7" borderId="30" xfId="7" applyNumberFormat="1" applyFont="1" applyFill="1" applyBorder="1" applyAlignment="1">
      <alignment horizontal="right" vertical="center"/>
    </xf>
    <xf numFmtId="4" fontId="7" fillId="6" borderId="49" xfId="9" applyNumberFormat="1" applyFont="1" applyFill="1" applyBorder="1" applyAlignment="1">
      <alignment horizontal="right"/>
    </xf>
    <xf numFmtId="4" fontId="20" fillId="0" borderId="39" xfId="40" applyNumberFormat="1" applyFont="1" applyBorder="1" applyAlignment="1">
      <alignment horizontal="right"/>
    </xf>
    <xf numFmtId="4" fontId="20" fillId="0" borderId="143" xfId="38" applyNumberFormat="1" applyFont="1" applyBorder="1" applyAlignment="1">
      <alignment horizontal="right"/>
    </xf>
    <xf numFmtId="4" fontId="20" fillId="0" borderId="39" xfId="38" applyNumberFormat="1" applyFont="1" applyBorder="1" applyAlignment="1">
      <alignment horizontal="right"/>
    </xf>
    <xf numFmtId="4" fontId="7" fillId="0" borderId="19" xfId="9" applyNumberFormat="1" applyFont="1" applyFill="1" applyBorder="1" applyAlignment="1">
      <alignment horizontal="right"/>
    </xf>
    <xf numFmtId="4" fontId="20" fillId="0" borderId="62" xfId="38" applyNumberFormat="1" applyFont="1" applyBorder="1"/>
    <xf numFmtId="4" fontId="20" fillId="0" borderId="154" xfId="40" applyNumberFormat="1" applyFont="1" applyBorder="1"/>
    <xf numFmtId="4" fontId="20" fillId="0" borderId="155" xfId="38" applyNumberFormat="1" applyFont="1" applyBorder="1"/>
    <xf numFmtId="4" fontId="20" fillId="0" borderId="0" xfId="38" applyNumberFormat="1" applyFont="1"/>
    <xf numFmtId="4" fontId="20" fillId="0" borderId="143" xfId="38" applyNumberFormat="1" applyFont="1" applyBorder="1"/>
    <xf numFmtId="4" fontId="15" fillId="7" borderId="156" xfId="7" applyNumberFormat="1" applyFont="1" applyFill="1" applyBorder="1" applyAlignment="1">
      <alignment horizontal="right" vertical="center"/>
    </xf>
    <xf numFmtId="4" fontId="15" fillId="7" borderId="150" xfId="7" applyNumberFormat="1" applyFont="1" applyFill="1" applyBorder="1" applyAlignment="1">
      <alignment horizontal="right" vertical="center"/>
    </xf>
    <xf numFmtId="4" fontId="15" fillId="7" borderId="159" xfId="7" applyNumberFormat="1" applyFont="1" applyFill="1" applyBorder="1" applyAlignment="1">
      <alignment horizontal="right" vertical="center"/>
    </xf>
    <xf numFmtId="4" fontId="15" fillId="7" borderId="160" xfId="7" applyNumberFormat="1" applyFont="1" applyFill="1" applyBorder="1" applyAlignment="1">
      <alignment horizontal="right" vertical="center"/>
    </xf>
    <xf numFmtId="4" fontId="7" fillId="6" borderId="162" xfId="9" applyNumberFormat="1" applyFont="1" applyFill="1" applyBorder="1" applyAlignment="1">
      <alignment horizontal="right"/>
    </xf>
    <xf numFmtId="4" fontId="20" fillId="0" borderId="76" xfId="38" applyNumberFormat="1" applyFont="1" applyBorder="1" applyAlignment="1">
      <alignment horizontal="right"/>
    </xf>
    <xf numFmtId="4" fontId="20" fillId="0" borderId="159" xfId="38" applyNumberFormat="1" applyFont="1" applyBorder="1" applyAlignment="1">
      <alignment horizontal="right"/>
    </xf>
    <xf numFmtId="4" fontId="7" fillId="0" borderId="39" xfId="9" applyNumberFormat="1" applyFont="1" applyFill="1" applyBorder="1" applyAlignment="1">
      <alignment horizontal="right"/>
    </xf>
    <xf numFmtId="4" fontId="7" fillId="6" borderId="62" xfId="9" applyNumberFormat="1" applyFont="1" applyFill="1" applyBorder="1"/>
    <xf numFmtId="4" fontId="7" fillId="6" borderId="171" xfId="9" applyNumberFormat="1" applyFont="1" applyFill="1" applyBorder="1" applyAlignment="1">
      <alignment horizontal="right"/>
    </xf>
    <xf numFmtId="4" fontId="20" fillId="0" borderId="142" xfId="38" applyNumberFormat="1" applyFont="1" applyBorder="1"/>
    <xf numFmtId="4" fontId="20" fillId="0" borderId="184" xfId="38" applyNumberFormat="1" applyFont="1" applyBorder="1"/>
    <xf numFmtId="4" fontId="7" fillId="0" borderId="61" xfId="9" applyNumberFormat="1" applyFont="1" applyFill="1" applyBorder="1" applyAlignment="1">
      <alignment horizontal="right"/>
    </xf>
    <xf numFmtId="4" fontId="20" fillId="0" borderId="77" xfId="38" applyNumberFormat="1" applyFont="1" applyBorder="1"/>
    <xf numFmtId="4" fontId="20" fillId="0" borderId="0" xfId="38" applyNumberFormat="1" applyFont="1" applyAlignment="1">
      <alignment horizontal="right"/>
    </xf>
    <xf numFmtId="4" fontId="7" fillId="0" borderId="110" xfId="9" applyNumberFormat="1" applyFont="1" applyFill="1" applyBorder="1" applyAlignment="1">
      <alignment horizontal="right"/>
    </xf>
    <xf numFmtId="4" fontId="20" fillId="0" borderId="75" xfId="38" applyNumberFormat="1" applyFont="1" applyBorder="1" applyAlignment="1">
      <alignment horizontal="right"/>
    </xf>
    <xf numFmtId="4" fontId="7" fillId="0" borderId="167" xfId="9" applyNumberFormat="1" applyFont="1" applyFill="1" applyBorder="1" applyAlignment="1">
      <alignment horizontal="right"/>
    </xf>
    <xf numFmtId="4" fontId="7" fillId="0" borderId="49" xfId="9" applyNumberFormat="1" applyFont="1" applyFill="1" applyBorder="1" applyAlignment="1">
      <alignment horizontal="right"/>
    </xf>
    <xf numFmtId="4" fontId="7" fillId="0" borderId="41" xfId="9" applyNumberFormat="1" applyFont="1" applyFill="1" applyBorder="1" applyAlignment="1">
      <alignment horizontal="right"/>
    </xf>
    <xf numFmtId="4" fontId="20" fillId="0" borderId="135" xfId="38" applyNumberFormat="1" applyFont="1" applyBorder="1" applyAlignment="1">
      <alignment horizontal="right"/>
    </xf>
    <xf numFmtId="4" fontId="20" fillId="0" borderId="44" xfId="38" applyNumberFormat="1" applyFont="1" applyBorder="1" applyAlignment="1">
      <alignment horizontal="right"/>
    </xf>
    <xf numFmtId="4" fontId="7" fillId="0" borderId="142" xfId="9" applyNumberFormat="1" applyFont="1" applyFill="1" applyBorder="1" applyAlignment="1">
      <alignment horizontal="right"/>
    </xf>
    <xf numFmtId="4" fontId="20" fillId="0" borderId="61" xfId="38" applyNumberFormat="1" applyFont="1" applyBorder="1" applyAlignment="1">
      <alignment horizontal="right"/>
    </xf>
    <xf numFmtId="4" fontId="7" fillId="0" borderId="64" xfId="9" applyNumberFormat="1" applyFont="1" applyFill="1" applyBorder="1" applyAlignment="1">
      <alignment horizontal="right"/>
    </xf>
    <xf numFmtId="4" fontId="7" fillId="0" borderId="44" xfId="9" applyNumberFormat="1" applyFont="1" applyFill="1" applyBorder="1" applyAlignment="1">
      <alignment horizontal="right"/>
    </xf>
    <xf numFmtId="4" fontId="20" fillId="0" borderId="172" xfId="38" applyNumberFormat="1" applyFont="1" applyBorder="1"/>
    <xf numFmtId="4" fontId="20" fillId="0" borderId="155" xfId="38" applyNumberFormat="1" applyFont="1" applyBorder="1" applyAlignment="1">
      <alignment horizontal="right"/>
    </xf>
    <xf numFmtId="4" fontId="7" fillId="0" borderId="144" xfId="9" applyNumberFormat="1" applyFont="1" applyFill="1" applyBorder="1" applyAlignment="1">
      <alignment horizontal="right"/>
    </xf>
    <xf numFmtId="4" fontId="7" fillId="0" borderId="120" xfId="9" applyNumberFormat="1" applyFont="1" applyFill="1" applyBorder="1" applyAlignment="1">
      <alignment horizontal="right"/>
    </xf>
    <xf numFmtId="4" fontId="7" fillId="0" borderId="26" xfId="9" applyNumberFormat="1" applyFont="1" applyFill="1" applyBorder="1" applyAlignment="1">
      <alignment horizontal="right"/>
    </xf>
    <xf numFmtId="4" fontId="20" fillId="0" borderId="148" xfId="38" applyNumberFormat="1" applyFont="1" applyBorder="1" applyAlignment="1">
      <alignment horizontal="right"/>
    </xf>
    <xf numFmtId="4" fontId="20" fillId="0" borderId="173" xfId="38" applyNumberFormat="1" applyFont="1" applyBorder="1" applyAlignment="1">
      <alignment horizontal="right"/>
    </xf>
    <xf numFmtId="4" fontId="15" fillId="7" borderId="195" xfId="7" applyNumberFormat="1" applyFont="1" applyFill="1" applyBorder="1" applyAlignment="1">
      <alignment horizontal="right" vertical="center"/>
    </xf>
    <xf numFmtId="4" fontId="15" fillId="7" borderId="104" xfId="7" applyNumberFormat="1" applyFont="1" applyFill="1" applyBorder="1" applyAlignment="1">
      <alignment horizontal="right" vertical="center"/>
    </xf>
    <xf numFmtId="4" fontId="15" fillId="7" borderId="200" xfId="7" applyNumberFormat="1" applyFont="1" applyFill="1" applyBorder="1" applyAlignment="1">
      <alignment horizontal="right" vertical="center"/>
    </xf>
    <xf numFmtId="4" fontId="7" fillId="6" borderId="201" xfId="9" applyNumberFormat="1" applyFont="1" applyFill="1" applyBorder="1" applyAlignment="1">
      <alignment horizontal="right"/>
    </xf>
    <xf numFmtId="4" fontId="7" fillId="0" borderId="136" xfId="9" applyNumberFormat="1" applyFont="1" applyFill="1" applyBorder="1" applyAlignment="1">
      <alignment horizontal="right"/>
    </xf>
    <xf numFmtId="4" fontId="20" fillId="0" borderId="44" xfId="38" applyNumberFormat="1" applyFont="1" applyBorder="1"/>
    <xf numFmtId="4" fontId="7" fillId="0" borderId="170" xfId="9" applyNumberFormat="1" applyFont="1" applyFill="1" applyBorder="1" applyAlignment="1">
      <alignment horizontal="right"/>
    </xf>
    <xf numFmtId="4" fontId="7" fillId="0" borderId="62" xfId="9" applyNumberFormat="1" applyFont="1" applyFill="1" applyBorder="1" applyAlignment="1">
      <alignment horizontal="right"/>
    </xf>
    <xf numFmtId="4" fontId="20" fillId="0" borderId="135" xfId="38" applyNumberFormat="1" applyFont="1" applyBorder="1"/>
    <xf numFmtId="4" fontId="20" fillId="0" borderId="148" xfId="38" applyNumberFormat="1" applyFont="1" applyBorder="1"/>
    <xf numFmtId="4" fontId="20" fillId="0" borderId="173" xfId="38" applyNumberFormat="1" applyFont="1" applyBorder="1"/>
    <xf numFmtId="4" fontId="7" fillId="6" borderId="152" xfId="9" applyNumberFormat="1" applyFont="1" applyFill="1" applyBorder="1" applyAlignment="1">
      <alignment horizontal="right"/>
    </xf>
    <xf numFmtId="4" fontId="20" fillId="0" borderId="39" xfId="41" applyNumberFormat="1" applyFont="1" applyBorder="1" applyAlignment="1">
      <alignment horizontal="right"/>
    </xf>
    <xf numFmtId="4" fontId="7" fillId="0" borderId="184" xfId="9" applyNumberFormat="1" applyFont="1" applyFill="1" applyBorder="1" applyAlignment="1">
      <alignment horizontal="right"/>
    </xf>
    <xf numFmtId="4" fontId="20" fillId="0" borderId="62" xfId="38" applyNumberFormat="1" applyFont="1" applyBorder="1" applyAlignment="1">
      <alignment horizontal="right"/>
    </xf>
    <xf numFmtId="4" fontId="7" fillId="6" borderId="142" xfId="9" applyNumberFormat="1" applyFont="1" applyFill="1" applyBorder="1" applyAlignment="1">
      <alignment horizontal="right"/>
    </xf>
    <xf numFmtId="4" fontId="20" fillId="0" borderId="75" xfId="42" applyNumberFormat="1" applyFont="1" applyBorder="1" applyAlignment="1">
      <alignment horizontal="right"/>
    </xf>
    <xf numFmtId="4" fontId="20" fillId="0" borderId="186" xfId="38" applyNumberFormat="1" applyFont="1" applyBorder="1" applyAlignment="1">
      <alignment horizontal="right"/>
    </xf>
    <xf numFmtId="4" fontId="7" fillId="0" borderId="148" xfId="9" applyNumberFormat="1" applyFont="1" applyFill="1" applyBorder="1" applyAlignment="1">
      <alignment horizontal="right"/>
    </xf>
    <xf numFmtId="4" fontId="7" fillId="0" borderId="135" xfId="9" applyNumberFormat="1" applyFont="1" applyFill="1" applyBorder="1" applyAlignment="1">
      <alignment horizontal="right"/>
    </xf>
    <xf numFmtId="4" fontId="15" fillId="7" borderId="55" xfId="7" applyNumberFormat="1" applyFont="1" applyFill="1" applyBorder="1" applyAlignment="1">
      <alignment horizontal="right" vertical="center"/>
    </xf>
    <xf numFmtId="4" fontId="15" fillId="8" borderId="189" xfId="7" applyNumberFormat="1" applyFont="1" applyFill="1" applyBorder="1" applyAlignment="1">
      <alignment horizontal="right" vertical="center"/>
    </xf>
    <xf numFmtId="4" fontId="15" fillId="8" borderId="187" xfId="7" applyNumberFormat="1" applyFont="1" applyFill="1" applyBorder="1" applyAlignment="1">
      <alignment horizontal="right" vertical="center"/>
    </xf>
    <xf numFmtId="4" fontId="15" fillId="8" borderId="129" xfId="7" applyNumberFormat="1" applyFont="1" applyFill="1" applyBorder="1" applyAlignment="1">
      <alignment horizontal="right" vertical="center"/>
    </xf>
    <xf numFmtId="4" fontId="20" fillId="0" borderId="57" xfId="38" applyNumberFormat="1" applyFont="1" applyBorder="1"/>
    <xf numFmtId="4" fontId="20" fillId="0" borderId="39" xfId="39" applyNumberFormat="1" applyFont="1" applyBorder="1"/>
    <xf numFmtId="4" fontId="20" fillId="0" borderId="39" xfId="40" applyNumberFormat="1" applyFont="1" applyBorder="1"/>
    <xf numFmtId="4" fontId="7" fillId="6" borderId="157" xfId="9" applyNumberFormat="1" applyFont="1" applyFill="1" applyBorder="1"/>
    <xf numFmtId="4" fontId="7" fillId="6" borderId="155" xfId="9" applyNumberFormat="1" applyFont="1" applyFill="1" applyBorder="1" applyAlignment="1">
      <alignment horizontal="right"/>
    </xf>
    <xf numFmtId="4" fontId="20" fillId="0" borderId="76" xfId="38" applyNumberFormat="1" applyFont="1" applyBorder="1"/>
    <xf numFmtId="4" fontId="7" fillId="0" borderId="191" xfId="9" applyNumberFormat="1" applyFont="1" applyFill="1" applyBorder="1" applyAlignment="1">
      <alignment horizontal="right"/>
    </xf>
    <xf numFmtId="4" fontId="20" fillId="0" borderId="75" xfId="38" applyNumberFormat="1" applyFont="1" applyBorder="1"/>
    <xf numFmtId="4" fontId="7" fillId="0" borderId="169" xfId="9" applyNumberFormat="1" applyFont="1" applyFill="1" applyBorder="1" applyAlignment="1">
      <alignment horizontal="right"/>
    </xf>
    <xf numFmtId="4" fontId="15" fillId="8" borderId="188" xfId="7" applyNumberFormat="1" applyFont="1" applyFill="1" applyBorder="1" applyAlignment="1">
      <alignment horizontal="right" vertical="center"/>
    </xf>
    <xf numFmtId="4" fontId="20" fillId="0" borderId="57" xfId="38" applyNumberFormat="1" applyFont="1" applyBorder="1" applyAlignment="1">
      <alignment horizontal="right"/>
    </xf>
    <xf numFmtId="4" fontId="7" fillId="0" borderId="82" xfId="9" applyNumberFormat="1" applyFont="1" applyFill="1" applyBorder="1" applyAlignment="1">
      <alignment horizontal="right"/>
    </xf>
    <xf numFmtId="4" fontId="7" fillId="0" borderId="80" xfId="9" applyNumberFormat="1" applyFont="1" applyFill="1" applyBorder="1" applyAlignment="1">
      <alignment horizontal="right"/>
    </xf>
    <xf numFmtId="4" fontId="20" fillId="0" borderId="41" xfId="38" applyNumberFormat="1" applyFont="1" applyBorder="1" applyAlignment="1">
      <alignment horizontal="right"/>
    </xf>
    <xf numFmtId="4" fontId="7" fillId="0" borderId="50" xfId="9" applyNumberFormat="1" applyFont="1" applyFill="1" applyBorder="1" applyAlignment="1">
      <alignment horizontal="right"/>
    </xf>
    <xf numFmtId="4" fontId="7" fillId="0" borderId="28" xfId="9" applyNumberFormat="1" applyFont="1" applyFill="1" applyBorder="1" applyAlignment="1">
      <alignment horizontal="right"/>
    </xf>
    <xf numFmtId="4" fontId="7" fillId="0" borderId="29" xfId="9" applyNumberFormat="1" applyFont="1" applyFill="1" applyBorder="1" applyAlignment="1">
      <alignment horizontal="right"/>
    </xf>
    <xf numFmtId="4" fontId="20" fillId="0" borderId="39" xfId="39" applyNumberFormat="1" applyFont="1" applyBorder="1" applyAlignment="1">
      <alignment horizontal="right"/>
    </xf>
    <xf numFmtId="4" fontId="7" fillId="0" borderId="145" xfId="9" applyNumberFormat="1" applyFont="1" applyFill="1" applyBorder="1" applyAlignment="1">
      <alignment horizontal="right"/>
    </xf>
    <xf numFmtId="4" fontId="7" fillId="0" borderId="139" xfId="9" applyNumberFormat="1" applyFont="1" applyFill="1" applyBorder="1" applyAlignment="1">
      <alignment horizontal="right"/>
    </xf>
    <xf numFmtId="4" fontId="20" fillId="0" borderId="136" xfId="38" applyNumberFormat="1" applyFont="1" applyBorder="1" applyAlignment="1">
      <alignment horizontal="right"/>
    </xf>
    <xf numFmtId="4" fontId="7" fillId="6" borderId="147" xfId="9" applyNumberFormat="1" applyFont="1" applyFill="1" applyBorder="1" applyAlignment="1">
      <alignment horizontal="right"/>
    </xf>
    <xf numFmtId="4" fontId="7" fillId="0" borderId="0" xfId="9" applyNumberFormat="1" applyFont="1" applyFill="1" applyBorder="1" applyAlignment="1">
      <alignment horizontal="right"/>
    </xf>
    <xf numFmtId="4" fontId="7" fillId="0" borderId="151" xfId="9" applyNumberFormat="1" applyFont="1" applyFill="1" applyBorder="1" applyAlignment="1">
      <alignment horizontal="right"/>
    </xf>
    <xf numFmtId="4" fontId="7" fillId="0" borderId="152" xfId="9" applyNumberFormat="1" applyFont="1" applyFill="1" applyBorder="1" applyAlignment="1">
      <alignment horizontal="right"/>
    </xf>
    <xf numFmtId="4" fontId="7" fillId="0" borderId="22" xfId="9" applyNumberFormat="1" applyFont="1" applyFill="1" applyBorder="1" applyAlignment="1">
      <alignment horizontal="right"/>
    </xf>
    <xf numFmtId="4" fontId="7" fillId="0" borderId="153" xfId="9" applyNumberFormat="1" applyFont="1" applyFill="1" applyBorder="1" applyAlignment="1">
      <alignment horizontal="right"/>
    </xf>
    <xf numFmtId="4" fontId="20" fillId="0" borderId="154" xfId="40" applyNumberFormat="1" applyFont="1" applyBorder="1" applyAlignment="1">
      <alignment horizontal="right"/>
    </xf>
    <xf numFmtId="4" fontId="7" fillId="0" borderId="147" xfId="9" applyNumberFormat="1" applyFont="1" applyFill="1" applyBorder="1" applyAlignment="1">
      <alignment horizontal="right"/>
    </xf>
    <xf numFmtId="4" fontId="15" fillId="7" borderId="158" xfId="7" applyNumberFormat="1" applyFont="1" applyFill="1" applyBorder="1" applyAlignment="1">
      <alignment horizontal="right" vertical="center"/>
    </xf>
    <xf numFmtId="4" fontId="15" fillId="7" borderId="34" xfId="7" applyNumberFormat="1" applyFont="1" applyFill="1" applyBorder="1" applyAlignment="1">
      <alignment horizontal="right" vertical="center"/>
    </xf>
    <xf numFmtId="4" fontId="20" fillId="0" borderId="163" xfId="38" applyNumberFormat="1" applyFont="1" applyBorder="1" applyAlignment="1">
      <alignment horizontal="right"/>
    </xf>
    <xf numFmtId="4" fontId="20" fillId="0" borderId="40" xfId="38" applyNumberFormat="1" applyFont="1" applyBorder="1" applyAlignment="1">
      <alignment horizontal="right"/>
    </xf>
    <xf numFmtId="4" fontId="7" fillId="0" borderId="190" xfId="9" applyNumberFormat="1" applyFont="1" applyFill="1" applyBorder="1" applyAlignment="1">
      <alignment horizontal="right"/>
    </xf>
    <xf numFmtId="4" fontId="7" fillId="0" borderId="192" xfId="9" applyNumberFormat="1" applyFont="1" applyFill="1" applyBorder="1" applyAlignment="1">
      <alignment horizontal="right"/>
    </xf>
    <xf numFmtId="4" fontId="15" fillId="7" borderId="168" xfId="7" applyNumberFormat="1" applyFont="1" applyFill="1" applyBorder="1" applyAlignment="1">
      <alignment horizontal="right" vertical="center"/>
    </xf>
    <xf numFmtId="4" fontId="20" fillId="0" borderId="172" xfId="38" applyNumberFormat="1" applyFont="1" applyBorder="1" applyAlignment="1">
      <alignment horizontal="right"/>
    </xf>
    <xf numFmtId="4" fontId="15" fillId="7" borderId="199" xfId="7" applyNumberFormat="1" applyFont="1" applyFill="1" applyBorder="1" applyAlignment="1">
      <alignment horizontal="right" vertical="center"/>
    </xf>
    <xf numFmtId="4" fontId="7" fillId="0" borderId="202" xfId="9" applyNumberFormat="1" applyFont="1" applyFill="1" applyBorder="1" applyAlignment="1">
      <alignment horizontal="right"/>
    </xf>
    <xf numFmtId="4" fontId="7" fillId="0" borderId="201" xfId="9" applyNumberFormat="1" applyFont="1" applyFill="1" applyBorder="1" applyAlignment="1">
      <alignment horizontal="right"/>
    </xf>
    <xf numFmtId="4" fontId="7" fillId="0" borderId="203" xfId="9" applyNumberFormat="1" applyFont="1" applyFill="1" applyBorder="1" applyAlignment="1">
      <alignment horizontal="right"/>
    </xf>
    <xf numFmtId="4" fontId="7" fillId="0" borderId="137" xfId="9" applyNumberFormat="1" applyFont="1" applyFill="1" applyBorder="1" applyAlignment="1">
      <alignment horizontal="right"/>
    </xf>
    <xf numFmtId="4" fontId="7" fillId="6" borderId="196" xfId="9" applyNumberFormat="1" applyFont="1" applyFill="1" applyBorder="1" applyAlignment="1">
      <alignment horizontal="right"/>
    </xf>
    <xf numFmtId="4" fontId="7" fillId="0" borderId="197" xfId="9" applyNumberFormat="1" applyFont="1" applyFill="1" applyBorder="1" applyAlignment="1">
      <alignment horizontal="right"/>
    </xf>
    <xf numFmtId="4" fontId="7" fillId="0" borderId="194" xfId="9" applyNumberFormat="1" applyFont="1" applyFill="1" applyBorder="1" applyAlignment="1">
      <alignment horizontal="right"/>
    </xf>
    <xf numFmtId="4" fontId="15" fillId="7" borderId="32" xfId="7" applyNumberFormat="1" applyFont="1" applyFill="1" applyBorder="1" applyAlignment="1">
      <alignment horizontal="right" vertical="center"/>
    </xf>
    <xf numFmtId="4" fontId="20" fillId="0" borderId="0" xfId="38" applyNumberFormat="1" applyFont="1" applyBorder="1" applyAlignment="1">
      <alignment horizontal="right"/>
    </xf>
    <xf numFmtId="4" fontId="15" fillId="3" borderId="129" xfId="43" applyNumberFormat="1" applyFont="1" applyFill="1" applyBorder="1" applyAlignment="1">
      <alignment horizontal="right" vertical="center"/>
    </xf>
    <xf numFmtId="4" fontId="7" fillId="4" borderId="0" xfId="5" applyNumberFormat="1" applyFont="1" applyFill="1" applyBorder="1"/>
    <xf numFmtId="4" fontId="7" fillId="4" borderId="0" xfId="5" applyNumberFormat="1" applyFont="1" applyFill="1"/>
    <xf numFmtId="0" fontId="15" fillId="4" borderId="0" xfId="5" applyFont="1" applyFill="1" applyBorder="1" applyAlignment="1">
      <alignment vertical="center" wrapText="1"/>
    </xf>
    <xf numFmtId="4" fontId="7" fillId="0" borderId="0" xfId="5" applyNumberFormat="1" applyFont="1"/>
    <xf numFmtId="4" fontId="7" fillId="6" borderId="141" xfId="5" applyNumberFormat="1" applyFont="1" applyFill="1" applyBorder="1"/>
    <xf numFmtId="4" fontId="7" fillId="6" borderId="152" xfId="5" applyNumberFormat="1" applyFont="1" applyFill="1" applyBorder="1"/>
    <xf numFmtId="4" fontId="7" fillId="0" borderId="82" xfId="5" applyNumberFormat="1" applyFont="1" applyFill="1" applyBorder="1"/>
    <xf numFmtId="4" fontId="7" fillId="0" borderId="80" xfId="5" applyNumberFormat="1" applyFont="1" applyFill="1" applyBorder="1"/>
    <xf numFmtId="4" fontId="7" fillId="6" borderId="142" xfId="5" applyNumberFormat="1" applyFont="1" applyFill="1" applyBorder="1"/>
    <xf numFmtId="4" fontId="7" fillId="0" borderId="28" xfId="5" applyNumberFormat="1" applyFont="1" applyFill="1" applyBorder="1"/>
    <xf numFmtId="4" fontId="7" fillId="0" borderId="144" xfId="5" applyNumberFormat="1" applyFont="1" applyFill="1" applyBorder="1"/>
    <xf numFmtId="4" fontId="7" fillId="6" borderId="143" xfId="5" applyNumberFormat="1" applyFont="1" applyFill="1" applyBorder="1"/>
    <xf numFmtId="4" fontId="7" fillId="6" borderId="135" xfId="5" applyNumberFormat="1" applyFont="1" applyFill="1" applyBorder="1" applyAlignment="1">
      <alignment horizontal="right"/>
    </xf>
    <xf numFmtId="4" fontId="7" fillId="0" borderId="145" xfId="5" applyNumberFormat="1" applyFont="1" applyFill="1" applyBorder="1"/>
    <xf numFmtId="4" fontId="7" fillId="0" borderId="136" xfId="5" applyNumberFormat="1" applyFont="1" applyFill="1" applyBorder="1"/>
    <xf numFmtId="4" fontId="7" fillId="0" borderId="139" xfId="5" applyNumberFormat="1" applyFont="1" applyFill="1" applyBorder="1"/>
    <xf numFmtId="4" fontId="7" fillId="0" borderId="140" xfId="5" applyNumberFormat="1" applyFont="1" applyFill="1" applyBorder="1" applyAlignment="1">
      <alignment horizontal="right"/>
    </xf>
    <xf numFmtId="4" fontId="7" fillId="6" borderId="146" xfId="5" applyNumberFormat="1" applyFont="1" applyFill="1" applyBorder="1"/>
    <xf numFmtId="4" fontId="7" fillId="6" borderId="147" xfId="5" applyNumberFormat="1" applyFont="1" applyFill="1" applyBorder="1"/>
    <xf numFmtId="4" fontId="7" fillId="0" borderId="148" xfId="5" applyNumberFormat="1" applyFont="1" applyFill="1" applyBorder="1"/>
    <xf numFmtId="4" fontId="7" fillId="0" borderId="0" xfId="5" applyNumberFormat="1" applyFont="1" applyFill="1" applyBorder="1"/>
    <xf numFmtId="4" fontId="7" fillId="0" borderId="135" xfId="5" applyNumberFormat="1" applyFont="1" applyFill="1" applyBorder="1"/>
    <xf numFmtId="4" fontId="7" fillId="0" borderId="44" xfId="5" applyNumberFormat="1" applyFont="1" applyFill="1" applyBorder="1" applyAlignment="1">
      <alignment horizontal="right"/>
    </xf>
    <xf numFmtId="4" fontId="7" fillId="0" borderId="153" xfId="5" applyNumberFormat="1" applyFont="1" applyFill="1" applyBorder="1"/>
    <xf numFmtId="4" fontId="7" fillId="6" borderId="135" xfId="5" applyNumberFormat="1" applyFont="1" applyFill="1" applyBorder="1"/>
    <xf numFmtId="4" fontId="7" fillId="0" borderId="147" xfId="5" applyNumberFormat="1" applyFont="1" applyFill="1" applyBorder="1"/>
    <xf numFmtId="4" fontId="7" fillId="4" borderId="44" xfId="5" applyNumberFormat="1" applyFont="1" applyFill="1" applyBorder="1"/>
    <xf numFmtId="4" fontId="7" fillId="6" borderId="198" xfId="5" applyNumberFormat="1" applyFont="1" applyFill="1" applyBorder="1"/>
    <xf numFmtId="4" fontId="7" fillId="6" borderId="155" xfId="5" applyNumberFormat="1" applyFont="1" applyFill="1" applyBorder="1"/>
    <xf numFmtId="4" fontId="20" fillId="0" borderId="40" xfId="38" applyNumberFormat="1" applyFont="1" applyBorder="1"/>
    <xf numFmtId="4" fontId="7" fillId="0" borderId="190" xfId="5" applyNumberFormat="1" applyFont="1" applyFill="1" applyBorder="1"/>
    <xf numFmtId="4" fontId="7" fillId="0" borderId="191" xfId="5" applyNumberFormat="1" applyFont="1" applyFill="1" applyBorder="1" applyAlignment="1">
      <alignment horizontal="right"/>
    </xf>
    <xf numFmtId="4" fontId="7" fillId="6" borderId="171" xfId="5" applyNumberFormat="1" applyFont="1" applyFill="1" applyBorder="1" applyAlignment="1">
      <alignment horizontal="right"/>
    </xf>
    <xf numFmtId="4" fontId="7" fillId="0" borderId="39" xfId="5" applyNumberFormat="1" applyFont="1" applyFill="1" applyBorder="1" applyAlignment="1">
      <alignment horizontal="right"/>
    </xf>
    <xf numFmtId="4" fontId="7" fillId="0" borderId="167" xfId="5" applyNumberFormat="1" applyFont="1" applyFill="1" applyBorder="1"/>
    <xf numFmtId="4" fontId="7" fillId="0" borderId="192" xfId="5" applyNumberFormat="1" applyFont="1" applyFill="1" applyBorder="1"/>
    <xf numFmtId="4" fontId="7" fillId="6" borderId="134" xfId="5" applyNumberFormat="1" applyFont="1" applyFill="1" applyBorder="1"/>
    <xf numFmtId="4" fontId="7" fillId="6" borderId="49" xfId="5" applyNumberFormat="1" applyFont="1" applyFill="1" applyBorder="1"/>
    <xf numFmtId="4" fontId="7" fillId="0" borderId="169" xfId="5" applyNumberFormat="1" applyFont="1" applyFill="1" applyBorder="1"/>
    <xf numFmtId="4" fontId="7" fillId="0" borderId="49" xfId="5" applyNumberFormat="1" applyFont="1" applyFill="1" applyBorder="1"/>
    <xf numFmtId="4" fontId="7" fillId="6" borderId="40" xfId="5" applyNumberFormat="1" applyFont="1" applyFill="1" applyBorder="1"/>
    <xf numFmtId="4" fontId="7" fillId="0" borderId="61" xfId="5" applyNumberFormat="1" applyFont="1" applyFill="1" applyBorder="1" applyAlignment="1">
      <alignment horizontal="right"/>
    </xf>
    <xf numFmtId="4" fontId="7" fillId="0" borderId="62" xfId="5" applyNumberFormat="1" applyFont="1" applyFill="1" applyBorder="1"/>
    <xf numFmtId="4" fontId="7" fillId="0" borderId="142" xfId="5" applyNumberFormat="1" applyFont="1" applyFill="1" applyBorder="1"/>
    <xf numFmtId="4" fontId="7" fillId="6" borderId="166" xfId="5" applyNumberFormat="1" applyFont="1" applyFill="1" applyBorder="1"/>
    <xf numFmtId="4" fontId="7" fillId="6" borderId="201" xfId="5" applyNumberFormat="1" applyFont="1" applyFill="1" applyBorder="1"/>
    <xf numFmtId="4" fontId="7" fillId="0" borderId="202" xfId="5" applyNumberFormat="1" applyFont="1" applyFill="1" applyBorder="1"/>
    <xf numFmtId="4" fontId="7" fillId="0" borderId="201" xfId="5" applyNumberFormat="1" applyFont="1" applyFill="1" applyBorder="1"/>
    <xf numFmtId="4" fontId="7" fillId="6" borderId="27" xfId="5" applyNumberFormat="1" applyFont="1" applyFill="1" applyBorder="1"/>
    <xf numFmtId="4" fontId="7" fillId="0" borderId="170" xfId="5" applyNumberFormat="1" applyFont="1" applyFill="1" applyBorder="1" applyAlignment="1">
      <alignment horizontal="right"/>
    </xf>
    <xf numFmtId="4" fontId="7" fillId="6" borderId="171" xfId="5" applyNumberFormat="1" applyFont="1" applyFill="1" applyBorder="1"/>
    <xf numFmtId="4" fontId="7" fillId="6" borderId="164" xfId="5" applyNumberFormat="1" applyFont="1" applyFill="1" applyBorder="1"/>
    <xf numFmtId="4" fontId="7" fillId="6" borderId="152" xfId="5" applyNumberFormat="1" applyFont="1" applyFill="1" applyBorder="1" applyAlignment="1">
      <alignment horizontal="right"/>
    </xf>
    <xf numFmtId="4" fontId="7" fillId="0" borderId="41" xfId="5" applyNumberFormat="1" applyFont="1" applyFill="1" applyBorder="1" applyAlignment="1">
      <alignment horizontal="right"/>
    </xf>
    <xf numFmtId="4" fontId="7" fillId="0" borderId="80" xfId="5" applyNumberFormat="1" applyFont="1" applyFill="1" applyBorder="1" applyAlignment="1">
      <alignment horizontal="right"/>
    </xf>
    <xf numFmtId="4" fontId="7" fillId="0" borderId="50" xfId="5" applyNumberFormat="1" applyFont="1" applyFill="1" applyBorder="1" applyAlignment="1">
      <alignment horizontal="right"/>
    </xf>
    <xf numFmtId="4" fontId="7" fillId="6" borderId="142" xfId="5" applyNumberFormat="1" applyFont="1" applyFill="1" applyBorder="1" applyAlignment="1">
      <alignment horizontal="right"/>
    </xf>
    <xf numFmtId="4" fontId="7" fillId="0" borderId="184" xfId="5" applyNumberFormat="1" applyFont="1" applyFill="1" applyBorder="1" applyAlignment="1">
      <alignment horizontal="right"/>
    </xf>
    <xf numFmtId="4" fontId="7" fillId="0" borderId="62" xfId="5" applyNumberFormat="1" applyFont="1" applyFill="1" applyBorder="1" applyAlignment="1">
      <alignment horizontal="right"/>
    </xf>
    <xf numFmtId="4" fontId="7" fillId="0" borderId="184" xfId="5" applyNumberFormat="1" applyFont="1" applyFill="1" applyBorder="1"/>
    <xf numFmtId="4" fontId="7" fillId="0" borderId="139" xfId="5" applyNumberFormat="1" applyFont="1" applyFill="1" applyBorder="1" applyAlignment="1">
      <alignment horizontal="right"/>
    </xf>
    <xf numFmtId="4" fontId="7" fillId="0" borderId="203" xfId="5" applyNumberFormat="1" applyFont="1" applyFill="1" applyBorder="1"/>
    <xf numFmtId="4" fontId="7" fillId="6" borderId="185" xfId="5" applyNumberFormat="1" applyFont="1" applyFill="1" applyBorder="1"/>
    <xf numFmtId="4" fontId="7" fillId="0" borderId="137" xfId="5" applyNumberFormat="1" applyFont="1" applyFill="1" applyBorder="1" applyAlignment="1">
      <alignment horizontal="right"/>
    </xf>
    <xf numFmtId="4" fontId="7" fillId="6" borderId="94" xfId="5" applyNumberFormat="1" applyFont="1" applyFill="1" applyBorder="1"/>
    <xf numFmtId="4" fontId="7" fillId="6" borderId="193" xfId="5" applyNumberFormat="1" applyFont="1" applyFill="1" applyBorder="1"/>
    <xf numFmtId="4" fontId="7" fillId="6" borderId="147" xfId="5" applyNumberFormat="1" applyFont="1" applyFill="1" applyBorder="1" applyAlignment="1">
      <alignment horizontal="right"/>
    </xf>
    <xf numFmtId="4" fontId="7" fillId="0" borderId="197" xfId="5" applyNumberFormat="1" applyFont="1" applyFill="1" applyBorder="1" applyAlignment="1">
      <alignment horizontal="right"/>
    </xf>
    <xf numFmtId="4" fontId="7" fillId="0" borderId="194" xfId="5" applyNumberFormat="1" applyFont="1" applyFill="1" applyBorder="1" applyAlignment="1">
      <alignment horizontal="right"/>
    </xf>
    <xf numFmtId="4" fontId="7" fillId="0" borderId="197" xfId="5" applyNumberFormat="1" applyFont="1" applyFill="1" applyBorder="1"/>
    <xf numFmtId="3" fontId="7" fillId="4" borderId="0" xfId="5" applyNumberFormat="1" applyFont="1" applyFill="1"/>
    <xf numFmtId="0" fontId="7" fillId="4" borderId="0" xfId="5" applyFont="1" applyFill="1"/>
    <xf numFmtId="4" fontId="7" fillId="6" borderId="204" xfId="5" applyNumberFormat="1" applyFont="1" applyFill="1" applyBorder="1"/>
    <xf numFmtId="4" fontId="7" fillId="0" borderId="142" xfId="5" applyNumberFormat="1" applyFont="1" applyFill="1" applyBorder="1" applyAlignment="1">
      <alignment horizontal="right"/>
    </xf>
    <xf numFmtId="4" fontId="15" fillId="8" borderId="66" xfId="43" applyNumberFormat="1" applyFont="1" applyFill="1" applyBorder="1" applyAlignment="1">
      <alignment horizontal="right"/>
    </xf>
    <xf numFmtId="4" fontId="7" fillId="6" borderId="196" xfId="5" applyNumberFormat="1" applyFont="1" applyFill="1" applyBorder="1" applyAlignment="1">
      <alignment horizontal="right"/>
    </xf>
    <xf numFmtId="4" fontId="7" fillId="6" borderId="209" xfId="5" applyNumberFormat="1" applyFont="1" applyFill="1" applyBorder="1"/>
    <xf numFmtId="4" fontId="7" fillId="6" borderId="62" xfId="5" applyNumberFormat="1" applyFont="1" applyFill="1" applyBorder="1"/>
    <xf numFmtId="4" fontId="7" fillId="0" borderId="82" xfId="5" applyNumberFormat="1" applyFont="1" applyFill="1" applyBorder="1" applyAlignment="1">
      <alignment horizontal="right"/>
    </xf>
    <xf numFmtId="4" fontId="7" fillId="0" borderId="26" xfId="5" applyNumberFormat="1" applyFont="1" applyFill="1" applyBorder="1" applyAlignment="1">
      <alignment horizontal="right"/>
    </xf>
    <xf numFmtId="4" fontId="7" fillId="0" borderId="28" xfId="5" applyNumberFormat="1" applyFont="1" applyFill="1" applyBorder="1" applyAlignment="1">
      <alignment horizontal="right"/>
    </xf>
    <xf numFmtId="4" fontId="7" fillId="0" borderId="144" xfId="5" applyNumberFormat="1" applyFont="1" applyFill="1" applyBorder="1" applyAlignment="1">
      <alignment horizontal="right"/>
    </xf>
    <xf numFmtId="4" fontId="7" fillId="0" borderId="29" xfId="5" applyNumberFormat="1" applyFont="1" applyFill="1" applyBorder="1" applyAlignment="1">
      <alignment horizontal="right"/>
    </xf>
    <xf numFmtId="4" fontId="7" fillId="0" borderId="207" xfId="5" applyNumberFormat="1" applyFont="1" applyFill="1" applyBorder="1" applyAlignment="1">
      <alignment horizontal="right"/>
    </xf>
    <xf numFmtId="4" fontId="7" fillId="0" borderId="135" xfId="5" applyNumberFormat="1" applyFont="1" applyFill="1" applyBorder="1" applyAlignment="1">
      <alignment horizontal="right"/>
    </xf>
    <xf numFmtId="4" fontId="7" fillId="6" borderId="144" xfId="5" applyNumberFormat="1" applyFont="1" applyFill="1" applyBorder="1" applyAlignment="1">
      <alignment horizontal="right"/>
    </xf>
    <xf numFmtId="4" fontId="20" fillId="0" borderId="26" xfId="39" applyNumberFormat="1" applyFont="1" applyBorder="1" applyAlignment="1">
      <alignment horizontal="right"/>
    </xf>
    <xf numFmtId="4" fontId="20" fillId="0" borderId="208" xfId="38" applyNumberFormat="1" applyFont="1" applyBorder="1" applyAlignment="1">
      <alignment horizontal="right"/>
    </xf>
    <xf numFmtId="4" fontId="20" fillId="0" borderId="26" xfId="38" applyNumberFormat="1" applyFont="1" applyBorder="1" applyAlignment="1">
      <alignment horizontal="right"/>
    </xf>
    <xf numFmtId="4" fontId="7" fillId="0" borderId="182" xfId="5" applyNumberFormat="1" applyFont="1" applyFill="1" applyBorder="1" applyAlignment="1">
      <alignment horizontal="right"/>
    </xf>
    <xf numFmtId="4" fontId="7" fillId="0" borderId="0" xfId="5" applyNumberFormat="1" applyFont="1" applyFill="1" applyBorder="1" applyAlignment="1">
      <alignment horizontal="right"/>
    </xf>
    <xf numFmtId="4" fontId="7" fillId="0" borderId="167" xfId="5" applyNumberFormat="1" applyFont="1" applyFill="1" applyBorder="1" applyAlignment="1">
      <alignment horizontal="right"/>
    </xf>
    <xf numFmtId="4" fontId="7" fillId="0" borderId="210" xfId="5" applyNumberFormat="1" applyFont="1" applyFill="1" applyBorder="1" applyAlignment="1">
      <alignment horizontal="right"/>
    </xf>
    <xf numFmtId="4" fontId="7" fillId="0" borderId="211" xfId="5" applyNumberFormat="1" applyFont="1" applyFill="1" applyBorder="1" applyAlignment="1">
      <alignment horizontal="right"/>
    </xf>
    <xf numFmtId="4" fontId="7" fillId="0" borderId="212" xfId="5" applyNumberFormat="1" applyFont="1" applyFill="1" applyBorder="1" applyAlignment="1">
      <alignment horizontal="right"/>
    </xf>
    <xf numFmtId="4" fontId="7" fillId="6" borderId="184" xfId="5" applyNumberFormat="1" applyFont="1" applyFill="1" applyBorder="1" applyAlignment="1">
      <alignment horizontal="right"/>
    </xf>
    <xf numFmtId="4" fontId="7" fillId="0" borderId="64" xfId="5" applyNumberFormat="1" applyFont="1" applyFill="1" applyBorder="1" applyAlignment="1">
      <alignment horizontal="right"/>
    </xf>
    <xf numFmtId="4" fontId="7" fillId="0" borderId="155" xfId="5" applyNumberFormat="1" applyFont="1" applyFill="1" applyBorder="1" applyAlignment="1">
      <alignment horizontal="right"/>
    </xf>
    <xf numFmtId="4" fontId="20" fillId="0" borderId="61" xfId="40" applyNumberFormat="1" applyFont="1" applyBorder="1" applyAlignment="1">
      <alignment horizontal="right"/>
    </xf>
    <xf numFmtId="4" fontId="20" fillId="0" borderId="142" xfId="38" applyNumberFormat="1" applyFont="1" applyBorder="1" applyAlignment="1">
      <alignment horizontal="right"/>
    </xf>
    <xf numFmtId="4" fontId="7" fillId="0" borderId="196" xfId="5" applyNumberFormat="1" applyFont="1" applyFill="1" applyBorder="1" applyAlignment="1">
      <alignment horizontal="right"/>
    </xf>
    <xf numFmtId="4" fontId="7" fillId="6" borderId="162" xfId="5" applyNumberFormat="1" applyFont="1" applyFill="1" applyBorder="1" applyAlignment="1">
      <alignment horizontal="right"/>
    </xf>
    <xf numFmtId="4" fontId="7" fillId="0" borderId="110" xfId="5" applyNumberFormat="1" applyFont="1" applyFill="1" applyBorder="1" applyAlignment="1">
      <alignment horizontal="right"/>
    </xf>
    <xf numFmtId="4" fontId="7" fillId="0" borderId="190" xfId="5" applyNumberFormat="1" applyFont="1" applyFill="1" applyBorder="1" applyAlignment="1">
      <alignment horizontal="right"/>
    </xf>
    <xf numFmtId="4" fontId="7" fillId="0" borderId="154" xfId="5" applyNumberFormat="1" applyFont="1" applyFill="1" applyBorder="1" applyAlignment="1">
      <alignment horizontal="right"/>
    </xf>
    <xf numFmtId="4" fontId="7" fillId="0" borderId="205" xfId="5" applyNumberFormat="1" applyFont="1" applyFill="1" applyBorder="1" applyAlignment="1">
      <alignment horizontal="right"/>
    </xf>
    <xf numFmtId="4" fontId="7" fillId="0" borderId="148" xfId="5" applyNumberFormat="1" applyFont="1" applyFill="1" applyBorder="1" applyAlignment="1">
      <alignment horizontal="right"/>
    </xf>
    <xf numFmtId="4" fontId="7" fillId="0" borderId="192" xfId="5" applyNumberFormat="1" applyFont="1" applyFill="1" applyBorder="1" applyAlignment="1">
      <alignment horizontal="right"/>
    </xf>
    <xf numFmtId="4" fontId="7" fillId="6" borderId="49" xfId="5" applyNumberFormat="1" applyFont="1" applyFill="1" applyBorder="1" applyAlignment="1">
      <alignment horizontal="right"/>
    </xf>
    <xf numFmtId="4" fontId="7" fillId="0" borderId="169" xfId="5" applyNumberFormat="1" applyFont="1" applyFill="1" applyBorder="1" applyAlignment="1">
      <alignment horizontal="right"/>
    </xf>
    <xf numFmtId="4" fontId="7" fillId="0" borderId="49" xfId="5" applyNumberFormat="1" applyFont="1" applyFill="1" applyBorder="1" applyAlignment="1">
      <alignment horizontal="right"/>
    </xf>
    <xf numFmtId="4" fontId="7" fillId="0" borderId="77" xfId="5" applyNumberFormat="1" applyFont="1" applyFill="1" applyBorder="1" applyAlignment="1">
      <alignment horizontal="right"/>
    </xf>
    <xf numFmtId="4" fontId="7" fillId="0" borderId="136" xfId="5" applyNumberFormat="1" applyFont="1" applyFill="1" applyBorder="1" applyAlignment="1">
      <alignment horizontal="right"/>
    </xf>
    <xf numFmtId="4" fontId="7" fillId="0" borderId="201" xfId="5" applyNumberFormat="1" applyFont="1" applyFill="1" applyBorder="1" applyAlignment="1">
      <alignment horizontal="right"/>
    </xf>
    <xf numFmtId="4" fontId="7" fillId="0" borderId="206" xfId="5" applyNumberFormat="1" applyFont="1" applyFill="1" applyBorder="1" applyAlignment="1">
      <alignment horizontal="right"/>
    </xf>
    <xf numFmtId="4" fontId="7" fillId="0" borderId="120" xfId="5" applyNumberFormat="1" applyFont="1" applyFill="1" applyBorder="1" applyAlignment="1">
      <alignment horizontal="right"/>
    </xf>
    <xf numFmtId="4" fontId="7" fillId="6" borderId="201" xfId="5" applyNumberFormat="1" applyFont="1" applyFill="1" applyBorder="1" applyAlignment="1">
      <alignment horizontal="right"/>
    </xf>
    <xf numFmtId="4" fontId="7" fillId="0" borderId="202" xfId="5" applyNumberFormat="1" applyFont="1" applyFill="1" applyBorder="1" applyAlignment="1">
      <alignment horizontal="right"/>
    </xf>
    <xf numFmtId="4" fontId="7" fillId="0" borderId="203" xfId="5" applyNumberFormat="1" applyFont="1" applyFill="1" applyBorder="1" applyAlignment="1">
      <alignment horizontal="right"/>
    </xf>
    <xf numFmtId="0" fontId="13" fillId="0" borderId="1" xfId="4" applyFont="1" applyBorder="1" applyAlignment="1" applyProtection="1">
      <alignment vertical="center" wrapText="1"/>
    </xf>
    <xf numFmtId="0" fontId="8" fillId="2" borderId="0" xfId="1" applyFont="1" applyFill="1" applyAlignment="1">
      <alignment horizontal="left" vertical="center"/>
    </xf>
    <xf numFmtId="0" fontId="10" fillId="3" borderId="0" xfId="2" applyFont="1" applyFill="1" applyAlignment="1">
      <alignment horizontal="left" vertical="center" wrapText="1"/>
    </xf>
    <xf numFmtId="4" fontId="7" fillId="6" borderId="100" xfId="7" applyNumberFormat="1" applyFont="1" applyFill="1" applyBorder="1" applyAlignment="1">
      <alignment horizontal="center" vertical="center" wrapText="1"/>
    </xf>
    <xf numFmtId="4" fontId="7" fillId="6" borderId="23" xfId="7" applyNumberFormat="1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left" vertical="center" wrapText="1"/>
    </xf>
    <xf numFmtId="4" fontId="15" fillId="5" borderId="3" xfId="6" applyNumberFormat="1" applyFont="1" applyFill="1" applyBorder="1" applyAlignment="1">
      <alignment horizontal="center" vertical="center" wrapText="1"/>
    </xf>
    <xf numFmtId="4" fontId="15" fillId="5" borderId="127" xfId="6" applyNumberFormat="1" applyFont="1" applyFill="1" applyBorder="1" applyAlignment="1">
      <alignment horizontal="center" vertical="center" wrapText="1"/>
    </xf>
    <xf numFmtId="4" fontId="15" fillId="5" borderId="130" xfId="6" applyNumberFormat="1" applyFont="1" applyFill="1" applyBorder="1" applyAlignment="1">
      <alignment horizontal="center" vertical="center" wrapText="1"/>
    </xf>
    <xf numFmtId="4" fontId="15" fillId="5" borderId="132" xfId="6" applyNumberFormat="1" applyFont="1" applyFill="1" applyBorder="1" applyAlignment="1">
      <alignment horizontal="center" vertical="center" wrapText="1"/>
    </xf>
    <xf numFmtId="4" fontId="15" fillId="2" borderId="131" xfId="6" applyNumberFormat="1" applyFont="1" applyFill="1" applyBorder="1" applyAlignment="1">
      <alignment horizontal="center" vertical="center" wrapText="1"/>
    </xf>
    <xf numFmtId="4" fontId="15" fillId="2" borderId="6" xfId="6" applyNumberFormat="1" applyFont="1" applyFill="1" applyBorder="1" applyAlignment="1">
      <alignment horizontal="center" vertical="center" wrapText="1"/>
    </xf>
    <xf numFmtId="4" fontId="15" fillId="2" borderId="7" xfId="6" applyNumberFormat="1" applyFont="1" applyFill="1" applyBorder="1" applyAlignment="1">
      <alignment horizontal="center" vertical="center" wrapText="1"/>
    </xf>
    <xf numFmtId="4" fontId="15" fillId="2" borderId="8" xfId="6" applyNumberFormat="1" applyFont="1" applyFill="1" applyBorder="1" applyAlignment="1">
      <alignment horizontal="center" vertical="center" wrapText="1"/>
    </xf>
    <xf numFmtId="4" fontId="7" fillId="2" borderId="8" xfId="5" applyNumberFormat="1" applyFont="1" applyFill="1" applyBorder="1" applyAlignment="1">
      <alignment horizontal="center" vertical="center" wrapText="1"/>
    </xf>
    <xf numFmtId="4" fontId="7" fillId="2" borderId="9" xfId="5" applyNumberFormat="1" applyFont="1" applyFill="1" applyBorder="1" applyAlignment="1">
      <alignment horizontal="center" vertical="center" wrapText="1"/>
    </xf>
    <xf numFmtId="4" fontId="7" fillId="6" borderId="107" xfId="7" applyNumberFormat="1" applyFont="1" applyFill="1" applyBorder="1" applyAlignment="1">
      <alignment horizontal="center" vertical="center" wrapText="1"/>
    </xf>
    <xf numFmtId="4" fontId="7" fillId="6" borderId="108" xfId="7" applyNumberFormat="1" applyFont="1" applyFill="1" applyBorder="1" applyAlignment="1">
      <alignment horizontal="center" vertical="center" wrapText="1"/>
    </xf>
    <xf numFmtId="4" fontId="7" fillId="7" borderId="45" xfId="7" applyNumberFormat="1" applyFont="1" applyFill="1" applyBorder="1" applyAlignment="1">
      <alignment horizontal="right" vertical="center"/>
    </xf>
    <xf numFmtId="4" fontId="7" fillId="7" borderId="149" xfId="7" applyNumberFormat="1" applyFont="1" applyFill="1" applyBorder="1" applyAlignment="1">
      <alignment horizontal="right" vertical="center"/>
    </xf>
    <xf numFmtId="4" fontId="7" fillId="6" borderId="48" xfId="7" applyNumberFormat="1" applyFont="1" applyFill="1" applyBorder="1" applyAlignment="1">
      <alignment horizontal="center" vertical="center" wrapText="1"/>
    </xf>
    <xf numFmtId="4" fontId="7" fillId="6" borderId="97" xfId="7" applyNumberFormat="1" applyFont="1" applyFill="1" applyBorder="1" applyAlignment="1">
      <alignment horizontal="center" vertical="center" wrapText="1"/>
    </xf>
    <xf numFmtId="4" fontId="7" fillId="6" borderId="111" xfId="7" applyNumberFormat="1" applyFont="1" applyFill="1" applyBorder="1" applyAlignment="1">
      <alignment horizontal="center" vertical="center" wrapText="1"/>
    </xf>
    <xf numFmtId="4" fontId="15" fillId="8" borderId="127" xfId="7" applyNumberFormat="1" applyFont="1" applyFill="1" applyBorder="1" applyAlignment="1">
      <alignment horizontal="center" vertical="center"/>
    </xf>
    <xf numFmtId="4" fontId="15" fillId="8" borderId="132" xfId="7" applyNumberFormat="1" applyFont="1" applyFill="1" applyBorder="1" applyAlignment="1">
      <alignment horizontal="center" vertical="center"/>
    </xf>
    <xf numFmtId="4" fontId="7" fillId="7" borderId="104" xfId="7" applyNumberFormat="1" applyFont="1" applyFill="1" applyBorder="1" applyAlignment="1">
      <alignment horizontal="right" vertical="center"/>
    </xf>
    <xf numFmtId="4" fontId="7" fillId="7" borderId="111" xfId="7" applyNumberFormat="1" applyFont="1" applyFill="1" applyBorder="1" applyAlignment="1">
      <alignment horizontal="right" vertical="center"/>
    </xf>
    <xf numFmtId="4" fontId="7" fillId="7" borderId="157" xfId="7" applyNumberFormat="1" applyFont="1" applyFill="1" applyBorder="1" applyAlignment="1">
      <alignment horizontal="right" vertical="center"/>
    </xf>
    <xf numFmtId="4" fontId="7" fillId="6" borderId="103" xfId="7" applyNumberFormat="1" applyFont="1" applyFill="1" applyBorder="1" applyAlignment="1">
      <alignment horizontal="center" vertical="center" wrapText="1"/>
    </xf>
    <xf numFmtId="4" fontId="7" fillId="7" borderId="156" xfId="7" applyNumberFormat="1" applyFont="1" applyFill="1" applyBorder="1" applyAlignment="1">
      <alignment horizontal="right" vertical="center"/>
    </xf>
    <xf numFmtId="4" fontId="15" fillId="8" borderId="90" xfId="7" applyNumberFormat="1" applyFont="1" applyFill="1" applyBorder="1" applyAlignment="1">
      <alignment horizontal="center" vertical="center"/>
    </xf>
    <xf numFmtId="4" fontId="7" fillId="7" borderId="98" xfId="7" applyNumberFormat="1" applyFont="1" applyFill="1" applyBorder="1" applyAlignment="1">
      <alignment horizontal="right" vertical="center"/>
    </xf>
    <xf numFmtId="4" fontId="7" fillId="6" borderId="105" xfId="7" applyNumberFormat="1" applyFont="1" applyFill="1" applyBorder="1" applyAlignment="1">
      <alignment horizontal="center" vertical="center" wrapText="1"/>
    </xf>
    <xf numFmtId="4" fontId="7" fillId="7" borderId="121" xfId="7" applyNumberFormat="1" applyFont="1" applyFill="1" applyBorder="1" applyAlignment="1">
      <alignment horizontal="right" vertical="center"/>
    </xf>
    <xf numFmtId="4" fontId="7" fillId="7" borderId="122" xfId="7" applyNumberFormat="1" applyFont="1" applyFill="1" applyBorder="1" applyAlignment="1">
      <alignment horizontal="right" vertical="center"/>
    </xf>
    <xf numFmtId="4" fontId="15" fillId="5" borderId="10" xfId="6" applyNumberFormat="1" applyFont="1" applyFill="1" applyBorder="1" applyAlignment="1">
      <alignment horizontal="center" vertical="center" wrapText="1"/>
    </xf>
    <xf numFmtId="4" fontId="15" fillId="5" borderId="89" xfId="6" applyNumberFormat="1" applyFont="1" applyFill="1" applyBorder="1" applyAlignment="1">
      <alignment horizontal="center" vertical="center" wrapText="1"/>
    </xf>
    <xf numFmtId="4" fontId="15" fillId="5" borderId="90" xfId="6" applyNumberFormat="1" applyFont="1" applyFill="1" applyBorder="1" applyAlignment="1">
      <alignment horizontal="center" vertical="center" wrapText="1"/>
    </xf>
    <xf numFmtId="4" fontId="15" fillId="2" borderId="5" xfId="6" applyNumberFormat="1" applyFont="1" applyFill="1" applyBorder="1" applyAlignment="1">
      <alignment horizontal="center" vertical="center" wrapText="1"/>
    </xf>
    <xf numFmtId="4" fontId="15" fillId="2" borderId="83" xfId="6" applyNumberFormat="1" applyFont="1" applyFill="1" applyBorder="1" applyAlignment="1">
      <alignment horizontal="center" vertical="center" wrapText="1"/>
    </xf>
    <xf numFmtId="4" fontId="15" fillId="2" borderId="73" xfId="6" applyNumberFormat="1" applyFont="1" applyFill="1" applyBorder="1" applyAlignment="1">
      <alignment horizontal="center" vertical="center" wrapText="1"/>
    </xf>
    <xf numFmtId="4" fontId="7" fillId="6" borderId="3" xfId="7" applyNumberFormat="1" applyFont="1" applyFill="1" applyBorder="1" applyAlignment="1">
      <alignment horizontal="center" vertical="center" wrapText="1"/>
    </xf>
    <xf numFmtId="4" fontId="7" fillId="6" borderId="17" xfId="7" applyNumberFormat="1" applyFont="1" applyFill="1" applyBorder="1" applyAlignment="1">
      <alignment horizontal="center" vertical="center" wrapText="1"/>
    </xf>
    <xf numFmtId="4" fontId="15" fillId="5" borderId="4" xfId="6" applyNumberFormat="1" applyFont="1" applyFill="1" applyBorder="1" applyAlignment="1">
      <alignment horizontal="center" vertical="center" wrapText="1"/>
    </xf>
    <xf numFmtId="4" fontId="15" fillId="5" borderId="11" xfId="6" applyNumberFormat="1" applyFont="1" applyFill="1" applyBorder="1" applyAlignment="1">
      <alignment horizontal="center" vertical="center" wrapText="1"/>
    </xf>
    <xf numFmtId="4" fontId="15" fillId="8" borderId="67" xfId="7" applyNumberFormat="1" applyFont="1" applyFill="1" applyBorder="1" applyAlignment="1">
      <alignment horizontal="center" vertical="center"/>
    </xf>
    <xf numFmtId="4" fontId="15" fillId="8" borderId="68" xfId="7" applyNumberFormat="1" applyFont="1" applyFill="1" applyBorder="1" applyAlignment="1">
      <alignment horizontal="center" vertical="center"/>
    </xf>
    <xf numFmtId="4" fontId="7" fillId="6" borderId="35" xfId="7" applyNumberFormat="1" applyFont="1" applyFill="1" applyBorder="1" applyAlignment="1">
      <alignment horizontal="center" vertical="center" wrapText="1"/>
    </xf>
    <xf numFmtId="4" fontId="7" fillId="6" borderId="45" xfId="7" applyNumberFormat="1" applyFont="1" applyFill="1" applyBorder="1" applyAlignment="1">
      <alignment horizontal="center" vertical="center" wrapText="1"/>
    </xf>
    <xf numFmtId="4" fontId="7" fillId="6" borderId="66" xfId="7" applyNumberFormat="1" applyFont="1" applyFill="1" applyBorder="1" applyAlignment="1">
      <alignment horizontal="center" vertical="center" wrapText="1"/>
    </xf>
    <xf numFmtId="4" fontId="7" fillId="6" borderId="73" xfId="7" applyNumberFormat="1" applyFont="1" applyFill="1" applyBorder="1" applyAlignment="1">
      <alignment horizontal="center" vertical="center" wrapText="1"/>
    </xf>
    <xf numFmtId="4" fontId="7" fillId="6" borderId="78" xfId="7" applyNumberFormat="1" applyFont="1" applyFill="1" applyBorder="1" applyAlignment="1">
      <alignment horizontal="center" vertical="center" wrapText="1"/>
    </xf>
  </cellXfs>
  <cellStyles count="44">
    <cellStyle name="Hipervínculo_2.1.26. 2008-2010.Ppales.rdos._tipo establec._especie" xfId="4"/>
    <cellStyle name="Normal" xfId="0" builtinId="0"/>
    <cellStyle name="Normal 10" xfId="11"/>
    <cellStyle name="Normal 10 2" xfId="19"/>
    <cellStyle name="Normal 10 2 2" xfId="24"/>
    <cellStyle name="Normal 10 2 3" xfId="29"/>
    <cellStyle name="Normal 10 3" xfId="34"/>
    <cellStyle name="Normal 10 4" xfId="38"/>
    <cellStyle name="Normal 2" xfId="5"/>
    <cellStyle name="Normal 2_2.1.16. 2008-2010.Ppales.macrom._tipo acui._establec" xfId="1"/>
    <cellStyle name="Normal 3" xfId="9"/>
    <cellStyle name="Normal 3 2" xfId="14"/>
    <cellStyle name="Normal 4" xfId="18"/>
    <cellStyle name="Normal 5" xfId="15"/>
    <cellStyle name="Normal 6" xfId="12"/>
    <cellStyle name="Normal 6 2" xfId="20"/>
    <cellStyle name="Normal 6 2 2" xfId="25"/>
    <cellStyle name="Normal 6 2 3" xfId="30"/>
    <cellStyle name="Normal 6 3" xfId="35"/>
    <cellStyle name="Normal 6 4" xfId="39"/>
    <cellStyle name="Normal 7" xfId="13"/>
    <cellStyle name="Normal 7 2" xfId="21"/>
    <cellStyle name="Normal 7 2 2" xfId="26"/>
    <cellStyle name="Normal 7 2 3" xfId="31"/>
    <cellStyle name="Normal 7 3" xfId="36"/>
    <cellStyle name="Normal 7 4" xfId="40"/>
    <cellStyle name="Normal 8" xfId="16"/>
    <cellStyle name="Normal 8 2" xfId="22"/>
    <cellStyle name="Normal 8 2 2" xfId="27"/>
    <cellStyle name="Normal 8 2 3" xfId="32"/>
    <cellStyle name="Normal 8 3" xfId="37"/>
    <cellStyle name="Normal 8 4" xfId="41"/>
    <cellStyle name="Normal 9" xfId="17"/>
    <cellStyle name="Normal 9 2" xfId="23"/>
    <cellStyle name="Normal 9 2 2" xfId="28"/>
    <cellStyle name="Normal 9 2 3" xfId="33"/>
    <cellStyle name="Normal 9 3" xfId="42"/>
    <cellStyle name="Normal_2.1.26. 2008-2010.Ppales.rdos._tipo establec._especie" xfId="2"/>
    <cellStyle name="Normal_acu_resto tablas_28mar07" xfId="8"/>
    <cellStyle name="Normal_acu_usos_2005" xfId="6"/>
    <cellStyle name="Normal_acu2005_cantidadValor" xfId="7"/>
    <cellStyle name="Normal_Lista Tablas_1" xfId="3"/>
    <cellStyle name="Normal_PRODUCCIÓN_6 cubos 02-10 2.3.6 Prod_peces_fase_especie_CCAA_10_2010_04_Peces_fase_especie_CA" xfId="43"/>
    <cellStyle name="Porcentual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10A0T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11A0T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12A0T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13A0T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14A0T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15A0T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8A0T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9A0T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13];/" TargetMode="External"/><Relationship Id="rId13" Type="http://schemas.openxmlformats.org/officeDocument/2006/relationships/hyperlink" Target="http://[s0l21];/" TargetMode="External"/><Relationship Id="rId18" Type="http://schemas.openxmlformats.org/officeDocument/2006/relationships/hyperlink" Target="http://[s0l28];/" TargetMode="External"/><Relationship Id="rId3" Type="http://schemas.openxmlformats.org/officeDocument/2006/relationships/hyperlink" Target="http://[s0l6];/" TargetMode="External"/><Relationship Id="rId7" Type="http://schemas.openxmlformats.org/officeDocument/2006/relationships/hyperlink" Target="http://[s0l12];/" TargetMode="External"/><Relationship Id="rId12" Type="http://schemas.openxmlformats.org/officeDocument/2006/relationships/hyperlink" Target="http://[s0l19];/" TargetMode="External"/><Relationship Id="rId17" Type="http://schemas.openxmlformats.org/officeDocument/2006/relationships/hyperlink" Target="http://[s0l27];/" TargetMode="External"/><Relationship Id="rId2" Type="http://schemas.openxmlformats.org/officeDocument/2006/relationships/hyperlink" Target="http://[s0l4];/" TargetMode="External"/><Relationship Id="rId16" Type="http://schemas.openxmlformats.org/officeDocument/2006/relationships/hyperlink" Target="http://[s0l25];/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[s0l3];/" TargetMode="External"/><Relationship Id="rId6" Type="http://schemas.openxmlformats.org/officeDocument/2006/relationships/hyperlink" Target="http://[s0l10];/" TargetMode="External"/><Relationship Id="rId11" Type="http://schemas.openxmlformats.org/officeDocument/2006/relationships/hyperlink" Target="http://[s0l18];/" TargetMode="External"/><Relationship Id="rId5" Type="http://schemas.openxmlformats.org/officeDocument/2006/relationships/hyperlink" Target="http://[s0l9];/" TargetMode="External"/><Relationship Id="rId15" Type="http://schemas.openxmlformats.org/officeDocument/2006/relationships/hyperlink" Target="http://[s0l24];/" TargetMode="External"/><Relationship Id="rId10" Type="http://schemas.openxmlformats.org/officeDocument/2006/relationships/hyperlink" Target="http://[s0l16];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[s0l7];/" TargetMode="External"/><Relationship Id="rId9" Type="http://schemas.openxmlformats.org/officeDocument/2006/relationships/hyperlink" Target="http://[s0l15];/" TargetMode="External"/><Relationship Id="rId14" Type="http://schemas.openxmlformats.org/officeDocument/2006/relationships/hyperlink" Target="http://[s0l22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384" width="11.42578125" style="1"/>
  </cols>
  <sheetData>
    <row r="7" spans="2:9" ht="15.75" x14ac:dyDescent="0.2">
      <c r="B7" s="593" t="s">
        <v>0</v>
      </c>
      <c r="C7" s="593"/>
      <c r="D7" s="593"/>
      <c r="E7" s="593"/>
      <c r="F7" s="593"/>
      <c r="G7" s="593"/>
      <c r="H7" s="593"/>
      <c r="I7" s="593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2.75" customHeight="1" x14ac:dyDescent="0.2">
      <c r="B11" s="2"/>
      <c r="C11" s="594" t="s">
        <v>2</v>
      </c>
      <c r="D11" s="594"/>
      <c r="E11" s="594"/>
      <c r="F11" s="594"/>
      <c r="G11" s="594"/>
      <c r="H11" s="594"/>
      <c r="I11" s="594"/>
    </row>
    <row r="12" spans="2:9" ht="12.75" customHeight="1" x14ac:dyDescent="0.2">
      <c r="B12" s="2"/>
      <c r="C12" s="594"/>
      <c r="D12" s="594"/>
      <c r="E12" s="594"/>
      <c r="F12" s="594"/>
      <c r="G12" s="594"/>
      <c r="H12" s="594"/>
      <c r="I12" s="594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33" customHeight="1" thickBot="1" x14ac:dyDescent="0.3">
      <c r="B14" s="4"/>
      <c r="C14" s="5" t="s">
        <v>3</v>
      </c>
      <c r="D14" s="592" t="s">
        <v>100</v>
      </c>
      <c r="E14" s="592"/>
      <c r="F14" s="592"/>
      <c r="G14" s="592"/>
      <c r="H14" s="592"/>
      <c r="I14" s="592"/>
    </row>
    <row r="15" spans="2:9" s="6" customFormat="1" ht="33" customHeight="1" thickBot="1" x14ac:dyDescent="0.3">
      <c r="B15" s="4"/>
      <c r="C15" s="5" t="s">
        <v>5</v>
      </c>
      <c r="D15" s="592" t="s">
        <v>94</v>
      </c>
      <c r="E15" s="592"/>
      <c r="F15" s="592"/>
      <c r="G15" s="592"/>
      <c r="H15" s="592"/>
      <c r="I15" s="592"/>
    </row>
    <row r="16" spans="2:9" s="6" customFormat="1" ht="33" customHeight="1" thickBot="1" x14ac:dyDescent="0.3">
      <c r="B16" s="4"/>
      <c r="C16" s="5" t="s">
        <v>7</v>
      </c>
      <c r="D16" s="592" t="s">
        <v>91</v>
      </c>
      <c r="E16" s="592"/>
      <c r="F16" s="592"/>
      <c r="G16" s="592"/>
      <c r="H16" s="592"/>
      <c r="I16" s="592"/>
    </row>
    <row r="17" spans="2:9" s="6" customFormat="1" ht="33" customHeight="1" thickBot="1" x14ac:dyDescent="0.3">
      <c r="B17" s="4"/>
      <c r="C17" s="5" t="s">
        <v>9</v>
      </c>
      <c r="D17" s="592" t="s">
        <v>88</v>
      </c>
      <c r="E17" s="592"/>
      <c r="F17" s="592"/>
      <c r="G17" s="592"/>
      <c r="H17" s="592"/>
      <c r="I17" s="592"/>
    </row>
    <row r="18" spans="2:9" s="6" customFormat="1" ht="33" customHeight="1" thickBot="1" x14ac:dyDescent="0.3">
      <c r="B18" s="4"/>
      <c r="C18" s="5" t="s">
        <v>11</v>
      </c>
      <c r="D18" s="592" t="s">
        <v>85</v>
      </c>
      <c r="E18" s="592"/>
      <c r="F18" s="592"/>
      <c r="G18" s="592"/>
      <c r="H18" s="592"/>
      <c r="I18" s="592"/>
    </row>
    <row r="19" spans="2:9" s="6" customFormat="1" ht="33" customHeight="1" thickBot="1" x14ac:dyDescent="0.3">
      <c r="B19" s="4"/>
      <c r="C19" s="7" t="s">
        <v>13</v>
      </c>
      <c r="D19" s="592" t="s">
        <v>82</v>
      </c>
      <c r="E19" s="592"/>
      <c r="F19" s="592"/>
      <c r="G19" s="592"/>
      <c r="H19" s="592"/>
      <c r="I19" s="592"/>
    </row>
    <row r="20" spans="2:9" s="6" customFormat="1" ht="33" customHeight="1" thickBot="1" x14ac:dyDescent="0.3">
      <c r="B20" s="4"/>
      <c r="C20" s="7" t="s">
        <v>15</v>
      </c>
      <c r="D20" s="592" t="s">
        <v>79</v>
      </c>
      <c r="E20" s="592"/>
      <c r="F20" s="592"/>
      <c r="G20" s="592"/>
      <c r="H20" s="592"/>
      <c r="I20" s="592"/>
    </row>
    <row r="21" spans="2:9" s="6" customFormat="1" ht="33" customHeight="1" thickBot="1" x14ac:dyDescent="0.3">
      <c r="B21" s="4"/>
      <c r="C21" s="7" t="s">
        <v>17</v>
      </c>
      <c r="D21" s="592" t="s">
        <v>4</v>
      </c>
      <c r="E21" s="592"/>
      <c r="F21" s="592"/>
      <c r="G21" s="592"/>
      <c r="H21" s="592"/>
      <c r="I21" s="592"/>
    </row>
    <row r="22" spans="2:9" s="6" customFormat="1" ht="33" customHeight="1" thickBot="1" x14ac:dyDescent="0.3">
      <c r="B22" s="4"/>
      <c r="C22" s="7" t="s">
        <v>19</v>
      </c>
      <c r="D22" s="592" t="s">
        <v>6</v>
      </c>
      <c r="E22" s="592"/>
      <c r="F22" s="592"/>
      <c r="G22" s="592"/>
      <c r="H22" s="592"/>
      <c r="I22" s="592"/>
    </row>
    <row r="23" spans="2:9" s="6" customFormat="1" ht="33" customHeight="1" thickBot="1" x14ac:dyDescent="0.3">
      <c r="B23" s="4"/>
      <c r="C23" s="7" t="s">
        <v>21</v>
      </c>
      <c r="D23" s="592" t="s">
        <v>8</v>
      </c>
      <c r="E23" s="592"/>
      <c r="F23" s="592"/>
      <c r="G23" s="592"/>
      <c r="H23" s="592"/>
      <c r="I23" s="592"/>
    </row>
    <row r="24" spans="2:9" s="6" customFormat="1" ht="33" customHeight="1" thickBot="1" x14ac:dyDescent="0.3">
      <c r="B24" s="4"/>
      <c r="C24" s="7" t="s">
        <v>23</v>
      </c>
      <c r="D24" s="592" t="s">
        <v>10</v>
      </c>
      <c r="E24" s="592"/>
      <c r="F24" s="592"/>
      <c r="G24" s="592"/>
      <c r="H24" s="592"/>
      <c r="I24" s="592"/>
    </row>
    <row r="25" spans="2:9" s="6" customFormat="1" ht="33" customHeight="1" thickBot="1" x14ac:dyDescent="0.3">
      <c r="B25" s="4"/>
      <c r="C25" s="7" t="s">
        <v>25</v>
      </c>
      <c r="D25" s="592" t="s">
        <v>12</v>
      </c>
      <c r="E25" s="592"/>
      <c r="F25" s="592"/>
      <c r="G25" s="592"/>
      <c r="H25" s="592"/>
      <c r="I25" s="592"/>
    </row>
    <row r="26" spans="2:9" s="6" customFormat="1" ht="33" customHeight="1" thickBot="1" x14ac:dyDescent="0.3">
      <c r="B26" s="4"/>
      <c r="C26" s="7" t="s">
        <v>27</v>
      </c>
      <c r="D26" s="592" t="s">
        <v>14</v>
      </c>
      <c r="E26" s="592"/>
      <c r="F26" s="592"/>
      <c r="G26" s="592"/>
      <c r="H26" s="592"/>
      <c r="I26" s="592"/>
    </row>
    <row r="27" spans="2:9" s="6" customFormat="1" ht="33" customHeight="1" thickBot="1" x14ac:dyDescent="0.3">
      <c r="B27" s="4"/>
      <c r="C27" s="7" t="s">
        <v>29</v>
      </c>
      <c r="D27" s="592" t="s">
        <v>16</v>
      </c>
      <c r="E27" s="592"/>
      <c r="F27" s="592"/>
      <c r="G27" s="592"/>
      <c r="H27" s="592"/>
      <c r="I27" s="592"/>
    </row>
    <row r="28" spans="2:9" s="6" customFormat="1" ht="33" customHeight="1" thickBot="1" x14ac:dyDescent="0.3">
      <c r="B28" s="4"/>
      <c r="C28" s="7" t="s">
        <v>78</v>
      </c>
      <c r="D28" s="592" t="s">
        <v>18</v>
      </c>
      <c r="E28" s="592"/>
      <c r="F28" s="592"/>
      <c r="G28" s="592"/>
      <c r="H28" s="592"/>
      <c r="I28" s="592"/>
    </row>
    <row r="29" spans="2:9" s="6" customFormat="1" ht="33" customHeight="1" thickBot="1" x14ac:dyDescent="0.3">
      <c r="B29" s="4"/>
      <c r="C29" s="7" t="s">
        <v>81</v>
      </c>
      <c r="D29" s="592" t="s">
        <v>20</v>
      </c>
      <c r="E29" s="592"/>
      <c r="F29" s="592"/>
      <c r="G29" s="592"/>
      <c r="H29" s="592"/>
      <c r="I29" s="592"/>
    </row>
    <row r="30" spans="2:9" s="6" customFormat="1" ht="33" customHeight="1" thickBot="1" x14ac:dyDescent="0.3">
      <c r="B30" s="4"/>
      <c r="C30" s="7" t="s">
        <v>84</v>
      </c>
      <c r="D30" s="592" t="s">
        <v>22</v>
      </c>
      <c r="E30" s="592"/>
      <c r="F30" s="592"/>
      <c r="G30" s="592"/>
      <c r="H30" s="592"/>
      <c r="I30" s="592"/>
    </row>
    <row r="31" spans="2:9" s="6" customFormat="1" ht="33" customHeight="1" thickBot="1" x14ac:dyDescent="0.3">
      <c r="B31" s="4"/>
      <c r="C31" s="7" t="s">
        <v>87</v>
      </c>
      <c r="D31" s="592" t="s">
        <v>24</v>
      </c>
      <c r="E31" s="592"/>
      <c r="F31" s="592"/>
      <c r="G31" s="592"/>
      <c r="H31" s="592"/>
      <c r="I31" s="592"/>
    </row>
    <row r="32" spans="2:9" s="6" customFormat="1" ht="33" customHeight="1" thickBot="1" x14ac:dyDescent="0.3">
      <c r="B32" s="4"/>
      <c r="C32" s="7" t="s">
        <v>90</v>
      </c>
      <c r="D32" s="592" t="s">
        <v>26</v>
      </c>
      <c r="E32" s="592"/>
      <c r="F32" s="592"/>
      <c r="G32" s="592"/>
      <c r="H32" s="592"/>
      <c r="I32" s="592"/>
    </row>
    <row r="33" spans="2:9" s="6" customFormat="1" ht="33" customHeight="1" thickBot="1" x14ac:dyDescent="0.3">
      <c r="B33" s="4"/>
      <c r="C33" s="7" t="s">
        <v>93</v>
      </c>
      <c r="D33" s="592" t="s">
        <v>28</v>
      </c>
      <c r="E33" s="592"/>
      <c r="F33" s="592"/>
      <c r="G33" s="592"/>
      <c r="H33" s="592"/>
      <c r="I33" s="592"/>
    </row>
    <row r="34" spans="2:9" s="6" customFormat="1" ht="33" customHeight="1" thickBot="1" x14ac:dyDescent="0.3">
      <c r="B34" s="4"/>
      <c r="C34" s="7" t="s">
        <v>99</v>
      </c>
      <c r="D34" s="592" t="s">
        <v>30</v>
      </c>
      <c r="E34" s="592"/>
      <c r="F34" s="592"/>
      <c r="G34" s="592"/>
      <c r="H34" s="592"/>
      <c r="I34" s="592"/>
    </row>
  </sheetData>
  <mergeCells count="23">
    <mergeCell ref="D31:I31"/>
    <mergeCell ref="D32:I32"/>
    <mergeCell ref="D33:I33"/>
    <mergeCell ref="D34:I34"/>
    <mergeCell ref="D25:I25"/>
    <mergeCell ref="D26:I26"/>
    <mergeCell ref="D27:I27"/>
    <mergeCell ref="D28:I28"/>
    <mergeCell ref="D29:I29"/>
    <mergeCell ref="D30:I30"/>
    <mergeCell ref="D24:I24"/>
    <mergeCell ref="D20:I20"/>
    <mergeCell ref="B7:I7"/>
    <mergeCell ref="C11:I12"/>
    <mergeCell ref="D21:I21"/>
    <mergeCell ref="D22:I22"/>
    <mergeCell ref="D23:I23"/>
    <mergeCell ref="D19:I19"/>
    <mergeCell ref="D18:I18"/>
    <mergeCell ref="D17:I17"/>
    <mergeCell ref="D16:I16"/>
    <mergeCell ref="D15:I15"/>
    <mergeCell ref="D14:I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2'!A1" display="Año 2012. Producción. Valor y Cantidad por fase de cultivo, uso y Grupo de especies"/>
    <hyperlink ref="D34:H34" r:id="rId1" location="'2009'!A1" display="Año 2009. Comparación principales macromagnitudes"/>
    <hyperlink ref="D34" r:id="rId2" location="'2010'!A1" display="Año 2010. Nº Establecimientos con Producción po Año, Origen del Agua y Tipo de Establecimiento"/>
    <hyperlink ref="D34:I34" location="'2002'!A1" display="Año 2002. Producción. Valor y Cantidad por fase de cultivo, uso y Grupo de especies"/>
    <hyperlink ref="D33:H33" r:id="rId3" location="'2009'!A1" display="Año 2009. Comparación principales macromagnitudes"/>
    <hyperlink ref="D33" r:id="rId4" location="'2010'!A1" display="Año 2010. Nº Establecimientos con Producción po Año, Origen del Agua y Tipo de Establecimiento"/>
    <hyperlink ref="D33:I33" location="'2003'!A1" display="Año 2003. Producción. Valor y Cantidad por fase de cultivo, uso y Grupo de especies"/>
    <hyperlink ref="D32:H32" r:id="rId5" location="'2009'!A1" display="Año 2009. Comparación principales macromagnitudes"/>
    <hyperlink ref="D32" r:id="rId6" location="'2010'!A1" display="Año 2010. Nº Establecimientos con Producción po Año, Origen del Agua y Tipo de Establecimiento"/>
    <hyperlink ref="D32:I32" location="'2004'!A1" display="Año 2004. Producción. Valor y Cantidad por fase de cultivo, uso y Grupo de especies"/>
    <hyperlink ref="D31:H31" r:id="rId7" location="'2009'!A1" display="Año 2009. Comparación principales macromagnitudes"/>
    <hyperlink ref="D31" r:id="rId8" location="'2010'!A1" display="Año 2010. Nº Establecimientos con Producción po Año, Origen del Agua y Tipo de Establecimiento"/>
    <hyperlink ref="D31:I31" location="'2005'!A1" display="Año 2005. Producción. Valor y Cantidad por fase de cultivo, uso y Grupo de especies"/>
    <hyperlink ref="D30:H30" r:id="rId9" location="'2009'!A1" display="Año 2009. Comparación principales macromagnitudes"/>
    <hyperlink ref="D30" r:id="rId10" location="'2010'!A1" display="Año 2010. Nº Establecimientos con Producción po Año, Origen del Agua y Tipo de Establecimiento"/>
    <hyperlink ref="D30:I30" location="'2006'!A1" display="Año 2006. Producción. Valor y Cantidad por fase de cultivo, uso y Grupo de especies"/>
    <hyperlink ref="D29:H29" r:id="rId11" location="'2009'!A1" display="Año 2009. Comparación principales macromagnitudes"/>
    <hyperlink ref="D29" r:id="rId12" location="'2010'!A1" display="Año 2010. Nº Establecimientos con Producción po Año, Origen del Agua y Tipo de Establecimiento"/>
    <hyperlink ref="D29:I29" location="'2007'!A1" display="Año 2007. Producción. Valor y Cantidad por fase de cultivo, uso y Grupo de especies"/>
    <hyperlink ref="D28:H28" r:id="rId13" location="'2009'!A1" display="Año 2009. Comparación principales macromagnitudes"/>
    <hyperlink ref="D28" r:id="rId14" location="'2010'!A1" display="Año 2010. Nº Establecimientos con Producción po Año, Origen del Agua y Tipo de Establecimiento"/>
    <hyperlink ref="D28:I28" location="'2008'!A1" display="Año 2008. Producción. Valor y Cantidad por fase de cultivo, uso y Grupo de especies"/>
    <hyperlink ref="D27:H27" r:id="rId15" location="'2009'!A1" display="Año 2009. Comparación principales macromagnitudes"/>
    <hyperlink ref="D27" r:id="rId16" location="'2010'!A1" display="Año 2010. Nº Establecimientos con Producción po Año, Origen del Agua y Tipo de Establecimiento"/>
    <hyperlink ref="D27:I27" location="'2009'!A1" display="Año 2009. Producción. Valor y Cantidad por fase de cultivo, uso y Grupo de especies"/>
    <hyperlink ref="D26:H26" r:id="rId17" location="'2009'!A1" display="Año 2009. Comparación principales macromagnitudes"/>
    <hyperlink ref="D26" r:id="rId18" location="'2010'!A1" display="Año 2010. Nº Establecimientos con Producción po Año, Origen del Agua y Tipo de Establecimiento"/>
    <hyperlink ref="D26:I26" location="'2010'!A1" display="Año 2010. Producción. Valor y Cantidad por fase de cultivo, uso y Grupo de especies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1'!A1" display="Año 2011. Producción. Valor y Cantidad por fase de cultivo, uso y Grupo de especies"/>
    <hyperlink ref="D23:I23" location="'2013'!A1" display="Año 2013. Producción. Valor y Cantidad por fase de cultivo, uso y Grupo de especies"/>
    <hyperlink ref="D21:I21" location="'2015'!A1" display="Año 2015. Producción. Valor y Cantidad por fase de cultivo, uso y Grupo de especies"/>
    <hyperlink ref="D22:I22" location="'2014'!A1" display="Año 2014. Producción. Valor y Cantidad por fase de cultivo, uso y Grupo de especies"/>
    <hyperlink ref="D20:I20" location="'2016'!A1" display="Año 2016. Producción. Valor y Cantidad por fase de cultivo, uso y Grupo de especies"/>
    <hyperlink ref="D19:I19" location="'2017'!A1" display="Año 2017. Producción. Valor y Cantidad por fase de cultivo, uso y Grupo de especies"/>
    <hyperlink ref="D18:I18" location="'2018'!A1" display="Año 2018. Producción. Valor y Cantidad por fase de cultivo, uso y Grupo de especies"/>
    <hyperlink ref="D17:I17" location="'2019'!A1" display="Año 2019. Producción. Valor y Cantidad por fase de cultivo, uso y Grupo de especies"/>
    <hyperlink ref="D16:I16" location="'2020'!A1" display="Año 2020. Producción. Valor y Cantidad por fase de cultivo, uso y Grupo de especies"/>
    <hyperlink ref="D15:I15" location="'2021'!A1" display="Año 2021. Producción. Valor y Cantidad por fase de cultivo, uso y Grupo de especies"/>
    <hyperlink ref="D14:I14" location="'2022'!A1" display="Año 2022. Producción. Valor y Cantidad por fase de cultivo, uso y Grupo de especies"/>
  </hyperlinks>
  <pageMargins left="0.34" right="0.56999999999999995" top="0.75" bottom="0.75" header="0.3" footer="0.3"/>
  <pageSetup paperSize="9" scale="87" orientation="portrait" r:id="rId19"/>
  <headerFooter alignWithMargins="0"/>
  <drawing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2"/>
  <sheetViews>
    <sheetView showGridLines="0" zoomScale="70" zoomScaleNormal="70" workbookViewId="0"/>
  </sheetViews>
  <sheetFormatPr baseColWidth="10" defaultRowHeight="11.25" x14ac:dyDescent="0.2"/>
  <cols>
    <col min="1" max="1" width="2.28515625" style="94" customWidth="1"/>
    <col min="2" max="2" width="29.140625" style="94" customWidth="1"/>
    <col min="3" max="3" width="26.7109375" style="94" customWidth="1"/>
    <col min="4" max="13" width="16.140625" style="94" customWidth="1"/>
    <col min="14" max="14" width="21.5703125" style="94" customWidth="1"/>
    <col min="15" max="17" width="27.140625" style="94" bestFit="1" customWidth="1"/>
    <col min="18" max="18" width="17.7109375" style="94" bestFit="1" customWidth="1"/>
    <col min="19" max="19" width="14" style="94" bestFit="1" customWidth="1"/>
    <col min="20" max="20" width="17.42578125" style="94" bestFit="1" customWidth="1"/>
    <col min="21" max="21" width="14.28515625" style="94" bestFit="1" customWidth="1"/>
    <col min="22" max="22" width="17.42578125" style="94" bestFit="1" customWidth="1"/>
    <col min="23" max="23" width="14.28515625" style="94" bestFit="1" customWidth="1"/>
    <col min="24" max="24" width="17.42578125" style="94" bestFit="1" customWidth="1"/>
    <col min="25" max="25" width="14.28515625" style="94" bestFit="1" customWidth="1"/>
    <col min="26" max="26" width="17.7109375" style="94" bestFit="1" customWidth="1"/>
    <col min="27" max="27" width="14.5703125" style="94" bestFit="1" customWidth="1"/>
    <col min="28" max="28" width="17.42578125" style="94" bestFit="1" customWidth="1"/>
    <col min="29" max="29" width="14.28515625" style="94" bestFit="1" customWidth="1"/>
    <col min="30" max="30" width="17.42578125" style="94" bestFit="1" customWidth="1"/>
    <col min="31" max="31" width="14.28515625" style="94" bestFit="1" customWidth="1"/>
    <col min="32" max="32" width="15.42578125" style="94" bestFit="1" customWidth="1"/>
    <col min="33" max="33" width="12.42578125" style="94" bestFit="1" customWidth="1"/>
    <col min="34" max="34" width="15.140625" style="94" bestFit="1" customWidth="1"/>
    <col min="35" max="35" width="12.140625" style="94" bestFit="1" customWidth="1"/>
    <col min="36" max="36" width="14.42578125" style="94" bestFit="1" customWidth="1"/>
    <col min="37" max="256" width="11.42578125" style="94"/>
    <col min="257" max="257" width="2.28515625" style="94" customWidth="1"/>
    <col min="258" max="258" width="29.140625" style="94" customWidth="1"/>
    <col min="259" max="259" width="26.7109375" style="94" customWidth="1"/>
    <col min="260" max="269" width="16.140625" style="94" customWidth="1"/>
    <col min="270" max="270" width="21.5703125" style="94" customWidth="1"/>
    <col min="271" max="273" width="27.140625" style="94" bestFit="1" customWidth="1"/>
    <col min="274" max="274" width="17.7109375" style="94" bestFit="1" customWidth="1"/>
    <col min="275" max="275" width="14" style="94" bestFit="1" customWidth="1"/>
    <col min="276" max="276" width="17.42578125" style="94" bestFit="1" customWidth="1"/>
    <col min="277" max="277" width="14.28515625" style="94" bestFit="1" customWidth="1"/>
    <col min="278" max="278" width="17.42578125" style="94" bestFit="1" customWidth="1"/>
    <col min="279" max="279" width="14.28515625" style="94" bestFit="1" customWidth="1"/>
    <col min="280" max="280" width="17.42578125" style="94" bestFit="1" customWidth="1"/>
    <col min="281" max="281" width="14.28515625" style="94" bestFit="1" customWidth="1"/>
    <col min="282" max="282" width="17.7109375" style="94" bestFit="1" customWidth="1"/>
    <col min="283" max="283" width="14.5703125" style="94" bestFit="1" customWidth="1"/>
    <col min="284" max="284" width="17.42578125" style="94" bestFit="1" customWidth="1"/>
    <col min="285" max="285" width="14.28515625" style="94" bestFit="1" customWidth="1"/>
    <col min="286" max="286" width="17.42578125" style="94" bestFit="1" customWidth="1"/>
    <col min="287" max="287" width="14.28515625" style="94" bestFit="1" customWidth="1"/>
    <col min="288" max="288" width="15.42578125" style="94" bestFit="1" customWidth="1"/>
    <col min="289" max="289" width="12.42578125" style="94" bestFit="1" customWidth="1"/>
    <col min="290" max="290" width="15.140625" style="94" bestFit="1" customWidth="1"/>
    <col min="291" max="291" width="12.140625" style="94" bestFit="1" customWidth="1"/>
    <col min="292" max="292" width="14.42578125" style="94" bestFit="1" customWidth="1"/>
    <col min="293" max="512" width="11.42578125" style="94"/>
    <col min="513" max="513" width="2.28515625" style="94" customWidth="1"/>
    <col min="514" max="514" width="29.140625" style="94" customWidth="1"/>
    <col min="515" max="515" width="26.7109375" style="94" customWidth="1"/>
    <col min="516" max="525" width="16.140625" style="94" customWidth="1"/>
    <col min="526" max="526" width="21.5703125" style="94" customWidth="1"/>
    <col min="527" max="529" width="27.140625" style="94" bestFit="1" customWidth="1"/>
    <col min="530" max="530" width="17.7109375" style="94" bestFit="1" customWidth="1"/>
    <col min="531" max="531" width="14" style="94" bestFit="1" customWidth="1"/>
    <col min="532" max="532" width="17.42578125" style="94" bestFit="1" customWidth="1"/>
    <col min="533" max="533" width="14.28515625" style="94" bestFit="1" customWidth="1"/>
    <col min="534" max="534" width="17.42578125" style="94" bestFit="1" customWidth="1"/>
    <col min="535" max="535" width="14.28515625" style="94" bestFit="1" customWidth="1"/>
    <col min="536" max="536" width="17.42578125" style="94" bestFit="1" customWidth="1"/>
    <col min="537" max="537" width="14.28515625" style="94" bestFit="1" customWidth="1"/>
    <col min="538" max="538" width="17.7109375" style="94" bestFit="1" customWidth="1"/>
    <col min="539" max="539" width="14.5703125" style="94" bestFit="1" customWidth="1"/>
    <col min="540" max="540" width="17.42578125" style="94" bestFit="1" customWidth="1"/>
    <col min="541" max="541" width="14.28515625" style="94" bestFit="1" customWidth="1"/>
    <col min="542" max="542" width="17.42578125" style="94" bestFit="1" customWidth="1"/>
    <col min="543" max="543" width="14.28515625" style="94" bestFit="1" customWidth="1"/>
    <col min="544" max="544" width="15.42578125" style="94" bestFit="1" customWidth="1"/>
    <col min="545" max="545" width="12.42578125" style="94" bestFit="1" customWidth="1"/>
    <col min="546" max="546" width="15.140625" style="94" bestFit="1" customWidth="1"/>
    <col min="547" max="547" width="12.140625" style="94" bestFit="1" customWidth="1"/>
    <col min="548" max="548" width="14.42578125" style="94" bestFit="1" customWidth="1"/>
    <col min="549" max="768" width="11.42578125" style="94"/>
    <col min="769" max="769" width="2.28515625" style="94" customWidth="1"/>
    <col min="770" max="770" width="29.140625" style="94" customWidth="1"/>
    <col min="771" max="771" width="26.7109375" style="94" customWidth="1"/>
    <col min="772" max="781" width="16.140625" style="94" customWidth="1"/>
    <col min="782" max="782" width="21.5703125" style="94" customWidth="1"/>
    <col min="783" max="785" width="27.140625" style="94" bestFit="1" customWidth="1"/>
    <col min="786" max="786" width="17.7109375" style="94" bestFit="1" customWidth="1"/>
    <col min="787" max="787" width="14" style="94" bestFit="1" customWidth="1"/>
    <col min="788" max="788" width="17.42578125" style="94" bestFit="1" customWidth="1"/>
    <col min="789" max="789" width="14.28515625" style="94" bestFit="1" customWidth="1"/>
    <col min="790" max="790" width="17.42578125" style="94" bestFit="1" customWidth="1"/>
    <col min="791" max="791" width="14.28515625" style="94" bestFit="1" customWidth="1"/>
    <col min="792" max="792" width="17.42578125" style="94" bestFit="1" customWidth="1"/>
    <col min="793" max="793" width="14.28515625" style="94" bestFit="1" customWidth="1"/>
    <col min="794" max="794" width="17.7109375" style="94" bestFit="1" customWidth="1"/>
    <col min="795" max="795" width="14.5703125" style="94" bestFit="1" customWidth="1"/>
    <col min="796" max="796" width="17.42578125" style="94" bestFit="1" customWidth="1"/>
    <col min="797" max="797" width="14.28515625" style="94" bestFit="1" customWidth="1"/>
    <col min="798" max="798" width="17.42578125" style="94" bestFit="1" customWidth="1"/>
    <col min="799" max="799" width="14.28515625" style="94" bestFit="1" customWidth="1"/>
    <col min="800" max="800" width="15.42578125" style="94" bestFit="1" customWidth="1"/>
    <col min="801" max="801" width="12.42578125" style="94" bestFit="1" customWidth="1"/>
    <col min="802" max="802" width="15.140625" style="94" bestFit="1" customWidth="1"/>
    <col min="803" max="803" width="12.140625" style="94" bestFit="1" customWidth="1"/>
    <col min="804" max="804" width="14.42578125" style="94" bestFit="1" customWidth="1"/>
    <col min="805" max="1024" width="12.5703125" style="94"/>
    <col min="1025" max="1025" width="2.28515625" style="94" customWidth="1"/>
    <col min="1026" max="1026" width="29.140625" style="94" customWidth="1"/>
    <col min="1027" max="1027" width="26.7109375" style="94" customWidth="1"/>
    <col min="1028" max="1037" width="16.140625" style="94" customWidth="1"/>
    <col min="1038" max="1038" width="21.5703125" style="94" customWidth="1"/>
    <col min="1039" max="1041" width="27.140625" style="94" bestFit="1" customWidth="1"/>
    <col min="1042" max="1042" width="17.7109375" style="94" bestFit="1" customWidth="1"/>
    <col min="1043" max="1043" width="14" style="94" bestFit="1" customWidth="1"/>
    <col min="1044" max="1044" width="17.42578125" style="94" bestFit="1" customWidth="1"/>
    <col min="1045" max="1045" width="14.28515625" style="94" bestFit="1" customWidth="1"/>
    <col min="1046" max="1046" width="17.42578125" style="94" bestFit="1" customWidth="1"/>
    <col min="1047" max="1047" width="14.28515625" style="94" bestFit="1" customWidth="1"/>
    <col min="1048" max="1048" width="17.42578125" style="94" bestFit="1" customWidth="1"/>
    <col min="1049" max="1049" width="14.28515625" style="94" bestFit="1" customWidth="1"/>
    <col min="1050" max="1050" width="17.7109375" style="94" bestFit="1" customWidth="1"/>
    <col min="1051" max="1051" width="14.5703125" style="94" bestFit="1" customWidth="1"/>
    <col min="1052" max="1052" width="17.42578125" style="94" bestFit="1" customWidth="1"/>
    <col min="1053" max="1053" width="14.28515625" style="94" bestFit="1" customWidth="1"/>
    <col min="1054" max="1054" width="17.42578125" style="94" bestFit="1" customWidth="1"/>
    <col min="1055" max="1055" width="14.28515625" style="94" bestFit="1" customWidth="1"/>
    <col min="1056" max="1056" width="15.42578125" style="94" bestFit="1" customWidth="1"/>
    <col min="1057" max="1057" width="12.42578125" style="94" bestFit="1" customWidth="1"/>
    <col min="1058" max="1058" width="15.140625" style="94" bestFit="1" customWidth="1"/>
    <col min="1059" max="1059" width="12.140625" style="94" bestFit="1" customWidth="1"/>
    <col min="1060" max="1060" width="14.42578125" style="94" bestFit="1" customWidth="1"/>
    <col min="1061" max="1280" width="11.42578125" style="94"/>
    <col min="1281" max="1281" width="2.28515625" style="94" customWidth="1"/>
    <col min="1282" max="1282" width="29.140625" style="94" customWidth="1"/>
    <col min="1283" max="1283" width="26.7109375" style="94" customWidth="1"/>
    <col min="1284" max="1293" width="16.140625" style="94" customWidth="1"/>
    <col min="1294" max="1294" width="21.5703125" style="94" customWidth="1"/>
    <col min="1295" max="1297" width="27.140625" style="94" bestFit="1" customWidth="1"/>
    <col min="1298" max="1298" width="17.7109375" style="94" bestFit="1" customWidth="1"/>
    <col min="1299" max="1299" width="14" style="94" bestFit="1" customWidth="1"/>
    <col min="1300" max="1300" width="17.42578125" style="94" bestFit="1" customWidth="1"/>
    <col min="1301" max="1301" width="14.28515625" style="94" bestFit="1" customWidth="1"/>
    <col min="1302" max="1302" width="17.42578125" style="94" bestFit="1" customWidth="1"/>
    <col min="1303" max="1303" width="14.28515625" style="94" bestFit="1" customWidth="1"/>
    <col min="1304" max="1304" width="17.42578125" style="94" bestFit="1" customWidth="1"/>
    <col min="1305" max="1305" width="14.28515625" style="94" bestFit="1" customWidth="1"/>
    <col min="1306" max="1306" width="17.7109375" style="94" bestFit="1" customWidth="1"/>
    <col min="1307" max="1307" width="14.5703125" style="94" bestFit="1" customWidth="1"/>
    <col min="1308" max="1308" width="17.42578125" style="94" bestFit="1" customWidth="1"/>
    <col min="1309" max="1309" width="14.28515625" style="94" bestFit="1" customWidth="1"/>
    <col min="1310" max="1310" width="17.42578125" style="94" bestFit="1" customWidth="1"/>
    <col min="1311" max="1311" width="14.28515625" style="94" bestFit="1" customWidth="1"/>
    <col min="1312" max="1312" width="15.42578125" style="94" bestFit="1" customWidth="1"/>
    <col min="1313" max="1313" width="12.42578125" style="94" bestFit="1" customWidth="1"/>
    <col min="1314" max="1314" width="15.140625" style="94" bestFit="1" customWidth="1"/>
    <col min="1315" max="1315" width="12.140625" style="94" bestFit="1" customWidth="1"/>
    <col min="1316" max="1316" width="14.42578125" style="94" bestFit="1" customWidth="1"/>
    <col min="1317" max="1536" width="11.42578125" style="94"/>
    <col min="1537" max="1537" width="2.28515625" style="94" customWidth="1"/>
    <col min="1538" max="1538" width="29.140625" style="94" customWidth="1"/>
    <col min="1539" max="1539" width="26.7109375" style="94" customWidth="1"/>
    <col min="1540" max="1549" width="16.140625" style="94" customWidth="1"/>
    <col min="1550" max="1550" width="21.5703125" style="94" customWidth="1"/>
    <col min="1551" max="1553" width="27.140625" style="94" bestFit="1" customWidth="1"/>
    <col min="1554" max="1554" width="17.7109375" style="94" bestFit="1" customWidth="1"/>
    <col min="1555" max="1555" width="14" style="94" bestFit="1" customWidth="1"/>
    <col min="1556" max="1556" width="17.42578125" style="94" bestFit="1" customWidth="1"/>
    <col min="1557" max="1557" width="14.28515625" style="94" bestFit="1" customWidth="1"/>
    <col min="1558" max="1558" width="17.42578125" style="94" bestFit="1" customWidth="1"/>
    <col min="1559" max="1559" width="14.28515625" style="94" bestFit="1" customWidth="1"/>
    <col min="1560" max="1560" width="17.42578125" style="94" bestFit="1" customWidth="1"/>
    <col min="1561" max="1561" width="14.28515625" style="94" bestFit="1" customWidth="1"/>
    <col min="1562" max="1562" width="17.7109375" style="94" bestFit="1" customWidth="1"/>
    <col min="1563" max="1563" width="14.5703125" style="94" bestFit="1" customWidth="1"/>
    <col min="1564" max="1564" width="17.42578125" style="94" bestFit="1" customWidth="1"/>
    <col min="1565" max="1565" width="14.28515625" style="94" bestFit="1" customWidth="1"/>
    <col min="1566" max="1566" width="17.42578125" style="94" bestFit="1" customWidth="1"/>
    <col min="1567" max="1567" width="14.28515625" style="94" bestFit="1" customWidth="1"/>
    <col min="1568" max="1568" width="15.42578125" style="94" bestFit="1" customWidth="1"/>
    <col min="1569" max="1569" width="12.42578125" style="94" bestFit="1" customWidth="1"/>
    <col min="1570" max="1570" width="15.140625" style="94" bestFit="1" customWidth="1"/>
    <col min="1571" max="1571" width="12.140625" style="94" bestFit="1" customWidth="1"/>
    <col min="1572" max="1572" width="14.42578125" style="94" bestFit="1" customWidth="1"/>
    <col min="1573" max="1792" width="11.42578125" style="94"/>
    <col min="1793" max="1793" width="2.28515625" style="94" customWidth="1"/>
    <col min="1794" max="1794" width="29.140625" style="94" customWidth="1"/>
    <col min="1795" max="1795" width="26.7109375" style="94" customWidth="1"/>
    <col min="1796" max="1805" width="16.140625" style="94" customWidth="1"/>
    <col min="1806" max="1806" width="21.5703125" style="94" customWidth="1"/>
    <col min="1807" max="1809" width="27.140625" style="94" bestFit="1" customWidth="1"/>
    <col min="1810" max="1810" width="17.7109375" style="94" bestFit="1" customWidth="1"/>
    <col min="1811" max="1811" width="14" style="94" bestFit="1" customWidth="1"/>
    <col min="1812" max="1812" width="17.42578125" style="94" bestFit="1" customWidth="1"/>
    <col min="1813" max="1813" width="14.28515625" style="94" bestFit="1" customWidth="1"/>
    <col min="1814" max="1814" width="17.42578125" style="94" bestFit="1" customWidth="1"/>
    <col min="1815" max="1815" width="14.28515625" style="94" bestFit="1" customWidth="1"/>
    <col min="1816" max="1816" width="17.42578125" style="94" bestFit="1" customWidth="1"/>
    <col min="1817" max="1817" width="14.28515625" style="94" bestFit="1" customWidth="1"/>
    <col min="1818" max="1818" width="17.7109375" style="94" bestFit="1" customWidth="1"/>
    <col min="1819" max="1819" width="14.5703125" style="94" bestFit="1" customWidth="1"/>
    <col min="1820" max="1820" width="17.42578125" style="94" bestFit="1" customWidth="1"/>
    <col min="1821" max="1821" width="14.28515625" style="94" bestFit="1" customWidth="1"/>
    <col min="1822" max="1822" width="17.42578125" style="94" bestFit="1" customWidth="1"/>
    <col min="1823" max="1823" width="14.28515625" style="94" bestFit="1" customWidth="1"/>
    <col min="1824" max="1824" width="15.42578125" style="94" bestFit="1" customWidth="1"/>
    <col min="1825" max="1825" width="12.42578125" style="94" bestFit="1" customWidth="1"/>
    <col min="1826" max="1826" width="15.140625" style="94" bestFit="1" customWidth="1"/>
    <col min="1827" max="1827" width="12.140625" style="94" bestFit="1" customWidth="1"/>
    <col min="1828" max="1828" width="14.42578125" style="94" bestFit="1" customWidth="1"/>
    <col min="1829" max="2048" width="12.5703125" style="94"/>
    <col min="2049" max="2049" width="2.28515625" style="94" customWidth="1"/>
    <col min="2050" max="2050" width="29.140625" style="94" customWidth="1"/>
    <col min="2051" max="2051" width="26.7109375" style="94" customWidth="1"/>
    <col min="2052" max="2061" width="16.140625" style="94" customWidth="1"/>
    <col min="2062" max="2062" width="21.5703125" style="94" customWidth="1"/>
    <col min="2063" max="2065" width="27.140625" style="94" bestFit="1" customWidth="1"/>
    <col min="2066" max="2066" width="17.7109375" style="94" bestFit="1" customWidth="1"/>
    <col min="2067" max="2067" width="14" style="94" bestFit="1" customWidth="1"/>
    <col min="2068" max="2068" width="17.42578125" style="94" bestFit="1" customWidth="1"/>
    <col min="2069" max="2069" width="14.28515625" style="94" bestFit="1" customWidth="1"/>
    <col min="2070" max="2070" width="17.42578125" style="94" bestFit="1" customWidth="1"/>
    <col min="2071" max="2071" width="14.28515625" style="94" bestFit="1" customWidth="1"/>
    <col min="2072" max="2072" width="17.42578125" style="94" bestFit="1" customWidth="1"/>
    <col min="2073" max="2073" width="14.28515625" style="94" bestFit="1" customWidth="1"/>
    <col min="2074" max="2074" width="17.7109375" style="94" bestFit="1" customWidth="1"/>
    <col min="2075" max="2075" width="14.5703125" style="94" bestFit="1" customWidth="1"/>
    <col min="2076" max="2076" width="17.42578125" style="94" bestFit="1" customWidth="1"/>
    <col min="2077" max="2077" width="14.28515625" style="94" bestFit="1" customWidth="1"/>
    <col min="2078" max="2078" width="17.42578125" style="94" bestFit="1" customWidth="1"/>
    <col min="2079" max="2079" width="14.28515625" style="94" bestFit="1" customWidth="1"/>
    <col min="2080" max="2080" width="15.42578125" style="94" bestFit="1" customWidth="1"/>
    <col min="2081" max="2081" width="12.42578125" style="94" bestFit="1" customWidth="1"/>
    <col min="2082" max="2082" width="15.140625" style="94" bestFit="1" customWidth="1"/>
    <col min="2083" max="2083" width="12.140625" style="94" bestFit="1" customWidth="1"/>
    <col min="2084" max="2084" width="14.42578125" style="94" bestFit="1" customWidth="1"/>
    <col min="2085" max="2304" width="11.42578125" style="94"/>
    <col min="2305" max="2305" width="2.28515625" style="94" customWidth="1"/>
    <col min="2306" max="2306" width="29.140625" style="94" customWidth="1"/>
    <col min="2307" max="2307" width="26.7109375" style="94" customWidth="1"/>
    <col min="2308" max="2317" width="16.140625" style="94" customWidth="1"/>
    <col min="2318" max="2318" width="21.5703125" style="94" customWidth="1"/>
    <col min="2319" max="2321" width="27.140625" style="94" bestFit="1" customWidth="1"/>
    <col min="2322" max="2322" width="17.7109375" style="94" bestFit="1" customWidth="1"/>
    <col min="2323" max="2323" width="14" style="94" bestFit="1" customWidth="1"/>
    <col min="2324" max="2324" width="17.42578125" style="94" bestFit="1" customWidth="1"/>
    <col min="2325" max="2325" width="14.28515625" style="94" bestFit="1" customWidth="1"/>
    <col min="2326" max="2326" width="17.42578125" style="94" bestFit="1" customWidth="1"/>
    <col min="2327" max="2327" width="14.28515625" style="94" bestFit="1" customWidth="1"/>
    <col min="2328" max="2328" width="17.42578125" style="94" bestFit="1" customWidth="1"/>
    <col min="2329" max="2329" width="14.28515625" style="94" bestFit="1" customWidth="1"/>
    <col min="2330" max="2330" width="17.7109375" style="94" bestFit="1" customWidth="1"/>
    <col min="2331" max="2331" width="14.5703125" style="94" bestFit="1" customWidth="1"/>
    <col min="2332" max="2332" width="17.42578125" style="94" bestFit="1" customWidth="1"/>
    <col min="2333" max="2333" width="14.28515625" style="94" bestFit="1" customWidth="1"/>
    <col min="2334" max="2334" width="17.42578125" style="94" bestFit="1" customWidth="1"/>
    <col min="2335" max="2335" width="14.28515625" style="94" bestFit="1" customWidth="1"/>
    <col min="2336" max="2336" width="15.42578125" style="94" bestFit="1" customWidth="1"/>
    <col min="2337" max="2337" width="12.42578125" style="94" bestFit="1" customWidth="1"/>
    <col min="2338" max="2338" width="15.140625" style="94" bestFit="1" customWidth="1"/>
    <col min="2339" max="2339" width="12.140625" style="94" bestFit="1" customWidth="1"/>
    <col min="2340" max="2340" width="14.42578125" style="94" bestFit="1" customWidth="1"/>
    <col min="2341" max="2560" width="11.42578125" style="94"/>
    <col min="2561" max="2561" width="2.28515625" style="94" customWidth="1"/>
    <col min="2562" max="2562" width="29.140625" style="94" customWidth="1"/>
    <col min="2563" max="2563" width="26.7109375" style="94" customWidth="1"/>
    <col min="2564" max="2573" width="16.140625" style="94" customWidth="1"/>
    <col min="2574" max="2574" width="21.5703125" style="94" customWidth="1"/>
    <col min="2575" max="2577" width="27.140625" style="94" bestFit="1" customWidth="1"/>
    <col min="2578" max="2578" width="17.7109375" style="94" bestFit="1" customWidth="1"/>
    <col min="2579" max="2579" width="14" style="94" bestFit="1" customWidth="1"/>
    <col min="2580" max="2580" width="17.42578125" style="94" bestFit="1" customWidth="1"/>
    <col min="2581" max="2581" width="14.28515625" style="94" bestFit="1" customWidth="1"/>
    <col min="2582" max="2582" width="17.42578125" style="94" bestFit="1" customWidth="1"/>
    <col min="2583" max="2583" width="14.28515625" style="94" bestFit="1" customWidth="1"/>
    <col min="2584" max="2584" width="17.42578125" style="94" bestFit="1" customWidth="1"/>
    <col min="2585" max="2585" width="14.28515625" style="94" bestFit="1" customWidth="1"/>
    <col min="2586" max="2586" width="17.7109375" style="94" bestFit="1" customWidth="1"/>
    <col min="2587" max="2587" width="14.5703125" style="94" bestFit="1" customWidth="1"/>
    <col min="2588" max="2588" width="17.42578125" style="94" bestFit="1" customWidth="1"/>
    <col min="2589" max="2589" width="14.28515625" style="94" bestFit="1" customWidth="1"/>
    <col min="2590" max="2590" width="17.42578125" style="94" bestFit="1" customWidth="1"/>
    <col min="2591" max="2591" width="14.28515625" style="94" bestFit="1" customWidth="1"/>
    <col min="2592" max="2592" width="15.42578125" style="94" bestFit="1" customWidth="1"/>
    <col min="2593" max="2593" width="12.42578125" style="94" bestFit="1" customWidth="1"/>
    <col min="2594" max="2594" width="15.140625" style="94" bestFit="1" customWidth="1"/>
    <col min="2595" max="2595" width="12.140625" style="94" bestFit="1" customWidth="1"/>
    <col min="2596" max="2596" width="14.42578125" style="94" bestFit="1" customWidth="1"/>
    <col min="2597" max="2816" width="11.42578125" style="94"/>
    <col min="2817" max="2817" width="2.28515625" style="94" customWidth="1"/>
    <col min="2818" max="2818" width="29.140625" style="94" customWidth="1"/>
    <col min="2819" max="2819" width="26.7109375" style="94" customWidth="1"/>
    <col min="2820" max="2829" width="16.140625" style="94" customWidth="1"/>
    <col min="2830" max="2830" width="21.5703125" style="94" customWidth="1"/>
    <col min="2831" max="2833" width="27.140625" style="94" bestFit="1" customWidth="1"/>
    <col min="2834" max="2834" width="17.7109375" style="94" bestFit="1" customWidth="1"/>
    <col min="2835" max="2835" width="14" style="94" bestFit="1" customWidth="1"/>
    <col min="2836" max="2836" width="17.42578125" style="94" bestFit="1" customWidth="1"/>
    <col min="2837" max="2837" width="14.28515625" style="94" bestFit="1" customWidth="1"/>
    <col min="2838" max="2838" width="17.42578125" style="94" bestFit="1" customWidth="1"/>
    <col min="2839" max="2839" width="14.28515625" style="94" bestFit="1" customWidth="1"/>
    <col min="2840" max="2840" width="17.42578125" style="94" bestFit="1" customWidth="1"/>
    <col min="2841" max="2841" width="14.28515625" style="94" bestFit="1" customWidth="1"/>
    <col min="2842" max="2842" width="17.7109375" style="94" bestFit="1" customWidth="1"/>
    <col min="2843" max="2843" width="14.5703125" style="94" bestFit="1" customWidth="1"/>
    <col min="2844" max="2844" width="17.42578125" style="94" bestFit="1" customWidth="1"/>
    <col min="2845" max="2845" width="14.28515625" style="94" bestFit="1" customWidth="1"/>
    <col min="2846" max="2846" width="17.42578125" style="94" bestFit="1" customWidth="1"/>
    <col min="2847" max="2847" width="14.28515625" style="94" bestFit="1" customWidth="1"/>
    <col min="2848" max="2848" width="15.42578125" style="94" bestFit="1" customWidth="1"/>
    <col min="2849" max="2849" width="12.42578125" style="94" bestFit="1" customWidth="1"/>
    <col min="2850" max="2850" width="15.140625" style="94" bestFit="1" customWidth="1"/>
    <col min="2851" max="2851" width="12.140625" style="94" bestFit="1" customWidth="1"/>
    <col min="2852" max="2852" width="14.42578125" style="94" bestFit="1" customWidth="1"/>
    <col min="2853" max="3072" width="12.5703125" style="94"/>
    <col min="3073" max="3073" width="2.28515625" style="94" customWidth="1"/>
    <col min="3074" max="3074" width="29.140625" style="94" customWidth="1"/>
    <col min="3075" max="3075" width="26.7109375" style="94" customWidth="1"/>
    <col min="3076" max="3085" width="16.140625" style="94" customWidth="1"/>
    <col min="3086" max="3086" width="21.5703125" style="94" customWidth="1"/>
    <col min="3087" max="3089" width="27.140625" style="94" bestFit="1" customWidth="1"/>
    <col min="3090" max="3090" width="17.7109375" style="94" bestFit="1" customWidth="1"/>
    <col min="3091" max="3091" width="14" style="94" bestFit="1" customWidth="1"/>
    <col min="3092" max="3092" width="17.42578125" style="94" bestFit="1" customWidth="1"/>
    <col min="3093" max="3093" width="14.28515625" style="94" bestFit="1" customWidth="1"/>
    <col min="3094" max="3094" width="17.42578125" style="94" bestFit="1" customWidth="1"/>
    <col min="3095" max="3095" width="14.28515625" style="94" bestFit="1" customWidth="1"/>
    <col min="3096" max="3096" width="17.42578125" style="94" bestFit="1" customWidth="1"/>
    <col min="3097" max="3097" width="14.28515625" style="94" bestFit="1" customWidth="1"/>
    <col min="3098" max="3098" width="17.7109375" style="94" bestFit="1" customWidth="1"/>
    <col min="3099" max="3099" width="14.5703125" style="94" bestFit="1" customWidth="1"/>
    <col min="3100" max="3100" width="17.42578125" style="94" bestFit="1" customWidth="1"/>
    <col min="3101" max="3101" width="14.28515625" style="94" bestFit="1" customWidth="1"/>
    <col min="3102" max="3102" width="17.42578125" style="94" bestFit="1" customWidth="1"/>
    <col min="3103" max="3103" width="14.28515625" style="94" bestFit="1" customWidth="1"/>
    <col min="3104" max="3104" width="15.42578125" style="94" bestFit="1" customWidth="1"/>
    <col min="3105" max="3105" width="12.42578125" style="94" bestFit="1" customWidth="1"/>
    <col min="3106" max="3106" width="15.140625" style="94" bestFit="1" customWidth="1"/>
    <col min="3107" max="3107" width="12.140625" style="94" bestFit="1" customWidth="1"/>
    <col min="3108" max="3108" width="14.42578125" style="94" bestFit="1" customWidth="1"/>
    <col min="3109" max="3328" width="11.42578125" style="94"/>
    <col min="3329" max="3329" width="2.28515625" style="94" customWidth="1"/>
    <col min="3330" max="3330" width="29.140625" style="94" customWidth="1"/>
    <col min="3331" max="3331" width="26.7109375" style="94" customWidth="1"/>
    <col min="3332" max="3341" width="16.140625" style="94" customWidth="1"/>
    <col min="3342" max="3342" width="21.5703125" style="94" customWidth="1"/>
    <col min="3343" max="3345" width="27.140625" style="94" bestFit="1" customWidth="1"/>
    <col min="3346" max="3346" width="17.7109375" style="94" bestFit="1" customWidth="1"/>
    <col min="3347" max="3347" width="14" style="94" bestFit="1" customWidth="1"/>
    <col min="3348" max="3348" width="17.42578125" style="94" bestFit="1" customWidth="1"/>
    <col min="3349" max="3349" width="14.28515625" style="94" bestFit="1" customWidth="1"/>
    <col min="3350" max="3350" width="17.42578125" style="94" bestFit="1" customWidth="1"/>
    <col min="3351" max="3351" width="14.28515625" style="94" bestFit="1" customWidth="1"/>
    <col min="3352" max="3352" width="17.42578125" style="94" bestFit="1" customWidth="1"/>
    <col min="3353" max="3353" width="14.28515625" style="94" bestFit="1" customWidth="1"/>
    <col min="3354" max="3354" width="17.7109375" style="94" bestFit="1" customWidth="1"/>
    <col min="3355" max="3355" width="14.5703125" style="94" bestFit="1" customWidth="1"/>
    <col min="3356" max="3356" width="17.42578125" style="94" bestFit="1" customWidth="1"/>
    <col min="3357" max="3357" width="14.28515625" style="94" bestFit="1" customWidth="1"/>
    <col min="3358" max="3358" width="17.42578125" style="94" bestFit="1" customWidth="1"/>
    <col min="3359" max="3359" width="14.28515625" style="94" bestFit="1" customWidth="1"/>
    <col min="3360" max="3360" width="15.42578125" style="94" bestFit="1" customWidth="1"/>
    <col min="3361" max="3361" width="12.42578125" style="94" bestFit="1" customWidth="1"/>
    <col min="3362" max="3362" width="15.140625" style="94" bestFit="1" customWidth="1"/>
    <col min="3363" max="3363" width="12.140625" style="94" bestFit="1" customWidth="1"/>
    <col min="3364" max="3364" width="14.42578125" style="94" bestFit="1" customWidth="1"/>
    <col min="3365" max="3584" width="11.42578125" style="94"/>
    <col min="3585" max="3585" width="2.28515625" style="94" customWidth="1"/>
    <col min="3586" max="3586" width="29.140625" style="94" customWidth="1"/>
    <col min="3587" max="3587" width="26.7109375" style="94" customWidth="1"/>
    <col min="3588" max="3597" width="16.140625" style="94" customWidth="1"/>
    <col min="3598" max="3598" width="21.5703125" style="94" customWidth="1"/>
    <col min="3599" max="3601" width="27.140625" style="94" bestFit="1" customWidth="1"/>
    <col min="3602" max="3602" width="17.7109375" style="94" bestFit="1" customWidth="1"/>
    <col min="3603" max="3603" width="14" style="94" bestFit="1" customWidth="1"/>
    <col min="3604" max="3604" width="17.42578125" style="94" bestFit="1" customWidth="1"/>
    <col min="3605" max="3605" width="14.28515625" style="94" bestFit="1" customWidth="1"/>
    <col min="3606" max="3606" width="17.42578125" style="94" bestFit="1" customWidth="1"/>
    <col min="3607" max="3607" width="14.28515625" style="94" bestFit="1" customWidth="1"/>
    <col min="3608" max="3608" width="17.42578125" style="94" bestFit="1" customWidth="1"/>
    <col min="3609" max="3609" width="14.28515625" style="94" bestFit="1" customWidth="1"/>
    <col min="3610" max="3610" width="17.7109375" style="94" bestFit="1" customWidth="1"/>
    <col min="3611" max="3611" width="14.5703125" style="94" bestFit="1" customWidth="1"/>
    <col min="3612" max="3612" width="17.42578125" style="94" bestFit="1" customWidth="1"/>
    <col min="3613" max="3613" width="14.28515625" style="94" bestFit="1" customWidth="1"/>
    <col min="3614" max="3614" width="17.42578125" style="94" bestFit="1" customWidth="1"/>
    <col min="3615" max="3615" width="14.28515625" style="94" bestFit="1" customWidth="1"/>
    <col min="3616" max="3616" width="15.42578125" style="94" bestFit="1" customWidth="1"/>
    <col min="3617" max="3617" width="12.42578125" style="94" bestFit="1" customWidth="1"/>
    <col min="3618" max="3618" width="15.140625" style="94" bestFit="1" customWidth="1"/>
    <col min="3619" max="3619" width="12.140625" style="94" bestFit="1" customWidth="1"/>
    <col min="3620" max="3620" width="14.42578125" style="94" bestFit="1" customWidth="1"/>
    <col min="3621" max="3840" width="11.42578125" style="94"/>
    <col min="3841" max="3841" width="2.28515625" style="94" customWidth="1"/>
    <col min="3842" max="3842" width="29.140625" style="94" customWidth="1"/>
    <col min="3843" max="3843" width="26.7109375" style="94" customWidth="1"/>
    <col min="3844" max="3853" width="16.140625" style="94" customWidth="1"/>
    <col min="3854" max="3854" width="21.5703125" style="94" customWidth="1"/>
    <col min="3855" max="3857" width="27.140625" style="94" bestFit="1" customWidth="1"/>
    <col min="3858" max="3858" width="17.7109375" style="94" bestFit="1" customWidth="1"/>
    <col min="3859" max="3859" width="14" style="94" bestFit="1" customWidth="1"/>
    <col min="3860" max="3860" width="17.42578125" style="94" bestFit="1" customWidth="1"/>
    <col min="3861" max="3861" width="14.28515625" style="94" bestFit="1" customWidth="1"/>
    <col min="3862" max="3862" width="17.42578125" style="94" bestFit="1" customWidth="1"/>
    <col min="3863" max="3863" width="14.28515625" style="94" bestFit="1" customWidth="1"/>
    <col min="3864" max="3864" width="17.42578125" style="94" bestFit="1" customWidth="1"/>
    <col min="3865" max="3865" width="14.28515625" style="94" bestFit="1" customWidth="1"/>
    <col min="3866" max="3866" width="17.7109375" style="94" bestFit="1" customWidth="1"/>
    <col min="3867" max="3867" width="14.5703125" style="94" bestFit="1" customWidth="1"/>
    <col min="3868" max="3868" width="17.42578125" style="94" bestFit="1" customWidth="1"/>
    <col min="3869" max="3869" width="14.28515625" style="94" bestFit="1" customWidth="1"/>
    <col min="3870" max="3870" width="17.42578125" style="94" bestFit="1" customWidth="1"/>
    <col min="3871" max="3871" width="14.28515625" style="94" bestFit="1" customWidth="1"/>
    <col min="3872" max="3872" width="15.42578125" style="94" bestFit="1" customWidth="1"/>
    <col min="3873" max="3873" width="12.42578125" style="94" bestFit="1" customWidth="1"/>
    <col min="3874" max="3874" width="15.140625" style="94" bestFit="1" customWidth="1"/>
    <col min="3875" max="3875" width="12.140625" style="94" bestFit="1" customWidth="1"/>
    <col min="3876" max="3876" width="14.42578125" style="94" bestFit="1" customWidth="1"/>
    <col min="3877" max="4096" width="12.5703125" style="94"/>
    <col min="4097" max="4097" width="2.28515625" style="94" customWidth="1"/>
    <col min="4098" max="4098" width="29.140625" style="94" customWidth="1"/>
    <col min="4099" max="4099" width="26.7109375" style="94" customWidth="1"/>
    <col min="4100" max="4109" width="16.140625" style="94" customWidth="1"/>
    <col min="4110" max="4110" width="21.5703125" style="94" customWidth="1"/>
    <col min="4111" max="4113" width="27.140625" style="94" bestFit="1" customWidth="1"/>
    <col min="4114" max="4114" width="17.7109375" style="94" bestFit="1" customWidth="1"/>
    <col min="4115" max="4115" width="14" style="94" bestFit="1" customWidth="1"/>
    <col min="4116" max="4116" width="17.42578125" style="94" bestFit="1" customWidth="1"/>
    <col min="4117" max="4117" width="14.28515625" style="94" bestFit="1" customWidth="1"/>
    <col min="4118" max="4118" width="17.42578125" style="94" bestFit="1" customWidth="1"/>
    <col min="4119" max="4119" width="14.28515625" style="94" bestFit="1" customWidth="1"/>
    <col min="4120" max="4120" width="17.42578125" style="94" bestFit="1" customWidth="1"/>
    <col min="4121" max="4121" width="14.28515625" style="94" bestFit="1" customWidth="1"/>
    <col min="4122" max="4122" width="17.7109375" style="94" bestFit="1" customWidth="1"/>
    <col min="4123" max="4123" width="14.5703125" style="94" bestFit="1" customWidth="1"/>
    <col min="4124" max="4124" width="17.42578125" style="94" bestFit="1" customWidth="1"/>
    <col min="4125" max="4125" width="14.28515625" style="94" bestFit="1" customWidth="1"/>
    <col min="4126" max="4126" width="17.42578125" style="94" bestFit="1" customWidth="1"/>
    <col min="4127" max="4127" width="14.28515625" style="94" bestFit="1" customWidth="1"/>
    <col min="4128" max="4128" width="15.42578125" style="94" bestFit="1" customWidth="1"/>
    <col min="4129" max="4129" width="12.42578125" style="94" bestFit="1" customWidth="1"/>
    <col min="4130" max="4130" width="15.140625" style="94" bestFit="1" customWidth="1"/>
    <col min="4131" max="4131" width="12.140625" style="94" bestFit="1" customWidth="1"/>
    <col min="4132" max="4132" width="14.42578125" style="94" bestFit="1" customWidth="1"/>
    <col min="4133" max="4352" width="11.42578125" style="94"/>
    <col min="4353" max="4353" width="2.28515625" style="94" customWidth="1"/>
    <col min="4354" max="4354" width="29.140625" style="94" customWidth="1"/>
    <col min="4355" max="4355" width="26.7109375" style="94" customWidth="1"/>
    <col min="4356" max="4365" width="16.140625" style="94" customWidth="1"/>
    <col min="4366" max="4366" width="21.5703125" style="94" customWidth="1"/>
    <col min="4367" max="4369" width="27.140625" style="94" bestFit="1" customWidth="1"/>
    <col min="4370" max="4370" width="17.7109375" style="94" bestFit="1" customWidth="1"/>
    <col min="4371" max="4371" width="14" style="94" bestFit="1" customWidth="1"/>
    <col min="4372" max="4372" width="17.42578125" style="94" bestFit="1" customWidth="1"/>
    <col min="4373" max="4373" width="14.28515625" style="94" bestFit="1" customWidth="1"/>
    <col min="4374" max="4374" width="17.42578125" style="94" bestFit="1" customWidth="1"/>
    <col min="4375" max="4375" width="14.28515625" style="94" bestFit="1" customWidth="1"/>
    <col min="4376" max="4376" width="17.42578125" style="94" bestFit="1" customWidth="1"/>
    <col min="4377" max="4377" width="14.28515625" style="94" bestFit="1" customWidth="1"/>
    <col min="4378" max="4378" width="17.7109375" style="94" bestFit="1" customWidth="1"/>
    <col min="4379" max="4379" width="14.5703125" style="94" bestFit="1" customWidth="1"/>
    <col min="4380" max="4380" width="17.42578125" style="94" bestFit="1" customWidth="1"/>
    <col min="4381" max="4381" width="14.28515625" style="94" bestFit="1" customWidth="1"/>
    <col min="4382" max="4382" width="17.42578125" style="94" bestFit="1" customWidth="1"/>
    <col min="4383" max="4383" width="14.28515625" style="94" bestFit="1" customWidth="1"/>
    <col min="4384" max="4384" width="15.42578125" style="94" bestFit="1" customWidth="1"/>
    <col min="4385" max="4385" width="12.42578125" style="94" bestFit="1" customWidth="1"/>
    <col min="4386" max="4386" width="15.140625" style="94" bestFit="1" customWidth="1"/>
    <col min="4387" max="4387" width="12.140625" style="94" bestFit="1" customWidth="1"/>
    <col min="4388" max="4388" width="14.42578125" style="94" bestFit="1" customWidth="1"/>
    <col min="4389" max="4608" width="11.42578125" style="94"/>
    <col min="4609" max="4609" width="2.28515625" style="94" customWidth="1"/>
    <col min="4610" max="4610" width="29.140625" style="94" customWidth="1"/>
    <col min="4611" max="4611" width="26.7109375" style="94" customWidth="1"/>
    <col min="4612" max="4621" width="16.140625" style="94" customWidth="1"/>
    <col min="4622" max="4622" width="21.5703125" style="94" customWidth="1"/>
    <col min="4623" max="4625" width="27.140625" style="94" bestFit="1" customWidth="1"/>
    <col min="4626" max="4626" width="17.7109375" style="94" bestFit="1" customWidth="1"/>
    <col min="4627" max="4627" width="14" style="94" bestFit="1" customWidth="1"/>
    <col min="4628" max="4628" width="17.42578125" style="94" bestFit="1" customWidth="1"/>
    <col min="4629" max="4629" width="14.28515625" style="94" bestFit="1" customWidth="1"/>
    <col min="4630" max="4630" width="17.42578125" style="94" bestFit="1" customWidth="1"/>
    <col min="4631" max="4631" width="14.28515625" style="94" bestFit="1" customWidth="1"/>
    <col min="4632" max="4632" width="17.42578125" style="94" bestFit="1" customWidth="1"/>
    <col min="4633" max="4633" width="14.28515625" style="94" bestFit="1" customWidth="1"/>
    <col min="4634" max="4634" width="17.7109375" style="94" bestFit="1" customWidth="1"/>
    <col min="4635" max="4635" width="14.5703125" style="94" bestFit="1" customWidth="1"/>
    <col min="4636" max="4636" width="17.42578125" style="94" bestFit="1" customWidth="1"/>
    <col min="4637" max="4637" width="14.28515625" style="94" bestFit="1" customWidth="1"/>
    <col min="4638" max="4638" width="17.42578125" style="94" bestFit="1" customWidth="1"/>
    <col min="4639" max="4639" width="14.28515625" style="94" bestFit="1" customWidth="1"/>
    <col min="4640" max="4640" width="15.42578125" style="94" bestFit="1" customWidth="1"/>
    <col min="4641" max="4641" width="12.42578125" style="94" bestFit="1" customWidth="1"/>
    <col min="4642" max="4642" width="15.140625" style="94" bestFit="1" customWidth="1"/>
    <col min="4643" max="4643" width="12.140625" style="94" bestFit="1" customWidth="1"/>
    <col min="4644" max="4644" width="14.42578125" style="94" bestFit="1" customWidth="1"/>
    <col min="4645" max="4864" width="11.42578125" style="94"/>
    <col min="4865" max="4865" width="2.28515625" style="94" customWidth="1"/>
    <col min="4866" max="4866" width="29.140625" style="94" customWidth="1"/>
    <col min="4867" max="4867" width="26.7109375" style="94" customWidth="1"/>
    <col min="4868" max="4877" width="16.140625" style="94" customWidth="1"/>
    <col min="4878" max="4878" width="21.5703125" style="94" customWidth="1"/>
    <col min="4879" max="4881" width="27.140625" style="94" bestFit="1" customWidth="1"/>
    <col min="4882" max="4882" width="17.7109375" style="94" bestFit="1" customWidth="1"/>
    <col min="4883" max="4883" width="14" style="94" bestFit="1" customWidth="1"/>
    <col min="4884" max="4884" width="17.42578125" style="94" bestFit="1" customWidth="1"/>
    <col min="4885" max="4885" width="14.28515625" style="94" bestFit="1" customWidth="1"/>
    <col min="4886" max="4886" width="17.42578125" style="94" bestFit="1" customWidth="1"/>
    <col min="4887" max="4887" width="14.28515625" style="94" bestFit="1" customWidth="1"/>
    <col min="4888" max="4888" width="17.42578125" style="94" bestFit="1" customWidth="1"/>
    <col min="4889" max="4889" width="14.28515625" style="94" bestFit="1" customWidth="1"/>
    <col min="4890" max="4890" width="17.7109375" style="94" bestFit="1" customWidth="1"/>
    <col min="4891" max="4891" width="14.5703125" style="94" bestFit="1" customWidth="1"/>
    <col min="4892" max="4892" width="17.42578125" style="94" bestFit="1" customWidth="1"/>
    <col min="4893" max="4893" width="14.28515625" style="94" bestFit="1" customWidth="1"/>
    <col min="4894" max="4894" width="17.42578125" style="94" bestFit="1" customWidth="1"/>
    <col min="4895" max="4895" width="14.28515625" style="94" bestFit="1" customWidth="1"/>
    <col min="4896" max="4896" width="15.42578125" style="94" bestFit="1" customWidth="1"/>
    <col min="4897" max="4897" width="12.42578125" style="94" bestFit="1" customWidth="1"/>
    <col min="4898" max="4898" width="15.140625" style="94" bestFit="1" customWidth="1"/>
    <col min="4899" max="4899" width="12.140625" style="94" bestFit="1" customWidth="1"/>
    <col min="4900" max="4900" width="14.42578125" style="94" bestFit="1" customWidth="1"/>
    <col min="4901" max="5120" width="12.5703125" style="94"/>
    <col min="5121" max="5121" width="2.28515625" style="94" customWidth="1"/>
    <col min="5122" max="5122" width="29.140625" style="94" customWidth="1"/>
    <col min="5123" max="5123" width="26.7109375" style="94" customWidth="1"/>
    <col min="5124" max="5133" width="16.140625" style="94" customWidth="1"/>
    <col min="5134" max="5134" width="21.5703125" style="94" customWidth="1"/>
    <col min="5135" max="5137" width="27.140625" style="94" bestFit="1" customWidth="1"/>
    <col min="5138" max="5138" width="17.7109375" style="94" bestFit="1" customWidth="1"/>
    <col min="5139" max="5139" width="14" style="94" bestFit="1" customWidth="1"/>
    <col min="5140" max="5140" width="17.42578125" style="94" bestFit="1" customWidth="1"/>
    <col min="5141" max="5141" width="14.28515625" style="94" bestFit="1" customWidth="1"/>
    <col min="5142" max="5142" width="17.42578125" style="94" bestFit="1" customWidth="1"/>
    <col min="5143" max="5143" width="14.28515625" style="94" bestFit="1" customWidth="1"/>
    <col min="5144" max="5144" width="17.42578125" style="94" bestFit="1" customWidth="1"/>
    <col min="5145" max="5145" width="14.28515625" style="94" bestFit="1" customWidth="1"/>
    <col min="5146" max="5146" width="17.7109375" style="94" bestFit="1" customWidth="1"/>
    <col min="5147" max="5147" width="14.5703125" style="94" bestFit="1" customWidth="1"/>
    <col min="5148" max="5148" width="17.42578125" style="94" bestFit="1" customWidth="1"/>
    <col min="5149" max="5149" width="14.28515625" style="94" bestFit="1" customWidth="1"/>
    <col min="5150" max="5150" width="17.42578125" style="94" bestFit="1" customWidth="1"/>
    <col min="5151" max="5151" width="14.28515625" style="94" bestFit="1" customWidth="1"/>
    <col min="5152" max="5152" width="15.42578125" style="94" bestFit="1" customWidth="1"/>
    <col min="5153" max="5153" width="12.42578125" style="94" bestFit="1" customWidth="1"/>
    <col min="5154" max="5154" width="15.140625" style="94" bestFit="1" customWidth="1"/>
    <col min="5155" max="5155" width="12.140625" style="94" bestFit="1" customWidth="1"/>
    <col min="5156" max="5156" width="14.42578125" style="94" bestFit="1" customWidth="1"/>
    <col min="5157" max="5376" width="11.42578125" style="94"/>
    <col min="5377" max="5377" width="2.28515625" style="94" customWidth="1"/>
    <col min="5378" max="5378" width="29.140625" style="94" customWidth="1"/>
    <col min="5379" max="5379" width="26.7109375" style="94" customWidth="1"/>
    <col min="5380" max="5389" width="16.140625" style="94" customWidth="1"/>
    <col min="5390" max="5390" width="21.5703125" style="94" customWidth="1"/>
    <col min="5391" max="5393" width="27.140625" style="94" bestFit="1" customWidth="1"/>
    <col min="5394" max="5394" width="17.7109375" style="94" bestFit="1" customWidth="1"/>
    <col min="5395" max="5395" width="14" style="94" bestFit="1" customWidth="1"/>
    <col min="5396" max="5396" width="17.42578125" style="94" bestFit="1" customWidth="1"/>
    <col min="5397" max="5397" width="14.28515625" style="94" bestFit="1" customWidth="1"/>
    <col min="5398" max="5398" width="17.42578125" style="94" bestFit="1" customWidth="1"/>
    <col min="5399" max="5399" width="14.28515625" style="94" bestFit="1" customWidth="1"/>
    <col min="5400" max="5400" width="17.42578125" style="94" bestFit="1" customWidth="1"/>
    <col min="5401" max="5401" width="14.28515625" style="94" bestFit="1" customWidth="1"/>
    <col min="5402" max="5402" width="17.7109375" style="94" bestFit="1" customWidth="1"/>
    <col min="5403" max="5403" width="14.5703125" style="94" bestFit="1" customWidth="1"/>
    <col min="5404" max="5404" width="17.42578125" style="94" bestFit="1" customWidth="1"/>
    <col min="5405" max="5405" width="14.28515625" style="94" bestFit="1" customWidth="1"/>
    <col min="5406" max="5406" width="17.42578125" style="94" bestFit="1" customWidth="1"/>
    <col min="5407" max="5407" width="14.28515625" style="94" bestFit="1" customWidth="1"/>
    <col min="5408" max="5408" width="15.42578125" style="94" bestFit="1" customWidth="1"/>
    <col min="5409" max="5409" width="12.42578125" style="94" bestFit="1" customWidth="1"/>
    <col min="5410" max="5410" width="15.140625" style="94" bestFit="1" customWidth="1"/>
    <col min="5411" max="5411" width="12.140625" style="94" bestFit="1" customWidth="1"/>
    <col min="5412" max="5412" width="14.42578125" style="94" bestFit="1" customWidth="1"/>
    <col min="5413" max="5632" width="11.42578125" style="94"/>
    <col min="5633" max="5633" width="2.28515625" style="94" customWidth="1"/>
    <col min="5634" max="5634" width="29.140625" style="94" customWidth="1"/>
    <col min="5635" max="5635" width="26.7109375" style="94" customWidth="1"/>
    <col min="5636" max="5645" width="16.140625" style="94" customWidth="1"/>
    <col min="5646" max="5646" width="21.5703125" style="94" customWidth="1"/>
    <col min="5647" max="5649" width="27.140625" style="94" bestFit="1" customWidth="1"/>
    <col min="5650" max="5650" width="17.7109375" style="94" bestFit="1" customWidth="1"/>
    <col min="5651" max="5651" width="14" style="94" bestFit="1" customWidth="1"/>
    <col min="5652" max="5652" width="17.42578125" style="94" bestFit="1" customWidth="1"/>
    <col min="5653" max="5653" width="14.28515625" style="94" bestFit="1" customWidth="1"/>
    <col min="5654" max="5654" width="17.42578125" style="94" bestFit="1" customWidth="1"/>
    <col min="5655" max="5655" width="14.28515625" style="94" bestFit="1" customWidth="1"/>
    <col min="5656" max="5656" width="17.42578125" style="94" bestFit="1" customWidth="1"/>
    <col min="5657" max="5657" width="14.28515625" style="94" bestFit="1" customWidth="1"/>
    <col min="5658" max="5658" width="17.7109375" style="94" bestFit="1" customWidth="1"/>
    <col min="5659" max="5659" width="14.5703125" style="94" bestFit="1" customWidth="1"/>
    <col min="5660" max="5660" width="17.42578125" style="94" bestFit="1" customWidth="1"/>
    <col min="5661" max="5661" width="14.28515625" style="94" bestFit="1" customWidth="1"/>
    <col min="5662" max="5662" width="17.42578125" style="94" bestFit="1" customWidth="1"/>
    <col min="5663" max="5663" width="14.28515625" style="94" bestFit="1" customWidth="1"/>
    <col min="5664" max="5664" width="15.42578125" style="94" bestFit="1" customWidth="1"/>
    <col min="5665" max="5665" width="12.42578125" style="94" bestFit="1" customWidth="1"/>
    <col min="5666" max="5666" width="15.140625" style="94" bestFit="1" customWidth="1"/>
    <col min="5667" max="5667" width="12.140625" style="94" bestFit="1" customWidth="1"/>
    <col min="5668" max="5668" width="14.42578125" style="94" bestFit="1" customWidth="1"/>
    <col min="5669" max="5888" width="11.42578125" style="94"/>
    <col min="5889" max="5889" width="2.28515625" style="94" customWidth="1"/>
    <col min="5890" max="5890" width="29.140625" style="94" customWidth="1"/>
    <col min="5891" max="5891" width="26.7109375" style="94" customWidth="1"/>
    <col min="5892" max="5901" width="16.140625" style="94" customWidth="1"/>
    <col min="5902" max="5902" width="21.5703125" style="94" customWidth="1"/>
    <col min="5903" max="5905" width="27.140625" style="94" bestFit="1" customWidth="1"/>
    <col min="5906" max="5906" width="17.7109375" style="94" bestFit="1" customWidth="1"/>
    <col min="5907" max="5907" width="14" style="94" bestFit="1" customWidth="1"/>
    <col min="5908" max="5908" width="17.42578125" style="94" bestFit="1" customWidth="1"/>
    <col min="5909" max="5909" width="14.28515625" style="94" bestFit="1" customWidth="1"/>
    <col min="5910" max="5910" width="17.42578125" style="94" bestFit="1" customWidth="1"/>
    <col min="5911" max="5911" width="14.28515625" style="94" bestFit="1" customWidth="1"/>
    <col min="5912" max="5912" width="17.42578125" style="94" bestFit="1" customWidth="1"/>
    <col min="5913" max="5913" width="14.28515625" style="94" bestFit="1" customWidth="1"/>
    <col min="5914" max="5914" width="17.7109375" style="94" bestFit="1" customWidth="1"/>
    <col min="5915" max="5915" width="14.5703125" style="94" bestFit="1" customWidth="1"/>
    <col min="5916" max="5916" width="17.42578125" style="94" bestFit="1" customWidth="1"/>
    <col min="5917" max="5917" width="14.28515625" style="94" bestFit="1" customWidth="1"/>
    <col min="5918" max="5918" width="17.42578125" style="94" bestFit="1" customWidth="1"/>
    <col min="5919" max="5919" width="14.28515625" style="94" bestFit="1" customWidth="1"/>
    <col min="5920" max="5920" width="15.42578125" style="94" bestFit="1" customWidth="1"/>
    <col min="5921" max="5921" width="12.42578125" style="94" bestFit="1" customWidth="1"/>
    <col min="5922" max="5922" width="15.140625" style="94" bestFit="1" customWidth="1"/>
    <col min="5923" max="5923" width="12.140625" style="94" bestFit="1" customWidth="1"/>
    <col min="5924" max="5924" width="14.42578125" style="94" bestFit="1" customWidth="1"/>
    <col min="5925" max="6144" width="12.5703125" style="94"/>
    <col min="6145" max="6145" width="2.28515625" style="94" customWidth="1"/>
    <col min="6146" max="6146" width="29.140625" style="94" customWidth="1"/>
    <col min="6147" max="6147" width="26.7109375" style="94" customWidth="1"/>
    <col min="6148" max="6157" width="16.140625" style="94" customWidth="1"/>
    <col min="6158" max="6158" width="21.5703125" style="94" customWidth="1"/>
    <col min="6159" max="6161" width="27.140625" style="94" bestFit="1" customWidth="1"/>
    <col min="6162" max="6162" width="17.7109375" style="94" bestFit="1" customWidth="1"/>
    <col min="6163" max="6163" width="14" style="94" bestFit="1" customWidth="1"/>
    <col min="6164" max="6164" width="17.42578125" style="94" bestFit="1" customWidth="1"/>
    <col min="6165" max="6165" width="14.28515625" style="94" bestFit="1" customWidth="1"/>
    <col min="6166" max="6166" width="17.42578125" style="94" bestFit="1" customWidth="1"/>
    <col min="6167" max="6167" width="14.28515625" style="94" bestFit="1" customWidth="1"/>
    <col min="6168" max="6168" width="17.42578125" style="94" bestFit="1" customWidth="1"/>
    <col min="6169" max="6169" width="14.28515625" style="94" bestFit="1" customWidth="1"/>
    <col min="6170" max="6170" width="17.7109375" style="94" bestFit="1" customWidth="1"/>
    <col min="6171" max="6171" width="14.5703125" style="94" bestFit="1" customWidth="1"/>
    <col min="6172" max="6172" width="17.42578125" style="94" bestFit="1" customWidth="1"/>
    <col min="6173" max="6173" width="14.28515625" style="94" bestFit="1" customWidth="1"/>
    <col min="6174" max="6174" width="17.42578125" style="94" bestFit="1" customWidth="1"/>
    <col min="6175" max="6175" width="14.28515625" style="94" bestFit="1" customWidth="1"/>
    <col min="6176" max="6176" width="15.42578125" style="94" bestFit="1" customWidth="1"/>
    <col min="6177" max="6177" width="12.42578125" style="94" bestFit="1" customWidth="1"/>
    <col min="6178" max="6178" width="15.140625" style="94" bestFit="1" customWidth="1"/>
    <col min="6179" max="6179" width="12.140625" style="94" bestFit="1" customWidth="1"/>
    <col min="6180" max="6180" width="14.42578125" style="94" bestFit="1" customWidth="1"/>
    <col min="6181" max="6400" width="11.42578125" style="94"/>
    <col min="6401" max="6401" width="2.28515625" style="94" customWidth="1"/>
    <col min="6402" max="6402" width="29.140625" style="94" customWidth="1"/>
    <col min="6403" max="6403" width="26.7109375" style="94" customWidth="1"/>
    <col min="6404" max="6413" width="16.140625" style="94" customWidth="1"/>
    <col min="6414" max="6414" width="21.5703125" style="94" customWidth="1"/>
    <col min="6415" max="6417" width="27.140625" style="94" bestFit="1" customWidth="1"/>
    <col min="6418" max="6418" width="17.7109375" style="94" bestFit="1" customWidth="1"/>
    <col min="6419" max="6419" width="14" style="94" bestFit="1" customWidth="1"/>
    <col min="6420" max="6420" width="17.42578125" style="94" bestFit="1" customWidth="1"/>
    <col min="6421" max="6421" width="14.28515625" style="94" bestFit="1" customWidth="1"/>
    <col min="6422" max="6422" width="17.42578125" style="94" bestFit="1" customWidth="1"/>
    <col min="6423" max="6423" width="14.28515625" style="94" bestFit="1" customWidth="1"/>
    <col min="6424" max="6424" width="17.42578125" style="94" bestFit="1" customWidth="1"/>
    <col min="6425" max="6425" width="14.28515625" style="94" bestFit="1" customWidth="1"/>
    <col min="6426" max="6426" width="17.7109375" style="94" bestFit="1" customWidth="1"/>
    <col min="6427" max="6427" width="14.5703125" style="94" bestFit="1" customWidth="1"/>
    <col min="6428" max="6428" width="17.42578125" style="94" bestFit="1" customWidth="1"/>
    <col min="6429" max="6429" width="14.28515625" style="94" bestFit="1" customWidth="1"/>
    <col min="6430" max="6430" width="17.42578125" style="94" bestFit="1" customWidth="1"/>
    <col min="6431" max="6431" width="14.28515625" style="94" bestFit="1" customWidth="1"/>
    <col min="6432" max="6432" width="15.42578125" style="94" bestFit="1" customWidth="1"/>
    <col min="6433" max="6433" width="12.42578125" style="94" bestFit="1" customWidth="1"/>
    <col min="6434" max="6434" width="15.140625" style="94" bestFit="1" customWidth="1"/>
    <col min="6435" max="6435" width="12.140625" style="94" bestFit="1" customWidth="1"/>
    <col min="6436" max="6436" width="14.42578125" style="94" bestFit="1" customWidth="1"/>
    <col min="6437" max="6656" width="11.42578125" style="94"/>
    <col min="6657" max="6657" width="2.28515625" style="94" customWidth="1"/>
    <col min="6658" max="6658" width="29.140625" style="94" customWidth="1"/>
    <col min="6659" max="6659" width="26.7109375" style="94" customWidth="1"/>
    <col min="6660" max="6669" width="16.140625" style="94" customWidth="1"/>
    <col min="6670" max="6670" width="21.5703125" style="94" customWidth="1"/>
    <col min="6671" max="6673" width="27.140625" style="94" bestFit="1" customWidth="1"/>
    <col min="6674" max="6674" width="17.7109375" style="94" bestFit="1" customWidth="1"/>
    <col min="6675" max="6675" width="14" style="94" bestFit="1" customWidth="1"/>
    <col min="6676" max="6676" width="17.42578125" style="94" bestFit="1" customWidth="1"/>
    <col min="6677" max="6677" width="14.28515625" style="94" bestFit="1" customWidth="1"/>
    <col min="6678" max="6678" width="17.42578125" style="94" bestFit="1" customWidth="1"/>
    <col min="6679" max="6679" width="14.28515625" style="94" bestFit="1" customWidth="1"/>
    <col min="6680" max="6680" width="17.42578125" style="94" bestFit="1" customWidth="1"/>
    <col min="6681" max="6681" width="14.28515625" style="94" bestFit="1" customWidth="1"/>
    <col min="6682" max="6682" width="17.7109375" style="94" bestFit="1" customWidth="1"/>
    <col min="6683" max="6683" width="14.5703125" style="94" bestFit="1" customWidth="1"/>
    <col min="6684" max="6684" width="17.42578125" style="94" bestFit="1" customWidth="1"/>
    <col min="6685" max="6685" width="14.28515625" style="94" bestFit="1" customWidth="1"/>
    <col min="6686" max="6686" width="17.42578125" style="94" bestFit="1" customWidth="1"/>
    <col min="6687" max="6687" width="14.28515625" style="94" bestFit="1" customWidth="1"/>
    <col min="6688" max="6688" width="15.42578125" style="94" bestFit="1" customWidth="1"/>
    <col min="6689" max="6689" width="12.42578125" style="94" bestFit="1" customWidth="1"/>
    <col min="6690" max="6690" width="15.140625" style="94" bestFit="1" customWidth="1"/>
    <col min="6691" max="6691" width="12.140625" style="94" bestFit="1" customWidth="1"/>
    <col min="6692" max="6692" width="14.42578125" style="94" bestFit="1" customWidth="1"/>
    <col min="6693" max="6912" width="11.42578125" style="94"/>
    <col min="6913" max="6913" width="2.28515625" style="94" customWidth="1"/>
    <col min="6914" max="6914" width="29.140625" style="94" customWidth="1"/>
    <col min="6915" max="6915" width="26.7109375" style="94" customWidth="1"/>
    <col min="6916" max="6925" width="16.140625" style="94" customWidth="1"/>
    <col min="6926" max="6926" width="21.5703125" style="94" customWidth="1"/>
    <col min="6927" max="6929" width="27.140625" style="94" bestFit="1" customWidth="1"/>
    <col min="6930" max="6930" width="17.7109375" style="94" bestFit="1" customWidth="1"/>
    <col min="6931" max="6931" width="14" style="94" bestFit="1" customWidth="1"/>
    <col min="6932" max="6932" width="17.42578125" style="94" bestFit="1" customWidth="1"/>
    <col min="6933" max="6933" width="14.28515625" style="94" bestFit="1" customWidth="1"/>
    <col min="6934" max="6934" width="17.42578125" style="94" bestFit="1" customWidth="1"/>
    <col min="6935" max="6935" width="14.28515625" style="94" bestFit="1" customWidth="1"/>
    <col min="6936" max="6936" width="17.42578125" style="94" bestFit="1" customWidth="1"/>
    <col min="6937" max="6937" width="14.28515625" style="94" bestFit="1" customWidth="1"/>
    <col min="6938" max="6938" width="17.7109375" style="94" bestFit="1" customWidth="1"/>
    <col min="6939" max="6939" width="14.5703125" style="94" bestFit="1" customWidth="1"/>
    <col min="6940" max="6940" width="17.42578125" style="94" bestFit="1" customWidth="1"/>
    <col min="6941" max="6941" width="14.28515625" style="94" bestFit="1" customWidth="1"/>
    <col min="6942" max="6942" width="17.42578125" style="94" bestFit="1" customWidth="1"/>
    <col min="6943" max="6943" width="14.28515625" style="94" bestFit="1" customWidth="1"/>
    <col min="6944" max="6944" width="15.42578125" style="94" bestFit="1" customWidth="1"/>
    <col min="6945" max="6945" width="12.42578125" style="94" bestFit="1" customWidth="1"/>
    <col min="6946" max="6946" width="15.140625" style="94" bestFit="1" customWidth="1"/>
    <col min="6947" max="6947" width="12.140625" style="94" bestFit="1" customWidth="1"/>
    <col min="6948" max="6948" width="14.42578125" style="94" bestFit="1" customWidth="1"/>
    <col min="6949" max="7168" width="12.5703125" style="94"/>
    <col min="7169" max="7169" width="2.28515625" style="94" customWidth="1"/>
    <col min="7170" max="7170" width="29.140625" style="94" customWidth="1"/>
    <col min="7171" max="7171" width="26.7109375" style="94" customWidth="1"/>
    <col min="7172" max="7181" width="16.140625" style="94" customWidth="1"/>
    <col min="7182" max="7182" width="21.5703125" style="94" customWidth="1"/>
    <col min="7183" max="7185" width="27.140625" style="94" bestFit="1" customWidth="1"/>
    <col min="7186" max="7186" width="17.7109375" style="94" bestFit="1" customWidth="1"/>
    <col min="7187" max="7187" width="14" style="94" bestFit="1" customWidth="1"/>
    <col min="7188" max="7188" width="17.42578125" style="94" bestFit="1" customWidth="1"/>
    <col min="7189" max="7189" width="14.28515625" style="94" bestFit="1" customWidth="1"/>
    <col min="7190" max="7190" width="17.42578125" style="94" bestFit="1" customWidth="1"/>
    <col min="7191" max="7191" width="14.28515625" style="94" bestFit="1" customWidth="1"/>
    <col min="7192" max="7192" width="17.42578125" style="94" bestFit="1" customWidth="1"/>
    <col min="7193" max="7193" width="14.28515625" style="94" bestFit="1" customWidth="1"/>
    <col min="7194" max="7194" width="17.7109375" style="94" bestFit="1" customWidth="1"/>
    <col min="7195" max="7195" width="14.5703125" style="94" bestFit="1" customWidth="1"/>
    <col min="7196" max="7196" width="17.42578125" style="94" bestFit="1" customWidth="1"/>
    <col min="7197" max="7197" width="14.28515625" style="94" bestFit="1" customWidth="1"/>
    <col min="7198" max="7198" width="17.42578125" style="94" bestFit="1" customWidth="1"/>
    <col min="7199" max="7199" width="14.28515625" style="94" bestFit="1" customWidth="1"/>
    <col min="7200" max="7200" width="15.42578125" style="94" bestFit="1" customWidth="1"/>
    <col min="7201" max="7201" width="12.42578125" style="94" bestFit="1" customWidth="1"/>
    <col min="7202" max="7202" width="15.140625" style="94" bestFit="1" customWidth="1"/>
    <col min="7203" max="7203" width="12.140625" style="94" bestFit="1" customWidth="1"/>
    <col min="7204" max="7204" width="14.42578125" style="94" bestFit="1" customWidth="1"/>
    <col min="7205" max="7424" width="11.42578125" style="94"/>
    <col min="7425" max="7425" width="2.28515625" style="94" customWidth="1"/>
    <col min="7426" max="7426" width="29.140625" style="94" customWidth="1"/>
    <col min="7427" max="7427" width="26.7109375" style="94" customWidth="1"/>
    <col min="7428" max="7437" width="16.140625" style="94" customWidth="1"/>
    <col min="7438" max="7438" width="21.5703125" style="94" customWidth="1"/>
    <col min="7439" max="7441" width="27.140625" style="94" bestFit="1" customWidth="1"/>
    <col min="7442" max="7442" width="17.7109375" style="94" bestFit="1" customWidth="1"/>
    <col min="7443" max="7443" width="14" style="94" bestFit="1" customWidth="1"/>
    <col min="7444" max="7444" width="17.42578125" style="94" bestFit="1" customWidth="1"/>
    <col min="7445" max="7445" width="14.28515625" style="94" bestFit="1" customWidth="1"/>
    <col min="7446" max="7446" width="17.42578125" style="94" bestFit="1" customWidth="1"/>
    <col min="7447" max="7447" width="14.28515625" style="94" bestFit="1" customWidth="1"/>
    <col min="7448" max="7448" width="17.42578125" style="94" bestFit="1" customWidth="1"/>
    <col min="7449" max="7449" width="14.28515625" style="94" bestFit="1" customWidth="1"/>
    <col min="7450" max="7450" width="17.7109375" style="94" bestFit="1" customWidth="1"/>
    <col min="7451" max="7451" width="14.5703125" style="94" bestFit="1" customWidth="1"/>
    <col min="7452" max="7452" width="17.42578125" style="94" bestFit="1" customWidth="1"/>
    <col min="7453" max="7453" width="14.28515625" style="94" bestFit="1" customWidth="1"/>
    <col min="7454" max="7454" width="17.42578125" style="94" bestFit="1" customWidth="1"/>
    <col min="7455" max="7455" width="14.28515625" style="94" bestFit="1" customWidth="1"/>
    <col min="7456" max="7456" width="15.42578125" style="94" bestFit="1" customWidth="1"/>
    <col min="7457" max="7457" width="12.42578125" style="94" bestFit="1" customWidth="1"/>
    <col min="7458" max="7458" width="15.140625" style="94" bestFit="1" customWidth="1"/>
    <col min="7459" max="7459" width="12.140625" style="94" bestFit="1" customWidth="1"/>
    <col min="7460" max="7460" width="14.42578125" style="94" bestFit="1" customWidth="1"/>
    <col min="7461" max="7680" width="11.42578125" style="94"/>
    <col min="7681" max="7681" width="2.28515625" style="94" customWidth="1"/>
    <col min="7682" max="7682" width="29.140625" style="94" customWidth="1"/>
    <col min="7683" max="7683" width="26.7109375" style="94" customWidth="1"/>
    <col min="7684" max="7693" width="16.140625" style="94" customWidth="1"/>
    <col min="7694" max="7694" width="21.5703125" style="94" customWidth="1"/>
    <col min="7695" max="7697" width="27.140625" style="94" bestFit="1" customWidth="1"/>
    <col min="7698" max="7698" width="17.7109375" style="94" bestFit="1" customWidth="1"/>
    <col min="7699" max="7699" width="14" style="94" bestFit="1" customWidth="1"/>
    <col min="7700" max="7700" width="17.42578125" style="94" bestFit="1" customWidth="1"/>
    <col min="7701" max="7701" width="14.28515625" style="94" bestFit="1" customWidth="1"/>
    <col min="7702" max="7702" width="17.42578125" style="94" bestFit="1" customWidth="1"/>
    <col min="7703" max="7703" width="14.28515625" style="94" bestFit="1" customWidth="1"/>
    <col min="7704" max="7704" width="17.42578125" style="94" bestFit="1" customWidth="1"/>
    <col min="7705" max="7705" width="14.28515625" style="94" bestFit="1" customWidth="1"/>
    <col min="7706" max="7706" width="17.7109375" style="94" bestFit="1" customWidth="1"/>
    <col min="7707" max="7707" width="14.5703125" style="94" bestFit="1" customWidth="1"/>
    <col min="7708" max="7708" width="17.42578125" style="94" bestFit="1" customWidth="1"/>
    <col min="7709" max="7709" width="14.28515625" style="94" bestFit="1" customWidth="1"/>
    <col min="7710" max="7710" width="17.42578125" style="94" bestFit="1" customWidth="1"/>
    <col min="7711" max="7711" width="14.28515625" style="94" bestFit="1" customWidth="1"/>
    <col min="7712" max="7712" width="15.42578125" style="94" bestFit="1" customWidth="1"/>
    <col min="7713" max="7713" width="12.42578125" style="94" bestFit="1" customWidth="1"/>
    <col min="7714" max="7714" width="15.140625" style="94" bestFit="1" customWidth="1"/>
    <col min="7715" max="7715" width="12.140625" style="94" bestFit="1" customWidth="1"/>
    <col min="7716" max="7716" width="14.42578125" style="94" bestFit="1" customWidth="1"/>
    <col min="7717" max="7936" width="11.42578125" style="94"/>
    <col min="7937" max="7937" width="2.28515625" style="94" customWidth="1"/>
    <col min="7938" max="7938" width="29.140625" style="94" customWidth="1"/>
    <col min="7939" max="7939" width="26.7109375" style="94" customWidth="1"/>
    <col min="7940" max="7949" width="16.140625" style="94" customWidth="1"/>
    <col min="7950" max="7950" width="21.5703125" style="94" customWidth="1"/>
    <col min="7951" max="7953" width="27.140625" style="94" bestFit="1" customWidth="1"/>
    <col min="7954" max="7954" width="17.7109375" style="94" bestFit="1" customWidth="1"/>
    <col min="7955" max="7955" width="14" style="94" bestFit="1" customWidth="1"/>
    <col min="7956" max="7956" width="17.42578125" style="94" bestFit="1" customWidth="1"/>
    <col min="7957" max="7957" width="14.28515625" style="94" bestFit="1" customWidth="1"/>
    <col min="7958" max="7958" width="17.42578125" style="94" bestFit="1" customWidth="1"/>
    <col min="7959" max="7959" width="14.28515625" style="94" bestFit="1" customWidth="1"/>
    <col min="7960" max="7960" width="17.42578125" style="94" bestFit="1" customWidth="1"/>
    <col min="7961" max="7961" width="14.28515625" style="94" bestFit="1" customWidth="1"/>
    <col min="7962" max="7962" width="17.7109375" style="94" bestFit="1" customWidth="1"/>
    <col min="7963" max="7963" width="14.5703125" style="94" bestFit="1" customWidth="1"/>
    <col min="7964" max="7964" width="17.42578125" style="94" bestFit="1" customWidth="1"/>
    <col min="7965" max="7965" width="14.28515625" style="94" bestFit="1" customWidth="1"/>
    <col min="7966" max="7966" width="17.42578125" style="94" bestFit="1" customWidth="1"/>
    <col min="7967" max="7967" width="14.28515625" style="94" bestFit="1" customWidth="1"/>
    <col min="7968" max="7968" width="15.42578125" style="94" bestFit="1" customWidth="1"/>
    <col min="7969" max="7969" width="12.42578125" style="94" bestFit="1" customWidth="1"/>
    <col min="7970" max="7970" width="15.140625" style="94" bestFit="1" customWidth="1"/>
    <col min="7971" max="7971" width="12.140625" style="94" bestFit="1" customWidth="1"/>
    <col min="7972" max="7972" width="14.42578125" style="94" bestFit="1" customWidth="1"/>
    <col min="7973" max="8192" width="12.5703125" style="94"/>
    <col min="8193" max="8193" width="2.28515625" style="94" customWidth="1"/>
    <col min="8194" max="8194" width="29.140625" style="94" customWidth="1"/>
    <col min="8195" max="8195" width="26.7109375" style="94" customWidth="1"/>
    <col min="8196" max="8205" width="16.140625" style="94" customWidth="1"/>
    <col min="8206" max="8206" width="21.5703125" style="94" customWidth="1"/>
    <col min="8207" max="8209" width="27.140625" style="94" bestFit="1" customWidth="1"/>
    <col min="8210" max="8210" width="17.7109375" style="94" bestFit="1" customWidth="1"/>
    <col min="8211" max="8211" width="14" style="94" bestFit="1" customWidth="1"/>
    <col min="8212" max="8212" width="17.42578125" style="94" bestFit="1" customWidth="1"/>
    <col min="8213" max="8213" width="14.28515625" style="94" bestFit="1" customWidth="1"/>
    <col min="8214" max="8214" width="17.42578125" style="94" bestFit="1" customWidth="1"/>
    <col min="8215" max="8215" width="14.28515625" style="94" bestFit="1" customWidth="1"/>
    <col min="8216" max="8216" width="17.42578125" style="94" bestFit="1" customWidth="1"/>
    <col min="8217" max="8217" width="14.28515625" style="94" bestFit="1" customWidth="1"/>
    <col min="8218" max="8218" width="17.7109375" style="94" bestFit="1" customWidth="1"/>
    <col min="8219" max="8219" width="14.5703125" style="94" bestFit="1" customWidth="1"/>
    <col min="8220" max="8220" width="17.42578125" style="94" bestFit="1" customWidth="1"/>
    <col min="8221" max="8221" width="14.28515625" style="94" bestFit="1" customWidth="1"/>
    <col min="8222" max="8222" width="17.42578125" style="94" bestFit="1" customWidth="1"/>
    <col min="8223" max="8223" width="14.28515625" style="94" bestFit="1" customWidth="1"/>
    <col min="8224" max="8224" width="15.42578125" style="94" bestFit="1" customWidth="1"/>
    <col min="8225" max="8225" width="12.42578125" style="94" bestFit="1" customWidth="1"/>
    <col min="8226" max="8226" width="15.140625" style="94" bestFit="1" customWidth="1"/>
    <col min="8227" max="8227" width="12.140625" style="94" bestFit="1" customWidth="1"/>
    <col min="8228" max="8228" width="14.42578125" style="94" bestFit="1" customWidth="1"/>
    <col min="8229" max="8448" width="11.42578125" style="94"/>
    <col min="8449" max="8449" width="2.28515625" style="94" customWidth="1"/>
    <col min="8450" max="8450" width="29.140625" style="94" customWidth="1"/>
    <col min="8451" max="8451" width="26.7109375" style="94" customWidth="1"/>
    <col min="8452" max="8461" width="16.140625" style="94" customWidth="1"/>
    <col min="8462" max="8462" width="21.5703125" style="94" customWidth="1"/>
    <col min="8463" max="8465" width="27.140625" style="94" bestFit="1" customWidth="1"/>
    <col min="8466" max="8466" width="17.7109375" style="94" bestFit="1" customWidth="1"/>
    <col min="8467" max="8467" width="14" style="94" bestFit="1" customWidth="1"/>
    <col min="8468" max="8468" width="17.42578125" style="94" bestFit="1" customWidth="1"/>
    <col min="8469" max="8469" width="14.28515625" style="94" bestFit="1" customWidth="1"/>
    <col min="8470" max="8470" width="17.42578125" style="94" bestFit="1" customWidth="1"/>
    <col min="8471" max="8471" width="14.28515625" style="94" bestFit="1" customWidth="1"/>
    <col min="8472" max="8472" width="17.42578125" style="94" bestFit="1" customWidth="1"/>
    <col min="8473" max="8473" width="14.28515625" style="94" bestFit="1" customWidth="1"/>
    <col min="8474" max="8474" width="17.7109375" style="94" bestFit="1" customWidth="1"/>
    <col min="8475" max="8475" width="14.5703125" style="94" bestFit="1" customWidth="1"/>
    <col min="8476" max="8476" width="17.42578125" style="94" bestFit="1" customWidth="1"/>
    <col min="8477" max="8477" width="14.28515625" style="94" bestFit="1" customWidth="1"/>
    <col min="8478" max="8478" width="17.42578125" style="94" bestFit="1" customWidth="1"/>
    <col min="8479" max="8479" width="14.28515625" style="94" bestFit="1" customWidth="1"/>
    <col min="8480" max="8480" width="15.42578125" style="94" bestFit="1" customWidth="1"/>
    <col min="8481" max="8481" width="12.42578125" style="94" bestFit="1" customWidth="1"/>
    <col min="8482" max="8482" width="15.140625" style="94" bestFit="1" customWidth="1"/>
    <col min="8483" max="8483" width="12.140625" style="94" bestFit="1" customWidth="1"/>
    <col min="8484" max="8484" width="14.42578125" style="94" bestFit="1" customWidth="1"/>
    <col min="8485" max="8704" width="11.42578125" style="94"/>
    <col min="8705" max="8705" width="2.28515625" style="94" customWidth="1"/>
    <col min="8706" max="8706" width="29.140625" style="94" customWidth="1"/>
    <col min="8707" max="8707" width="26.7109375" style="94" customWidth="1"/>
    <col min="8708" max="8717" width="16.140625" style="94" customWidth="1"/>
    <col min="8718" max="8718" width="21.5703125" style="94" customWidth="1"/>
    <col min="8719" max="8721" width="27.140625" style="94" bestFit="1" customWidth="1"/>
    <col min="8722" max="8722" width="17.7109375" style="94" bestFit="1" customWidth="1"/>
    <col min="8723" max="8723" width="14" style="94" bestFit="1" customWidth="1"/>
    <col min="8724" max="8724" width="17.42578125" style="94" bestFit="1" customWidth="1"/>
    <col min="8725" max="8725" width="14.28515625" style="94" bestFit="1" customWidth="1"/>
    <col min="8726" max="8726" width="17.42578125" style="94" bestFit="1" customWidth="1"/>
    <col min="8727" max="8727" width="14.28515625" style="94" bestFit="1" customWidth="1"/>
    <col min="8728" max="8728" width="17.42578125" style="94" bestFit="1" customWidth="1"/>
    <col min="8729" max="8729" width="14.28515625" style="94" bestFit="1" customWidth="1"/>
    <col min="8730" max="8730" width="17.7109375" style="94" bestFit="1" customWidth="1"/>
    <col min="8731" max="8731" width="14.5703125" style="94" bestFit="1" customWidth="1"/>
    <col min="8732" max="8732" width="17.42578125" style="94" bestFit="1" customWidth="1"/>
    <col min="8733" max="8733" width="14.28515625" style="94" bestFit="1" customWidth="1"/>
    <col min="8734" max="8734" width="17.42578125" style="94" bestFit="1" customWidth="1"/>
    <col min="8735" max="8735" width="14.28515625" style="94" bestFit="1" customWidth="1"/>
    <col min="8736" max="8736" width="15.42578125" style="94" bestFit="1" customWidth="1"/>
    <col min="8737" max="8737" width="12.42578125" style="94" bestFit="1" customWidth="1"/>
    <col min="8738" max="8738" width="15.140625" style="94" bestFit="1" customWidth="1"/>
    <col min="8739" max="8739" width="12.140625" style="94" bestFit="1" customWidth="1"/>
    <col min="8740" max="8740" width="14.42578125" style="94" bestFit="1" customWidth="1"/>
    <col min="8741" max="8960" width="11.42578125" style="94"/>
    <col min="8961" max="8961" width="2.28515625" style="94" customWidth="1"/>
    <col min="8962" max="8962" width="29.140625" style="94" customWidth="1"/>
    <col min="8963" max="8963" width="26.7109375" style="94" customWidth="1"/>
    <col min="8964" max="8973" width="16.140625" style="94" customWidth="1"/>
    <col min="8974" max="8974" width="21.5703125" style="94" customWidth="1"/>
    <col min="8975" max="8977" width="27.140625" style="94" bestFit="1" customWidth="1"/>
    <col min="8978" max="8978" width="17.7109375" style="94" bestFit="1" customWidth="1"/>
    <col min="8979" max="8979" width="14" style="94" bestFit="1" customWidth="1"/>
    <col min="8980" max="8980" width="17.42578125" style="94" bestFit="1" customWidth="1"/>
    <col min="8981" max="8981" width="14.28515625" style="94" bestFit="1" customWidth="1"/>
    <col min="8982" max="8982" width="17.42578125" style="94" bestFit="1" customWidth="1"/>
    <col min="8983" max="8983" width="14.28515625" style="94" bestFit="1" customWidth="1"/>
    <col min="8984" max="8984" width="17.42578125" style="94" bestFit="1" customWidth="1"/>
    <col min="8985" max="8985" width="14.28515625" style="94" bestFit="1" customWidth="1"/>
    <col min="8986" max="8986" width="17.7109375" style="94" bestFit="1" customWidth="1"/>
    <col min="8987" max="8987" width="14.5703125" style="94" bestFit="1" customWidth="1"/>
    <col min="8988" max="8988" width="17.42578125" style="94" bestFit="1" customWidth="1"/>
    <col min="8989" max="8989" width="14.28515625" style="94" bestFit="1" customWidth="1"/>
    <col min="8990" max="8990" width="17.42578125" style="94" bestFit="1" customWidth="1"/>
    <col min="8991" max="8991" width="14.28515625" style="94" bestFit="1" customWidth="1"/>
    <col min="8992" max="8992" width="15.42578125" style="94" bestFit="1" customWidth="1"/>
    <col min="8993" max="8993" width="12.42578125" style="94" bestFit="1" customWidth="1"/>
    <col min="8994" max="8994" width="15.140625" style="94" bestFit="1" customWidth="1"/>
    <col min="8995" max="8995" width="12.140625" style="94" bestFit="1" customWidth="1"/>
    <col min="8996" max="8996" width="14.42578125" style="94" bestFit="1" customWidth="1"/>
    <col min="8997" max="9216" width="12.5703125" style="94"/>
    <col min="9217" max="9217" width="2.28515625" style="94" customWidth="1"/>
    <col min="9218" max="9218" width="29.140625" style="94" customWidth="1"/>
    <col min="9219" max="9219" width="26.7109375" style="94" customWidth="1"/>
    <col min="9220" max="9229" width="16.140625" style="94" customWidth="1"/>
    <col min="9230" max="9230" width="21.5703125" style="94" customWidth="1"/>
    <col min="9231" max="9233" width="27.140625" style="94" bestFit="1" customWidth="1"/>
    <col min="9234" max="9234" width="17.7109375" style="94" bestFit="1" customWidth="1"/>
    <col min="9235" max="9235" width="14" style="94" bestFit="1" customWidth="1"/>
    <col min="9236" max="9236" width="17.42578125" style="94" bestFit="1" customWidth="1"/>
    <col min="9237" max="9237" width="14.28515625" style="94" bestFit="1" customWidth="1"/>
    <col min="9238" max="9238" width="17.42578125" style="94" bestFit="1" customWidth="1"/>
    <col min="9239" max="9239" width="14.28515625" style="94" bestFit="1" customWidth="1"/>
    <col min="9240" max="9240" width="17.42578125" style="94" bestFit="1" customWidth="1"/>
    <col min="9241" max="9241" width="14.28515625" style="94" bestFit="1" customWidth="1"/>
    <col min="9242" max="9242" width="17.7109375" style="94" bestFit="1" customWidth="1"/>
    <col min="9243" max="9243" width="14.5703125" style="94" bestFit="1" customWidth="1"/>
    <col min="9244" max="9244" width="17.42578125" style="94" bestFit="1" customWidth="1"/>
    <col min="9245" max="9245" width="14.28515625" style="94" bestFit="1" customWidth="1"/>
    <col min="9246" max="9246" width="17.42578125" style="94" bestFit="1" customWidth="1"/>
    <col min="9247" max="9247" width="14.28515625" style="94" bestFit="1" customWidth="1"/>
    <col min="9248" max="9248" width="15.42578125" style="94" bestFit="1" customWidth="1"/>
    <col min="9249" max="9249" width="12.42578125" style="94" bestFit="1" customWidth="1"/>
    <col min="9250" max="9250" width="15.140625" style="94" bestFit="1" customWidth="1"/>
    <col min="9251" max="9251" width="12.140625" style="94" bestFit="1" customWidth="1"/>
    <col min="9252" max="9252" width="14.42578125" style="94" bestFit="1" customWidth="1"/>
    <col min="9253" max="9472" width="11.42578125" style="94"/>
    <col min="9473" max="9473" width="2.28515625" style="94" customWidth="1"/>
    <col min="9474" max="9474" width="29.140625" style="94" customWidth="1"/>
    <col min="9475" max="9475" width="26.7109375" style="94" customWidth="1"/>
    <col min="9476" max="9485" width="16.140625" style="94" customWidth="1"/>
    <col min="9486" max="9486" width="21.5703125" style="94" customWidth="1"/>
    <col min="9487" max="9489" width="27.140625" style="94" bestFit="1" customWidth="1"/>
    <col min="9490" max="9490" width="17.7109375" style="94" bestFit="1" customWidth="1"/>
    <col min="9491" max="9491" width="14" style="94" bestFit="1" customWidth="1"/>
    <col min="9492" max="9492" width="17.42578125" style="94" bestFit="1" customWidth="1"/>
    <col min="9493" max="9493" width="14.28515625" style="94" bestFit="1" customWidth="1"/>
    <col min="9494" max="9494" width="17.42578125" style="94" bestFit="1" customWidth="1"/>
    <col min="9495" max="9495" width="14.28515625" style="94" bestFit="1" customWidth="1"/>
    <col min="9496" max="9496" width="17.42578125" style="94" bestFit="1" customWidth="1"/>
    <col min="9497" max="9497" width="14.28515625" style="94" bestFit="1" customWidth="1"/>
    <col min="9498" max="9498" width="17.7109375" style="94" bestFit="1" customWidth="1"/>
    <col min="9499" max="9499" width="14.5703125" style="94" bestFit="1" customWidth="1"/>
    <col min="9500" max="9500" width="17.42578125" style="94" bestFit="1" customWidth="1"/>
    <col min="9501" max="9501" width="14.28515625" style="94" bestFit="1" customWidth="1"/>
    <col min="9502" max="9502" width="17.42578125" style="94" bestFit="1" customWidth="1"/>
    <col min="9503" max="9503" width="14.28515625" style="94" bestFit="1" customWidth="1"/>
    <col min="9504" max="9504" width="15.42578125" style="94" bestFit="1" customWidth="1"/>
    <col min="9505" max="9505" width="12.42578125" style="94" bestFit="1" customWidth="1"/>
    <col min="9506" max="9506" width="15.140625" style="94" bestFit="1" customWidth="1"/>
    <col min="9507" max="9507" width="12.140625" style="94" bestFit="1" customWidth="1"/>
    <col min="9508" max="9508" width="14.42578125" style="94" bestFit="1" customWidth="1"/>
    <col min="9509" max="9728" width="11.42578125" style="94"/>
    <col min="9729" max="9729" width="2.28515625" style="94" customWidth="1"/>
    <col min="9730" max="9730" width="29.140625" style="94" customWidth="1"/>
    <col min="9731" max="9731" width="26.7109375" style="94" customWidth="1"/>
    <col min="9732" max="9741" width="16.140625" style="94" customWidth="1"/>
    <col min="9742" max="9742" width="21.5703125" style="94" customWidth="1"/>
    <col min="9743" max="9745" width="27.140625" style="94" bestFit="1" customWidth="1"/>
    <col min="9746" max="9746" width="17.7109375" style="94" bestFit="1" customWidth="1"/>
    <col min="9747" max="9747" width="14" style="94" bestFit="1" customWidth="1"/>
    <col min="9748" max="9748" width="17.42578125" style="94" bestFit="1" customWidth="1"/>
    <col min="9749" max="9749" width="14.28515625" style="94" bestFit="1" customWidth="1"/>
    <col min="9750" max="9750" width="17.42578125" style="94" bestFit="1" customWidth="1"/>
    <col min="9751" max="9751" width="14.28515625" style="94" bestFit="1" customWidth="1"/>
    <col min="9752" max="9752" width="17.42578125" style="94" bestFit="1" customWidth="1"/>
    <col min="9753" max="9753" width="14.28515625" style="94" bestFit="1" customWidth="1"/>
    <col min="9754" max="9754" width="17.7109375" style="94" bestFit="1" customWidth="1"/>
    <col min="9755" max="9755" width="14.5703125" style="94" bestFit="1" customWidth="1"/>
    <col min="9756" max="9756" width="17.42578125" style="94" bestFit="1" customWidth="1"/>
    <col min="9757" max="9757" width="14.28515625" style="94" bestFit="1" customWidth="1"/>
    <col min="9758" max="9758" width="17.42578125" style="94" bestFit="1" customWidth="1"/>
    <col min="9759" max="9759" width="14.28515625" style="94" bestFit="1" customWidth="1"/>
    <col min="9760" max="9760" width="15.42578125" style="94" bestFit="1" customWidth="1"/>
    <col min="9761" max="9761" width="12.42578125" style="94" bestFit="1" customWidth="1"/>
    <col min="9762" max="9762" width="15.140625" style="94" bestFit="1" customWidth="1"/>
    <col min="9763" max="9763" width="12.140625" style="94" bestFit="1" customWidth="1"/>
    <col min="9764" max="9764" width="14.42578125" style="94" bestFit="1" customWidth="1"/>
    <col min="9765" max="9984" width="11.42578125" style="94"/>
    <col min="9985" max="9985" width="2.28515625" style="94" customWidth="1"/>
    <col min="9986" max="9986" width="29.140625" style="94" customWidth="1"/>
    <col min="9987" max="9987" width="26.7109375" style="94" customWidth="1"/>
    <col min="9988" max="9997" width="16.140625" style="94" customWidth="1"/>
    <col min="9998" max="9998" width="21.5703125" style="94" customWidth="1"/>
    <col min="9999" max="10001" width="27.140625" style="94" bestFit="1" customWidth="1"/>
    <col min="10002" max="10002" width="17.7109375" style="94" bestFit="1" customWidth="1"/>
    <col min="10003" max="10003" width="14" style="94" bestFit="1" customWidth="1"/>
    <col min="10004" max="10004" width="17.42578125" style="94" bestFit="1" customWidth="1"/>
    <col min="10005" max="10005" width="14.28515625" style="94" bestFit="1" customWidth="1"/>
    <col min="10006" max="10006" width="17.42578125" style="94" bestFit="1" customWidth="1"/>
    <col min="10007" max="10007" width="14.28515625" style="94" bestFit="1" customWidth="1"/>
    <col min="10008" max="10008" width="17.42578125" style="94" bestFit="1" customWidth="1"/>
    <col min="10009" max="10009" width="14.28515625" style="94" bestFit="1" customWidth="1"/>
    <col min="10010" max="10010" width="17.7109375" style="94" bestFit="1" customWidth="1"/>
    <col min="10011" max="10011" width="14.5703125" style="94" bestFit="1" customWidth="1"/>
    <col min="10012" max="10012" width="17.42578125" style="94" bestFit="1" customWidth="1"/>
    <col min="10013" max="10013" width="14.28515625" style="94" bestFit="1" customWidth="1"/>
    <col min="10014" max="10014" width="17.42578125" style="94" bestFit="1" customWidth="1"/>
    <col min="10015" max="10015" width="14.28515625" style="94" bestFit="1" customWidth="1"/>
    <col min="10016" max="10016" width="15.42578125" style="94" bestFit="1" customWidth="1"/>
    <col min="10017" max="10017" width="12.42578125" style="94" bestFit="1" customWidth="1"/>
    <col min="10018" max="10018" width="15.140625" style="94" bestFit="1" customWidth="1"/>
    <col min="10019" max="10019" width="12.140625" style="94" bestFit="1" customWidth="1"/>
    <col min="10020" max="10020" width="14.42578125" style="94" bestFit="1" customWidth="1"/>
    <col min="10021" max="10240" width="12.5703125" style="94"/>
    <col min="10241" max="10241" width="2.28515625" style="94" customWidth="1"/>
    <col min="10242" max="10242" width="29.140625" style="94" customWidth="1"/>
    <col min="10243" max="10243" width="26.7109375" style="94" customWidth="1"/>
    <col min="10244" max="10253" width="16.140625" style="94" customWidth="1"/>
    <col min="10254" max="10254" width="21.5703125" style="94" customWidth="1"/>
    <col min="10255" max="10257" width="27.140625" style="94" bestFit="1" customWidth="1"/>
    <col min="10258" max="10258" width="17.7109375" style="94" bestFit="1" customWidth="1"/>
    <col min="10259" max="10259" width="14" style="94" bestFit="1" customWidth="1"/>
    <col min="10260" max="10260" width="17.42578125" style="94" bestFit="1" customWidth="1"/>
    <col min="10261" max="10261" width="14.28515625" style="94" bestFit="1" customWidth="1"/>
    <col min="10262" max="10262" width="17.42578125" style="94" bestFit="1" customWidth="1"/>
    <col min="10263" max="10263" width="14.28515625" style="94" bestFit="1" customWidth="1"/>
    <col min="10264" max="10264" width="17.42578125" style="94" bestFit="1" customWidth="1"/>
    <col min="10265" max="10265" width="14.28515625" style="94" bestFit="1" customWidth="1"/>
    <col min="10266" max="10266" width="17.7109375" style="94" bestFit="1" customWidth="1"/>
    <col min="10267" max="10267" width="14.5703125" style="94" bestFit="1" customWidth="1"/>
    <col min="10268" max="10268" width="17.42578125" style="94" bestFit="1" customWidth="1"/>
    <col min="10269" max="10269" width="14.28515625" style="94" bestFit="1" customWidth="1"/>
    <col min="10270" max="10270" width="17.42578125" style="94" bestFit="1" customWidth="1"/>
    <col min="10271" max="10271" width="14.28515625" style="94" bestFit="1" customWidth="1"/>
    <col min="10272" max="10272" width="15.42578125" style="94" bestFit="1" customWidth="1"/>
    <col min="10273" max="10273" width="12.42578125" style="94" bestFit="1" customWidth="1"/>
    <col min="10274" max="10274" width="15.140625" style="94" bestFit="1" customWidth="1"/>
    <col min="10275" max="10275" width="12.140625" style="94" bestFit="1" customWidth="1"/>
    <col min="10276" max="10276" width="14.42578125" style="94" bestFit="1" customWidth="1"/>
    <col min="10277" max="10496" width="11.42578125" style="94"/>
    <col min="10497" max="10497" width="2.28515625" style="94" customWidth="1"/>
    <col min="10498" max="10498" width="29.140625" style="94" customWidth="1"/>
    <col min="10499" max="10499" width="26.7109375" style="94" customWidth="1"/>
    <col min="10500" max="10509" width="16.140625" style="94" customWidth="1"/>
    <col min="10510" max="10510" width="21.5703125" style="94" customWidth="1"/>
    <col min="10511" max="10513" width="27.140625" style="94" bestFit="1" customWidth="1"/>
    <col min="10514" max="10514" width="17.7109375" style="94" bestFit="1" customWidth="1"/>
    <col min="10515" max="10515" width="14" style="94" bestFit="1" customWidth="1"/>
    <col min="10516" max="10516" width="17.42578125" style="94" bestFit="1" customWidth="1"/>
    <col min="10517" max="10517" width="14.28515625" style="94" bestFit="1" customWidth="1"/>
    <col min="10518" max="10518" width="17.42578125" style="94" bestFit="1" customWidth="1"/>
    <col min="10519" max="10519" width="14.28515625" style="94" bestFit="1" customWidth="1"/>
    <col min="10520" max="10520" width="17.42578125" style="94" bestFit="1" customWidth="1"/>
    <col min="10521" max="10521" width="14.28515625" style="94" bestFit="1" customWidth="1"/>
    <col min="10522" max="10522" width="17.7109375" style="94" bestFit="1" customWidth="1"/>
    <col min="10523" max="10523" width="14.5703125" style="94" bestFit="1" customWidth="1"/>
    <col min="10524" max="10524" width="17.42578125" style="94" bestFit="1" customWidth="1"/>
    <col min="10525" max="10525" width="14.28515625" style="94" bestFit="1" customWidth="1"/>
    <col min="10526" max="10526" width="17.42578125" style="94" bestFit="1" customWidth="1"/>
    <col min="10527" max="10527" width="14.28515625" style="94" bestFit="1" customWidth="1"/>
    <col min="10528" max="10528" width="15.42578125" style="94" bestFit="1" customWidth="1"/>
    <col min="10529" max="10529" width="12.42578125" style="94" bestFit="1" customWidth="1"/>
    <col min="10530" max="10530" width="15.140625" style="94" bestFit="1" customWidth="1"/>
    <col min="10531" max="10531" width="12.140625" style="94" bestFit="1" customWidth="1"/>
    <col min="10532" max="10532" width="14.42578125" style="94" bestFit="1" customWidth="1"/>
    <col min="10533" max="10752" width="11.42578125" style="94"/>
    <col min="10753" max="10753" width="2.28515625" style="94" customWidth="1"/>
    <col min="10754" max="10754" width="29.140625" style="94" customWidth="1"/>
    <col min="10755" max="10755" width="26.7109375" style="94" customWidth="1"/>
    <col min="10756" max="10765" width="16.140625" style="94" customWidth="1"/>
    <col min="10766" max="10766" width="21.5703125" style="94" customWidth="1"/>
    <col min="10767" max="10769" width="27.140625" style="94" bestFit="1" customWidth="1"/>
    <col min="10770" max="10770" width="17.7109375" style="94" bestFit="1" customWidth="1"/>
    <col min="10771" max="10771" width="14" style="94" bestFit="1" customWidth="1"/>
    <col min="10772" max="10772" width="17.42578125" style="94" bestFit="1" customWidth="1"/>
    <col min="10773" max="10773" width="14.28515625" style="94" bestFit="1" customWidth="1"/>
    <col min="10774" max="10774" width="17.42578125" style="94" bestFit="1" customWidth="1"/>
    <col min="10775" max="10775" width="14.28515625" style="94" bestFit="1" customWidth="1"/>
    <col min="10776" max="10776" width="17.42578125" style="94" bestFit="1" customWidth="1"/>
    <col min="10777" max="10777" width="14.28515625" style="94" bestFit="1" customWidth="1"/>
    <col min="10778" max="10778" width="17.7109375" style="94" bestFit="1" customWidth="1"/>
    <col min="10779" max="10779" width="14.5703125" style="94" bestFit="1" customWidth="1"/>
    <col min="10780" max="10780" width="17.42578125" style="94" bestFit="1" customWidth="1"/>
    <col min="10781" max="10781" width="14.28515625" style="94" bestFit="1" customWidth="1"/>
    <col min="10782" max="10782" width="17.42578125" style="94" bestFit="1" customWidth="1"/>
    <col min="10783" max="10783" width="14.28515625" style="94" bestFit="1" customWidth="1"/>
    <col min="10784" max="10784" width="15.42578125" style="94" bestFit="1" customWidth="1"/>
    <col min="10785" max="10785" width="12.42578125" style="94" bestFit="1" customWidth="1"/>
    <col min="10786" max="10786" width="15.140625" style="94" bestFit="1" customWidth="1"/>
    <col min="10787" max="10787" width="12.140625" style="94" bestFit="1" customWidth="1"/>
    <col min="10788" max="10788" width="14.42578125" style="94" bestFit="1" customWidth="1"/>
    <col min="10789" max="11008" width="11.42578125" style="94"/>
    <col min="11009" max="11009" width="2.28515625" style="94" customWidth="1"/>
    <col min="11010" max="11010" width="29.140625" style="94" customWidth="1"/>
    <col min="11011" max="11011" width="26.7109375" style="94" customWidth="1"/>
    <col min="11012" max="11021" width="16.140625" style="94" customWidth="1"/>
    <col min="11022" max="11022" width="21.5703125" style="94" customWidth="1"/>
    <col min="11023" max="11025" width="27.140625" style="94" bestFit="1" customWidth="1"/>
    <col min="11026" max="11026" width="17.7109375" style="94" bestFit="1" customWidth="1"/>
    <col min="11027" max="11027" width="14" style="94" bestFit="1" customWidth="1"/>
    <col min="11028" max="11028" width="17.42578125" style="94" bestFit="1" customWidth="1"/>
    <col min="11029" max="11029" width="14.28515625" style="94" bestFit="1" customWidth="1"/>
    <col min="11030" max="11030" width="17.42578125" style="94" bestFit="1" customWidth="1"/>
    <col min="11031" max="11031" width="14.28515625" style="94" bestFit="1" customWidth="1"/>
    <col min="11032" max="11032" width="17.42578125" style="94" bestFit="1" customWidth="1"/>
    <col min="11033" max="11033" width="14.28515625" style="94" bestFit="1" customWidth="1"/>
    <col min="11034" max="11034" width="17.7109375" style="94" bestFit="1" customWidth="1"/>
    <col min="11035" max="11035" width="14.5703125" style="94" bestFit="1" customWidth="1"/>
    <col min="11036" max="11036" width="17.42578125" style="94" bestFit="1" customWidth="1"/>
    <col min="11037" max="11037" width="14.28515625" style="94" bestFit="1" customWidth="1"/>
    <col min="11038" max="11038" width="17.42578125" style="94" bestFit="1" customWidth="1"/>
    <col min="11039" max="11039" width="14.28515625" style="94" bestFit="1" customWidth="1"/>
    <col min="11040" max="11040" width="15.42578125" style="94" bestFit="1" customWidth="1"/>
    <col min="11041" max="11041" width="12.42578125" style="94" bestFit="1" customWidth="1"/>
    <col min="11042" max="11042" width="15.140625" style="94" bestFit="1" customWidth="1"/>
    <col min="11043" max="11043" width="12.140625" style="94" bestFit="1" customWidth="1"/>
    <col min="11044" max="11044" width="14.42578125" style="94" bestFit="1" customWidth="1"/>
    <col min="11045" max="11264" width="12.5703125" style="94"/>
    <col min="11265" max="11265" width="2.28515625" style="94" customWidth="1"/>
    <col min="11266" max="11266" width="29.140625" style="94" customWidth="1"/>
    <col min="11267" max="11267" width="26.7109375" style="94" customWidth="1"/>
    <col min="11268" max="11277" width="16.140625" style="94" customWidth="1"/>
    <col min="11278" max="11278" width="21.5703125" style="94" customWidth="1"/>
    <col min="11279" max="11281" width="27.140625" style="94" bestFit="1" customWidth="1"/>
    <col min="11282" max="11282" width="17.7109375" style="94" bestFit="1" customWidth="1"/>
    <col min="11283" max="11283" width="14" style="94" bestFit="1" customWidth="1"/>
    <col min="11284" max="11284" width="17.42578125" style="94" bestFit="1" customWidth="1"/>
    <col min="11285" max="11285" width="14.28515625" style="94" bestFit="1" customWidth="1"/>
    <col min="11286" max="11286" width="17.42578125" style="94" bestFit="1" customWidth="1"/>
    <col min="11287" max="11287" width="14.28515625" style="94" bestFit="1" customWidth="1"/>
    <col min="11288" max="11288" width="17.42578125" style="94" bestFit="1" customWidth="1"/>
    <col min="11289" max="11289" width="14.28515625" style="94" bestFit="1" customWidth="1"/>
    <col min="11290" max="11290" width="17.7109375" style="94" bestFit="1" customWidth="1"/>
    <col min="11291" max="11291" width="14.5703125" style="94" bestFit="1" customWidth="1"/>
    <col min="11292" max="11292" width="17.42578125" style="94" bestFit="1" customWidth="1"/>
    <col min="11293" max="11293" width="14.28515625" style="94" bestFit="1" customWidth="1"/>
    <col min="11294" max="11294" width="17.42578125" style="94" bestFit="1" customWidth="1"/>
    <col min="11295" max="11295" width="14.28515625" style="94" bestFit="1" customWidth="1"/>
    <col min="11296" max="11296" width="15.42578125" style="94" bestFit="1" customWidth="1"/>
    <col min="11297" max="11297" width="12.42578125" style="94" bestFit="1" customWidth="1"/>
    <col min="11298" max="11298" width="15.140625" style="94" bestFit="1" customWidth="1"/>
    <col min="11299" max="11299" width="12.140625" style="94" bestFit="1" customWidth="1"/>
    <col min="11300" max="11300" width="14.42578125" style="94" bestFit="1" customWidth="1"/>
    <col min="11301" max="11520" width="11.42578125" style="94"/>
    <col min="11521" max="11521" width="2.28515625" style="94" customWidth="1"/>
    <col min="11522" max="11522" width="29.140625" style="94" customWidth="1"/>
    <col min="11523" max="11523" width="26.7109375" style="94" customWidth="1"/>
    <col min="11524" max="11533" width="16.140625" style="94" customWidth="1"/>
    <col min="11534" max="11534" width="21.5703125" style="94" customWidth="1"/>
    <col min="11535" max="11537" width="27.140625" style="94" bestFit="1" customWidth="1"/>
    <col min="11538" max="11538" width="17.7109375" style="94" bestFit="1" customWidth="1"/>
    <col min="11539" max="11539" width="14" style="94" bestFit="1" customWidth="1"/>
    <col min="11540" max="11540" width="17.42578125" style="94" bestFit="1" customWidth="1"/>
    <col min="11541" max="11541" width="14.28515625" style="94" bestFit="1" customWidth="1"/>
    <col min="11542" max="11542" width="17.42578125" style="94" bestFit="1" customWidth="1"/>
    <col min="11543" max="11543" width="14.28515625" style="94" bestFit="1" customWidth="1"/>
    <col min="11544" max="11544" width="17.42578125" style="94" bestFit="1" customWidth="1"/>
    <col min="11545" max="11545" width="14.28515625" style="94" bestFit="1" customWidth="1"/>
    <col min="11546" max="11546" width="17.7109375" style="94" bestFit="1" customWidth="1"/>
    <col min="11547" max="11547" width="14.5703125" style="94" bestFit="1" customWidth="1"/>
    <col min="11548" max="11548" width="17.42578125" style="94" bestFit="1" customWidth="1"/>
    <col min="11549" max="11549" width="14.28515625" style="94" bestFit="1" customWidth="1"/>
    <col min="11550" max="11550" width="17.42578125" style="94" bestFit="1" customWidth="1"/>
    <col min="11551" max="11551" width="14.28515625" style="94" bestFit="1" customWidth="1"/>
    <col min="11552" max="11552" width="15.42578125" style="94" bestFit="1" customWidth="1"/>
    <col min="11553" max="11553" width="12.42578125" style="94" bestFit="1" customWidth="1"/>
    <col min="11554" max="11554" width="15.140625" style="94" bestFit="1" customWidth="1"/>
    <col min="11555" max="11555" width="12.140625" style="94" bestFit="1" customWidth="1"/>
    <col min="11556" max="11556" width="14.42578125" style="94" bestFit="1" customWidth="1"/>
    <col min="11557" max="11776" width="11.42578125" style="94"/>
    <col min="11777" max="11777" width="2.28515625" style="94" customWidth="1"/>
    <col min="11778" max="11778" width="29.140625" style="94" customWidth="1"/>
    <col min="11779" max="11779" width="26.7109375" style="94" customWidth="1"/>
    <col min="11780" max="11789" width="16.140625" style="94" customWidth="1"/>
    <col min="11790" max="11790" width="21.5703125" style="94" customWidth="1"/>
    <col min="11791" max="11793" width="27.140625" style="94" bestFit="1" customWidth="1"/>
    <col min="11794" max="11794" width="17.7109375" style="94" bestFit="1" customWidth="1"/>
    <col min="11795" max="11795" width="14" style="94" bestFit="1" customWidth="1"/>
    <col min="11796" max="11796" width="17.42578125" style="94" bestFit="1" customWidth="1"/>
    <col min="11797" max="11797" width="14.28515625" style="94" bestFit="1" customWidth="1"/>
    <col min="11798" max="11798" width="17.42578125" style="94" bestFit="1" customWidth="1"/>
    <col min="11799" max="11799" width="14.28515625" style="94" bestFit="1" customWidth="1"/>
    <col min="11800" max="11800" width="17.42578125" style="94" bestFit="1" customWidth="1"/>
    <col min="11801" max="11801" width="14.28515625" style="94" bestFit="1" customWidth="1"/>
    <col min="11802" max="11802" width="17.7109375" style="94" bestFit="1" customWidth="1"/>
    <col min="11803" max="11803" width="14.5703125" style="94" bestFit="1" customWidth="1"/>
    <col min="11804" max="11804" width="17.42578125" style="94" bestFit="1" customWidth="1"/>
    <col min="11805" max="11805" width="14.28515625" style="94" bestFit="1" customWidth="1"/>
    <col min="11806" max="11806" width="17.42578125" style="94" bestFit="1" customWidth="1"/>
    <col min="11807" max="11807" width="14.28515625" style="94" bestFit="1" customWidth="1"/>
    <col min="11808" max="11808" width="15.42578125" style="94" bestFit="1" customWidth="1"/>
    <col min="11809" max="11809" width="12.42578125" style="94" bestFit="1" customWidth="1"/>
    <col min="11810" max="11810" width="15.140625" style="94" bestFit="1" customWidth="1"/>
    <col min="11811" max="11811" width="12.140625" style="94" bestFit="1" customWidth="1"/>
    <col min="11812" max="11812" width="14.42578125" style="94" bestFit="1" customWidth="1"/>
    <col min="11813" max="12032" width="11.42578125" style="94"/>
    <col min="12033" max="12033" width="2.28515625" style="94" customWidth="1"/>
    <col min="12034" max="12034" width="29.140625" style="94" customWidth="1"/>
    <col min="12035" max="12035" width="26.7109375" style="94" customWidth="1"/>
    <col min="12036" max="12045" width="16.140625" style="94" customWidth="1"/>
    <col min="12046" max="12046" width="21.5703125" style="94" customWidth="1"/>
    <col min="12047" max="12049" width="27.140625" style="94" bestFit="1" customWidth="1"/>
    <col min="12050" max="12050" width="17.7109375" style="94" bestFit="1" customWidth="1"/>
    <col min="12051" max="12051" width="14" style="94" bestFit="1" customWidth="1"/>
    <col min="12052" max="12052" width="17.42578125" style="94" bestFit="1" customWidth="1"/>
    <col min="12053" max="12053" width="14.28515625" style="94" bestFit="1" customWidth="1"/>
    <col min="12054" max="12054" width="17.42578125" style="94" bestFit="1" customWidth="1"/>
    <col min="12055" max="12055" width="14.28515625" style="94" bestFit="1" customWidth="1"/>
    <col min="12056" max="12056" width="17.42578125" style="94" bestFit="1" customWidth="1"/>
    <col min="12057" max="12057" width="14.28515625" style="94" bestFit="1" customWidth="1"/>
    <col min="12058" max="12058" width="17.7109375" style="94" bestFit="1" customWidth="1"/>
    <col min="12059" max="12059" width="14.5703125" style="94" bestFit="1" customWidth="1"/>
    <col min="12060" max="12060" width="17.42578125" style="94" bestFit="1" customWidth="1"/>
    <col min="12061" max="12061" width="14.28515625" style="94" bestFit="1" customWidth="1"/>
    <col min="12062" max="12062" width="17.42578125" style="94" bestFit="1" customWidth="1"/>
    <col min="12063" max="12063" width="14.28515625" style="94" bestFit="1" customWidth="1"/>
    <col min="12064" max="12064" width="15.42578125" style="94" bestFit="1" customWidth="1"/>
    <col min="12065" max="12065" width="12.42578125" style="94" bestFit="1" customWidth="1"/>
    <col min="12066" max="12066" width="15.140625" style="94" bestFit="1" customWidth="1"/>
    <col min="12067" max="12067" width="12.140625" style="94" bestFit="1" customWidth="1"/>
    <col min="12068" max="12068" width="14.42578125" style="94" bestFit="1" customWidth="1"/>
    <col min="12069" max="12288" width="12.5703125" style="94"/>
    <col min="12289" max="12289" width="2.28515625" style="94" customWidth="1"/>
    <col min="12290" max="12290" width="29.140625" style="94" customWidth="1"/>
    <col min="12291" max="12291" width="26.7109375" style="94" customWidth="1"/>
    <col min="12292" max="12301" width="16.140625" style="94" customWidth="1"/>
    <col min="12302" max="12302" width="21.5703125" style="94" customWidth="1"/>
    <col min="12303" max="12305" width="27.140625" style="94" bestFit="1" customWidth="1"/>
    <col min="12306" max="12306" width="17.7109375" style="94" bestFit="1" customWidth="1"/>
    <col min="12307" max="12307" width="14" style="94" bestFit="1" customWidth="1"/>
    <col min="12308" max="12308" width="17.42578125" style="94" bestFit="1" customWidth="1"/>
    <col min="12309" max="12309" width="14.28515625" style="94" bestFit="1" customWidth="1"/>
    <col min="12310" max="12310" width="17.42578125" style="94" bestFit="1" customWidth="1"/>
    <col min="12311" max="12311" width="14.28515625" style="94" bestFit="1" customWidth="1"/>
    <col min="12312" max="12312" width="17.42578125" style="94" bestFit="1" customWidth="1"/>
    <col min="12313" max="12313" width="14.28515625" style="94" bestFit="1" customWidth="1"/>
    <col min="12314" max="12314" width="17.7109375" style="94" bestFit="1" customWidth="1"/>
    <col min="12315" max="12315" width="14.5703125" style="94" bestFit="1" customWidth="1"/>
    <col min="12316" max="12316" width="17.42578125" style="94" bestFit="1" customWidth="1"/>
    <col min="12317" max="12317" width="14.28515625" style="94" bestFit="1" customWidth="1"/>
    <col min="12318" max="12318" width="17.42578125" style="94" bestFit="1" customWidth="1"/>
    <col min="12319" max="12319" width="14.28515625" style="94" bestFit="1" customWidth="1"/>
    <col min="12320" max="12320" width="15.42578125" style="94" bestFit="1" customWidth="1"/>
    <col min="12321" max="12321" width="12.42578125" style="94" bestFit="1" customWidth="1"/>
    <col min="12322" max="12322" width="15.140625" style="94" bestFit="1" customWidth="1"/>
    <col min="12323" max="12323" width="12.140625" style="94" bestFit="1" customWidth="1"/>
    <col min="12324" max="12324" width="14.42578125" style="94" bestFit="1" customWidth="1"/>
    <col min="12325" max="12544" width="11.42578125" style="94"/>
    <col min="12545" max="12545" width="2.28515625" style="94" customWidth="1"/>
    <col min="12546" max="12546" width="29.140625" style="94" customWidth="1"/>
    <col min="12547" max="12547" width="26.7109375" style="94" customWidth="1"/>
    <col min="12548" max="12557" width="16.140625" style="94" customWidth="1"/>
    <col min="12558" max="12558" width="21.5703125" style="94" customWidth="1"/>
    <col min="12559" max="12561" width="27.140625" style="94" bestFit="1" customWidth="1"/>
    <col min="12562" max="12562" width="17.7109375" style="94" bestFit="1" customWidth="1"/>
    <col min="12563" max="12563" width="14" style="94" bestFit="1" customWidth="1"/>
    <col min="12564" max="12564" width="17.42578125" style="94" bestFit="1" customWidth="1"/>
    <col min="12565" max="12565" width="14.28515625" style="94" bestFit="1" customWidth="1"/>
    <col min="12566" max="12566" width="17.42578125" style="94" bestFit="1" customWidth="1"/>
    <col min="12567" max="12567" width="14.28515625" style="94" bestFit="1" customWidth="1"/>
    <col min="12568" max="12568" width="17.42578125" style="94" bestFit="1" customWidth="1"/>
    <col min="12569" max="12569" width="14.28515625" style="94" bestFit="1" customWidth="1"/>
    <col min="12570" max="12570" width="17.7109375" style="94" bestFit="1" customWidth="1"/>
    <col min="12571" max="12571" width="14.5703125" style="94" bestFit="1" customWidth="1"/>
    <col min="12572" max="12572" width="17.42578125" style="94" bestFit="1" customWidth="1"/>
    <col min="12573" max="12573" width="14.28515625" style="94" bestFit="1" customWidth="1"/>
    <col min="12574" max="12574" width="17.42578125" style="94" bestFit="1" customWidth="1"/>
    <col min="12575" max="12575" width="14.28515625" style="94" bestFit="1" customWidth="1"/>
    <col min="12576" max="12576" width="15.42578125" style="94" bestFit="1" customWidth="1"/>
    <col min="12577" max="12577" width="12.42578125" style="94" bestFit="1" customWidth="1"/>
    <col min="12578" max="12578" width="15.140625" style="94" bestFit="1" customWidth="1"/>
    <col min="12579" max="12579" width="12.140625" style="94" bestFit="1" customWidth="1"/>
    <col min="12580" max="12580" width="14.42578125" style="94" bestFit="1" customWidth="1"/>
    <col min="12581" max="12800" width="11.42578125" style="94"/>
    <col min="12801" max="12801" width="2.28515625" style="94" customWidth="1"/>
    <col min="12802" max="12802" width="29.140625" style="94" customWidth="1"/>
    <col min="12803" max="12803" width="26.7109375" style="94" customWidth="1"/>
    <col min="12804" max="12813" width="16.140625" style="94" customWidth="1"/>
    <col min="12814" max="12814" width="21.5703125" style="94" customWidth="1"/>
    <col min="12815" max="12817" width="27.140625" style="94" bestFit="1" customWidth="1"/>
    <col min="12818" max="12818" width="17.7109375" style="94" bestFit="1" customWidth="1"/>
    <col min="12819" max="12819" width="14" style="94" bestFit="1" customWidth="1"/>
    <col min="12820" max="12820" width="17.42578125" style="94" bestFit="1" customWidth="1"/>
    <col min="12821" max="12821" width="14.28515625" style="94" bestFit="1" customWidth="1"/>
    <col min="12822" max="12822" width="17.42578125" style="94" bestFit="1" customWidth="1"/>
    <col min="12823" max="12823" width="14.28515625" style="94" bestFit="1" customWidth="1"/>
    <col min="12824" max="12824" width="17.42578125" style="94" bestFit="1" customWidth="1"/>
    <col min="12825" max="12825" width="14.28515625" style="94" bestFit="1" customWidth="1"/>
    <col min="12826" max="12826" width="17.7109375" style="94" bestFit="1" customWidth="1"/>
    <col min="12827" max="12827" width="14.5703125" style="94" bestFit="1" customWidth="1"/>
    <col min="12828" max="12828" width="17.42578125" style="94" bestFit="1" customWidth="1"/>
    <col min="12829" max="12829" width="14.28515625" style="94" bestFit="1" customWidth="1"/>
    <col min="12830" max="12830" width="17.42578125" style="94" bestFit="1" customWidth="1"/>
    <col min="12831" max="12831" width="14.28515625" style="94" bestFit="1" customWidth="1"/>
    <col min="12832" max="12832" width="15.42578125" style="94" bestFit="1" customWidth="1"/>
    <col min="12833" max="12833" width="12.42578125" style="94" bestFit="1" customWidth="1"/>
    <col min="12834" max="12834" width="15.140625" style="94" bestFit="1" customWidth="1"/>
    <col min="12835" max="12835" width="12.140625" style="94" bestFit="1" customWidth="1"/>
    <col min="12836" max="12836" width="14.42578125" style="94" bestFit="1" customWidth="1"/>
    <col min="12837" max="13056" width="11.42578125" style="94"/>
    <col min="13057" max="13057" width="2.28515625" style="94" customWidth="1"/>
    <col min="13058" max="13058" width="29.140625" style="94" customWidth="1"/>
    <col min="13059" max="13059" width="26.7109375" style="94" customWidth="1"/>
    <col min="13060" max="13069" width="16.140625" style="94" customWidth="1"/>
    <col min="13070" max="13070" width="21.5703125" style="94" customWidth="1"/>
    <col min="13071" max="13073" width="27.140625" style="94" bestFit="1" customWidth="1"/>
    <col min="13074" max="13074" width="17.7109375" style="94" bestFit="1" customWidth="1"/>
    <col min="13075" max="13075" width="14" style="94" bestFit="1" customWidth="1"/>
    <col min="13076" max="13076" width="17.42578125" style="94" bestFit="1" customWidth="1"/>
    <col min="13077" max="13077" width="14.28515625" style="94" bestFit="1" customWidth="1"/>
    <col min="13078" max="13078" width="17.42578125" style="94" bestFit="1" customWidth="1"/>
    <col min="13079" max="13079" width="14.28515625" style="94" bestFit="1" customWidth="1"/>
    <col min="13080" max="13080" width="17.42578125" style="94" bestFit="1" customWidth="1"/>
    <col min="13081" max="13081" width="14.28515625" style="94" bestFit="1" customWidth="1"/>
    <col min="13082" max="13082" width="17.7109375" style="94" bestFit="1" customWidth="1"/>
    <col min="13083" max="13083" width="14.5703125" style="94" bestFit="1" customWidth="1"/>
    <col min="13084" max="13084" width="17.42578125" style="94" bestFit="1" customWidth="1"/>
    <col min="13085" max="13085" width="14.28515625" style="94" bestFit="1" customWidth="1"/>
    <col min="13086" max="13086" width="17.42578125" style="94" bestFit="1" customWidth="1"/>
    <col min="13087" max="13087" width="14.28515625" style="94" bestFit="1" customWidth="1"/>
    <col min="13088" max="13088" width="15.42578125" style="94" bestFit="1" customWidth="1"/>
    <col min="13089" max="13089" width="12.42578125" style="94" bestFit="1" customWidth="1"/>
    <col min="13090" max="13090" width="15.140625" style="94" bestFit="1" customWidth="1"/>
    <col min="13091" max="13091" width="12.140625" style="94" bestFit="1" customWidth="1"/>
    <col min="13092" max="13092" width="14.42578125" style="94" bestFit="1" customWidth="1"/>
    <col min="13093" max="13312" width="12.5703125" style="94"/>
    <col min="13313" max="13313" width="2.28515625" style="94" customWidth="1"/>
    <col min="13314" max="13314" width="29.140625" style="94" customWidth="1"/>
    <col min="13315" max="13315" width="26.7109375" style="94" customWidth="1"/>
    <col min="13316" max="13325" width="16.140625" style="94" customWidth="1"/>
    <col min="13326" max="13326" width="21.5703125" style="94" customWidth="1"/>
    <col min="13327" max="13329" width="27.140625" style="94" bestFit="1" customWidth="1"/>
    <col min="13330" max="13330" width="17.7109375" style="94" bestFit="1" customWidth="1"/>
    <col min="13331" max="13331" width="14" style="94" bestFit="1" customWidth="1"/>
    <col min="13332" max="13332" width="17.42578125" style="94" bestFit="1" customWidth="1"/>
    <col min="13333" max="13333" width="14.28515625" style="94" bestFit="1" customWidth="1"/>
    <col min="13334" max="13334" width="17.42578125" style="94" bestFit="1" customWidth="1"/>
    <col min="13335" max="13335" width="14.28515625" style="94" bestFit="1" customWidth="1"/>
    <col min="13336" max="13336" width="17.42578125" style="94" bestFit="1" customWidth="1"/>
    <col min="13337" max="13337" width="14.28515625" style="94" bestFit="1" customWidth="1"/>
    <col min="13338" max="13338" width="17.7109375" style="94" bestFit="1" customWidth="1"/>
    <col min="13339" max="13339" width="14.5703125" style="94" bestFit="1" customWidth="1"/>
    <col min="13340" max="13340" width="17.42578125" style="94" bestFit="1" customWidth="1"/>
    <col min="13341" max="13341" width="14.28515625" style="94" bestFit="1" customWidth="1"/>
    <col min="13342" max="13342" width="17.42578125" style="94" bestFit="1" customWidth="1"/>
    <col min="13343" max="13343" width="14.28515625" style="94" bestFit="1" customWidth="1"/>
    <col min="13344" max="13344" width="15.42578125" style="94" bestFit="1" customWidth="1"/>
    <col min="13345" max="13345" width="12.42578125" style="94" bestFit="1" customWidth="1"/>
    <col min="13346" max="13346" width="15.140625" style="94" bestFit="1" customWidth="1"/>
    <col min="13347" max="13347" width="12.140625" style="94" bestFit="1" customWidth="1"/>
    <col min="13348" max="13348" width="14.42578125" style="94" bestFit="1" customWidth="1"/>
    <col min="13349" max="13568" width="11.42578125" style="94"/>
    <col min="13569" max="13569" width="2.28515625" style="94" customWidth="1"/>
    <col min="13570" max="13570" width="29.140625" style="94" customWidth="1"/>
    <col min="13571" max="13571" width="26.7109375" style="94" customWidth="1"/>
    <col min="13572" max="13581" width="16.140625" style="94" customWidth="1"/>
    <col min="13582" max="13582" width="21.5703125" style="94" customWidth="1"/>
    <col min="13583" max="13585" width="27.140625" style="94" bestFit="1" customWidth="1"/>
    <col min="13586" max="13586" width="17.7109375" style="94" bestFit="1" customWidth="1"/>
    <col min="13587" max="13587" width="14" style="94" bestFit="1" customWidth="1"/>
    <col min="13588" max="13588" width="17.42578125" style="94" bestFit="1" customWidth="1"/>
    <col min="13589" max="13589" width="14.28515625" style="94" bestFit="1" customWidth="1"/>
    <col min="13590" max="13590" width="17.42578125" style="94" bestFit="1" customWidth="1"/>
    <col min="13591" max="13591" width="14.28515625" style="94" bestFit="1" customWidth="1"/>
    <col min="13592" max="13592" width="17.42578125" style="94" bestFit="1" customWidth="1"/>
    <col min="13593" max="13593" width="14.28515625" style="94" bestFit="1" customWidth="1"/>
    <col min="13594" max="13594" width="17.7109375" style="94" bestFit="1" customWidth="1"/>
    <col min="13595" max="13595" width="14.5703125" style="94" bestFit="1" customWidth="1"/>
    <col min="13596" max="13596" width="17.42578125" style="94" bestFit="1" customWidth="1"/>
    <col min="13597" max="13597" width="14.28515625" style="94" bestFit="1" customWidth="1"/>
    <col min="13598" max="13598" width="17.42578125" style="94" bestFit="1" customWidth="1"/>
    <col min="13599" max="13599" width="14.28515625" style="94" bestFit="1" customWidth="1"/>
    <col min="13600" max="13600" width="15.42578125" style="94" bestFit="1" customWidth="1"/>
    <col min="13601" max="13601" width="12.42578125" style="94" bestFit="1" customWidth="1"/>
    <col min="13602" max="13602" width="15.140625" style="94" bestFit="1" customWidth="1"/>
    <col min="13603" max="13603" width="12.140625" style="94" bestFit="1" customWidth="1"/>
    <col min="13604" max="13604" width="14.42578125" style="94" bestFit="1" customWidth="1"/>
    <col min="13605" max="13824" width="11.42578125" style="94"/>
    <col min="13825" max="13825" width="2.28515625" style="94" customWidth="1"/>
    <col min="13826" max="13826" width="29.140625" style="94" customWidth="1"/>
    <col min="13827" max="13827" width="26.7109375" style="94" customWidth="1"/>
    <col min="13828" max="13837" width="16.140625" style="94" customWidth="1"/>
    <col min="13838" max="13838" width="21.5703125" style="94" customWidth="1"/>
    <col min="13839" max="13841" width="27.140625" style="94" bestFit="1" customWidth="1"/>
    <col min="13842" max="13842" width="17.7109375" style="94" bestFit="1" customWidth="1"/>
    <col min="13843" max="13843" width="14" style="94" bestFit="1" customWidth="1"/>
    <col min="13844" max="13844" width="17.42578125" style="94" bestFit="1" customWidth="1"/>
    <col min="13845" max="13845" width="14.28515625" style="94" bestFit="1" customWidth="1"/>
    <col min="13846" max="13846" width="17.42578125" style="94" bestFit="1" customWidth="1"/>
    <col min="13847" max="13847" width="14.28515625" style="94" bestFit="1" customWidth="1"/>
    <col min="13848" max="13848" width="17.42578125" style="94" bestFit="1" customWidth="1"/>
    <col min="13849" max="13849" width="14.28515625" style="94" bestFit="1" customWidth="1"/>
    <col min="13850" max="13850" width="17.7109375" style="94" bestFit="1" customWidth="1"/>
    <col min="13851" max="13851" width="14.5703125" style="94" bestFit="1" customWidth="1"/>
    <col min="13852" max="13852" width="17.42578125" style="94" bestFit="1" customWidth="1"/>
    <col min="13853" max="13853" width="14.28515625" style="94" bestFit="1" customWidth="1"/>
    <col min="13854" max="13854" width="17.42578125" style="94" bestFit="1" customWidth="1"/>
    <col min="13855" max="13855" width="14.28515625" style="94" bestFit="1" customWidth="1"/>
    <col min="13856" max="13856" width="15.42578125" style="94" bestFit="1" customWidth="1"/>
    <col min="13857" max="13857" width="12.42578125" style="94" bestFit="1" customWidth="1"/>
    <col min="13858" max="13858" width="15.140625" style="94" bestFit="1" customWidth="1"/>
    <col min="13859" max="13859" width="12.140625" style="94" bestFit="1" customWidth="1"/>
    <col min="13860" max="13860" width="14.42578125" style="94" bestFit="1" customWidth="1"/>
    <col min="13861" max="14080" width="11.42578125" style="94"/>
    <col min="14081" max="14081" width="2.28515625" style="94" customWidth="1"/>
    <col min="14082" max="14082" width="29.140625" style="94" customWidth="1"/>
    <col min="14083" max="14083" width="26.7109375" style="94" customWidth="1"/>
    <col min="14084" max="14093" width="16.140625" style="94" customWidth="1"/>
    <col min="14094" max="14094" width="21.5703125" style="94" customWidth="1"/>
    <col min="14095" max="14097" width="27.140625" style="94" bestFit="1" customWidth="1"/>
    <col min="14098" max="14098" width="17.7109375" style="94" bestFit="1" customWidth="1"/>
    <col min="14099" max="14099" width="14" style="94" bestFit="1" customWidth="1"/>
    <col min="14100" max="14100" width="17.42578125" style="94" bestFit="1" customWidth="1"/>
    <col min="14101" max="14101" width="14.28515625" style="94" bestFit="1" customWidth="1"/>
    <col min="14102" max="14102" width="17.42578125" style="94" bestFit="1" customWidth="1"/>
    <col min="14103" max="14103" width="14.28515625" style="94" bestFit="1" customWidth="1"/>
    <col min="14104" max="14104" width="17.42578125" style="94" bestFit="1" customWidth="1"/>
    <col min="14105" max="14105" width="14.28515625" style="94" bestFit="1" customWidth="1"/>
    <col min="14106" max="14106" width="17.7109375" style="94" bestFit="1" customWidth="1"/>
    <col min="14107" max="14107" width="14.5703125" style="94" bestFit="1" customWidth="1"/>
    <col min="14108" max="14108" width="17.42578125" style="94" bestFit="1" customWidth="1"/>
    <col min="14109" max="14109" width="14.28515625" style="94" bestFit="1" customWidth="1"/>
    <col min="14110" max="14110" width="17.42578125" style="94" bestFit="1" customWidth="1"/>
    <col min="14111" max="14111" width="14.28515625" style="94" bestFit="1" customWidth="1"/>
    <col min="14112" max="14112" width="15.42578125" style="94" bestFit="1" customWidth="1"/>
    <col min="14113" max="14113" width="12.42578125" style="94" bestFit="1" customWidth="1"/>
    <col min="14114" max="14114" width="15.140625" style="94" bestFit="1" customWidth="1"/>
    <col min="14115" max="14115" width="12.140625" style="94" bestFit="1" customWidth="1"/>
    <col min="14116" max="14116" width="14.42578125" style="94" bestFit="1" customWidth="1"/>
    <col min="14117" max="14336" width="12.5703125" style="94"/>
    <col min="14337" max="14337" width="2.28515625" style="94" customWidth="1"/>
    <col min="14338" max="14338" width="29.140625" style="94" customWidth="1"/>
    <col min="14339" max="14339" width="26.7109375" style="94" customWidth="1"/>
    <col min="14340" max="14349" width="16.140625" style="94" customWidth="1"/>
    <col min="14350" max="14350" width="21.5703125" style="94" customWidth="1"/>
    <col min="14351" max="14353" width="27.140625" style="94" bestFit="1" customWidth="1"/>
    <col min="14354" max="14354" width="17.7109375" style="94" bestFit="1" customWidth="1"/>
    <col min="14355" max="14355" width="14" style="94" bestFit="1" customWidth="1"/>
    <col min="14356" max="14356" width="17.42578125" style="94" bestFit="1" customWidth="1"/>
    <col min="14357" max="14357" width="14.28515625" style="94" bestFit="1" customWidth="1"/>
    <col min="14358" max="14358" width="17.42578125" style="94" bestFit="1" customWidth="1"/>
    <col min="14359" max="14359" width="14.28515625" style="94" bestFit="1" customWidth="1"/>
    <col min="14360" max="14360" width="17.42578125" style="94" bestFit="1" customWidth="1"/>
    <col min="14361" max="14361" width="14.28515625" style="94" bestFit="1" customWidth="1"/>
    <col min="14362" max="14362" width="17.7109375" style="94" bestFit="1" customWidth="1"/>
    <col min="14363" max="14363" width="14.5703125" style="94" bestFit="1" customWidth="1"/>
    <col min="14364" max="14364" width="17.42578125" style="94" bestFit="1" customWidth="1"/>
    <col min="14365" max="14365" width="14.28515625" style="94" bestFit="1" customWidth="1"/>
    <col min="14366" max="14366" width="17.42578125" style="94" bestFit="1" customWidth="1"/>
    <col min="14367" max="14367" width="14.28515625" style="94" bestFit="1" customWidth="1"/>
    <col min="14368" max="14368" width="15.42578125" style="94" bestFit="1" customWidth="1"/>
    <col min="14369" max="14369" width="12.42578125" style="94" bestFit="1" customWidth="1"/>
    <col min="14370" max="14370" width="15.140625" style="94" bestFit="1" customWidth="1"/>
    <col min="14371" max="14371" width="12.140625" style="94" bestFit="1" customWidth="1"/>
    <col min="14372" max="14372" width="14.42578125" style="94" bestFit="1" customWidth="1"/>
    <col min="14373" max="14592" width="11.42578125" style="94"/>
    <col min="14593" max="14593" width="2.28515625" style="94" customWidth="1"/>
    <col min="14594" max="14594" width="29.140625" style="94" customWidth="1"/>
    <col min="14595" max="14595" width="26.7109375" style="94" customWidth="1"/>
    <col min="14596" max="14605" width="16.140625" style="94" customWidth="1"/>
    <col min="14606" max="14606" width="21.5703125" style="94" customWidth="1"/>
    <col min="14607" max="14609" width="27.140625" style="94" bestFit="1" customWidth="1"/>
    <col min="14610" max="14610" width="17.7109375" style="94" bestFit="1" customWidth="1"/>
    <col min="14611" max="14611" width="14" style="94" bestFit="1" customWidth="1"/>
    <col min="14612" max="14612" width="17.42578125" style="94" bestFit="1" customWidth="1"/>
    <col min="14613" max="14613" width="14.28515625" style="94" bestFit="1" customWidth="1"/>
    <col min="14614" max="14614" width="17.42578125" style="94" bestFit="1" customWidth="1"/>
    <col min="14615" max="14615" width="14.28515625" style="94" bestFit="1" customWidth="1"/>
    <col min="14616" max="14616" width="17.42578125" style="94" bestFit="1" customWidth="1"/>
    <col min="14617" max="14617" width="14.28515625" style="94" bestFit="1" customWidth="1"/>
    <col min="14618" max="14618" width="17.7109375" style="94" bestFit="1" customWidth="1"/>
    <col min="14619" max="14619" width="14.5703125" style="94" bestFit="1" customWidth="1"/>
    <col min="14620" max="14620" width="17.42578125" style="94" bestFit="1" customWidth="1"/>
    <col min="14621" max="14621" width="14.28515625" style="94" bestFit="1" customWidth="1"/>
    <col min="14622" max="14622" width="17.42578125" style="94" bestFit="1" customWidth="1"/>
    <col min="14623" max="14623" width="14.28515625" style="94" bestFit="1" customWidth="1"/>
    <col min="14624" max="14624" width="15.42578125" style="94" bestFit="1" customWidth="1"/>
    <col min="14625" max="14625" width="12.42578125" style="94" bestFit="1" customWidth="1"/>
    <col min="14626" max="14626" width="15.140625" style="94" bestFit="1" customWidth="1"/>
    <col min="14627" max="14627" width="12.140625" style="94" bestFit="1" customWidth="1"/>
    <col min="14628" max="14628" width="14.42578125" style="94" bestFit="1" customWidth="1"/>
    <col min="14629" max="14848" width="11.42578125" style="94"/>
    <col min="14849" max="14849" width="2.28515625" style="94" customWidth="1"/>
    <col min="14850" max="14850" width="29.140625" style="94" customWidth="1"/>
    <col min="14851" max="14851" width="26.7109375" style="94" customWidth="1"/>
    <col min="14852" max="14861" width="16.140625" style="94" customWidth="1"/>
    <col min="14862" max="14862" width="21.5703125" style="94" customWidth="1"/>
    <col min="14863" max="14865" width="27.140625" style="94" bestFit="1" customWidth="1"/>
    <col min="14866" max="14866" width="17.7109375" style="94" bestFit="1" customWidth="1"/>
    <col min="14867" max="14867" width="14" style="94" bestFit="1" customWidth="1"/>
    <col min="14868" max="14868" width="17.42578125" style="94" bestFit="1" customWidth="1"/>
    <col min="14869" max="14869" width="14.28515625" style="94" bestFit="1" customWidth="1"/>
    <col min="14870" max="14870" width="17.42578125" style="94" bestFit="1" customWidth="1"/>
    <col min="14871" max="14871" width="14.28515625" style="94" bestFit="1" customWidth="1"/>
    <col min="14872" max="14872" width="17.42578125" style="94" bestFit="1" customWidth="1"/>
    <col min="14873" max="14873" width="14.28515625" style="94" bestFit="1" customWidth="1"/>
    <col min="14874" max="14874" width="17.7109375" style="94" bestFit="1" customWidth="1"/>
    <col min="14875" max="14875" width="14.5703125" style="94" bestFit="1" customWidth="1"/>
    <col min="14876" max="14876" width="17.42578125" style="94" bestFit="1" customWidth="1"/>
    <col min="14877" max="14877" width="14.28515625" style="94" bestFit="1" customWidth="1"/>
    <col min="14878" max="14878" width="17.42578125" style="94" bestFit="1" customWidth="1"/>
    <col min="14879" max="14879" width="14.28515625" style="94" bestFit="1" customWidth="1"/>
    <col min="14880" max="14880" width="15.42578125" style="94" bestFit="1" customWidth="1"/>
    <col min="14881" max="14881" width="12.42578125" style="94" bestFit="1" customWidth="1"/>
    <col min="14882" max="14882" width="15.140625" style="94" bestFit="1" customWidth="1"/>
    <col min="14883" max="14883" width="12.140625" style="94" bestFit="1" customWidth="1"/>
    <col min="14884" max="14884" width="14.42578125" style="94" bestFit="1" customWidth="1"/>
    <col min="14885" max="15104" width="11.42578125" style="94"/>
    <col min="15105" max="15105" width="2.28515625" style="94" customWidth="1"/>
    <col min="15106" max="15106" width="29.140625" style="94" customWidth="1"/>
    <col min="15107" max="15107" width="26.7109375" style="94" customWidth="1"/>
    <col min="15108" max="15117" width="16.140625" style="94" customWidth="1"/>
    <col min="15118" max="15118" width="21.5703125" style="94" customWidth="1"/>
    <col min="15119" max="15121" width="27.140625" style="94" bestFit="1" customWidth="1"/>
    <col min="15122" max="15122" width="17.7109375" style="94" bestFit="1" customWidth="1"/>
    <col min="15123" max="15123" width="14" style="94" bestFit="1" customWidth="1"/>
    <col min="15124" max="15124" width="17.42578125" style="94" bestFit="1" customWidth="1"/>
    <col min="15125" max="15125" width="14.28515625" style="94" bestFit="1" customWidth="1"/>
    <col min="15126" max="15126" width="17.42578125" style="94" bestFit="1" customWidth="1"/>
    <col min="15127" max="15127" width="14.28515625" style="94" bestFit="1" customWidth="1"/>
    <col min="15128" max="15128" width="17.42578125" style="94" bestFit="1" customWidth="1"/>
    <col min="15129" max="15129" width="14.28515625" style="94" bestFit="1" customWidth="1"/>
    <col min="15130" max="15130" width="17.7109375" style="94" bestFit="1" customWidth="1"/>
    <col min="15131" max="15131" width="14.5703125" style="94" bestFit="1" customWidth="1"/>
    <col min="15132" max="15132" width="17.42578125" style="94" bestFit="1" customWidth="1"/>
    <col min="15133" max="15133" width="14.28515625" style="94" bestFit="1" customWidth="1"/>
    <col min="15134" max="15134" width="17.42578125" style="94" bestFit="1" customWidth="1"/>
    <col min="15135" max="15135" width="14.28515625" style="94" bestFit="1" customWidth="1"/>
    <col min="15136" max="15136" width="15.42578125" style="94" bestFit="1" customWidth="1"/>
    <col min="15137" max="15137" width="12.42578125" style="94" bestFit="1" customWidth="1"/>
    <col min="15138" max="15138" width="15.140625" style="94" bestFit="1" customWidth="1"/>
    <col min="15139" max="15139" width="12.140625" style="94" bestFit="1" customWidth="1"/>
    <col min="15140" max="15140" width="14.42578125" style="94" bestFit="1" customWidth="1"/>
    <col min="15141" max="15360" width="12.5703125" style="94"/>
    <col min="15361" max="15361" width="2.28515625" style="94" customWidth="1"/>
    <col min="15362" max="15362" width="29.140625" style="94" customWidth="1"/>
    <col min="15363" max="15363" width="26.7109375" style="94" customWidth="1"/>
    <col min="15364" max="15373" width="16.140625" style="94" customWidth="1"/>
    <col min="15374" max="15374" width="21.5703125" style="94" customWidth="1"/>
    <col min="15375" max="15377" width="27.140625" style="94" bestFit="1" customWidth="1"/>
    <col min="15378" max="15378" width="17.7109375" style="94" bestFit="1" customWidth="1"/>
    <col min="15379" max="15379" width="14" style="94" bestFit="1" customWidth="1"/>
    <col min="15380" max="15380" width="17.42578125" style="94" bestFit="1" customWidth="1"/>
    <col min="15381" max="15381" width="14.28515625" style="94" bestFit="1" customWidth="1"/>
    <col min="15382" max="15382" width="17.42578125" style="94" bestFit="1" customWidth="1"/>
    <col min="15383" max="15383" width="14.28515625" style="94" bestFit="1" customWidth="1"/>
    <col min="15384" max="15384" width="17.42578125" style="94" bestFit="1" customWidth="1"/>
    <col min="15385" max="15385" width="14.28515625" style="94" bestFit="1" customWidth="1"/>
    <col min="15386" max="15386" width="17.7109375" style="94" bestFit="1" customWidth="1"/>
    <col min="15387" max="15387" width="14.5703125" style="94" bestFit="1" customWidth="1"/>
    <col min="15388" max="15388" width="17.42578125" style="94" bestFit="1" customWidth="1"/>
    <col min="15389" max="15389" width="14.28515625" style="94" bestFit="1" customWidth="1"/>
    <col min="15390" max="15390" width="17.42578125" style="94" bestFit="1" customWidth="1"/>
    <col min="15391" max="15391" width="14.28515625" style="94" bestFit="1" customWidth="1"/>
    <col min="15392" max="15392" width="15.42578125" style="94" bestFit="1" customWidth="1"/>
    <col min="15393" max="15393" width="12.42578125" style="94" bestFit="1" customWidth="1"/>
    <col min="15394" max="15394" width="15.140625" style="94" bestFit="1" customWidth="1"/>
    <col min="15395" max="15395" width="12.140625" style="94" bestFit="1" customWidth="1"/>
    <col min="15396" max="15396" width="14.42578125" style="94" bestFit="1" customWidth="1"/>
    <col min="15397" max="15616" width="11.42578125" style="94"/>
    <col min="15617" max="15617" width="2.28515625" style="94" customWidth="1"/>
    <col min="15618" max="15618" width="29.140625" style="94" customWidth="1"/>
    <col min="15619" max="15619" width="26.7109375" style="94" customWidth="1"/>
    <col min="15620" max="15629" width="16.140625" style="94" customWidth="1"/>
    <col min="15630" max="15630" width="21.5703125" style="94" customWidth="1"/>
    <col min="15631" max="15633" width="27.140625" style="94" bestFit="1" customWidth="1"/>
    <col min="15634" max="15634" width="17.7109375" style="94" bestFit="1" customWidth="1"/>
    <col min="15635" max="15635" width="14" style="94" bestFit="1" customWidth="1"/>
    <col min="15636" max="15636" width="17.42578125" style="94" bestFit="1" customWidth="1"/>
    <col min="15637" max="15637" width="14.28515625" style="94" bestFit="1" customWidth="1"/>
    <col min="15638" max="15638" width="17.42578125" style="94" bestFit="1" customWidth="1"/>
    <col min="15639" max="15639" width="14.28515625" style="94" bestFit="1" customWidth="1"/>
    <col min="15640" max="15640" width="17.42578125" style="94" bestFit="1" customWidth="1"/>
    <col min="15641" max="15641" width="14.28515625" style="94" bestFit="1" customWidth="1"/>
    <col min="15642" max="15642" width="17.7109375" style="94" bestFit="1" customWidth="1"/>
    <col min="15643" max="15643" width="14.5703125" style="94" bestFit="1" customWidth="1"/>
    <col min="15644" max="15644" width="17.42578125" style="94" bestFit="1" customWidth="1"/>
    <col min="15645" max="15645" width="14.28515625" style="94" bestFit="1" customWidth="1"/>
    <col min="15646" max="15646" width="17.42578125" style="94" bestFit="1" customWidth="1"/>
    <col min="15647" max="15647" width="14.28515625" style="94" bestFit="1" customWidth="1"/>
    <col min="15648" max="15648" width="15.42578125" style="94" bestFit="1" customWidth="1"/>
    <col min="15649" max="15649" width="12.42578125" style="94" bestFit="1" customWidth="1"/>
    <col min="15650" max="15650" width="15.140625" style="94" bestFit="1" customWidth="1"/>
    <col min="15651" max="15651" width="12.140625" style="94" bestFit="1" customWidth="1"/>
    <col min="15652" max="15652" width="14.42578125" style="94" bestFit="1" customWidth="1"/>
    <col min="15653" max="15872" width="11.42578125" style="94"/>
    <col min="15873" max="15873" width="2.28515625" style="94" customWidth="1"/>
    <col min="15874" max="15874" width="29.140625" style="94" customWidth="1"/>
    <col min="15875" max="15875" width="26.7109375" style="94" customWidth="1"/>
    <col min="15876" max="15885" width="16.140625" style="94" customWidth="1"/>
    <col min="15886" max="15886" width="21.5703125" style="94" customWidth="1"/>
    <col min="15887" max="15889" width="27.140625" style="94" bestFit="1" customWidth="1"/>
    <col min="15890" max="15890" width="17.7109375" style="94" bestFit="1" customWidth="1"/>
    <col min="15891" max="15891" width="14" style="94" bestFit="1" customWidth="1"/>
    <col min="15892" max="15892" width="17.42578125" style="94" bestFit="1" customWidth="1"/>
    <col min="15893" max="15893" width="14.28515625" style="94" bestFit="1" customWidth="1"/>
    <col min="15894" max="15894" width="17.42578125" style="94" bestFit="1" customWidth="1"/>
    <col min="15895" max="15895" width="14.28515625" style="94" bestFit="1" customWidth="1"/>
    <col min="15896" max="15896" width="17.42578125" style="94" bestFit="1" customWidth="1"/>
    <col min="15897" max="15897" width="14.28515625" style="94" bestFit="1" customWidth="1"/>
    <col min="15898" max="15898" width="17.7109375" style="94" bestFit="1" customWidth="1"/>
    <col min="15899" max="15899" width="14.5703125" style="94" bestFit="1" customWidth="1"/>
    <col min="15900" max="15900" width="17.42578125" style="94" bestFit="1" customWidth="1"/>
    <col min="15901" max="15901" width="14.28515625" style="94" bestFit="1" customWidth="1"/>
    <col min="15902" max="15902" width="17.42578125" style="94" bestFit="1" customWidth="1"/>
    <col min="15903" max="15903" width="14.28515625" style="94" bestFit="1" customWidth="1"/>
    <col min="15904" max="15904" width="15.42578125" style="94" bestFit="1" customWidth="1"/>
    <col min="15905" max="15905" width="12.42578125" style="94" bestFit="1" customWidth="1"/>
    <col min="15906" max="15906" width="15.140625" style="94" bestFit="1" customWidth="1"/>
    <col min="15907" max="15907" width="12.140625" style="94" bestFit="1" customWidth="1"/>
    <col min="15908" max="15908" width="14.42578125" style="94" bestFit="1" customWidth="1"/>
    <col min="15909" max="16128" width="11.42578125" style="94"/>
    <col min="16129" max="16129" width="2.28515625" style="94" customWidth="1"/>
    <col min="16130" max="16130" width="29.140625" style="94" customWidth="1"/>
    <col min="16131" max="16131" width="26.7109375" style="94" customWidth="1"/>
    <col min="16132" max="16141" width="16.140625" style="94" customWidth="1"/>
    <col min="16142" max="16142" width="21.5703125" style="94" customWidth="1"/>
    <col min="16143" max="16145" width="27.140625" style="94" bestFit="1" customWidth="1"/>
    <col min="16146" max="16146" width="17.7109375" style="94" bestFit="1" customWidth="1"/>
    <col min="16147" max="16147" width="14" style="94" bestFit="1" customWidth="1"/>
    <col min="16148" max="16148" width="17.42578125" style="94" bestFit="1" customWidth="1"/>
    <col min="16149" max="16149" width="14.28515625" style="94" bestFit="1" customWidth="1"/>
    <col min="16150" max="16150" width="17.42578125" style="94" bestFit="1" customWidth="1"/>
    <col min="16151" max="16151" width="14.28515625" style="94" bestFit="1" customWidth="1"/>
    <col min="16152" max="16152" width="17.42578125" style="94" bestFit="1" customWidth="1"/>
    <col min="16153" max="16153" width="14.28515625" style="94" bestFit="1" customWidth="1"/>
    <col min="16154" max="16154" width="17.7109375" style="94" bestFit="1" customWidth="1"/>
    <col min="16155" max="16155" width="14.5703125" style="94" bestFit="1" customWidth="1"/>
    <col min="16156" max="16156" width="17.42578125" style="94" bestFit="1" customWidth="1"/>
    <col min="16157" max="16157" width="14.28515625" style="94" bestFit="1" customWidth="1"/>
    <col min="16158" max="16158" width="17.42578125" style="94" bestFit="1" customWidth="1"/>
    <col min="16159" max="16159" width="14.28515625" style="94" bestFit="1" customWidth="1"/>
    <col min="16160" max="16160" width="15.42578125" style="94" bestFit="1" customWidth="1"/>
    <col min="16161" max="16161" width="12.42578125" style="94" bestFit="1" customWidth="1"/>
    <col min="16162" max="16162" width="15.140625" style="94" bestFit="1" customWidth="1"/>
    <col min="16163" max="16163" width="12.140625" style="94" bestFit="1" customWidth="1"/>
    <col min="16164" max="16164" width="14.42578125" style="94" bestFit="1" customWidth="1"/>
    <col min="16165" max="16384" width="12.5703125" style="94"/>
  </cols>
  <sheetData>
    <row r="1" spans="1:69" s="93" customFormat="1" ht="25.5" customHeight="1" x14ac:dyDescent="0.2">
      <c r="A1" s="92"/>
      <c r="B1" s="597" t="s">
        <v>61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</row>
    <row r="2" spans="1:69" ht="15" customHeight="1" thickBot="1" x14ac:dyDescent="0.25">
      <c r="B2" s="11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69" s="96" customFormat="1" ht="13.5" thickTop="1" x14ac:dyDescent="0.2">
      <c r="A3" s="94"/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</row>
    <row r="4" spans="1:69" s="96" customFormat="1" ht="113.25" customHeight="1" thickBot="1" x14ac:dyDescent="0.25">
      <c r="A4" s="94"/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</row>
    <row r="5" spans="1:69" s="96" customFormat="1" ht="13.5" thickTop="1" x14ac:dyDescent="0.2">
      <c r="A5" s="94"/>
      <c r="B5" s="642" t="s">
        <v>46</v>
      </c>
      <c r="C5" s="20" t="s">
        <v>47</v>
      </c>
      <c r="D5" s="21">
        <f>E5+F5</f>
        <v>345575313.3440001</v>
      </c>
      <c r="E5" s="22">
        <v>405.61</v>
      </c>
      <c r="F5" s="23">
        <v>345574907.73400009</v>
      </c>
      <c r="G5" s="24"/>
      <c r="H5" s="22"/>
      <c r="I5" s="22"/>
      <c r="J5" s="22"/>
      <c r="K5" s="22">
        <v>61608441.900000006</v>
      </c>
      <c r="L5" s="25"/>
      <c r="M5" s="26">
        <v>1.214</v>
      </c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</row>
    <row r="6" spans="1:69" s="96" customFormat="1" ht="12.75" x14ac:dyDescent="0.2">
      <c r="A6" s="94"/>
      <c r="B6" s="639"/>
      <c r="C6" s="28" t="s">
        <v>48</v>
      </c>
      <c r="D6" s="29">
        <f>E6+F6</f>
        <v>118871.56</v>
      </c>
      <c r="E6" s="30"/>
      <c r="F6" s="31">
        <v>118871.56</v>
      </c>
      <c r="G6" s="32"/>
      <c r="H6" s="30"/>
      <c r="I6" s="30"/>
      <c r="J6" s="30"/>
      <c r="K6" s="30">
        <v>8907.5</v>
      </c>
      <c r="L6" s="33"/>
      <c r="M6" s="3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</row>
    <row r="7" spans="1:69" s="96" customFormat="1" ht="12.75" x14ac:dyDescent="0.2">
      <c r="A7" s="94"/>
      <c r="B7" s="639"/>
      <c r="C7" s="28" t="s">
        <v>49</v>
      </c>
      <c r="D7" s="29">
        <f>E7+F7</f>
        <v>77940248.775199383</v>
      </c>
      <c r="E7" s="30"/>
      <c r="F7" s="31">
        <v>77940248.775199383</v>
      </c>
      <c r="G7" s="35"/>
      <c r="H7" s="36"/>
      <c r="I7" s="36"/>
      <c r="J7" s="36"/>
      <c r="K7" s="30">
        <v>118231673.98780087</v>
      </c>
      <c r="L7" s="33"/>
      <c r="M7" s="3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</row>
    <row r="8" spans="1:69" s="96" customFormat="1" ht="12.75" x14ac:dyDescent="0.2">
      <c r="A8" s="94"/>
      <c r="B8" s="639"/>
      <c r="C8" s="97" t="s">
        <v>52</v>
      </c>
      <c r="D8" s="98">
        <f>E8+F8</f>
        <v>36049.120000000003</v>
      </c>
      <c r="E8" s="83"/>
      <c r="F8" s="99">
        <v>36049.120000000003</v>
      </c>
      <c r="G8" s="100"/>
      <c r="H8" s="101"/>
      <c r="I8" s="101"/>
      <c r="J8" s="101"/>
      <c r="K8" s="83">
        <v>1643.89</v>
      </c>
      <c r="L8" s="50"/>
      <c r="M8" s="58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</row>
    <row r="9" spans="1:69" s="96" customFormat="1" ht="12.75" x14ac:dyDescent="0.2">
      <c r="A9" s="94"/>
      <c r="B9" s="639"/>
      <c r="C9" s="37" t="s">
        <v>50</v>
      </c>
      <c r="D9" s="38">
        <f>SUM(D5:D8)</f>
        <v>423670482.79919946</v>
      </c>
      <c r="E9" s="38">
        <f>SUM(E5:E8)</f>
        <v>405.61</v>
      </c>
      <c r="F9" s="39">
        <f>SUM(F5:F8)</f>
        <v>423670077.18919945</v>
      </c>
      <c r="G9" s="69"/>
      <c r="H9" s="40"/>
      <c r="I9" s="40"/>
      <c r="J9" s="40"/>
      <c r="K9" s="40">
        <f>SUM(K5:K8)</f>
        <v>179850667.27780086</v>
      </c>
      <c r="L9" s="40"/>
      <c r="M9" s="41">
        <f>SUM(M5:M8)</f>
        <v>1.214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</row>
    <row r="10" spans="1:69" s="96" customFormat="1" ht="12.75" customHeight="1" x14ac:dyDescent="0.2">
      <c r="A10" s="94"/>
      <c r="B10" s="639" t="s">
        <v>51</v>
      </c>
      <c r="C10" s="42" t="s">
        <v>47</v>
      </c>
      <c r="D10" s="43">
        <f>E10+F10</f>
        <v>3939356.5139999995</v>
      </c>
      <c r="E10" s="25">
        <v>1668045</v>
      </c>
      <c r="F10" s="44">
        <v>2271311.5139999995</v>
      </c>
      <c r="G10" s="24"/>
      <c r="H10" s="22">
        <v>21629</v>
      </c>
      <c r="I10" s="25"/>
      <c r="J10" s="25"/>
      <c r="K10" s="33">
        <v>662006.55000000005</v>
      </c>
      <c r="L10" s="25"/>
      <c r="M10" s="26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</row>
    <row r="11" spans="1:69" s="96" customFormat="1" ht="12.75" x14ac:dyDescent="0.2">
      <c r="A11" s="94"/>
      <c r="B11" s="639"/>
      <c r="C11" s="45" t="s">
        <v>48</v>
      </c>
      <c r="D11" s="46">
        <f>E11+F11</f>
        <v>401520</v>
      </c>
      <c r="E11" s="33"/>
      <c r="F11" s="47">
        <v>401520</v>
      </c>
      <c r="G11" s="48"/>
      <c r="H11" s="33"/>
      <c r="I11" s="33"/>
      <c r="J11" s="33"/>
      <c r="K11" s="33">
        <v>152400</v>
      </c>
      <c r="L11" s="33"/>
      <c r="M11" s="3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</row>
    <row r="12" spans="1:69" s="96" customFormat="1" ht="12.75" x14ac:dyDescent="0.2">
      <c r="A12" s="94"/>
      <c r="B12" s="639"/>
      <c r="C12" s="45" t="s">
        <v>49</v>
      </c>
      <c r="D12" s="46">
        <f>E12+F12</f>
        <v>45301871.434800945</v>
      </c>
      <c r="E12" s="33"/>
      <c r="F12" s="47">
        <v>45301871.434800945</v>
      </c>
      <c r="G12" s="48"/>
      <c r="H12" s="33"/>
      <c r="I12" s="33"/>
      <c r="J12" s="33"/>
      <c r="K12" s="33">
        <v>104311427.03220068</v>
      </c>
      <c r="L12" s="33"/>
      <c r="M12" s="3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</row>
    <row r="13" spans="1:69" s="96" customFormat="1" ht="12.75" x14ac:dyDescent="0.2">
      <c r="A13" s="94"/>
      <c r="B13" s="639"/>
      <c r="C13" s="37" t="s">
        <v>50</v>
      </c>
      <c r="D13" s="38">
        <f>SUM(D10:D12)</f>
        <v>49642747.948800944</v>
      </c>
      <c r="E13" s="40">
        <f>SUM(E10:E12)</f>
        <v>1668045</v>
      </c>
      <c r="F13" s="39">
        <f>SUM(F10:F12)</f>
        <v>47974702.948800944</v>
      </c>
      <c r="G13" s="69"/>
      <c r="H13" s="40">
        <f>SUM(H10:H12)</f>
        <v>21629</v>
      </c>
      <c r="I13" s="40"/>
      <c r="J13" s="40"/>
      <c r="K13" s="40">
        <f>SUM(K10:K12)</f>
        <v>105125833.58220068</v>
      </c>
      <c r="L13" s="40"/>
      <c r="M13" s="41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</row>
    <row r="14" spans="1:69" s="96" customFormat="1" ht="12.75" x14ac:dyDescent="0.2">
      <c r="A14" s="94"/>
      <c r="B14" s="639" t="s">
        <v>53</v>
      </c>
      <c r="C14" s="42" t="s">
        <v>47</v>
      </c>
      <c r="D14" s="43">
        <f>E14+F14</f>
        <v>4470</v>
      </c>
      <c r="E14" s="25"/>
      <c r="F14" s="44">
        <v>4470</v>
      </c>
      <c r="G14" s="55"/>
      <c r="H14" s="25"/>
      <c r="I14" s="25"/>
      <c r="J14" s="25"/>
      <c r="K14" s="25">
        <v>3470</v>
      </c>
      <c r="L14" s="25"/>
      <c r="M14" s="26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</row>
    <row r="15" spans="1:69" s="96" customFormat="1" ht="12.75" x14ac:dyDescent="0.2">
      <c r="A15" s="94"/>
      <c r="B15" s="639"/>
      <c r="C15" s="45" t="s">
        <v>48</v>
      </c>
      <c r="D15" s="46">
        <f>E15+F15</f>
        <v>0</v>
      </c>
      <c r="E15" s="33"/>
      <c r="F15" s="47"/>
      <c r="G15" s="48"/>
      <c r="H15" s="33"/>
      <c r="I15" s="33"/>
      <c r="J15" s="33"/>
      <c r="K15" s="33"/>
      <c r="L15" s="33"/>
      <c r="M15" s="3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</row>
    <row r="16" spans="1:69" s="96" customFormat="1" ht="12.75" x14ac:dyDescent="0.2">
      <c r="A16" s="94"/>
      <c r="B16" s="639"/>
      <c r="C16" s="56" t="s">
        <v>52</v>
      </c>
      <c r="D16" s="57">
        <f>E16+F16</f>
        <v>628205.76</v>
      </c>
      <c r="E16" s="50"/>
      <c r="F16" s="47">
        <v>628205.76</v>
      </c>
      <c r="G16" s="52"/>
      <c r="H16" s="50"/>
      <c r="I16" s="50"/>
      <c r="J16" s="50"/>
      <c r="K16" s="33">
        <v>1375.22</v>
      </c>
      <c r="L16" s="50"/>
      <c r="M16" s="58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</row>
    <row r="17" spans="1:69" s="96" customFormat="1" ht="12.75" x14ac:dyDescent="0.2">
      <c r="A17" s="94"/>
      <c r="B17" s="639"/>
      <c r="C17" s="37" t="s">
        <v>50</v>
      </c>
      <c r="D17" s="38">
        <f>E17+F17</f>
        <v>632675.76</v>
      </c>
      <c r="E17" s="40"/>
      <c r="F17" s="39">
        <f>SUM(F14:F16)</f>
        <v>632675.76</v>
      </c>
      <c r="G17" s="69"/>
      <c r="H17" s="40"/>
      <c r="I17" s="40"/>
      <c r="J17" s="40"/>
      <c r="K17" s="40">
        <f>SUM(K14:K16)</f>
        <v>4845.22</v>
      </c>
      <c r="L17" s="40"/>
      <c r="M17" s="41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</row>
    <row r="18" spans="1:69" s="96" customFormat="1" ht="12.75" x14ac:dyDescent="0.2">
      <c r="A18" s="94"/>
      <c r="B18" s="639" t="s">
        <v>54</v>
      </c>
      <c r="C18" s="42" t="s">
        <v>47</v>
      </c>
      <c r="D18" s="43">
        <f>E18+F18</f>
        <v>1205212.45</v>
      </c>
      <c r="E18" s="25">
        <v>267300</v>
      </c>
      <c r="F18" s="44">
        <v>937912.45</v>
      </c>
      <c r="G18" s="55">
        <v>1560</v>
      </c>
      <c r="H18" s="25"/>
      <c r="I18" s="25">
        <v>1742</v>
      </c>
      <c r="J18" s="25">
        <v>9132.3510000000006</v>
      </c>
      <c r="K18" s="25"/>
      <c r="L18" s="25">
        <v>1602.6569999999999</v>
      </c>
      <c r="M18" s="26">
        <v>15.275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</row>
    <row r="19" spans="1:69" s="96" customFormat="1" ht="12.75" x14ac:dyDescent="0.2">
      <c r="A19" s="94"/>
      <c r="B19" s="639"/>
      <c r="C19" s="45" t="s">
        <v>48</v>
      </c>
      <c r="D19" s="46"/>
      <c r="E19" s="33"/>
      <c r="F19" s="47"/>
      <c r="G19" s="48"/>
      <c r="H19" s="33"/>
      <c r="I19" s="33">
        <v>19.75</v>
      </c>
      <c r="J19" s="33">
        <v>1.8759999999999999</v>
      </c>
      <c r="K19" s="33"/>
      <c r="L19" s="33"/>
      <c r="M19" s="34">
        <v>2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</row>
    <row r="20" spans="1:69" s="96" customFormat="1" ht="12.75" x14ac:dyDescent="0.2">
      <c r="A20" s="94"/>
      <c r="B20" s="639"/>
      <c r="C20" s="45" t="s">
        <v>49</v>
      </c>
      <c r="D20" s="46"/>
      <c r="E20" s="33"/>
      <c r="F20" s="47"/>
      <c r="G20" s="48"/>
      <c r="H20" s="33"/>
      <c r="I20" s="33"/>
      <c r="J20" s="33"/>
      <c r="K20" s="33"/>
      <c r="L20" s="33"/>
      <c r="M20" s="3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</row>
    <row r="21" spans="1:69" s="96" customFormat="1" ht="12.75" x14ac:dyDescent="0.2">
      <c r="A21" s="94"/>
      <c r="B21" s="639"/>
      <c r="C21" s="37" t="s">
        <v>50</v>
      </c>
      <c r="D21" s="38">
        <f t="shared" ref="D21:D32" si="0">E21+F21</f>
        <v>1205212.45</v>
      </c>
      <c r="E21" s="40">
        <f>SUM(E18:E20)</f>
        <v>267300</v>
      </c>
      <c r="F21" s="39">
        <f>SUM(F18:F20)</f>
        <v>937912.45</v>
      </c>
      <c r="G21" s="69">
        <f>SUM(G18:G20)</f>
        <v>1560</v>
      </c>
      <c r="H21" s="40"/>
      <c r="I21" s="40">
        <f>SUM(I18:I20)</f>
        <v>1761.75</v>
      </c>
      <c r="J21" s="40">
        <f>SUM(J18:J20)</f>
        <v>9134.2270000000008</v>
      </c>
      <c r="K21" s="40"/>
      <c r="L21" s="40">
        <f>SUM(L18:L20)</f>
        <v>1602.6569999999999</v>
      </c>
      <c r="M21" s="41">
        <f>SUM(M18:M20)</f>
        <v>17.274999999999999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</row>
    <row r="22" spans="1:69" s="96" customFormat="1" ht="12.75" x14ac:dyDescent="0.2">
      <c r="A22" s="94"/>
      <c r="B22" s="639" t="s">
        <v>56</v>
      </c>
      <c r="C22" s="42" t="s">
        <v>47</v>
      </c>
      <c r="D22" s="43">
        <f t="shared" si="0"/>
        <v>66984947.719999984</v>
      </c>
      <c r="E22" s="25">
        <v>66967757.719999984</v>
      </c>
      <c r="F22" s="44">
        <v>17190</v>
      </c>
      <c r="G22" s="63">
        <v>307894</v>
      </c>
      <c r="H22" s="54"/>
      <c r="I22" s="54">
        <v>39148.870000000003</v>
      </c>
      <c r="J22" s="54">
        <v>173258.55400000003</v>
      </c>
      <c r="K22" s="54">
        <v>2865</v>
      </c>
      <c r="L22" s="54"/>
      <c r="M22" s="64">
        <v>62.05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</row>
    <row r="23" spans="1:69" s="96" customFormat="1" ht="12.75" x14ac:dyDescent="0.2">
      <c r="A23" s="94"/>
      <c r="B23" s="639"/>
      <c r="C23" s="45" t="s">
        <v>48</v>
      </c>
      <c r="D23" s="60">
        <f t="shared" si="0"/>
        <v>1600</v>
      </c>
      <c r="E23" s="102"/>
      <c r="F23" s="103">
        <v>1600</v>
      </c>
      <c r="G23" s="52"/>
      <c r="H23" s="50"/>
      <c r="I23" s="50"/>
      <c r="J23" s="50"/>
      <c r="K23" s="77">
        <v>100</v>
      </c>
      <c r="L23" s="50"/>
      <c r="M23" s="10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</row>
    <row r="24" spans="1:69" s="96" customFormat="1" ht="12.75" x14ac:dyDescent="0.2">
      <c r="A24" s="94"/>
      <c r="B24" s="639"/>
      <c r="C24" s="45" t="s">
        <v>49</v>
      </c>
      <c r="D24" s="65">
        <f t="shared" si="0"/>
        <v>1359666.12</v>
      </c>
      <c r="E24" s="66">
        <v>1359666.12</v>
      </c>
      <c r="F24" s="67"/>
      <c r="G24" s="68"/>
      <c r="H24" s="66"/>
      <c r="I24" s="66">
        <v>20990</v>
      </c>
      <c r="J24" s="66">
        <v>147316.79500000001</v>
      </c>
      <c r="K24" s="50"/>
      <c r="L24" s="66"/>
      <c r="M24" s="58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</row>
    <row r="25" spans="1:69" s="96" customFormat="1" ht="12.75" x14ac:dyDescent="0.2">
      <c r="A25" s="94"/>
      <c r="B25" s="639"/>
      <c r="C25" s="45" t="s">
        <v>55</v>
      </c>
      <c r="D25" s="33">
        <f t="shared" si="0"/>
        <v>0</v>
      </c>
      <c r="E25" s="33"/>
      <c r="F25" s="47"/>
      <c r="G25" s="48"/>
      <c r="H25" s="33"/>
      <c r="I25" s="33"/>
      <c r="J25" s="33">
        <v>0.5</v>
      </c>
      <c r="K25" s="33"/>
      <c r="L25" s="33"/>
      <c r="M25" s="3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</row>
    <row r="26" spans="1:69" s="96" customFormat="1" ht="12.75" x14ac:dyDescent="0.2">
      <c r="A26" s="94"/>
      <c r="B26" s="639"/>
      <c r="C26" s="37" t="s">
        <v>50</v>
      </c>
      <c r="D26" s="38">
        <f>SUM(D22:D25)</f>
        <v>68346213.839999989</v>
      </c>
      <c r="E26" s="40">
        <f>SUM(E22:E25)</f>
        <v>68327423.839999989</v>
      </c>
      <c r="F26" s="39">
        <f>SUM(F22:F25)</f>
        <v>18790</v>
      </c>
      <c r="G26" s="69">
        <f>SUM(G22:G25)</f>
        <v>307894</v>
      </c>
      <c r="H26" s="40"/>
      <c r="I26" s="40">
        <f>SUM(I22:I25)</f>
        <v>60138.87</v>
      </c>
      <c r="J26" s="40">
        <f>SUM(J22:J25)</f>
        <v>320575.84900000005</v>
      </c>
      <c r="K26" s="40">
        <f>SUM(K22:K25)</f>
        <v>2965</v>
      </c>
      <c r="L26" s="40"/>
      <c r="M26" s="41">
        <f>SUM(M22:M25)</f>
        <v>62.05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</row>
    <row r="27" spans="1:69" s="96" customFormat="1" ht="14.25" customHeight="1" x14ac:dyDescent="0.2">
      <c r="A27" s="94"/>
      <c r="B27" s="639" t="s">
        <v>57</v>
      </c>
      <c r="C27" s="42" t="s">
        <v>47</v>
      </c>
      <c r="D27" s="43">
        <f t="shared" si="0"/>
        <v>176548.28</v>
      </c>
      <c r="E27" s="25">
        <f>609.41+6000</f>
        <v>6609.41</v>
      </c>
      <c r="F27" s="44">
        <v>169938.87</v>
      </c>
      <c r="G27" s="55"/>
      <c r="H27" s="25"/>
      <c r="I27" s="25"/>
      <c r="J27" s="25">
        <v>5.75</v>
      </c>
      <c r="K27" s="25">
        <v>129010</v>
      </c>
      <c r="L27" s="25"/>
      <c r="M27" s="70">
        <v>6.0000000000000001E-3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</row>
    <row r="28" spans="1:69" s="96" customFormat="1" ht="15" customHeight="1" x14ac:dyDescent="0.2">
      <c r="A28" s="94"/>
      <c r="B28" s="639"/>
      <c r="C28" s="37" t="s">
        <v>50</v>
      </c>
      <c r="D28" s="38">
        <f>SUM(D27)</f>
        <v>176548.28</v>
      </c>
      <c r="E28" s="40">
        <f>SUM(E27)</f>
        <v>6609.41</v>
      </c>
      <c r="F28" s="39">
        <f>SUM(F27)</f>
        <v>169938.87</v>
      </c>
      <c r="G28" s="69"/>
      <c r="H28" s="40"/>
      <c r="I28" s="40"/>
      <c r="J28" s="40">
        <f>SUM(J27)</f>
        <v>5.75</v>
      </c>
      <c r="K28" s="40">
        <f>SUM(K27)</f>
        <v>129010</v>
      </c>
      <c r="L28" s="40"/>
      <c r="M28" s="41">
        <f>SUM(M27)</f>
        <v>6.0000000000000001E-3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</row>
    <row r="29" spans="1:69" s="96" customFormat="1" ht="12.75" x14ac:dyDescent="0.2">
      <c r="A29" s="94"/>
      <c r="B29" s="639" t="s">
        <v>58</v>
      </c>
      <c r="C29" s="71" t="s">
        <v>47</v>
      </c>
      <c r="D29" s="43">
        <f t="shared" si="0"/>
        <v>199382.36200000002</v>
      </c>
      <c r="E29" s="54">
        <v>28050</v>
      </c>
      <c r="F29" s="72">
        <v>171332.36200000002</v>
      </c>
      <c r="G29" s="73"/>
      <c r="H29" s="54"/>
      <c r="I29" s="54"/>
      <c r="J29" s="54">
        <v>98</v>
      </c>
      <c r="K29" s="74">
        <v>24417.95</v>
      </c>
      <c r="L29" s="54"/>
      <c r="M29" s="6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</row>
    <row r="30" spans="1:69" s="96" customFormat="1" ht="12.75" x14ac:dyDescent="0.2">
      <c r="A30" s="94"/>
      <c r="B30" s="639"/>
      <c r="C30" s="75" t="s">
        <v>48</v>
      </c>
      <c r="D30" s="76">
        <f t="shared" si="0"/>
        <v>3700</v>
      </c>
      <c r="E30" s="77"/>
      <c r="F30" s="78">
        <v>3700</v>
      </c>
      <c r="G30" s="79"/>
      <c r="H30" s="77"/>
      <c r="I30" s="77"/>
      <c r="J30" s="77"/>
      <c r="K30" s="80">
        <v>590</v>
      </c>
      <c r="L30" s="77"/>
      <c r="M30" s="81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</row>
    <row r="31" spans="1:69" s="96" customFormat="1" ht="12.75" x14ac:dyDescent="0.2">
      <c r="A31" s="94"/>
      <c r="B31" s="639"/>
      <c r="C31" s="56" t="s">
        <v>55</v>
      </c>
      <c r="D31" s="82">
        <f t="shared" si="0"/>
        <v>24910</v>
      </c>
      <c r="E31" s="50"/>
      <c r="F31" s="51">
        <v>24910</v>
      </c>
      <c r="G31" s="52"/>
      <c r="H31" s="50"/>
      <c r="I31" s="50"/>
      <c r="J31" s="50"/>
      <c r="K31" s="83">
        <v>468</v>
      </c>
      <c r="L31" s="50"/>
      <c r="M31" s="58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</row>
    <row r="32" spans="1:69" s="96" customFormat="1" ht="12.75" x14ac:dyDescent="0.2">
      <c r="A32" s="94"/>
      <c r="B32" s="639"/>
      <c r="C32" s="45" t="s">
        <v>52</v>
      </c>
      <c r="D32" s="46">
        <f t="shared" si="0"/>
        <v>20049.12</v>
      </c>
      <c r="E32" s="33"/>
      <c r="F32" s="47">
        <v>20049.12</v>
      </c>
      <c r="G32" s="48"/>
      <c r="H32" s="33"/>
      <c r="I32" s="33"/>
      <c r="J32" s="33"/>
      <c r="K32" s="30">
        <v>43.89</v>
      </c>
      <c r="L32" s="33"/>
      <c r="M32" s="3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</row>
    <row r="33" spans="1:69" s="96" customFormat="1" ht="13.5" thickBot="1" x14ac:dyDescent="0.25">
      <c r="A33" s="94"/>
      <c r="B33" s="643"/>
      <c r="C33" s="37" t="s">
        <v>50</v>
      </c>
      <c r="D33" s="38">
        <f>SUM(D29:D32)</f>
        <v>248041.48200000002</v>
      </c>
      <c r="E33" s="40">
        <f>SUM(E29:E32)</f>
        <v>28050</v>
      </c>
      <c r="F33" s="39">
        <f>SUM(F29:F32)</f>
        <v>219991.48200000002</v>
      </c>
      <c r="G33" s="69"/>
      <c r="H33" s="40"/>
      <c r="I33" s="40"/>
      <c r="J33" s="40">
        <f>SUM(J29:J32)</f>
        <v>98</v>
      </c>
      <c r="K33" s="40">
        <f>SUM(K29:K32)</f>
        <v>25519.84</v>
      </c>
      <c r="L33" s="40"/>
      <c r="M33" s="41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</row>
    <row r="34" spans="1:69" s="96" customFormat="1" ht="23.25" customHeight="1" thickTop="1" thickBot="1" x14ac:dyDescent="0.25">
      <c r="A34" s="94"/>
      <c r="B34" s="637" t="s">
        <v>59</v>
      </c>
      <c r="C34" s="638"/>
      <c r="D34" s="84">
        <f t="shared" ref="D34:M34" si="1">D9+D13+D17+D21+D26+D28+D33</f>
        <v>543921922.5600003</v>
      </c>
      <c r="E34" s="85">
        <f t="shared" si="1"/>
        <v>70297833.859999985</v>
      </c>
      <c r="F34" s="86">
        <f t="shared" si="1"/>
        <v>473624088.70000035</v>
      </c>
      <c r="G34" s="87">
        <f t="shared" si="1"/>
        <v>309454</v>
      </c>
      <c r="H34" s="85">
        <f t="shared" si="1"/>
        <v>21629</v>
      </c>
      <c r="I34" s="85">
        <f t="shared" si="1"/>
        <v>61900.62</v>
      </c>
      <c r="J34" s="85">
        <f t="shared" si="1"/>
        <v>329813.82600000006</v>
      </c>
      <c r="K34" s="85">
        <f t="shared" si="1"/>
        <v>285138840.92000157</v>
      </c>
      <c r="L34" s="85">
        <f t="shared" si="1"/>
        <v>1602.6569999999999</v>
      </c>
      <c r="M34" s="88">
        <f t="shared" si="1"/>
        <v>80.544999999999987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</row>
    <row r="35" spans="1:69" ht="12" thickTop="1" x14ac:dyDescent="0.2">
      <c r="H35" s="105"/>
      <c r="K35" s="105"/>
    </row>
    <row r="36" spans="1:69" x14ac:dyDescent="0.2">
      <c r="B36" s="106" t="s">
        <v>60</v>
      </c>
      <c r="H36" s="105"/>
      <c r="K36" s="105"/>
    </row>
    <row r="37" spans="1:69" x14ac:dyDescent="0.2">
      <c r="E37" s="107"/>
      <c r="H37" s="105"/>
      <c r="K37" s="105"/>
    </row>
    <row r="38" spans="1:69" x14ac:dyDescent="0.2">
      <c r="H38" s="105"/>
      <c r="K38" s="105"/>
    </row>
    <row r="39" spans="1:69" x14ac:dyDescent="0.2">
      <c r="H39" s="105"/>
    </row>
    <row r="40" spans="1:69" x14ac:dyDescent="0.2">
      <c r="H40" s="105"/>
    </row>
    <row r="41" spans="1:69" x14ac:dyDescent="0.2">
      <c r="H41" s="105"/>
    </row>
    <row r="42" spans="1:69" x14ac:dyDescent="0.2">
      <c r="H42" s="105"/>
    </row>
  </sheetData>
  <mergeCells count="13">
    <mergeCell ref="B34:C34"/>
    <mergeCell ref="B10:B13"/>
    <mergeCell ref="B14:B17"/>
    <mergeCell ref="B18:B21"/>
    <mergeCell ref="B22:B26"/>
    <mergeCell ref="B27:B28"/>
    <mergeCell ref="B29:B33"/>
    <mergeCell ref="B5:B9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" footer="0"/>
  <pageSetup paperSize="9" scale="63" orientation="landscape" r:id="rId1"/>
  <headerFooter alignWithMargins="0"/>
  <ignoredErrors>
    <ignoredError sqref="D26:D2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8"/>
  <sheetViews>
    <sheetView showGridLines="0" zoomScale="70" zoomScaleNormal="70" workbookViewId="0"/>
  </sheetViews>
  <sheetFormatPr baseColWidth="10" defaultRowHeight="11.25" x14ac:dyDescent="0.2"/>
  <cols>
    <col min="1" max="1" width="2.28515625" style="94" customWidth="1"/>
    <col min="2" max="2" width="29.140625" style="94" customWidth="1"/>
    <col min="3" max="3" width="26.7109375" style="94" customWidth="1"/>
    <col min="4" max="13" width="16.140625" style="94" customWidth="1"/>
    <col min="14" max="14" width="21.5703125" style="94" customWidth="1"/>
    <col min="15" max="17" width="27.140625" style="94" bestFit="1" customWidth="1"/>
    <col min="18" max="18" width="17.7109375" style="94" bestFit="1" customWidth="1"/>
    <col min="19" max="19" width="14" style="94" bestFit="1" customWidth="1"/>
    <col min="20" max="20" width="17.42578125" style="94" bestFit="1" customWidth="1"/>
    <col min="21" max="21" width="14.28515625" style="94" bestFit="1" customWidth="1"/>
    <col min="22" max="22" width="17.42578125" style="94" bestFit="1" customWidth="1"/>
    <col min="23" max="23" width="14.28515625" style="94" bestFit="1" customWidth="1"/>
    <col min="24" max="24" width="17.42578125" style="94" bestFit="1" customWidth="1"/>
    <col min="25" max="25" width="14.28515625" style="94" bestFit="1" customWidth="1"/>
    <col min="26" max="26" width="17.7109375" style="94" bestFit="1" customWidth="1"/>
    <col min="27" max="27" width="14.5703125" style="94" bestFit="1" customWidth="1"/>
    <col min="28" max="28" width="17.42578125" style="94" bestFit="1" customWidth="1"/>
    <col min="29" max="29" width="14.28515625" style="94" bestFit="1" customWidth="1"/>
    <col min="30" max="30" width="17.42578125" style="94" bestFit="1" customWidth="1"/>
    <col min="31" max="31" width="14.28515625" style="94" bestFit="1" customWidth="1"/>
    <col min="32" max="32" width="15.42578125" style="94" bestFit="1" customWidth="1"/>
    <col min="33" max="33" width="12.42578125" style="94" bestFit="1" customWidth="1"/>
    <col min="34" max="34" width="15.140625" style="94" bestFit="1" customWidth="1"/>
    <col min="35" max="35" width="12.140625" style="94" bestFit="1" customWidth="1"/>
    <col min="36" max="36" width="14.42578125" style="94" bestFit="1" customWidth="1"/>
    <col min="37" max="256" width="11.42578125" style="94"/>
    <col min="257" max="257" width="2.28515625" style="94" customWidth="1"/>
    <col min="258" max="258" width="29.140625" style="94" customWidth="1"/>
    <col min="259" max="259" width="26.7109375" style="94" customWidth="1"/>
    <col min="260" max="269" width="16.140625" style="94" customWidth="1"/>
    <col min="270" max="270" width="21.5703125" style="94" customWidth="1"/>
    <col min="271" max="273" width="27.140625" style="94" bestFit="1" customWidth="1"/>
    <col min="274" max="274" width="17.7109375" style="94" bestFit="1" customWidth="1"/>
    <col min="275" max="275" width="14" style="94" bestFit="1" customWidth="1"/>
    <col min="276" max="276" width="17.42578125" style="94" bestFit="1" customWidth="1"/>
    <col min="277" max="277" width="14.28515625" style="94" bestFit="1" customWidth="1"/>
    <col min="278" max="278" width="17.42578125" style="94" bestFit="1" customWidth="1"/>
    <col min="279" max="279" width="14.28515625" style="94" bestFit="1" customWidth="1"/>
    <col min="280" max="280" width="17.42578125" style="94" bestFit="1" customWidth="1"/>
    <col min="281" max="281" width="14.28515625" style="94" bestFit="1" customWidth="1"/>
    <col min="282" max="282" width="17.7109375" style="94" bestFit="1" customWidth="1"/>
    <col min="283" max="283" width="14.5703125" style="94" bestFit="1" customWidth="1"/>
    <col min="284" max="284" width="17.42578125" style="94" bestFit="1" customWidth="1"/>
    <col min="285" max="285" width="14.28515625" style="94" bestFit="1" customWidth="1"/>
    <col min="286" max="286" width="17.42578125" style="94" bestFit="1" customWidth="1"/>
    <col min="287" max="287" width="14.28515625" style="94" bestFit="1" customWidth="1"/>
    <col min="288" max="288" width="15.42578125" style="94" bestFit="1" customWidth="1"/>
    <col min="289" max="289" width="12.42578125" style="94" bestFit="1" customWidth="1"/>
    <col min="290" max="290" width="15.140625" style="94" bestFit="1" customWidth="1"/>
    <col min="291" max="291" width="12.140625" style="94" bestFit="1" customWidth="1"/>
    <col min="292" max="292" width="14.42578125" style="94" bestFit="1" customWidth="1"/>
    <col min="293" max="512" width="11.42578125" style="94"/>
    <col min="513" max="513" width="2.28515625" style="94" customWidth="1"/>
    <col min="514" max="514" width="29.140625" style="94" customWidth="1"/>
    <col min="515" max="515" width="26.7109375" style="94" customWidth="1"/>
    <col min="516" max="525" width="16.140625" style="94" customWidth="1"/>
    <col min="526" max="526" width="21.5703125" style="94" customWidth="1"/>
    <col min="527" max="529" width="27.140625" style="94" bestFit="1" customWidth="1"/>
    <col min="530" max="530" width="17.7109375" style="94" bestFit="1" customWidth="1"/>
    <col min="531" max="531" width="14" style="94" bestFit="1" customWidth="1"/>
    <col min="532" max="532" width="17.42578125" style="94" bestFit="1" customWidth="1"/>
    <col min="533" max="533" width="14.28515625" style="94" bestFit="1" customWidth="1"/>
    <col min="534" max="534" width="17.42578125" style="94" bestFit="1" customWidth="1"/>
    <col min="535" max="535" width="14.28515625" style="94" bestFit="1" customWidth="1"/>
    <col min="536" max="536" width="17.42578125" style="94" bestFit="1" customWidth="1"/>
    <col min="537" max="537" width="14.28515625" style="94" bestFit="1" customWidth="1"/>
    <col min="538" max="538" width="17.7109375" style="94" bestFit="1" customWidth="1"/>
    <col min="539" max="539" width="14.5703125" style="94" bestFit="1" customWidth="1"/>
    <col min="540" max="540" width="17.42578125" style="94" bestFit="1" customWidth="1"/>
    <col min="541" max="541" width="14.28515625" style="94" bestFit="1" customWidth="1"/>
    <col min="542" max="542" width="17.42578125" style="94" bestFit="1" customWidth="1"/>
    <col min="543" max="543" width="14.28515625" style="94" bestFit="1" customWidth="1"/>
    <col min="544" max="544" width="15.42578125" style="94" bestFit="1" customWidth="1"/>
    <col min="545" max="545" width="12.42578125" style="94" bestFit="1" customWidth="1"/>
    <col min="546" max="546" width="15.140625" style="94" bestFit="1" customWidth="1"/>
    <col min="547" max="547" width="12.140625" style="94" bestFit="1" customWidth="1"/>
    <col min="548" max="548" width="14.42578125" style="94" bestFit="1" customWidth="1"/>
    <col min="549" max="768" width="11.42578125" style="94"/>
    <col min="769" max="769" width="2.28515625" style="94" customWidth="1"/>
    <col min="770" max="770" width="29.140625" style="94" customWidth="1"/>
    <col min="771" max="771" width="26.7109375" style="94" customWidth="1"/>
    <col min="772" max="781" width="16.140625" style="94" customWidth="1"/>
    <col min="782" max="782" width="21.5703125" style="94" customWidth="1"/>
    <col min="783" max="785" width="27.140625" style="94" bestFit="1" customWidth="1"/>
    <col min="786" max="786" width="17.7109375" style="94" bestFit="1" customWidth="1"/>
    <col min="787" max="787" width="14" style="94" bestFit="1" customWidth="1"/>
    <col min="788" max="788" width="17.42578125" style="94" bestFit="1" customWidth="1"/>
    <col min="789" max="789" width="14.28515625" style="94" bestFit="1" customWidth="1"/>
    <col min="790" max="790" width="17.42578125" style="94" bestFit="1" customWidth="1"/>
    <col min="791" max="791" width="14.28515625" style="94" bestFit="1" customWidth="1"/>
    <col min="792" max="792" width="17.42578125" style="94" bestFit="1" customWidth="1"/>
    <col min="793" max="793" width="14.28515625" style="94" bestFit="1" customWidth="1"/>
    <col min="794" max="794" width="17.7109375" style="94" bestFit="1" customWidth="1"/>
    <col min="795" max="795" width="14.5703125" style="94" bestFit="1" customWidth="1"/>
    <col min="796" max="796" width="17.42578125" style="94" bestFit="1" customWidth="1"/>
    <col min="797" max="797" width="14.28515625" style="94" bestFit="1" customWidth="1"/>
    <col min="798" max="798" width="17.42578125" style="94" bestFit="1" customWidth="1"/>
    <col min="799" max="799" width="14.28515625" style="94" bestFit="1" customWidth="1"/>
    <col min="800" max="800" width="15.42578125" style="94" bestFit="1" customWidth="1"/>
    <col min="801" max="801" width="12.42578125" style="94" bestFit="1" customWidth="1"/>
    <col min="802" max="802" width="15.140625" style="94" bestFit="1" customWidth="1"/>
    <col min="803" max="803" width="12.140625" style="94" bestFit="1" customWidth="1"/>
    <col min="804" max="804" width="14.42578125" style="94" bestFit="1" customWidth="1"/>
    <col min="805" max="1024" width="12.5703125" style="94"/>
    <col min="1025" max="1025" width="2.28515625" style="94" customWidth="1"/>
    <col min="1026" max="1026" width="29.140625" style="94" customWidth="1"/>
    <col min="1027" max="1027" width="26.7109375" style="94" customWidth="1"/>
    <col min="1028" max="1037" width="16.140625" style="94" customWidth="1"/>
    <col min="1038" max="1038" width="21.5703125" style="94" customWidth="1"/>
    <col min="1039" max="1041" width="27.140625" style="94" bestFit="1" customWidth="1"/>
    <col min="1042" max="1042" width="17.7109375" style="94" bestFit="1" customWidth="1"/>
    <col min="1043" max="1043" width="14" style="94" bestFit="1" customWidth="1"/>
    <col min="1044" max="1044" width="17.42578125" style="94" bestFit="1" customWidth="1"/>
    <col min="1045" max="1045" width="14.28515625" style="94" bestFit="1" customWidth="1"/>
    <col min="1046" max="1046" width="17.42578125" style="94" bestFit="1" customWidth="1"/>
    <col min="1047" max="1047" width="14.28515625" style="94" bestFit="1" customWidth="1"/>
    <col min="1048" max="1048" width="17.42578125" style="94" bestFit="1" customWidth="1"/>
    <col min="1049" max="1049" width="14.28515625" style="94" bestFit="1" customWidth="1"/>
    <col min="1050" max="1050" width="17.7109375" style="94" bestFit="1" customWidth="1"/>
    <col min="1051" max="1051" width="14.5703125" style="94" bestFit="1" customWidth="1"/>
    <col min="1052" max="1052" width="17.42578125" style="94" bestFit="1" customWidth="1"/>
    <col min="1053" max="1053" width="14.28515625" style="94" bestFit="1" customWidth="1"/>
    <col min="1054" max="1054" width="17.42578125" style="94" bestFit="1" customWidth="1"/>
    <col min="1055" max="1055" width="14.28515625" style="94" bestFit="1" customWidth="1"/>
    <col min="1056" max="1056" width="15.42578125" style="94" bestFit="1" customWidth="1"/>
    <col min="1057" max="1057" width="12.42578125" style="94" bestFit="1" customWidth="1"/>
    <col min="1058" max="1058" width="15.140625" style="94" bestFit="1" customWidth="1"/>
    <col min="1059" max="1059" width="12.140625" style="94" bestFit="1" customWidth="1"/>
    <col min="1060" max="1060" width="14.42578125" style="94" bestFit="1" customWidth="1"/>
    <col min="1061" max="1280" width="11.42578125" style="94"/>
    <col min="1281" max="1281" width="2.28515625" style="94" customWidth="1"/>
    <col min="1282" max="1282" width="29.140625" style="94" customWidth="1"/>
    <col min="1283" max="1283" width="26.7109375" style="94" customWidth="1"/>
    <col min="1284" max="1293" width="16.140625" style="94" customWidth="1"/>
    <col min="1294" max="1294" width="21.5703125" style="94" customWidth="1"/>
    <col min="1295" max="1297" width="27.140625" style="94" bestFit="1" customWidth="1"/>
    <col min="1298" max="1298" width="17.7109375" style="94" bestFit="1" customWidth="1"/>
    <col min="1299" max="1299" width="14" style="94" bestFit="1" customWidth="1"/>
    <col min="1300" max="1300" width="17.42578125" style="94" bestFit="1" customWidth="1"/>
    <col min="1301" max="1301" width="14.28515625" style="94" bestFit="1" customWidth="1"/>
    <col min="1302" max="1302" width="17.42578125" style="94" bestFit="1" customWidth="1"/>
    <col min="1303" max="1303" width="14.28515625" style="94" bestFit="1" customWidth="1"/>
    <col min="1304" max="1304" width="17.42578125" style="94" bestFit="1" customWidth="1"/>
    <col min="1305" max="1305" width="14.28515625" style="94" bestFit="1" customWidth="1"/>
    <col min="1306" max="1306" width="17.7109375" style="94" bestFit="1" customWidth="1"/>
    <col min="1307" max="1307" width="14.5703125" style="94" bestFit="1" customWidth="1"/>
    <col min="1308" max="1308" width="17.42578125" style="94" bestFit="1" customWidth="1"/>
    <col min="1309" max="1309" width="14.28515625" style="94" bestFit="1" customWidth="1"/>
    <col min="1310" max="1310" width="17.42578125" style="94" bestFit="1" customWidth="1"/>
    <col min="1311" max="1311" width="14.28515625" style="94" bestFit="1" customWidth="1"/>
    <col min="1312" max="1312" width="15.42578125" style="94" bestFit="1" customWidth="1"/>
    <col min="1313" max="1313" width="12.42578125" style="94" bestFit="1" customWidth="1"/>
    <col min="1314" max="1314" width="15.140625" style="94" bestFit="1" customWidth="1"/>
    <col min="1315" max="1315" width="12.140625" style="94" bestFit="1" customWidth="1"/>
    <col min="1316" max="1316" width="14.42578125" style="94" bestFit="1" customWidth="1"/>
    <col min="1317" max="1536" width="11.42578125" style="94"/>
    <col min="1537" max="1537" width="2.28515625" style="94" customWidth="1"/>
    <col min="1538" max="1538" width="29.140625" style="94" customWidth="1"/>
    <col min="1539" max="1539" width="26.7109375" style="94" customWidth="1"/>
    <col min="1540" max="1549" width="16.140625" style="94" customWidth="1"/>
    <col min="1550" max="1550" width="21.5703125" style="94" customWidth="1"/>
    <col min="1551" max="1553" width="27.140625" style="94" bestFit="1" customWidth="1"/>
    <col min="1554" max="1554" width="17.7109375" style="94" bestFit="1" customWidth="1"/>
    <col min="1555" max="1555" width="14" style="94" bestFit="1" customWidth="1"/>
    <col min="1556" max="1556" width="17.42578125" style="94" bestFit="1" customWidth="1"/>
    <col min="1557" max="1557" width="14.28515625" style="94" bestFit="1" customWidth="1"/>
    <col min="1558" max="1558" width="17.42578125" style="94" bestFit="1" customWidth="1"/>
    <col min="1559" max="1559" width="14.28515625" style="94" bestFit="1" customWidth="1"/>
    <col min="1560" max="1560" width="17.42578125" style="94" bestFit="1" customWidth="1"/>
    <col min="1561" max="1561" width="14.28515625" style="94" bestFit="1" customWidth="1"/>
    <col min="1562" max="1562" width="17.7109375" style="94" bestFit="1" customWidth="1"/>
    <col min="1563" max="1563" width="14.5703125" style="94" bestFit="1" customWidth="1"/>
    <col min="1564" max="1564" width="17.42578125" style="94" bestFit="1" customWidth="1"/>
    <col min="1565" max="1565" width="14.28515625" style="94" bestFit="1" customWidth="1"/>
    <col min="1566" max="1566" width="17.42578125" style="94" bestFit="1" customWidth="1"/>
    <col min="1567" max="1567" width="14.28515625" style="94" bestFit="1" customWidth="1"/>
    <col min="1568" max="1568" width="15.42578125" style="94" bestFit="1" customWidth="1"/>
    <col min="1569" max="1569" width="12.42578125" style="94" bestFit="1" customWidth="1"/>
    <col min="1570" max="1570" width="15.140625" style="94" bestFit="1" customWidth="1"/>
    <col min="1571" max="1571" width="12.140625" style="94" bestFit="1" customWidth="1"/>
    <col min="1572" max="1572" width="14.42578125" style="94" bestFit="1" customWidth="1"/>
    <col min="1573" max="1792" width="11.42578125" style="94"/>
    <col min="1793" max="1793" width="2.28515625" style="94" customWidth="1"/>
    <col min="1794" max="1794" width="29.140625" style="94" customWidth="1"/>
    <col min="1795" max="1795" width="26.7109375" style="94" customWidth="1"/>
    <col min="1796" max="1805" width="16.140625" style="94" customWidth="1"/>
    <col min="1806" max="1806" width="21.5703125" style="94" customWidth="1"/>
    <col min="1807" max="1809" width="27.140625" style="94" bestFit="1" customWidth="1"/>
    <col min="1810" max="1810" width="17.7109375" style="94" bestFit="1" customWidth="1"/>
    <col min="1811" max="1811" width="14" style="94" bestFit="1" customWidth="1"/>
    <col min="1812" max="1812" width="17.42578125" style="94" bestFit="1" customWidth="1"/>
    <col min="1813" max="1813" width="14.28515625" style="94" bestFit="1" customWidth="1"/>
    <col min="1814" max="1814" width="17.42578125" style="94" bestFit="1" customWidth="1"/>
    <col min="1815" max="1815" width="14.28515625" style="94" bestFit="1" customWidth="1"/>
    <col min="1816" max="1816" width="17.42578125" style="94" bestFit="1" customWidth="1"/>
    <col min="1817" max="1817" width="14.28515625" style="94" bestFit="1" customWidth="1"/>
    <col min="1818" max="1818" width="17.7109375" style="94" bestFit="1" customWidth="1"/>
    <col min="1819" max="1819" width="14.5703125" style="94" bestFit="1" customWidth="1"/>
    <col min="1820" max="1820" width="17.42578125" style="94" bestFit="1" customWidth="1"/>
    <col min="1821" max="1821" width="14.28515625" style="94" bestFit="1" customWidth="1"/>
    <col min="1822" max="1822" width="17.42578125" style="94" bestFit="1" customWidth="1"/>
    <col min="1823" max="1823" width="14.28515625" style="94" bestFit="1" customWidth="1"/>
    <col min="1824" max="1824" width="15.42578125" style="94" bestFit="1" customWidth="1"/>
    <col min="1825" max="1825" width="12.42578125" style="94" bestFit="1" customWidth="1"/>
    <col min="1826" max="1826" width="15.140625" style="94" bestFit="1" customWidth="1"/>
    <col min="1827" max="1827" width="12.140625" style="94" bestFit="1" customWidth="1"/>
    <col min="1828" max="1828" width="14.42578125" style="94" bestFit="1" customWidth="1"/>
    <col min="1829" max="2048" width="12.5703125" style="94"/>
    <col min="2049" max="2049" width="2.28515625" style="94" customWidth="1"/>
    <col min="2050" max="2050" width="29.140625" style="94" customWidth="1"/>
    <col min="2051" max="2051" width="26.7109375" style="94" customWidth="1"/>
    <col min="2052" max="2061" width="16.140625" style="94" customWidth="1"/>
    <col min="2062" max="2062" width="21.5703125" style="94" customWidth="1"/>
    <col min="2063" max="2065" width="27.140625" style="94" bestFit="1" customWidth="1"/>
    <col min="2066" max="2066" width="17.7109375" style="94" bestFit="1" customWidth="1"/>
    <col min="2067" max="2067" width="14" style="94" bestFit="1" customWidth="1"/>
    <col min="2068" max="2068" width="17.42578125" style="94" bestFit="1" customWidth="1"/>
    <col min="2069" max="2069" width="14.28515625" style="94" bestFit="1" customWidth="1"/>
    <col min="2070" max="2070" width="17.42578125" style="94" bestFit="1" customWidth="1"/>
    <col min="2071" max="2071" width="14.28515625" style="94" bestFit="1" customWidth="1"/>
    <col min="2072" max="2072" width="17.42578125" style="94" bestFit="1" customWidth="1"/>
    <col min="2073" max="2073" width="14.28515625" style="94" bestFit="1" customWidth="1"/>
    <col min="2074" max="2074" width="17.7109375" style="94" bestFit="1" customWidth="1"/>
    <col min="2075" max="2075" width="14.5703125" style="94" bestFit="1" customWidth="1"/>
    <col min="2076" max="2076" width="17.42578125" style="94" bestFit="1" customWidth="1"/>
    <col min="2077" max="2077" width="14.28515625" style="94" bestFit="1" customWidth="1"/>
    <col min="2078" max="2078" width="17.42578125" style="94" bestFit="1" customWidth="1"/>
    <col min="2079" max="2079" width="14.28515625" style="94" bestFit="1" customWidth="1"/>
    <col min="2080" max="2080" width="15.42578125" style="94" bestFit="1" customWidth="1"/>
    <col min="2081" max="2081" width="12.42578125" style="94" bestFit="1" customWidth="1"/>
    <col min="2082" max="2082" width="15.140625" style="94" bestFit="1" customWidth="1"/>
    <col min="2083" max="2083" width="12.140625" style="94" bestFit="1" customWidth="1"/>
    <col min="2084" max="2084" width="14.42578125" style="94" bestFit="1" customWidth="1"/>
    <col min="2085" max="2304" width="11.42578125" style="94"/>
    <col min="2305" max="2305" width="2.28515625" style="94" customWidth="1"/>
    <col min="2306" max="2306" width="29.140625" style="94" customWidth="1"/>
    <col min="2307" max="2307" width="26.7109375" style="94" customWidth="1"/>
    <col min="2308" max="2317" width="16.140625" style="94" customWidth="1"/>
    <col min="2318" max="2318" width="21.5703125" style="94" customWidth="1"/>
    <col min="2319" max="2321" width="27.140625" style="94" bestFit="1" customWidth="1"/>
    <col min="2322" max="2322" width="17.7109375" style="94" bestFit="1" customWidth="1"/>
    <col min="2323" max="2323" width="14" style="94" bestFit="1" customWidth="1"/>
    <col min="2324" max="2324" width="17.42578125" style="94" bestFit="1" customWidth="1"/>
    <col min="2325" max="2325" width="14.28515625" style="94" bestFit="1" customWidth="1"/>
    <col min="2326" max="2326" width="17.42578125" style="94" bestFit="1" customWidth="1"/>
    <col min="2327" max="2327" width="14.28515625" style="94" bestFit="1" customWidth="1"/>
    <col min="2328" max="2328" width="17.42578125" style="94" bestFit="1" customWidth="1"/>
    <col min="2329" max="2329" width="14.28515625" style="94" bestFit="1" customWidth="1"/>
    <col min="2330" max="2330" width="17.7109375" style="94" bestFit="1" customWidth="1"/>
    <col min="2331" max="2331" width="14.5703125" style="94" bestFit="1" customWidth="1"/>
    <col min="2332" max="2332" width="17.42578125" style="94" bestFit="1" customWidth="1"/>
    <col min="2333" max="2333" width="14.28515625" style="94" bestFit="1" customWidth="1"/>
    <col min="2334" max="2334" width="17.42578125" style="94" bestFit="1" customWidth="1"/>
    <col min="2335" max="2335" width="14.28515625" style="94" bestFit="1" customWidth="1"/>
    <col min="2336" max="2336" width="15.42578125" style="94" bestFit="1" customWidth="1"/>
    <col min="2337" max="2337" width="12.42578125" style="94" bestFit="1" customWidth="1"/>
    <col min="2338" max="2338" width="15.140625" style="94" bestFit="1" customWidth="1"/>
    <col min="2339" max="2339" width="12.140625" style="94" bestFit="1" customWidth="1"/>
    <col min="2340" max="2340" width="14.42578125" style="94" bestFit="1" customWidth="1"/>
    <col min="2341" max="2560" width="11.42578125" style="94"/>
    <col min="2561" max="2561" width="2.28515625" style="94" customWidth="1"/>
    <col min="2562" max="2562" width="29.140625" style="94" customWidth="1"/>
    <col min="2563" max="2563" width="26.7109375" style="94" customWidth="1"/>
    <col min="2564" max="2573" width="16.140625" style="94" customWidth="1"/>
    <col min="2574" max="2574" width="21.5703125" style="94" customWidth="1"/>
    <col min="2575" max="2577" width="27.140625" style="94" bestFit="1" customWidth="1"/>
    <col min="2578" max="2578" width="17.7109375" style="94" bestFit="1" customWidth="1"/>
    <col min="2579" max="2579" width="14" style="94" bestFit="1" customWidth="1"/>
    <col min="2580" max="2580" width="17.42578125" style="94" bestFit="1" customWidth="1"/>
    <col min="2581" max="2581" width="14.28515625" style="94" bestFit="1" customWidth="1"/>
    <col min="2582" max="2582" width="17.42578125" style="94" bestFit="1" customWidth="1"/>
    <col min="2583" max="2583" width="14.28515625" style="94" bestFit="1" customWidth="1"/>
    <col min="2584" max="2584" width="17.42578125" style="94" bestFit="1" customWidth="1"/>
    <col min="2585" max="2585" width="14.28515625" style="94" bestFit="1" customWidth="1"/>
    <col min="2586" max="2586" width="17.7109375" style="94" bestFit="1" customWidth="1"/>
    <col min="2587" max="2587" width="14.5703125" style="94" bestFit="1" customWidth="1"/>
    <col min="2588" max="2588" width="17.42578125" style="94" bestFit="1" customWidth="1"/>
    <col min="2589" max="2589" width="14.28515625" style="94" bestFit="1" customWidth="1"/>
    <col min="2590" max="2590" width="17.42578125" style="94" bestFit="1" customWidth="1"/>
    <col min="2591" max="2591" width="14.28515625" style="94" bestFit="1" customWidth="1"/>
    <col min="2592" max="2592" width="15.42578125" style="94" bestFit="1" customWidth="1"/>
    <col min="2593" max="2593" width="12.42578125" style="94" bestFit="1" customWidth="1"/>
    <col min="2594" max="2594" width="15.140625" style="94" bestFit="1" customWidth="1"/>
    <col min="2595" max="2595" width="12.140625" style="94" bestFit="1" customWidth="1"/>
    <col min="2596" max="2596" width="14.42578125" style="94" bestFit="1" customWidth="1"/>
    <col min="2597" max="2816" width="11.42578125" style="94"/>
    <col min="2817" max="2817" width="2.28515625" style="94" customWidth="1"/>
    <col min="2818" max="2818" width="29.140625" style="94" customWidth="1"/>
    <col min="2819" max="2819" width="26.7109375" style="94" customWidth="1"/>
    <col min="2820" max="2829" width="16.140625" style="94" customWidth="1"/>
    <col min="2830" max="2830" width="21.5703125" style="94" customWidth="1"/>
    <col min="2831" max="2833" width="27.140625" style="94" bestFit="1" customWidth="1"/>
    <col min="2834" max="2834" width="17.7109375" style="94" bestFit="1" customWidth="1"/>
    <col min="2835" max="2835" width="14" style="94" bestFit="1" customWidth="1"/>
    <col min="2836" max="2836" width="17.42578125" style="94" bestFit="1" customWidth="1"/>
    <col min="2837" max="2837" width="14.28515625" style="94" bestFit="1" customWidth="1"/>
    <col min="2838" max="2838" width="17.42578125" style="94" bestFit="1" customWidth="1"/>
    <col min="2839" max="2839" width="14.28515625" style="94" bestFit="1" customWidth="1"/>
    <col min="2840" max="2840" width="17.42578125" style="94" bestFit="1" customWidth="1"/>
    <col min="2841" max="2841" width="14.28515625" style="94" bestFit="1" customWidth="1"/>
    <col min="2842" max="2842" width="17.7109375" style="94" bestFit="1" customWidth="1"/>
    <col min="2843" max="2843" width="14.5703125" style="94" bestFit="1" customWidth="1"/>
    <col min="2844" max="2844" width="17.42578125" style="94" bestFit="1" customWidth="1"/>
    <col min="2845" max="2845" width="14.28515625" style="94" bestFit="1" customWidth="1"/>
    <col min="2846" max="2846" width="17.42578125" style="94" bestFit="1" customWidth="1"/>
    <col min="2847" max="2847" width="14.28515625" style="94" bestFit="1" customWidth="1"/>
    <col min="2848" max="2848" width="15.42578125" style="94" bestFit="1" customWidth="1"/>
    <col min="2849" max="2849" width="12.42578125" style="94" bestFit="1" customWidth="1"/>
    <col min="2850" max="2850" width="15.140625" style="94" bestFit="1" customWidth="1"/>
    <col min="2851" max="2851" width="12.140625" style="94" bestFit="1" customWidth="1"/>
    <col min="2852" max="2852" width="14.42578125" style="94" bestFit="1" customWidth="1"/>
    <col min="2853" max="3072" width="12.5703125" style="94"/>
    <col min="3073" max="3073" width="2.28515625" style="94" customWidth="1"/>
    <col min="3074" max="3074" width="29.140625" style="94" customWidth="1"/>
    <col min="3075" max="3075" width="26.7109375" style="94" customWidth="1"/>
    <col min="3076" max="3085" width="16.140625" style="94" customWidth="1"/>
    <col min="3086" max="3086" width="21.5703125" style="94" customWidth="1"/>
    <col min="3087" max="3089" width="27.140625" style="94" bestFit="1" customWidth="1"/>
    <col min="3090" max="3090" width="17.7109375" style="94" bestFit="1" customWidth="1"/>
    <col min="3091" max="3091" width="14" style="94" bestFit="1" customWidth="1"/>
    <col min="3092" max="3092" width="17.42578125" style="94" bestFit="1" customWidth="1"/>
    <col min="3093" max="3093" width="14.28515625" style="94" bestFit="1" customWidth="1"/>
    <col min="3094" max="3094" width="17.42578125" style="94" bestFit="1" customWidth="1"/>
    <col min="3095" max="3095" width="14.28515625" style="94" bestFit="1" customWidth="1"/>
    <col min="3096" max="3096" width="17.42578125" style="94" bestFit="1" customWidth="1"/>
    <col min="3097" max="3097" width="14.28515625" style="94" bestFit="1" customWidth="1"/>
    <col min="3098" max="3098" width="17.7109375" style="94" bestFit="1" customWidth="1"/>
    <col min="3099" max="3099" width="14.5703125" style="94" bestFit="1" customWidth="1"/>
    <col min="3100" max="3100" width="17.42578125" style="94" bestFit="1" customWidth="1"/>
    <col min="3101" max="3101" width="14.28515625" style="94" bestFit="1" customWidth="1"/>
    <col min="3102" max="3102" width="17.42578125" style="94" bestFit="1" customWidth="1"/>
    <col min="3103" max="3103" width="14.28515625" style="94" bestFit="1" customWidth="1"/>
    <col min="3104" max="3104" width="15.42578125" style="94" bestFit="1" customWidth="1"/>
    <col min="3105" max="3105" width="12.42578125" style="94" bestFit="1" customWidth="1"/>
    <col min="3106" max="3106" width="15.140625" style="94" bestFit="1" customWidth="1"/>
    <col min="3107" max="3107" width="12.140625" style="94" bestFit="1" customWidth="1"/>
    <col min="3108" max="3108" width="14.42578125" style="94" bestFit="1" customWidth="1"/>
    <col min="3109" max="3328" width="11.42578125" style="94"/>
    <col min="3329" max="3329" width="2.28515625" style="94" customWidth="1"/>
    <col min="3330" max="3330" width="29.140625" style="94" customWidth="1"/>
    <col min="3331" max="3331" width="26.7109375" style="94" customWidth="1"/>
    <col min="3332" max="3341" width="16.140625" style="94" customWidth="1"/>
    <col min="3342" max="3342" width="21.5703125" style="94" customWidth="1"/>
    <col min="3343" max="3345" width="27.140625" style="94" bestFit="1" customWidth="1"/>
    <col min="3346" max="3346" width="17.7109375" style="94" bestFit="1" customWidth="1"/>
    <col min="3347" max="3347" width="14" style="94" bestFit="1" customWidth="1"/>
    <col min="3348" max="3348" width="17.42578125" style="94" bestFit="1" customWidth="1"/>
    <col min="3349" max="3349" width="14.28515625" style="94" bestFit="1" customWidth="1"/>
    <col min="3350" max="3350" width="17.42578125" style="94" bestFit="1" customWidth="1"/>
    <col min="3351" max="3351" width="14.28515625" style="94" bestFit="1" customWidth="1"/>
    <col min="3352" max="3352" width="17.42578125" style="94" bestFit="1" customWidth="1"/>
    <col min="3353" max="3353" width="14.28515625" style="94" bestFit="1" customWidth="1"/>
    <col min="3354" max="3354" width="17.7109375" style="94" bestFit="1" customWidth="1"/>
    <col min="3355" max="3355" width="14.5703125" style="94" bestFit="1" customWidth="1"/>
    <col min="3356" max="3356" width="17.42578125" style="94" bestFit="1" customWidth="1"/>
    <col min="3357" max="3357" width="14.28515625" style="94" bestFit="1" customWidth="1"/>
    <col min="3358" max="3358" width="17.42578125" style="94" bestFit="1" customWidth="1"/>
    <col min="3359" max="3359" width="14.28515625" style="94" bestFit="1" customWidth="1"/>
    <col min="3360" max="3360" width="15.42578125" style="94" bestFit="1" customWidth="1"/>
    <col min="3361" max="3361" width="12.42578125" style="94" bestFit="1" customWidth="1"/>
    <col min="3362" max="3362" width="15.140625" style="94" bestFit="1" customWidth="1"/>
    <col min="3363" max="3363" width="12.140625" style="94" bestFit="1" customWidth="1"/>
    <col min="3364" max="3364" width="14.42578125" style="94" bestFit="1" customWidth="1"/>
    <col min="3365" max="3584" width="11.42578125" style="94"/>
    <col min="3585" max="3585" width="2.28515625" style="94" customWidth="1"/>
    <col min="3586" max="3586" width="29.140625" style="94" customWidth="1"/>
    <col min="3587" max="3587" width="26.7109375" style="94" customWidth="1"/>
    <col min="3588" max="3597" width="16.140625" style="94" customWidth="1"/>
    <col min="3598" max="3598" width="21.5703125" style="94" customWidth="1"/>
    <col min="3599" max="3601" width="27.140625" style="94" bestFit="1" customWidth="1"/>
    <col min="3602" max="3602" width="17.7109375" style="94" bestFit="1" customWidth="1"/>
    <col min="3603" max="3603" width="14" style="94" bestFit="1" customWidth="1"/>
    <col min="3604" max="3604" width="17.42578125" style="94" bestFit="1" customWidth="1"/>
    <col min="3605" max="3605" width="14.28515625" style="94" bestFit="1" customWidth="1"/>
    <col min="3606" max="3606" width="17.42578125" style="94" bestFit="1" customWidth="1"/>
    <col min="3607" max="3607" width="14.28515625" style="94" bestFit="1" customWidth="1"/>
    <col min="3608" max="3608" width="17.42578125" style="94" bestFit="1" customWidth="1"/>
    <col min="3609" max="3609" width="14.28515625" style="94" bestFit="1" customWidth="1"/>
    <col min="3610" max="3610" width="17.7109375" style="94" bestFit="1" customWidth="1"/>
    <col min="3611" max="3611" width="14.5703125" style="94" bestFit="1" customWidth="1"/>
    <col min="3612" max="3612" width="17.42578125" style="94" bestFit="1" customWidth="1"/>
    <col min="3613" max="3613" width="14.28515625" style="94" bestFit="1" customWidth="1"/>
    <col min="3614" max="3614" width="17.42578125" style="94" bestFit="1" customWidth="1"/>
    <col min="3615" max="3615" width="14.28515625" style="94" bestFit="1" customWidth="1"/>
    <col min="3616" max="3616" width="15.42578125" style="94" bestFit="1" customWidth="1"/>
    <col min="3617" max="3617" width="12.42578125" style="94" bestFit="1" customWidth="1"/>
    <col min="3618" max="3618" width="15.140625" style="94" bestFit="1" customWidth="1"/>
    <col min="3619" max="3619" width="12.140625" style="94" bestFit="1" customWidth="1"/>
    <col min="3620" max="3620" width="14.42578125" style="94" bestFit="1" customWidth="1"/>
    <col min="3621" max="3840" width="11.42578125" style="94"/>
    <col min="3841" max="3841" width="2.28515625" style="94" customWidth="1"/>
    <col min="3842" max="3842" width="29.140625" style="94" customWidth="1"/>
    <col min="3843" max="3843" width="26.7109375" style="94" customWidth="1"/>
    <col min="3844" max="3853" width="16.140625" style="94" customWidth="1"/>
    <col min="3854" max="3854" width="21.5703125" style="94" customWidth="1"/>
    <col min="3855" max="3857" width="27.140625" style="94" bestFit="1" customWidth="1"/>
    <col min="3858" max="3858" width="17.7109375" style="94" bestFit="1" customWidth="1"/>
    <col min="3859" max="3859" width="14" style="94" bestFit="1" customWidth="1"/>
    <col min="3860" max="3860" width="17.42578125" style="94" bestFit="1" customWidth="1"/>
    <col min="3861" max="3861" width="14.28515625" style="94" bestFit="1" customWidth="1"/>
    <col min="3862" max="3862" width="17.42578125" style="94" bestFit="1" customWidth="1"/>
    <col min="3863" max="3863" width="14.28515625" style="94" bestFit="1" customWidth="1"/>
    <col min="3864" max="3864" width="17.42578125" style="94" bestFit="1" customWidth="1"/>
    <col min="3865" max="3865" width="14.28515625" style="94" bestFit="1" customWidth="1"/>
    <col min="3866" max="3866" width="17.7109375" style="94" bestFit="1" customWidth="1"/>
    <col min="3867" max="3867" width="14.5703125" style="94" bestFit="1" customWidth="1"/>
    <col min="3868" max="3868" width="17.42578125" style="94" bestFit="1" customWidth="1"/>
    <col min="3869" max="3869" width="14.28515625" style="94" bestFit="1" customWidth="1"/>
    <col min="3870" max="3870" width="17.42578125" style="94" bestFit="1" customWidth="1"/>
    <col min="3871" max="3871" width="14.28515625" style="94" bestFit="1" customWidth="1"/>
    <col min="3872" max="3872" width="15.42578125" style="94" bestFit="1" customWidth="1"/>
    <col min="3873" max="3873" width="12.42578125" style="94" bestFit="1" customWidth="1"/>
    <col min="3874" max="3874" width="15.140625" style="94" bestFit="1" customWidth="1"/>
    <col min="3875" max="3875" width="12.140625" style="94" bestFit="1" customWidth="1"/>
    <col min="3876" max="3876" width="14.42578125" style="94" bestFit="1" customWidth="1"/>
    <col min="3877" max="4096" width="12.5703125" style="94"/>
    <col min="4097" max="4097" width="2.28515625" style="94" customWidth="1"/>
    <col min="4098" max="4098" width="29.140625" style="94" customWidth="1"/>
    <col min="4099" max="4099" width="26.7109375" style="94" customWidth="1"/>
    <col min="4100" max="4109" width="16.140625" style="94" customWidth="1"/>
    <col min="4110" max="4110" width="21.5703125" style="94" customWidth="1"/>
    <col min="4111" max="4113" width="27.140625" style="94" bestFit="1" customWidth="1"/>
    <col min="4114" max="4114" width="17.7109375" style="94" bestFit="1" customWidth="1"/>
    <col min="4115" max="4115" width="14" style="94" bestFit="1" customWidth="1"/>
    <col min="4116" max="4116" width="17.42578125" style="94" bestFit="1" customWidth="1"/>
    <col min="4117" max="4117" width="14.28515625" style="94" bestFit="1" customWidth="1"/>
    <col min="4118" max="4118" width="17.42578125" style="94" bestFit="1" customWidth="1"/>
    <col min="4119" max="4119" width="14.28515625" style="94" bestFit="1" customWidth="1"/>
    <col min="4120" max="4120" width="17.42578125" style="94" bestFit="1" customWidth="1"/>
    <col min="4121" max="4121" width="14.28515625" style="94" bestFit="1" customWidth="1"/>
    <col min="4122" max="4122" width="17.7109375" style="94" bestFit="1" customWidth="1"/>
    <col min="4123" max="4123" width="14.5703125" style="94" bestFit="1" customWidth="1"/>
    <col min="4124" max="4124" width="17.42578125" style="94" bestFit="1" customWidth="1"/>
    <col min="4125" max="4125" width="14.28515625" style="94" bestFit="1" customWidth="1"/>
    <col min="4126" max="4126" width="17.42578125" style="94" bestFit="1" customWidth="1"/>
    <col min="4127" max="4127" width="14.28515625" style="94" bestFit="1" customWidth="1"/>
    <col min="4128" max="4128" width="15.42578125" style="94" bestFit="1" customWidth="1"/>
    <col min="4129" max="4129" width="12.42578125" style="94" bestFit="1" customWidth="1"/>
    <col min="4130" max="4130" width="15.140625" style="94" bestFit="1" customWidth="1"/>
    <col min="4131" max="4131" width="12.140625" style="94" bestFit="1" customWidth="1"/>
    <col min="4132" max="4132" width="14.42578125" style="94" bestFit="1" customWidth="1"/>
    <col min="4133" max="4352" width="11.42578125" style="94"/>
    <col min="4353" max="4353" width="2.28515625" style="94" customWidth="1"/>
    <col min="4354" max="4354" width="29.140625" style="94" customWidth="1"/>
    <col min="4355" max="4355" width="26.7109375" style="94" customWidth="1"/>
    <col min="4356" max="4365" width="16.140625" style="94" customWidth="1"/>
    <col min="4366" max="4366" width="21.5703125" style="94" customWidth="1"/>
    <col min="4367" max="4369" width="27.140625" style="94" bestFit="1" customWidth="1"/>
    <col min="4370" max="4370" width="17.7109375" style="94" bestFit="1" customWidth="1"/>
    <col min="4371" max="4371" width="14" style="94" bestFit="1" customWidth="1"/>
    <col min="4372" max="4372" width="17.42578125" style="94" bestFit="1" customWidth="1"/>
    <col min="4373" max="4373" width="14.28515625" style="94" bestFit="1" customWidth="1"/>
    <col min="4374" max="4374" width="17.42578125" style="94" bestFit="1" customWidth="1"/>
    <col min="4375" max="4375" width="14.28515625" style="94" bestFit="1" customWidth="1"/>
    <col min="4376" max="4376" width="17.42578125" style="94" bestFit="1" customWidth="1"/>
    <col min="4377" max="4377" width="14.28515625" style="94" bestFit="1" customWidth="1"/>
    <col min="4378" max="4378" width="17.7109375" style="94" bestFit="1" customWidth="1"/>
    <col min="4379" max="4379" width="14.5703125" style="94" bestFit="1" customWidth="1"/>
    <col min="4380" max="4380" width="17.42578125" style="94" bestFit="1" customWidth="1"/>
    <col min="4381" max="4381" width="14.28515625" style="94" bestFit="1" customWidth="1"/>
    <col min="4382" max="4382" width="17.42578125" style="94" bestFit="1" customWidth="1"/>
    <col min="4383" max="4383" width="14.28515625" style="94" bestFit="1" customWidth="1"/>
    <col min="4384" max="4384" width="15.42578125" style="94" bestFit="1" customWidth="1"/>
    <col min="4385" max="4385" width="12.42578125" style="94" bestFit="1" customWidth="1"/>
    <col min="4386" max="4386" width="15.140625" style="94" bestFit="1" customWidth="1"/>
    <col min="4387" max="4387" width="12.140625" style="94" bestFit="1" customWidth="1"/>
    <col min="4388" max="4388" width="14.42578125" style="94" bestFit="1" customWidth="1"/>
    <col min="4389" max="4608" width="11.42578125" style="94"/>
    <col min="4609" max="4609" width="2.28515625" style="94" customWidth="1"/>
    <col min="4610" max="4610" width="29.140625" style="94" customWidth="1"/>
    <col min="4611" max="4611" width="26.7109375" style="94" customWidth="1"/>
    <col min="4612" max="4621" width="16.140625" style="94" customWidth="1"/>
    <col min="4622" max="4622" width="21.5703125" style="94" customWidth="1"/>
    <col min="4623" max="4625" width="27.140625" style="94" bestFit="1" customWidth="1"/>
    <col min="4626" max="4626" width="17.7109375" style="94" bestFit="1" customWidth="1"/>
    <col min="4627" max="4627" width="14" style="94" bestFit="1" customWidth="1"/>
    <col min="4628" max="4628" width="17.42578125" style="94" bestFit="1" customWidth="1"/>
    <col min="4629" max="4629" width="14.28515625" style="94" bestFit="1" customWidth="1"/>
    <col min="4630" max="4630" width="17.42578125" style="94" bestFit="1" customWidth="1"/>
    <col min="4631" max="4631" width="14.28515625" style="94" bestFit="1" customWidth="1"/>
    <col min="4632" max="4632" width="17.42578125" style="94" bestFit="1" customWidth="1"/>
    <col min="4633" max="4633" width="14.28515625" style="94" bestFit="1" customWidth="1"/>
    <col min="4634" max="4634" width="17.7109375" style="94" bestFit="1" customWidth="1"/>
    <col min="4635" max="4635" width="14.5703125" style="94" bestFit="1" customWidth="1"/>
    <col min="4636" max="4636" width="17.42578125" style="94" bestFit="1" customWidth="1"/>
    <col min="4637" max="4637" width="14.28515625" style="94" bestFit="1" customWidth="1"/>
    <col min="4638" max="4638" width="17.42578125" style="94" bestFit="1" customWidth="1"/>
    <col min="4639" max="4639" width="14.28515625" style="94" bestFit="1" customWidth="1"/>
    <col min="4640" max="4640" width="15.42578125" style="94" bestFit="1" customWidth="1"/>
    <col min="4641" max="4641" width="12.42578125" style="94" bestFit="1" customWidth="1"/>
    <col min="4642" max="4642" width="15.140625" style="94" bestFit="1" customWidth="1"/>
    <col min="4643" max="4643" width="12.140625" style="94" bestFit="1" customWidth="1"/>
    <col min="4644" max="4644" width="14.42578125" style="94" bestFit="1" customWidth="1"/>
    <col min="4645" max="4864" width="11.42578125" style="94"/>
    <col min="4865" max="4865" width="2.28515625" style="94" customWidth="1"/>
    <col min="4866" max="4866" width="29.140625" style="94" customWidth="1"/>
    <col min="4867" max="4867" width="26.7109375" style="94" customWidth="1"/>
    <col min="4868" max="4877" width="16.140625" style="94" customWidth="1"/>
    <col min="4878" max="4878" width="21.5703125" style="94" customWidth="1"/>
    <col min="4879" max="4881" width="27.140625" style="94" bestFit="1" customWidth="1"/>
    <col min="4882" max="4882" width="17.7109375" style="94" bestFit="1" customWidth="1"/>
    <col min="4883" max="4883" width="14" style="94" bestFit="1" customWidth="1"/>
    <col min="4884" max="4884" width="17.42578125" style="94" bestFit="1" customWidth="1"/>
    <col min="4885" max="4885" width="14.28515625" style="94" bestFit="1" customWidth="1"/>
    <col min="4886" max="4886" width="17.42578125" style="94" bestFit="1" customWidth="1"/>
    <col min="4887" max="4887" width="14.28515625" style="94" bestFit="1" customWidth="1"/>
    <col min="4888" max="4888" width="17.42578125" style="94" bestFit="1" customWidth="1"/>
    <col min="4889" max="4889" width="14.28515625" style="94" bestFit="1" customWidth="1"/>
    <col min="4890" max="4890" width="17.7109375" style="94" bestFit="1" customWidth="1"/>
    <col min="4891" max="4891" width="14.5703125" style="94" bestFit="1" customWidth="1"/>
    <col min="4892" max="4892" width="17.42578125" style="94" bestFit="1" customWidth="1"/>
    <col min="4893" max="4893" width="14.28515625" style="94" bestFit="1" customWidth="1"/>
    <col min="4894" max="4894" width="17.42578125" style="94" bestFit="1" customWidth="1"/>
    <col min="4895" max="4895" width="14.28515625" style="94" bestFit="1" customWidth="1"/>
    <col min="4896" max="4896" width="15.42578125" style="94" bestFit="1" customWidth="1"/>
    <col min="4897" max="4897" width="12.42578125" style="94" bestFit="1" customWidth="1"/>
    <col min="4898" max="4898" width="15.140625" style="94" bestFit="1" customWidth="1"/>
    <col min="4899" max="4899" width="12.140625" style="94" bestFit="1" customWidth="1"/>
    <col min="4900" max="4900" width="14.42578125" style="94" bestFit="1" customWidth="1"/>
    <col min="4901" max="5120" width="12.5703125" style="94"/>
    <col min="5121" max="5121" width="2.28515625" style="94" customWidth="1"/>
    <col min="5122" max="5122" width="29.140625" style="94" customWidth="1"/>
    <col min="5123" max="5123" width="26.7109375" style="94" customWidth="1"/>
    <col min="5124" max="5133" width="16.140625" style="94" customWidth="1"/>
    <col min="5134" max="5134" width="21.5703125" style="94" customWidth="1"/>
    <col min="5135" max="5137" width="27.140625" style="94" bestFit="1" customWidth="1"/>
    <col min="5138" max="5138" width="17.7109375" style="94" bestFit="1" customWidth="1"/>
    <col min="5139" max="5139" width="14" style="94" bestFit="1" customWidth="1"/>
    <col min="5140" max="5140" width="17.42578125" style="94" bestFit="1" customWidth="1"/>
    <col min="5141" max="5141" width="14.28515625" style="94" bestFit="1" customWidth="1"/>
    <col min="5142" max="5142" width="17.42578125" style="94" bestFit="1" customWidth="1"/>
    <col min="5143" max="5143" width="14.28515625" style="94" bestFit="1" customWidth="1"/>
    <col min="5144" max="5144" width="17.42578125" style="94" bestFit="1" customWidth="1"/>
    <col min="5145" max="5145" width="14.28515625" style="94" bestFit="1" customWidth="1"/>
    <col min="5146" max="5146" width="17.7109375" style="94" bestFit="1" customWidth="1"/>
    <col min="5147" max="5147" width="14.5703125" style="94" bestFit="1" customWidth="1"/>
    <col min="5148" max="5148" width="17.42578125" style="94" bestFit="1" customWidth="1"/>
    <col min="5149" max="5149" width="14.28515625" style="94" bestFit="1" customWidth="1"/>
    <col min="5150" max="5150" width="17.42578125" style="94" bestFit="1" customWidth="1"/>
    <col min="5151" max="5151" width="14.28515625" style="94" bestFit="1" customWidth="1"/>
    <col min="5152" max="5152" width="15.42578125" style="94" bestFit="1" customWidth="1"/>
    <col min="5153" max="5153" width="12.42578125" style="94" bestFit="1" customWidth="1"/>
    <col min="5154" max="5154" width="15.140625" style="94" bestFit="1" customWidth="1"/>
    <col min="5155" max="5155" width="12.140625" style="94" bestFit="1" customWidth="1"/>
    <col min="5156" max="5156" width="14.42578125" style="94" bestFit="1" customWidth="1"/>
    <col min="5157" max="5376" width="11.42578125" style="94"/>
    <col min="5377" max="5377" width="2.28515625" style="94" customWidth="1"/>
    <col min="5378" max="5378" width="29.140625" style="94" customWidth="1"/>
    <col min="5379" max="5379" width="26.7109375" style="94" customWidth="1"/>
    <col min="5380" max="5389" width="16.140625" style="94" customWidth="1"/>
    <col min="5390" max="5390" width="21.5703125" style="94" customWidth="1"/>
    <col min="5391" max="5393" width="27.140625" style="94" bestFit="1" customWidth="1"/>
    <col min="5394" max="5394" width="17.7109375" style="94" bestFit="1" customWidth="1"/>
    <col min="5395" max="5395" width="14" style="94" bestFit="1" customWidth="1"/>
    <col min="5396" max="5396" width="17.42578125" style="94" bestFit="1" customWidth="1"/>
    <col min="5397" max="5397" width="14.28515625" style="94" bestFit="1" customWidth="1"/>
    <col min="5398" max="5398" width="17.42578125" style="94" bestFit="1" customWidth="1"/>
    <col min="5399" max="5399" width="14.28515625" style="94" bestFit="1" customWidth="1"/>
    <col min="5400" max="5400" width="17.42578125" style="94" bestFit="1" customWidth="1"/>
    <col min="5401" max="5401" width="14.28515625" style="94" bestFit="1" customWidth="1"/>
    <col min="5402" max="5402" width="17.7109375" style="94" bestFit="1" customWidth="1"/>
    <col min="5403" max="5403" width="14.5703125" style="94" bestFit="1" customWidth="1"/>
    <col min="5404" max="5404" width="17.42578125" style="94" bestFit="1" customWidth="1"/>
    <col min="5405" max="5405" width="14.28515625" style="94" bestFit="1" customWidth="1"/>
    <col min="5406" max="5406" width="17.42578125" style="94" bestFit="1" customWidth="1"/>
    <col min="5407" max="5407" width="14.28515625" style="94" bestFit="1" customWidth="1"/>
    <col min="5408" max="5408" width="15.42578125" style="94" bestFit="1" customWidth="1"/>
    <col min="5409" max="5409" width="12.42578125" style="94" bestFit="1" customWidth="1"/>
    <col min="5410" max="5410" width="15.140625" style="94" bestFit="1" customWidth="1"/>
    <col min="5411" max="5411" width="12.140625" style="94" bestFit="1" customWidth="1"/>
    <col min="5412" max="5412" width="14.42578125" style="94" bestFit="1" customWidth="1"/>
    <col min="5413" max="5632" width="11.42578125" style="94"/>
    <col min="5633" max="5633" width="2.28515625" style="94" customWidth="1"/>
    <col min="5634" max="5634" width="29.140625" style="94" customWidth="1"/>
    <col min="5635" max="5635" width="26.7109375" style="94" customWidth="1"/>
    <col min="5636" max="5645" width="16.140625" style="94" customWidth="1"/>
    <col min="5646" max="5646" width="21.5703125" style="94" customWidth="1"/>
    <col min="5647" max="5649" width="27.140625" style="94" bestFit="1" customWidth="1"/>
    <col min="5650" max="5650" width="17.7109375" style="94" bestFit="1" customWidth="1"/>
    <col min="5651" max="5651" width="14" style="94" bestFit="1" customWidth="1"/>
    <col min="5652" max="5652" width="17.42578125" style="94" bestFit="1" customWidth="1"/>
    <col min="5653" max="5653" width="14.28515625" style="94" bestFit="1" customWidth="1"/>
    <col min="5654" max="5654" width="17.42578125" style="94" bestFit="1" customWidth="1"/>
    <col min="5655" max="5655" width="14.28515625" style="94" bestFit="1" customWidth="1"/>
    <col min="5656" max="5656" width="17.42578125" style="94" bestFit="1" customWidth="1"/>
    <col min="5657" max="5657" width="14.28515625" style="94" bestFit="1" customWidth="1"/>
    <col min="5658" max="5658" width="17.7109375" style="94" bestFit="1" customWidth="1"/>
    <col min="5659" max="5659" width="14.5703125" style="94" bestFit="1" customWidth="1"/>
    <col min="5660" max="5660" width="17.42578125" style="94" bestFit="1" customWidth="1"/>
    <col min="5661" max="5661" width="14.28515625" style="94" bestFit="1" customWidth="1"/>
    <col min="5662" max="5662" width="17.42578125" style="94" bestFit="1" customWidth="1"/>
    <col min="5663" max="5663" width="14.28515625" style="94" bestFit="1" customWidth="1"/>
    <col min="5664" max="5664" width="15.42578125" style="94" bestFit="1" customWidth="1"/>
    <col min="5665" max="5665" width="12.42578125" style="94" bestFit="1" customWidth="1"/>
    <col min="5666" max="5666" width="15.140625" style="94" bestFit="1" customWidth="1"/>
    <col min="5667" max="5667" width="12.140625" style="94" bestFit="1" customWidth="1"/>
    <col min="5668" max="5668" width="14.42578125" style="94" bestFit="1" customWidth="1"/>
    <col min="5669" max="5888" width="11.42578125" style="94"/>
    <col min="5889" max="5889" width="2.28515625" style="94" customWidth="1"/>
    <col min="5890" max="5890" width="29.140625" style="94" customWidth="1"/>
    <col min="5891" max="5891" width="26.7109375" style="94" customWidth="1"/>
    <col min="5892" max="5901" width="16.140625" style="94" customWidth="1"/>
    <col min="5902" max="5902" width="21.5703125" style="94" customWidth="1"/>
    <col min="5903" max="5905" width="27.140625" style="94" bestFit="1" customWidth="1"/>
    <col min="5906" max="5906" width="17.7109375" style="94" bestFit="1" customWidth="1"/>
    <col min="5907" max="5907" width="14" style="94" bestFit="1" customWidth="1"/>
    <col min="5908" max="5908" width="17.42578125" style="94" bestFit="1" customWidth="1"/>
    <col min="5909" max="5909" width="14.28515625" style="94" bestFit="1" customWidth="1"/>
    <col min="5910" max="5910" width="17.42578125" style="94" bestFit="1" customWidth="1"/>
    <col min="5911" max="5911" width="14.28515625" style="94" bestFit="1" customWidth="1"/>
    <col min="5912" max="5912" width="17.42578125" style="94" bestFit="1" customWidth="1"/>
    <col min="5913" max="5913" width="14.28515625" style="94" bestFit="1" customWidth="1"/>
    <col min="5914" max="5914" width="17.7109375" style="94" bestFit="1" customWidth="1"/>
    <col min="5915" max="5915" width="14.5703125" style="94" bestFit="1" customWidth="1"/>
    <col min="5916" max="5916" width="17.42578125" style="94" bestFit="1" customWidth="1"/>
    <col min="5917" max="5917" width="14.28515625" style="94" bestFit="1" customWidth="1"/>
    <col min="5918" max="5918" width="17.42578125" style="94" bestFit="1" customWidth="1"/>
    <col min="5919" max="5919" width="14.28515625" style="94" bestFit="1" customWidth="1"/>
    <col min="5920" max="5920" width="15.42578125" style="94" bestFit="1" customWidth="1"/>
    <col min="5921" max="5921" width="12.42578125" style="94" bestFit="1" customWidth="1"/>
    <col min="5922" max="5922" width="15.140625" style="94" bestFit="1" customWidth="1"/>
    <col min="5923" max="5923" width="12.140625" style="94" bestFit="1" customWidth="1"/>
    <col min="5924" max="5924" width="14.42578125" style="94" bestFit="1" customWidth="1"/>
    <col min="5925" max="6144" width="12.5703125" style="94"/>
    <col min="6145" max="6145" width="2.28515625" style="94" customWidth="1"/>
    <col min="6146" max="6146" width="29.140625" style="94" customWidth="1"/>
    <col min="6147" max="6147" width="26.7109375" style="94" customWidth="1"/>
    <col min="6148" max="6157" width="16.140625" style="94" customWidth="1"/>
    <col min="6158" max="6158" width="21.5703125" style="94" customWidth="1"/>
    <col min="6159" max="6161" width="27.140625" style="94" bestFit="1" customWidth="1"/>
    <col min="6162" max="6162" width="17.7109375" style="94" bestFit="1" customWidth="1"/>
    <col min="6163" max="6163" width="14" style="94" bestFit="1" customWidth="1"/>
    <col min="6164" max="6164" width="17.42578125" style="94" bestFit="1" customWidth="1"/>
    <col min="6165" max="6165" width="14.28515625" style="94" bestFit="1" customWidth="1"/>
    <col min="6166" max="6166" width="17.42578125" style="94" bestFit="1" customWidth="1"/>
    <col min="6167" max="6167" width="14.28515625" style="94" bestFit="1" customWidth="1"/>
    <col min="6168" max="6168" width="17.42578125" style="94" bestFit="1" customWidth="1"/>
    <col min="6169" max="6169" width="14.28515625" style="94" bestFit="1" customWidth="1"/>
    <col min="6170" max="6170" width="17.7109375" style="94" bestFit="1" customWidth="1"/>
    <col min="6171" max="6171" width="14.5703125" style="94" bestFit="1" customWidth="1"/>
    <col min="6172" max="6172" width="17.42578125" style="94" bestFit="1" customWidth="1"/>
    <col min="6173" max="6173" width="14.28515625" style="94" bestFit="1" customWidth="1"/>
    <col min="6174" max="6174" width="17.42578125" style="94" bestFit="1" customWidth="1"/>
    <col min="6175" max="6175" width="14.28515625" style="94" bestFit="1" customWidth="1"/>
    <col min="6176" max="6176" width="15.42578125" style="94" bestFit="1" customWidth="1"/>
    <col min="6177" max="6177" width="12.42578125" style="94" bestFit="1" customWidth="1"/>
    <col min="6178" max="6178" width="15.140625" style="94" bestFit="1" customWidth="1"/>
    <col min="6179" max="6179" width="12.140625" style="94" bestFit="1" customWidth="1"/>
    <col min="6180" max="6180" width="14.42578125" style="94" bestFit="1" customWidth="1"/>
    <col min="6181" max="6400" width="11.42578125" style="94"/>
    <col min="6401" max="6401" width="2.28515625" style="94" customWidth="1"/>
    <col min="6402" max="6402" width="29.140625" style="94" customWidth="1"/>
    <col min="6403" max="6403" width="26.7109375" style="94" customWidth="1"/>
    <col min="6404" max="6413" width="16.140625" style="94" customWidth="1"/>
    <col min="6414" max="6414" width="21.5703125" style="94" customWidth="1"/>
    <col min="6415" max="6417" width="27.140625" style="94" bestFit="1" customWidth="1"/>
    <col min="6418" max="6418" width="17.7109375" style="94" bestFit="1" customWidth="1"/>
    <col min="6419" max="6419" width="14" style="94" bestFit="1" customWidth="1"/>
    <col min="6420" max="6420" width="17.42578125" style="94" bestFit="1" customWidth="1"/>
    <col min="6421" max="6421" width="14.28515625" style="94" bestFit="1" customWidth="1"/>
    <col min="6422" max="6422" width="17.42578125" style="94" bestFit="1" customWidth="1"/>
    <col min="6423" max="6423" width="14.28515625" style="94" bestFit="1" customWidth="1"/>
    <col min="6424" max="6424" width="17.42578125" style="94" bestFit="1" customWidth="1"/>
    <col min="6425" max="6425" width="14.28515625" style="94" bestFit="1" customWidth="1"/>
    <col min="6426" max="6426" width="17.7109375" style="94" bestFit="1" customWidth="1"/>
    <col min="6427" max="6427" width="14.5703125" style="94" bestFit="1" customWidth="1"/>
    <col min="6428" max="6428" width="17.42578125" style="94" bestFit="1" customWidth="1"/>
    <col min="6429" max="6429" width="14.28515625" style="94" bestFit="1" customWidth="1"/>
    <col min="6430" max="6430" width="17.42578125" style="94" bestFit="1" customWidth="1"/>
    <col min="6431" max="6431" width="14.28515625" style="94" bestFit="1" customWidth="1"/>
    <col min="6432" max="6432" width="15.42578125" style="94" bestFit="1" customWidth="1"/>
    <col min="6433" max="6433" width="12.42578125" style="94" bestFit="1" customWidth="1"/>
    <col min="6434" max="6434" width="15.140625" style="94" bestFit="1" customWidth="1"/>
    <col min="6435" max="6435" width="12.140625" style="94" bestFit="1" customWidth="1"/>
    <col min="6436" max="6436" width="14.42578125" style="94" bestFit="1" customWidth="1"/>
    <col min="6437" max="6656" width="11.42578125" style="94"/>
    <col min="6657" max="6657" width="2.28515625" style="94" customWidth="1"/>
    <col min="6658" max="6658" width="29.140625" style="94" customWidth="1"/>
    <col min="6659" max="6659" width="26.7109375" style="94" customWidth="1"/>
    <col min="6660" max="6669" width="16.140625" style="94" customWidth="1"/>
    <col min="6670" max="6670" width="21.5703125" style="94" customWidth="1"/>
    <col min="6671" max="6673" width="27.140625" style="94" bestFit="1" customWidth="1"/>
    <col min="6674" max="6674" width="17.7109375" style="94" bestFit="1" customWidth="1"/>
    <col min="6675" max="6675" width="14" style="94" bestFit="1" customWidth="1"/>
    <col min="6676" max="6676" width="17.42578125" style="94" bestFit="1" customWidth="1"/>
    <col min="6677" max="6677" width="14.28515625" style="94" bestFit="1" customWidth="1"/>
    <col min="6678" max="6678" width="17.42578125" style="94" bestFit="1" customWidth="1"/>
    <col min="6679" max="6679" width="14.28515625" style="94" bestFit="1" customWidth="1"/>
    <col min="6680" max="6680" width="17.42578125" style="94" bestFit="1" customWidth="1"/>
    <col min="6681" max="6681" width="14.28515625" style="94" bestFit="1" customWidth="1"/>
    <col min="6682" max="6682" width="17.7109375" style="94" bestFit="1" customWidth="1"/>
    <col min="6683" max="6683" width="14.5703125" style="94" bestFit="1" customWidth="1"/>
    <col min="6684" max="6684" width="17.42578125" style="94" bestFit="1" customWidth="1"/>
    <col min="6685" max="6685" width="14.28515625" style="94" bestFit="1" customWidth="1"/>
    <col min="6686" max="6686" width="17.42578125" style="94" bestFit="1" customWidth="1"/>
    <col min="6687" max="6687" width="14.28515625" style="94" bestFit="1" customWidth="1"/>
    <col min="6688" max="6688" width="15.42578125" style="94" bestFit="1" customWidth="1"/>
    <col min="6689" max="6689" width="12.42578125" style="94" bestFit="1" customWidth="1"/>
    <col min="6690" max="6690" width="15.140625" style="94" bestFit="1" customWidth="1"/>
    <col min="6691" max="6691" width="12.140625" style="94" bestFit="1" customWidth="1"/>
    <col min="6692" max="6692" width="14.42578125" style="94" bestFit="1" customWidth="1"/>
    <col min="6693" max="6912" width="11.42578125" style="94"/>
    <col min="6913" max="6913" width="2.28515625" style="94" customWidth="1"/>
    <col min="6914" max="6914" width="29.140625" style="94" customWidth="1"/>
    <col min="6915" max="6915" width="26.7109375" style="94" customWidth="1"/>
    <col min="6916" max="6925" width="16.140625" style="94" customWidth="1"/>
    <col min="6926" max="6926" width="21.5703125" style="94" customWidth="1"/>
    <col min="6927" max="6929" width="27.140625" style="94" bestFit="1" customWidth="1"/>
    <col min="6930" max="6930" width="17.7109375" style="94" bestFit="1" customWidth="1"/>
    <col min="6931" max="6931" width="14" style="94" bestFit="1" customWidth="1"/>
    <col min="6932" max="6932" width="17.42578125" style="94" bestFit="1" customWidth="1"/>
    <col min="6933" max="6933" width="14.28515625" style="94" bestFit="1" customWidth="1"/>
    <col min="6934" max="6934" width="17.42578125" style="94" bestFit="1" customWidth="1"/>
    <col min="6935" max="6935" width="14.28515625" style="94" bestFit="1" customWidth="1"/>
    <col min="6936" max="6936" width="17.42578125" style="94" bestFit="1" customWidth="1"/>
    <col min="6937" max="6937" width="14.28515625" style="94" bestFit="1" customWidth="1"/>
    <col min="6938" max="6938" width="17.7109375" style="94" bestFit="1" customWidth="1"/>
    <col min="6939" max="6939" width="14.5703125" style="94" bestFit="1" customWidth="1"/>
    <col min="6940" max="6940" width="17.42578125" style="94" bestFit="1" customWidth="1"/>
    <col min="6941" max="6941" width="14.28515625" style="94" bestFit="1" customWidth="1"/>
    <col min="6942" max="6942" width="17.42578125" style="94" bestFit="1" customWidth="1"/>
    <col min="6943" max="6943" width="14.28515625" style="94" bestFit="1" customWidth="1"/>
    <col min="6944" max="6944" width="15.42578125" style="94" bestFit="1" customWidth="1"/>
    <col min="6945" max="6945" width="12.42578125" style="94" bestFit="1" customWidth="1"/>
    <col min="6946" max="6946" width="15.140625" style="94" bestFit="1" customWidth="1"/>
    <col min="6947" max="6947" width="12.140625" style="94" bestFit="1" customWidth="1"/>
    <col min="6948" max="6948" width="14.42578125" style="94" bestFit="1" customWidth="1"/>
    <col min="6949" max="7168" width="12.5703125" style="94"/>
    <col min="7169" max="7169" width="2.28515625" style="94" customWidth="1"/>
    <col min="7170" max="7170" width="29.140625" style="94" customWidth="1"/>
    <col min="7171" max="7171" width="26.7109375" style="94" customWidth="1"/>
    <col min="7172" max="7181" width="16.140625" style="94" customWidth="1"/>
    <col min="7182" max="7182" width="21.5703125" style="94" customWidth="1"/>
    <col min="7183" max="7185" width="27.140625" style="94" bestFit="1" customWidth="1"/>
    <col min="7186" max="7186" width="17.7109375" style="94" bestFit="1" customWidth="1"/>
    <col min="7187" max="7187" width="14" style="94" bestFit="1" customWidth="1"/>
    <col min="7188" max="7188" width="17.42578125" style="94" bestFit="1" customWidth="1"/>
    <col min="7189" max="7189" width="14.28515625" style="94" bestFit="1" customWidth="1"/>
    <col min="7190" max="7190" width="17.42578125" style="94" bestFit="1" customWidth="1"/>
    <col min="7191" max="7191" width="14.28515625" style="94" bestFit="1" customWidth="1"/>
    <col min="7192" max="7192" width="17.42578125" style="94" bestFit="1" customWidth="1"/>
    <col min="7193" max="7193" width="14.28515625" style="94" bestFit="1" customWidth="1"/>
    <col min="7194" max="7194" width="17.7109375" style="94" bestFit="1" customWidth="1"/>
    <col min="7195" max="7195" width="14.5703125" style="94" bestFit="1" customWidth="1"/>
    <col min="7196" max="7196" width="17.42578125" style="94" bestFit="1" customWidth="1"/>
    <col min="7197" max="7197" width="14.28515625" style="94" bestFit="1" customWidth="1"/>
    <col min="7198" max="7198" width="17.42578125" style="94" bestFit="1" customWidth="1"/>
    <col min="7199" max="7199" width="14.28515625" style="94" bestFit="1" customWidth="1"/>
    <col min="7200" max="7200" width="15.42578125" style="94" bestFit="1" customWidth="1"/>
    <col min="7201" max="7201" width="12.42578125" style="94" bestFit="1" customWidth="1"/>
    <col min="7202" max="7202" width="15.140625" style="94" bestFit="1" customWidth="1"/>
    <col min="7203" max="7203" width="12.140625" style="94" bestFit="1" customWidth="1"/>
    <col min="7204" max="7204" width="14.42578125" style="94" bestFit="1" customWidth="1"/>
    <col min="7205" max="7424" width="11.42578125" style="94"/>
    <col min="7425" max="7425" width="2.28515625" style="94" customWidth="1"/>
    <col min="7426" max="7426" width="29.140625" style="94" customWidth="1"/>
    <col min="7427" max="7427" width="26.7109375" style="94" customWidth="1"/>
    <col min="7428" max="7437" width="16.140625" style="94" customWidth="1"/>
    <col min="7438" max="7438" width="21.5703125" style="94" customWidth="1"/>
    <col min="7439" max="7441" width="27.140625" style="94" bestFit="1" customWidth="1"/>
    <col min="7442" max="7442" width="17.7109375" style="94" bestFit="1" customWidth="1"/>
    <col min="7443" max="7443" width="14" style="94" bestFit="1" customWidth="1"/>
    <col min="7444" max="7444" width="17.42578125" style="94" bestFit="1" customWidth="1"/>
    <col min="7445" max="7445" width="14.28515625" style="94" bestFit="1" customWidth="1"/>
    <col min="7446" max="7446" width="17.42578125" style="94" bestFit="1" customWidth="1"/>
    <col min="7447" max="7447" width="14.28515625" style="94" bestFit="1" customWidth="1"/>
    <col min="7448" max="7448" width="17.42578125" style="94" bestFit="1" customWidth="1"/>
    <col min="7449" max="7449" width="14.28515625" style="94" bestFit="1" customWidth="1"/>
    <col min="7450" max="7450" width="17.7109375" style="94" bestFit="1" customWidth="1"/>
    <col min="7451" max="7451" width="14.5703125" style="94" bestFit="1" customWidth="1"/>
    <col min="7452" max="7452" width="17.42578125" style="94" bestFit="1" customWidth="1"/>
    <col min="7453" max="7453" width="14.28515625" style="94" bestFit="1" customWidth="1"/>
    <col min="7454" max="7454" width="17.42578125" style="94" bestFit="1" customWidth="1"/>
    <col min="7455" max="7455" width="14.28515625" style="94" bestFit="1" customWidth="1"/>
    <col min="7456" max="7456" width="15.42578125" style="94" bestFit="1" customWidth="1"/>
    <col min="7457" max="7457" width="12.42578125" style="94" bestFit="1" customWidth="1"/>
    <col min="7458" max="7458" width="15.140625" style="94" bestFit="1" customWidth="1"/>
    <col min="7459" max="7459" width="12.140625" style="94" bestFit="1" customWidth="1"/>
    <col min="7460" max="7460" width="14.42578125" style="94" bestFit="1" customWidth="1"/>
    <col min="7461" max="7680" width="11.42578125" style="94"/>
    <col min="7681" max="7681" width="2.28515625" style="94" customWidth="1"/>
    <col min="7682" max="7682" width="29.140625" style="94" customWidth="1"/>
    <col min="7683" max="7683" width="26.7109375" style="94" customWidth="1"/>
    <col min="7684" max="7693" width="16.140625" style="94" customWidth="1"/>
    <col min="7694" max="7694" width="21.5703125" style="94" customWidth="1"/>
    <col min="7695" max="7697" width="27.140625" style="94" bestFit="1" customWidth="1"/>
    <col min="7698" max="7698" width="17.7109375" style="94" bestFit="1" customWidth="1"/>
    <col min="7699" max="7699" width="14" style="94" bestFit="1" customWidth="1"/>
    <col min="7700" max="7700" width="17.42578125" style="94" bestFit="1" customWidth="1"/>
    <col min="7701" max="7701" width="14.28515625" style="94" bestFit="1" customWidth="1"/>
    <col min="7702" max="7702" width="17.42578125" style="94" bestFit="1" customWidth="1"/>
    <col min="7703" max="7703" width="14.28515625" style="94" bestFit="1" customWidth="1"/>
    <col min="7704" max="7704" width="17.42578125" style="94" bestFit="1" customWidth="1"/>
    <col min="7705" max="7705" width="14.28515625" style="94" bestFit="1" customWidth="1"/>
    <col min="7706" max="7706" width="17.7109375" style="94" bestFit="1" customWidth="1"/>
    <col min="7707" max="7707" width="14.5703125" style="94" bestFit="1" customWidth="1"/>
    <col min="7708" max="7708" width="17.42578125" style="94" bestFit="1" customWidth="1"/>
    <col min="7709" max="7709" width="14.28515625" style="94" bestFit="1" customWidth="1"/>
    <col min="7710" max="7710" width="17.42578125" style="94" bestFit="1" customWidth="1"/>
    <col min="7711" max="7711" width="14.28515625" style="94" bestFit="1" customWidth="1"/>
    <col min="7712" max="7712" width="15.42578125" style="94" bestFit="1" customWidth="1"/>
    <col min="7713" max="7713" width="12.42578125" style="94" bestFit="1" customWidth="1"/>
    <col min="7714" max="7714" width="15.140625" style="94" bestFit="1" customWidth="1"/>
    <col min="7715" max="7715" width="12.140625" style="94" bestFit="1" customWidth="1"/>
    <col min="7716" max="7716" width="14.42578125" style="94" bestFit="1" customWidth="1"/>
    <col min="7717" max="7936" width="11.42578125" style="94"/>
    <col min="7937" max="7937" width="2.28515625" style="94" customWidth="1"/>
    <col min="7938" max="7938" width="29.140625" style="94" customWidth="1"/>
    <col min="7939" max="7939" width="26.7109375" style="94" customWidth="1"/>
    <col min="7940" max="7949" width="16.140625" style="94" customWidth="1"/>
    <col min="7950" max="7950" width="21.5703125" style="94" customWidth="1"/>
    <col min="7951" max="7953" width="27.140625" style="94" bestFit="1" customWidth="1"/>
    <col min="7954" max="7954" width="17.7109375" style="94" bestFit="1" customWidth="1"/>
    <col min="7955" max="7955" width="14" style="94" bestFit="1" customWidth="1"/>
    <col min="7956" max="7956" width="17.42578125" style="94" bestFit="1" customWidth="1"/>
    <col min="7957" max="7957" width="14.28515625" style="94" bestFit="1" customWidth="1"/>
    <col min="7958" max="7958" width="17.42578125" style="94" bestFit="1" customWidth="1"/>
    <col min="7959" max="7959" width="14.28515625" style="94" bestFit="1" customWidth="1"/>
    <col min="7960" max="7960" width="17.42578125" style="94" bestFit="1" customWidth="1"/>
    <col min="7961" max="7961" width="14.28515625" style="94" bestFit="1" customWidth="1"/>
    <col min="7962" max="7962" width="17.7109375" style="94" bestFit="1" customWidth="1"/>
    <col min="7963" max="7963" width="14.5703125" style="94" bestFit="1" customWidth="1"/>
    <col min="7964" max="7964" width="17.42578125" style="94" bestFit="1" customWidth="1"/>
    <col min="7965" max="7965" width="14.28515625" style="94" bestFit="1" customWidth="1"/>
    <col min="7966" max="7966" width="17.42578125" style="94" bestFit="1" customWidth="1"/>
    <col min="7967" max="7967" width="14.28515625" style="94" bestFit="1" customWidth="1"/>
    <col min="7968" max="7968" width="15.42578125" style="94" bestFit="1" customWidth="1"/>
    <col min="7969" max="7969" width="12.42578125" style="94" bestFit="1" customWidth="1"/>
    <col min="7970" max="7970" width="15.140625" style="94" bestFit="1" customWidth="1"/>
    <col min="7971" max="7971" width="12.140625" style="94" bestFit="1" customWidth="1"/>
    <col min="7972" max="7972" width="14.42578125" style="94" bestFit="1" customWidth="1"/>
    <col min="7973" max="8192" width="12.5703125" style="94"/>
    <col min="8193" max="8193" width="2.28515625" style="94" customWidth="1"/>
    <col min="8194" max="8194" width="29.140625" style="94" customWidth="1"/>
    <col min="8195" max="8195" width="26.7109375" style="94" customWidth="1"/>
    <col min="8196" max="8205" width="16.140625" style="94" customWidth="1"/>
    <col min="8206" max="8206" width="21.5703125" style="94" customWidth="1"/>
    <col min="8207" max="8209" width="27.140625" style="94" bestFit="1" customWidth="1"/>
    <col min="8210" max="8210" width="17.7109375" style="94" bestFit="1" customWidth="1"/>
    <col min="8211" max="8211" width="14" style="94" bestFit="1" customWidth="1"/>
    <col min="8212" max="8212" width="17.42578125" style="94" bestFit="1" customWidth="1"/>
    <col min="8213" max="8213" width="14.28515625" style="94" bestFit="1" customWidth="1"/>
    <col min="8214" max="8214" width="17.42578125" style="94" bestFit="1" customWidth="1"/>
    <col min="8215" max="8215" width="14.28515625" style="94" bestFit="1" customWidth="1"/>
    <col min="8216" max="8216" width="17.42578125" style="94" bestFit="1" customWidth="1"/>
    <col min="8217" max="8217" width="14.28515625" style="94" bestFit="1" customWidth="1"/>
    <col min="8218" max="8218" width="17.7109375" style="94" bestFit="1" customWidth="1"/>
    <col min="8219" max="8219" width="14.5703125" style="94" bestFit="1" customWidth="1"/>
    <col min="8220" max="8220" width="17.42578125" style="94" bestFit="1" customWidth="1"/>
    <col min="8221" max="8221" width="14.28515625" style="94" bestFit="1" customWidth="1"/>
    <col min="8222" max="8222" width="17.42578125" style="94" bestFit="1" customWidth="1"/>
    <col min="8223" max="8223" width="14.28515625" style="94" bestFit="1" customWidth="1"/>
    <col min="8224" max="8224" width="15.42578125" style="94" bestFit="1" customWidth="1"/>
    <col min="8225" max="8225" width="12.42578125" style="94" bestFit="1" customWidth="1"/>
    <col min="8226" max="8226" width="15.140625" style="94" bestFit="1" customWidth="1"/>
    <col min="8227" max="8227" width="12.140625" style="94" bestFit="1" customWidth="1"/>
    <col min="8228" max="8228" width="14.42578125" style="94" bestFit="1" customWidth="1"/>
    <col min="8229" max="8448" width="11.42578125" style="94"/>
    <col min="8449" max="8449" width="2.28515625" style="94" customWidth="1"/>
    <col min="8450" max="8450" width="29.140625" style="94" customWidth="1"/>
    <col min="8451" max="8451" width="26.7109375" style="94" customWidth="1"/>
    <col min="8452" max="8461" width="16.140625" style="94" customWidth="1"/>
    <col min="8462" max="8462" width="21.5703125" style="94" customWidth="1"/>
    <col min="8463" max="8465" width="27.140625" style="94" bestFit="1" customWidth="1"/>
    <col min="8466" max="8466" width="17.7109375" style="94" bestFit="1" customWidth="1"/>
    <col min="8467" max="8467" width="14" style="94" bestFit="1" customWidth="1"/>
    <col min="8468" max="8468" width="17.42578125" style="94" bestFit="1" customWidth="1"/>
    <col min="8469" max="8469" width="14.28515625" style="94" bestFit="1" customWidth="1"/>
    <col min="8470" max="8470" width="17.42578125" style="94" bestFit="1" customWidth="1"/>
    <col min="8471" max="8471" width="14.28515625" style="94" bestFit="1" customWidth="1"/>
    <col min="8472" max="8472" width="17.42578125" style="94" bestFit="1" customWidth="1"/>
    <col min="8473" max="8473" width="14.28515625" style="94" bestFit="1" customWidth="1"/>
    <col min="8474" max="8474" width="17.7109375" style="94" bestFit="1" customWidth="1"/>
    <col min="8475" max="8475" width="14.5703125" style="94" bestFit="1" customWidth="1"/>
    <col min="8476" max="8476" width="17.42578125" style="94" bestFit="1" customWidth="1"/>
    <col min="8477" max="8477" width="14.28515625" style="94" bestFit="1" customWidth="1"/>
    <col min="8478" max="8478" width="17.42578125" style="94" bestFit="1" customWidth="1"/>
    <col min="8479" max="8479" width="14.28515625" style="94" bestFit="1" customWidth="1"/>
    <col min="8480" max="8480" width="15.42578125" style="94" bestFit="1" customWidth="1"/>
    <col min="8481" max="8481" width="12.42578125" style="94" bestFit="1" customWidth="1"/>
    <col min="8482" max="8482" width="15.140625" style="94" bestFit="1" customWidth="1"/>
    <col min="8483" max="8483" width="12.140625" style="94" bestFit="1" customWidth="1"/>
    <col min="8484" max="8484" width="14.42578125" style="94" bestFit="1" customWidth="1"/>
    <col min="8485" max="8704" width="11.42578125" style="94"/>
    <col min="8705" max="8705" width="2.28515625" style="94" customWidth="1"/>
    <col min="8706" max="8706" width="29.140625" style="94" customWidth="1"/>
    <col min="8707" max="8707" width="26.7109375" style="94" customWidth="1"/>
    <col min="8708" max="8717" width="16.140625" style="94" customWidth="1"/>
    <col min="8718" max="8718" width="21.5703125" style="94" customWidth="1"/>
    <col min="8719" max="8721" width="27.140625" style="94" bestFit="1" customWidth="1"/>
    <col min="8722" max="8722" width="17.7109375" style="94" bestFit="1" customWidth="1"/>
    <col min="8723" max="8723" width="14" style="94" bestFit="1" customWidth="1"/>
    <col min="8724" max="8724" width="17.42578125" style="94" bestFit="1" customWidth="1"/>
    <col min="8725" max="8725" width="14.28515625" style="94" bestFit="1" customWidth="1"/>
    <col min="8726" max="8726" width="17.42578125" style="94" bestFit="1" customWidth="1"/>
    <col min="8727" max="8727" width="14.28515625" style="94" bestFit="1" customWidth="1"/>
    <col min="8728" max="8728" width="17.42578125" style="94" bestFit="1" customWidth="1"/>
    <col min="8729" max="8729" width="14.28515625" style="94" bestFit="1" customWidth="1"/>
    <col min="8730" max="8730" width="17.7109375" style="94" bestFit="1" customWidth="1"/>
    <col min="8731" max="8731" width="14.5703125" style="94" bestFit="1" customWidth="1"/>
    <col min="8732" max="8732" width="17.42578125" style="94" bestFit="1" customWidth="1"/>
    <col min="8733" max="8733" width="14.28515625" style="94" bestFit="1" customWidth="1"/>
    <col min="8734" max="8734" width="17.42578125" style="94" bestFit="1" customWidth="1"/>
    <col min="8735" max="8735" width="14.28515625" style="94" bestFit="1" customWidth="1"/>
    <col min="8736" max="8736" width="15.42578125" style="94" bestFit="1" customWidth="1"/>
    <col min="8737" max="8737" width="12.42578125" style="94" bestFit="1" customWidth="1"/>
    <col min="8738" max="8738" width="15.140625" style="94" bestFit="1" customWidth="1"/>
    <col min="8739" max="8739" width="12.140625" style="94" bestFit="1" customWidth="1"/>
    <col min="8740" max="8740" width="14.42578125" style="94" bestFit="1" customWidth="1"/>
    <col min="8741" max="8960" width="11.42578125" style="94"/>
    <col min="8961" max="8961" width="2.28515625" style="94" customWidth="1"/>
    <col min="8962" max="8962" width="29.140625" style="94" customWidth="1"/>
    <col min="8963" max="8963" width="26.7109375" style="94" customWidth="1"/>
    <col min="8964" max="8973" width="16.140625" style="94" customWidth="1"/>
    <col min="8974" max="8974" width="21.5703125" style="94" customWidth="1"/>
    <col min="8975" max="8977" width="27.140625" style="94" bestFit="1" customWidth="1"/>
    <col min="8978" max="8978" width="17.7109375" style="94" bestFit="1" customWidth="1"/>
    <col min="8979" max="8979" width="14" style="94" bestFit="1" customWidth="1"/>
    <col min="8980" max="8980" width="17.42578125" style="94" bestFit="1" customWidth="1"/>
    <col min="8981" max="8981" width="14.28515625" style="94" bestFit="1" customWidth="1"/>
    <col min="8982" max="8982" width="17.42578125" style="94" bestFit="1" customWidth="1"/>
    <col min="8983" max="8983" width="14.28515625" style="94" bestFit="1" customWidth="1"/>
    <col min="8984" max="8984" width="17.42578125" style="94" bestFit="1" customWidth="1"/>
    <col min="8985" max="8985" width="14.28515625" style="94" bestFit="1" customWidth="1"/>
    <col min="8986" max="8986" width="17.7109375" style="94" bestFit="1" customWidth="1"/>
    <col min="8987" max="8987" width="14.5703125" style="94" bestFit="1" customWidth="1"/>
    <col min="8988" max="8988" width="17.42578125" style="94" bestFit="1" customWidth="1"/>
    <col min="8989" max="8989" width="14.28515625" style="94" bestFit="1" customWidth="1"/>
    <col min="8990" max="8990" width="17.42578125" style="94" bestFit="1" customWidth="1"/>
    <col min="8991" max="8991" width="14.28515625" style="94" bestFit="1" customWidth="1"/>
    <col min="8992" max="8992" width="15.42578125" style="94" bestFit="1" customWidth="1"/>
    <col min="8993" max="8993" width="12.42578125" style="94" bestFit="1" customWidth="1"/>
    <col min="8994" max="8994" width="15.140625" style="94" bestFit="1" customWidth="1"/>
    <col min="8995" max="8995" width="12.140625" style="94" bestFit="1" customWidth="1"/>
    <col min="8996" max="8996" width="14.42578125" style="94" bestFit="1" customWidth="1"/>
    <col min="8997" max="9216" width="12.5703125" style="94"/>
    <col min="9217" max="9217" width="2.28515625" style="94" customWidth="1"/>
    <col min="9218" max="9218" width="29.140625" style="94" customWidth="1"/>
    <col min="9219" max="9219" width="26.7109375" style="94" customWidth="1"/>
    <col min="9220" max="9229" width="16.140625" style="94" customWidth="1"/>
    <col min="9230" max="9230" width="21.5703125" style="94" customWidth="1"/>
    <col min="9231" max="9233" width="27.140625" style="94" bestFit="1" customWidth="1"/>
    <col min="9234" max="9234" width="17.7109375" style="94" bestFit="1" customWidth="1"/>
    <col min="9235" max="9235" width="14" style="94" bestFit="1" customWidth="1"/>
    <col min="9236" max="9236" width="17.42578125" style="94" bestFit="1" customWidth="1"/>
    <col min="9237" max="9237" width="14.28515625" style="94" bestFit="1" customWidth="1"/>
    <col min="9238" max="9238" width="17.42578125" style="94" bestFit="1" customWidth="1"/>
    <col min="9239" max="9239" width="14.28515625" style="94" bestFit="1" customWidth="1"/>
    <col min="9240" max="9240" width="17.42578125" style="94" bestFit="1" customWidth="1"/>
    <col min="9241" max="9241" width="14.28515625" style="94" bestFit="1" customWidth="1"/>
    <col min="9242" max="9242" width="17.7109375" style="94" bestFit="1" customWidth="1"/>
    <col min="9243" max="9243" width="14.5703125" style="94" bestFit="1" customWidth="1"/>
    <col min="9244" max="9244" width="17.42578125" style="94" bestFit="1" customWidth="1"/>
    <col min="9245" max="9245" width="14.28515625" style="94" bestFit="1" customWidth="1"/>
    <col min="9246" max="9246" width="17.42578125" style="94" bestFit="1" customWidth="1"/>
    <col min="9247" max="9247" width="14.28515625" style="94" bestFit="1" customWidth="1"/>
    <col min="9248" max="9248" width="15.42578125" style="94" bestFit="1" customWidth="1"/>
    <col min="9249" max="9249" width="12.42578125" style="94" bestFit="1" customWidth="1"/>
    <col min="9250" max="9250" width="15.140625" style="94" bestFit="1" customWidth="1"/>
    <col min="9251" max="9251" width="12.140625" style="94" bestFit="1" customWidth="1"/>
    <col min="9252" max="9252" width="14.42578125" style="94" bestFit="1" customWidth="1"/>
    <col min="9253" max="9472" width="11.42578125" style="94"/>
    <col min="9473" max="9473" width="2.28515625" style="94" customWidth="1"/>
    <col min="9474" max="9474" width="29.140625" style="94" customWidth="1"/>
    <col min="9475" max="9475" width="26.7109375" style="94" customWidth="1"/>
    <col min="9476" max="9485" width="16.140625" style="94" customWidth="1"/>
    <col min="9486" max="9486" width="21.5703125" style="94" customWidth="1"/>
    <col min="9487" max="9489" width="27.140625" style="94" bestFit="1" customWidth="1"/>
    <col min="9490" max="9490" width="17.7109375" style="94" bestFit="1" customWidth="1"/>
    <col min="9491" max="9491" width="14" style="94" bestFit="1" customWidth="1"/>
    <col min="9492" max="9492" width="17.42578125" style="94" bestFit="1" customWidth="1"/>
    <col min="9493" max="9493" width="14.28515625" style="94" bestFit="1" customWidth="1"/>
    <col min="9494" max="9494" width="17.42578125" style="94" bestFit="1" customWidth="1"/>
    <col min="9495" max="9495" width="14.28515625" style="94" bestFit="1" customWidth="1"/>
    <col min="9496" max="9496" width="17.42578125" style="94" bestFit="1" customWidth="1"/>
    <col min="9497" max="9497" width="14.28515625" style="94" bestFit="1" customWidth="1"/>
    <col min="9498" max="9498" width="17.7109375" style="94" bestFit="1" customWidth="1"/>
    <col min="9499" max="9499" width="14.5703125" style="94" bestFit="1" customWidth="1"/>
    <col min="9500" max="9500" width="17.42578125" style="94" bestFit="1" customWidth="1"/>
    <col min="9501" max="9501" width="14.28515625" style="94" bestFit="1" customWidth="1"/>
    <col min="9502" max="9502" width="17.42578125" style="94" bestFit="1" customWidth="1"/>
    <col min="9503" max="9503" width="14.28515625" style="94" bestFit="1" customWidth="1"/>
    <col min="9504" max="9504" width="15.42578125" style="94" bestFit="1" customWidth="1"/>
    <col min="9505" max="9505" width="12.42578125" style="94" bestFit="1" customWidth="1"/>
    <col min="9506" max="9506" width="15.140625" style="94" bestFit="1" customWidth="1"/>
    <col min="9507" max="9507" width="12.140625" style="94" bestFit="1" customWidth="1"/>
    <col min="9508" max="9508" width="14.42578125" style="94" bestFit="1" customWidth="1"/>
    <col min="9509" max="9728" width="11.42578125" style="94"/>
    <col min="9729" max="9729" width="2.28515625" style="94" customWidth="1"/>
    <col min="9730" max="9730" width="29.140625" style="94" customWidth="1"/>
    <col min="9731" max="9731" width="26.7109375" style="94" customWidth="1"/>
    <col min="9732" max="9741" width="16.140625" style="94" customWidth="1"/>
    <col min="9742" max="9742" width="21.5703125" style="94" customWidth="1"/>
    <col min="9743" max="9745" width="27.140625" style="94" bestFit="1" customWidth="1"/>
    <col min="9746" max="9746" width="17.7109375" style="94" bestFit="1" customWidth="1"/>
    <col min="9747" max="9747" width="14" style="94" bestFit="1" customWidth="1"/>
    <col min="9748" max="9748" width="17.42578125" style="94" bestFit="1" customWidth="1"/>
    <col min="9749" max="9749" width="14.28515625" style="94" bestFit="1" customWidth="1"/>
    <col min="9750" max="9750" width="17.42578125" style="94" bestFit="1" customWidth="1"/>
    <col min="9751" max="9751" width="14.28515625" style="94" bestFit="1" customWidth="1"/>
    <col min="9752" max="9752" width="17.42578125" style="94" bestFit="1" customWidth="1"/>
    <col min="9753" max="9753" width="14.28515625" style="94" bestFit="1" customWidth="1"/>
    <col min="9754" max="9754" width="17.7109375" style="94" bestFit="1" customWidth="1"/>
    <col min="9755" max="9755" width="14.5703125" style="94" bestFit="1" customWidth="1"/>
    <col min="9756" max="9756" width="17.42578125" style="94" bestFit="1" customWidth="1"/>
    <col min="9757" max="9757" width="14.28515625" style="94" bestFit="1" customWidth="1"/>
    <col min="9758" max="9758" width="17.42578125" style="94" bestFit="1" customWidth="1"/>
    <col min="9759" max="9759" width="14.28515625" style="94" bestFit="1" customWidth="1"/>
    <col min="9760" max="9760" width="15.42578125" style="94" bestFit="1" customWidth="1"/>
    <col min="9761" max="9761" width="12.42578125" style="94" bestFit="1" customWidth="1"/>
    <col min="9762" max="9762" width="15.140625" style="94" bestFit="1" customWidth="1"/>
    <col min="9763" max="9763" width="12.140625" style="94" bestFit="1" customWidth="1"/>
    <col min="9764" max="9764" width="14.42578125" style="94" bestFit="1" customWidth="1"/>
    <col min="9765" max="9984" width="11.42578125" style="94"/>
    <col min="9985" max="9985" width="2.28515625" style="94" customWidth="1"/>
    <col min="9986" max="9986" width="29.140625" style="94" customWidth="1"/>
    <col min="9987" max="9987" width="26.7109375" style="94" customWidth="1"/>
    <col min="9988" max="9997" width="16.140625" style="94" customWidth="1"/>
    <col min="9998" max="9998" width="21.5703125" style="94" customWidth="1"/>
    <col min="9999" max="10001" width="27.140625" style="94" bestFit="1" customWidth="1"/>
    <col min="10002" max="10002" width="17.7109375" style="94" bestFit="1" customWidth="1"/>
    <col min="10003" max="10003" width="14" style="94" bestFit="1" customWidth="1"/>
    <col min="10004" max="10004" width="17.42578125" style="94" bestFit="1" customWidth="1"/>
    <col min="10005" max="10005" width="14.28515625" style="94" bestFit="1" customWidth="1"/>
    <col min="10006" max="10006" width="17.42578125" style="94" bestFit="1" customWidth="1"/>
    <col min="10007" max="10007" width="14.28515625" style="94" bestFit="1" customWidth="1"/>
    <col min="10008" max="10008" width="17.42578125" style="94" bestFit="1" customWidth="1"/>
    <col min="10009" max="10009" width="14.28515625" style="94" bestFit="1" customWidth="1"/>
    <col min="10010" max="10010" width="17.7109375" style="94" bestFit="1" customWidth="1"/>
    <col min="10011" max="10011" width="14.5703125" style="94" bestFit="1" customWidth="1"/>
    <col min="10012" max="10012" width="17.42578125" style="94" bestFit="1" customWidth="1"/>
    <col min="10013" max="10013" width="14.28515625" style="94" bestFit="1" customWidth="1"/>
    <col min="10014" max="10014" width="17.42578125" style="94" bestFit="1" customWidth="1"/>
    <col min="10015" max="10015" width="14.28515625" style="94" bestFit="1" customWidth="1"/>
    <col min="10016" max="10016" width="15.42578125" style="94" bestFit="1" customWidth="1"/>
    <col min="10017" max="10017" width="12.42578125" style="94" bestFit="1" customWidth="1"/>
    <col min="10018" max="10018" width="15.140625" style="94" bestFit="1" customWidth="1"/>
    <col min="10019" max="10019" width="12.140625" style="94" bestFit="1" customWidth="1"/>
    <col min="10020" max="10020" width="14.42578125" style="94" bestFit="1" customWidth="1"/>
    <col min="10021" max="10240" width="12.5703125" style="94"/>
    <col min="10241" max="10241" width="2.28515625" style="94" customWidth="1"/>
    <col min="10242" max="10242" width="29.140625" style="94" customWidth="1"/>
    <col min="10243" max="10243" width="26.7109375" style="94" customWidth="1"/>
    <col min="10244" max="10253" width="16.140625" style="94" customWidth="1"/>
    <col min="10254" max="10254" width="21.5703125" style="94" customWidth="1"/>
    <col min="10255" max="10257" width="27.140625" style="94" bestFit="1" customWidth="1"/>
    <col min="10258" max="10258" width="17.7109375" style="94" bestFit="1" customWidth="1"/>
    <col min="10259" max="10259" width="14" style="94" bestFit="1" customWidth="1"/>
    <col min="10260" max="10260" width="17.42578125" style="94" bestFit="1" customWidth="1"/>
    <col min="10261" max="10261" width="14.28515625" style="94" bestFit="1" customWidth="1"/>
    <col min="10262" max="10262" width="17.42578125" style="94" bestFit="1" customWidth="1"/>
    <col min="10263" max="10263" width="14.28515625" style="94" bestFit="1" customWidth="1"/>
    <col min="10264" max="10264" width="17.42578125" style="94" bestFit="1" customWidth="1"/>
    <col min="10265" max="10265" width="14.28515625" style="94" bestFit="1" customWidth="1"/>
    <col min="10266" max="10266" width="17.7109375" style="94" bestFit="1" customWidth="1"/>
    <col min="10267" max="10267" width="14.5703125" style="94" bestFit="1" customWidth="1"/>
    <col min="10268" max="10268" width="17.42578125" style="94" bestFit="1" customWidth="1"/>
    <col min="10269" max="10269" width="14.28515625" style="94" bestFit="1" customWidth="1"/>
    <col min="10270" max="10270" width="17.42578125" style="94" bestFit="1" customWidth="1"/>
    <col min="10271" max="10271" width="14.28515625" style="94" bestFit="1" customWidth="1"/>
    <col min="10272" max="10272" width="15.42578125" style="94" bestFit="1" customWidth="1"/>
    <col min="10273" max="10273" width="12.42578125" style="94" bestFit="1" customWidth="1"/>
    <col min="10274" max="10274" width="15.140625" style="94" bestFit="1" customWidth="1"/>
    <col min="10275" max="10275" width="12.140625" style="94" bestFit="1" customWidth="1"/>
    <col min="10276" max="10276" width="14.42578125" style="94" bestFit="1" customWidth="1"/>
    <col min="10277" max="10496" width="11.42578125" style="94"/>
    <col min="10497" max="10497" width="2.28515625" style="94" customWidth="1"/>
    <col min="10498" max="10498" width="29.140625" style="94" customWidth="1"/>
    <col min="10499" max="10499" width="26.7109375" style="94" customWidth="1"/>
    <col min="10500" max="10509" width="16.140625" style="94" customWidth="1"/>
    <col min="10510" max="10510" width="21.5703125" style="94" customWidth="1"/>
    <col min="10511" max="10513" width="27.140625" style="94" bestFit="1" customWidth="1"/>
    <col min="10514" max="10514" width="17.7109375" style="94" bestFit="1" customWidth="1"/>
    <col min="10515" max="10515" width="14" style="94" bestFit="1" customWidth="1"/>
    <col min="10516" max="10516" width="17.42578125" style="94" bestFit="1" customWidth="1"/>
    <col min="10517" max="10517" width="14.28515625" style="94" bestFit="1" customWidth="1"/>
    <col min="10518" max="10518" width="17.42578125" style="94" bestFit="1" customWidth="1"/>
    <col min="10519" max="10519" width="14.28515625" style="94" bestFit="1" customWidth="1"/>
    <col min="10520" max="10520" width="17.42578125" style="94" bestFit="1" customWidth="1"/>
    <col min="10521" max="10521" width="14.28515625" style="94" bestFit="1" customWidth="1"/>
    <col min="10522" max="10522" width="17.7109375" style="94" bestFit="1" customWidth="1"/>
    <col min="10523" max="10523" width="14.5703125" style="94" bestFit="1" customWidth="1"/>
    <col min="10524" max="10524" width="17.42578125" style="94" bestFit="1" customWidth="1"/>
    <col min="10525" max="10525" width="14.28515625" style="94" bestFit="1" customWidth="1"/>
    <col min="10526" max="10526" width="17.42578125" style="94" bestFit="1" customWidth="1"/>
    <col min="10527" max="10527" width="14.28515625" style="94" bestFit="1" customWidth="1"/>
    <col min="10528" max="10528" width="15.42578125" style="94" bestFit="1" customWidth="1"/>
    <col min="10529" max="10529" width="12.42578125" style="94" bestFit="1" customWidth="1"/>
    <col min="10530" max="10530" width="15.140625" style="94" bestFit="1" customWidth="1"/>
    <col min="10531" max="10531" width="12.140625" style="94" bestFit="1" customWidth="1"/>
    <col min="10532" max="10532" width="14.42578125" style="94" bestFit="1" customWidth="1"/>
    <col min="10533" max="10752" width="11.42578125" style="94"/>
    <col min="10753" max="10753" width="2.28515625" style="94" customWidth="1"/>
    <col min="10754" max="10754" width="29.140625" style="94" customWidth="1"/>
    <col min="10755" max="10755" width="26.7109375" style="94" customWidth="1"/>
    <col min="10756" max="10765" width="16.140625" style="94" customWidth="1"/>
    <col min="10766" max="10766" width="21.5703125" style="94" customWidth="1"/>
    <col min="10767" max="10769" width="27.140625" style="94" bestFit="1" customWidth="1"/>
    <col min="10770" max="10770" width="17.7109375" style="94" bestFit="1" customWidth="1"/>
    <col min="10771" max="10771" width="14" style="94" bestFit="1" customWidth="1"/>
    <col min="10772" max="10772" width="17.42578125" style="94" bestFit="1" customWidth="1"/>
    <col min="10773" max="10773" width="14.28515625" style="94" bestFit="1" customWidth="1"/>
    <col min="10774" max="10774" width="17.42578125" style="94" bestFit="1" customWidth="1"/>
    <col min="10775" max="10775" width="14.28515625" style="94" bestFit="1" customWidth="1"/>
    <col min="10776" max="10776" width="17.42578125" style="94" bestFit="1" customWidth="1"/>
    <col min="10777" max="10777" width="14.28515625" style="94" bestFit="1" customWidth="1"/>
    <col min="10778" max="10778" width="17.7109375" style="94" bestFit="1" customWidth="1"/>
    <col min="10779" max="10779" width="14.5703125" style="94" bestFit="1" customWidth="1"/>
    <col min="10780" max="10780" width="17.42578125" style="94" bestFit="1" customWidth="1"/>
    <col min="10781" max="10781" width="14.28515625" style="94" bestFit="1" customWidth="1"/>
    <col min="10782" max="10782" width="17.42578125" style="94" bestFit="1" customWidth="1"/>
    <col min="10783" max="10783" width="14.28515625" style="94" bestFit="1" customWidth="1"/>
    <col min="10784" max="10784" width="15.42578125" style="94" bestFit="1" customWidth="1"/>
    <col min="10785" max="10785" width="12.42578125" style="94" bestFit="1" customWidth="1"/>
    <col min="10786" max="10786" width="15.140625" style="94" bestFit="1" customWidth="1"/>
    <col min="10787" max="10787" width="12.140625" style="94" bestFit="1" customWidth="1"/>
    <col min="10788" max="10788" width="14.42578125" style="94" bestFit="1" customWidth="1"/>
    <col min="10789" max="11008" width="11.42578125" style="94"/>
    <col min="11009" max="11009" width="2.28515625" style="94" customWidth="1"/>
    <col min="11010" max="11010" width="29.140625" style="94" customWidth="1"/>
    <col min="11011" max="11011" width="26.7109375" style="94" customWidth="1"/>
    <col min="11012" max="11021" width="16.140625" style="94" customWidth="1"/>
    <col min="11022" max="11022" width="21.5703125" style="94" customWidth="1"/>
    <col min="11023" max="11025" width="27.140625" style="94" bestFit="1" customWidth="1"/>
    <col min="11026" max="11026" width="17.7109375" style="94" bestFit="1" customWidth="1"/>
    <col min="11027" max="11027" width="14" style="94" bestFit="1" customWidth="1"/>
    <col min="11028" max="11028" width="17.42578125" style="94" bestFit="1" customWidth="1"/>
    <col min="11029" max="11029" width="14.28515625" style="94" bestFit="1" customWidth="1"/>
    <col min="11030" max="11030" width="17.42578125" style="94" bestFit="1" customWidth="1"/>
    <col min="11031" max="11031" width="14.28515625" style="94" bestFit="1" customWidth="1"/>
    <col min="11032" max="11032" width="17.42578125" style="94" bestFit="1" customWidth="1"/>
    <col min="11033" max="11033" width="14.28515625" style="94" bestFit="1" customWidth="1"/>
    <col min="11034" max="11034" width="17.7109375" style="94" bestFit="1" customWidth="1"/>
    <col min="11035" max="11035" width="14.5703125" style="94" bestFit="1" customWidth="1"/>
    <col min="11036" max="11036" width="17.42578125" style="94" bestFit="1" customWidth="1"/>
    <col min="11037" max="11037" width="14.28515625" style="94" bestFit="1" customWidth="1"/>
    <col min="11038" max="11038" width="17.42578125" style="94" bestFit="1" customWidth="1"/>
    <col min="11039" max="11039" width="14.28515625" style="94" bestFit="1" customWidth="1"/>
    <col min="11040" max="11040" width="15.42578125" style="94" bestFit="1" customWidth="1"/>
    <col min="11041" max="11041" width="12.42578125" style="94" bestFit="1" customWidth="1"/>
    <col min="11042" max="11042" width="15.140625" style="94" bestFit="1" customWidth="1"/>
    <col min="11043" max="11043" width="12.140625" style="94" bestFit="1" customWidth="1"/>
    <col min="11044" max="11044" width="14.42578125" style="94" bestFit="1" customWidth="1"/>
    <col min="11045" max="11264" width="12.5703125" style="94"/>
    <col min="11265" max="11265" width="2.28515625" style="94" customWidth="1"/>
    <col min="11266" max="11266" width="29.140625" style="94" customWidth="1"/>
    <col min="11267" max="11267" width="26.7109375" style="94" customWidth="1"/>
    <col min="11268" max="11277" width="16.140625" style="94" customWidth="1"/>
    <col min="11278" max="11278" width="21.5703125" style="94" customWidth="1"/>
    <col min="11279" max="11281" width="27.140625" style="94" bestFit="1" customWidth="1"/>
    <col min="11282" max="11282" width="17.7109375" style="94" bestFit="1" customWidth="1"/>
    <col min="11283" max="11283" width="14" style="94" bestFit="1" customWidth="1"/>
    <col min="11284" max="11284" width="17.42578125" style="94" bestFit="1" customWidth="1"/>
    <col min="11285" max="11285" width="14.28515625" style="94" bestFit="1" customWidth="1"/>
    <col min="11286" max="11286" width="17.42578125" style="94" bestFit="1" customWidth="1"/>
    <col min="11287" max="11287" width="14.28515625" style="94" bestFit="1" customWidth="1"/>
    <col min="11288" max="11288" width="17.42578125" style="94" bestFit="1" customWidth="1"/>
    <col min="11289" max="11289" width="14.28515625" style="94" bestFit="1" customWidth="1"/>
    <col min="11290" max="11290" width="17.7109375" style="94" bestFit="1" customWidth="1"/>
    <col min="11291" max="11291" width="14.5703125" style="94" bestFit="1" customWidth="1"/>
    <col min="11292" max="11292" width="17.42578125" style="94" bestFit="1" customWidth="1"/>
    <col min="11293" max="11293" width="14.28515625" style="94" bestFit="1" customWidth="1"/>
    <col min="11294" max="11294" width="17.42578125" style="94" bestFit="1" customWidth="1"/>
    <col min="11295" max="11295" width="14.28515625" style="94" bestFit="1" customWidth="1"/>
    <col min="11296" max="11296" width="15.42578125" style="94" bestFit="1" customWidth="1"/>
    <col min="11297" max="11297" width="12.42578125" style="94" bestFit="1" customWidth="1"/>
    <col min="11298" max="11298" width="15.140625" style="94" bestFit="1" customWidth="1"/>
    <col min="11299" max="11299" width="12.140625" style="94" bestFit="1" customWidth="1"/>
    <col min="11300" max="11300" width="14.42578125" style="94" bestFit="1" customWidth="1"/>
    <col min="11301" max="11520" width="11.42578125" style="94"/>
    <col min="11521" max="11521" width="2.28515625" style="94" customWidth="1"/>
    <col min="11522" max="11522" width="29.140625" style="94" customWidth="1"/>
    <col min="11523" max="11523" width="26.7109375" style="94" customWidth="1"/>
    <col min="11524" max="11533" width="16.140625" style="94" customWidth="1"/>
    <col min="11534" max="11534" width="21.5703125" style="94" customWidth="1"/>
    <col min="11535" max="11537" width="27.140625" style="94" bestFit="1" customWidth="1"/>
    <col min="11538" max="11538" width="17.7109375" style="94" bestFit="1" customWidth="1"/>
    <col min="11539" max="11539" width="14" style="94" bestFit="1" customWidth="1"/>
    <col min="11540" max="11540" width="17.42578125" style="94" bestFit="1" customWidth="1"/>
    <col min="11541" max="11541" width="14.28515625" style="94" bestFit="1" customWidth="1"/>
    <col min="11542" max="11542" width="17.42578125" style="94" bestFit="1" customWidth="1"/>
    <col min="11543" max="11543" width="14.28515625" style="94" bestFit="1" customWidth="1"/>
    <col min="11544" max="11544" width="17.42578125" style="94" bestFit="1" customWidth="1"/>
    <col min="11545" max="11545" width="14.28515625" style="94" bestFit="1" customWidth="1"/>
    <col min="11546" max="11546" width="17.7109375" style="94" bestFit="1" customWidth="1"/>
    <col min="11547" max="11547" width="14.5703125" style="94" bestFit="1" customWidth="1"/>
    <col min="11548" max="11548" width="17.42578125" style="94" bestFit="1" customWidth="1"/>
    <col min="11549" max="11549" width="14.28515625" style="94" bestFit="1" customWidth="1"/>
    <col min="11550" max="11550" width="17.42578125" style="94" bestFit="1" customWidth="1"/>
    <col min="11551" max="11551" width="14.28515625" style="94" bestFit="1" customWidth="1"/>
    <col min="11552" max="11552" width="15.42578125" style="94" bestFit="1" customWidth="1"/>
    <col min="11553" max="11553" width="12.42578125" style="94" bestFit="1" customWidth="1"/>
    <col min="11554" max="11554" width="15.140625" style="94" bestFit="1" customWidth="1"/>
    <col min="11555" max="11555" width="12.140625" style="94" bestFit="1" customWidth="1"/>
    <col min="11556" max="11556" width="14.42578125" style="94" bestFit="1" customWidth="1"/>
    <col min="11557" max="11776" width="11.42578125" style="94"/>
    <col min="11777" max="11777" width="2.28515625" style="94" customWidth="1"/>
    <col min="11778" max="11778" width="29.140625" style="94" customWidth="1"/>
    <col min="11779" max="11779" width="26.7109375" style="94" customWidth="1"/>
    <col min="11780" max="11789" width="16.140625" style="94" customWidth="1"/>
    <col min="11790" max="11790" width="21.5703125" style="94" customWidth="1"/>
    <col min="11791" max="11793" width="27.140625" style="94" bestFit="1" customWidth="1"/>
    <col min="11794" max="11794" width="17.7109375" style="94" bestFit="1" customWidth="1"/>
    <col min="11795" max="11795" width="14" style="94" bestFit="1" customWidth="1"/>
    <col min="11796" max="11796" width="17.42578125" style="94" bestFit="1" customWidth="1"/>
    <col min="11797" max="11797" width="14.28515625" style="94" bestFit="1" customWidth="1"/>
    <col min="11798" max="11798" width="17.42578125" style="94" bestFit="1" customWidth="1"/>
    <col min="11799" max="11799" width="14.28515625" style="94" bestFit="1" customWidth="1"/>
    <col min="11800" max="11800" width="17.42578125" style="94" bestFit="1" customWidth="1"/>
    <col min="11801" max="11801" width="14.28515625" style="94" bestFit="1" customWidth="1"/>
    <col min="11802" max="11802" width="17.7109375" style="94" bestFit="1" customWidth="1"/>
    <col min="11803" max="11803" width="14.5703125" style="94" bestFit="1" customWidth="1"/>
    <col min="11804" max="11804" width="17.42578125" style="94" bestFit="1" customWidth="1"/>
    <col min="11805" max="11805" width="14.28515625" style="94" bestFit="1" customWidth="1"/>
    <col min="11806" max="11806" width="17.42578125" style="94" bestFit="1" customWidth="1"/>
    <col min="11807" max="11807" width="14.28515625" style="94" bestFit="1" customWidth="1"/>
    <col min="11808" max="11808" width="15.42578125" style="94" bestFit="1" customWidth="1"/>
    <col min="11809" max="11809" width="12.42578125" style="94" bestFit="1" customWidth="1"/>
    <col min="11810" max="11810" width="15.140625" style="94" bestFit="1" customWidth="1"/>
    <col min="11811" max="11811" width="12.140625" style="94" bestFit="1" customWidth="1"/>
    <col min="11812" max="11812" width="14.42578125" style="94" bestFit="1" customWidth="1"/>
    <col min="11813" max="12032" width="11.42578125" style="94"/>
    <col min="12033" max="12033" width="2.28515625" style="94" customWidth="1"/>
    <col min="12034" max="12034" width="29.140625" style="94" customWidth="1"/>
    <col min="12035" max="12035" width="26.7109375" style="94" customWidth="1"/>
    <col min="12036" max="12045" width="16.140625" style="94" customWidth="1"/>
    <col min="12046" max="12046" width="21.5703125" style="94" customWidth="1"/>
    <col min="12047" max="12049" width="27.140625" style="94" bestFit="1" customWidth="1"/>
    <col min="12050" max="12050" width="17.7109375" style="94" bestFit="1" customWidth="1"/>
    <col min="12051" max="12051" width="14" style="94" bestFit="1" customWidth="1"/>
    <col min="12052" max="12052" width="17.42578125" style="94" bestFit="1" customWidth="1"/>
    <col min="12053" max="12053" width="14.28515625" style="94" bestFit="1" customWidth="1"/>
    <col min="12054" max="12054" width="17.42578125" style="94" bestFit="1" customWidth="1"/>
    <col min="12055" max="12055" width="14.28515625" style="94" bestFit="1" customWidth="1"/>
    <col min="12056" max="12056" width="17.42578125" style="94" bestFit="1" customWidth="1"/>
    <col min="12057" max="12057" width="14.28515625" style="94" bestFit="1" customWidth="1"/>
    <col min="12058" max="12058" width="17.7109375" style="94" bestFit="1" customWidth="1"/>
    <col min="12059" max="12059" width="14.5703125" style="94" bestFit="1" customWidth="1"/>
    <col min="12060" max="12060" width="17.42578125" style="94" bestFit="1" customWidth="1"/>
    <col min="12061" max="12061" width="14.28515625" style="94" bestFit="1" customWidth="1"/>
    <col min="12062" max="12062" width="17.42578125" style="94" bestFit="1" customWidth="1"/>
    <col min="12063" max="12063" width="14.28515625" style="94" bestFit="1" customWidth="1"/>
    <col min="12064" max="12064" width="15.42578125" style="94" bestFit="1" customWidth="1"/>
    <col min="12065" max="12065" width="12.42578125" style="94" bestFit="1" customWidth="1"/>
    <col min="12066" max="12066" width="15.140625" style="94" bestFit="1" customWidth="1"/>
    <col min="12067" max="12067" width="12.140625" style="94" bestFit="1" customWidth="1"/>
    <col min="12068" max="12068" width="14.42578125" style="94" bestFit="1" customWidth="1"/>
    <col min="12069" max="12288" width="12.5703125" style="94"/>
    <col min="12289" max="12289" width="2.28515625" style="94" customWidth="1"/>
    <col min="12290" max="12290" width="29.140625" style="94" customWidth="1"/>
    <col min="12291" max="12291" width="26.7109375" style="94" customWidth="1"/>
    <col min="12292" max="12301" width="16.140625" style="94" customWidth="1"/>
    <col min="12302" max="12302" width="21.5703125" style="94" customWidth="1"/>
    <col min="12303" max="12305" width="27.140625" style="94" bestFit="1" customWidth="1"/>
    <col min="12306" max="12306" width="17.7109375" style="94" bestFit="1" customWidth="1"/>
    <col min="12307" max="12307" width="14" style="94" bestFit="1" customWidth="1"/>
    <col min="12308" max="12308" width="17.42578125" style="94" bestFit="1" customWidth="1"/>
    <col min="12309" max="12309" width="14.28515625" style="94" bestFit="1" customWidth="1"/>
    <col min="12310" max="12310" width="17.42578125" style="94" bestFit="1" customWidth="1"/>
    <col min="12311" max="12311" width="14.28515625" style="94" bestFit="1" customWidth="1"/>
    <col min="12312" max="12312" width="17.42578125" style="94" bestFit="1" customWidth="1"/>
    <col min="12313" max="12313" width="14.28515625" style="94" bestFit="1" customWidth="1"/>
    <col min="12314" max="12314" width="17.7109375" style="94" bestFit="1" customWidth="1"/>
    <col min="12315" max="12315" width="14.5703125" style="94" bestFit="1" customWidth="1"/>
    <col min="12316" max="12316" width="17.42578125" style="94" bestFit="1" customWidth="1"/>
    <col min="12317" max="12317" width="14.28515625" style="94" bestFit="1" customWidth="1"/>
    <col min="12318" max="12318" width="17.42578125" style="94" bestFit="1" customWidth="1"/>
    <col min="12319" max="12319" width="14.28515625" style="94" bestFit="1" customWidth="1"/>
    <col min="12320" max="12320" width="15.42578125" style="94" bestFit="1" customWidth="1"/>
    <col min="12321" max="12321" width="12.42578125" style="94" bestFit="1" customWidth="1"/>
    <col min="12322" max="12322" width="15.140625" style="94" bestFit="1" customWidth="1"/>
    <col min="12323" max="12323" width="12.140625" style="94" bestFit="1" customWidth="1"/>
    <col min="12324" max="12324" width="14.42578125" style="94" bestFit="1" customWidth="1"/>
    <col min="12325" max="12544" width="11.42578125" style="94"/>
    <col min="12545" max="12545" width="2.28515625" style="94" customWidth="1"/>
    <col min="12546" max="12546" width="29.140625" style="94" customWidth="1"/>
    <col min="12547" max="12547" width="26.7109375" style="94" customWidth="1"/>
    <col min="12548" max="12557" width="16.140625" style="94" customWidth="1"/>
    <col min="12558" max="12558" width="21.5703125" style="94" customWidth="1"/>
    <col min="12559" max="12561" width="27.140625" style="94" bestFit="1" customWidth="1"/>
    <col min="12562" max="12562" width="17.7109375" style="94" bestFit="1" customWidth="1"/>
    <col min="12563" max="12563" width="14" style="94" bestFit="1" customWidth="1"/>
    <col min="12564" max="12564" width="17.42578125" style="94" bestFit="1" customWidth="1"/>
    <col min="12565" max="12565" width="14.28515625" style="94" bestFit="1" customWidth="1"/>
    <col min="12566" max="12566" width="17.42578125" style="94" bestFit="1" customWidth="1"/>
    <col min="12567" max="12567" width="14.28515625" style="94" bestFit="1" customWidth="1"/>
    <col min="12568" max="12568" width="17.42578125" style="94" bestFit="1" customWidth="1"/>
    <col min="12569" max="12569" width="14.28515625" style="94" bestFit="1" customWidth="1"/>
    <col min="12570" max="12570" width="17.7109375" style="94" bestFit="1" customWidth="1"/>
    <col min="12571" max="12571" width="14.5703125" style="94" bestFit="1" customWidth="1"/>
    <col min="12572" max="12572" width="17.42578125" style="94" bestFit="1" customWidth="1"/>
    <col min="12573" max="12573" width="14.28515625" style="94" bestFit="1" customWidth="1"/>
    <col min="12574" max="12574" width="17.42578125" style="94" bestFit="1" customWidth="1"/>
    <col min="12575" max="12575" width="14.28515625" style="94" bestFit="1" customWidth="1"/>
    <col min="12576" max="12576" width="15.42578125" style="94" bestFit="1" customWidth="1"/>
    <col min="12577" max="12577" width="12.42578125" style="94" bestFit="1" customWidth="1"/>
    <col min="12578" max="12578" width="15.140625" style="94" bestFit="1" customWidth="1"/>
    <col min="12579" max="12579" width="12.140625" style="94" bestFit="1" customWidth="1"/>
    <col min="12580" max="12580" width="14.42578125" style="94" bestFit="1" customWidth="1"/>
    <col min="12581" max="12800" width="11.42578125" style="94"/>
    <col min="12801" max="12801" width="2.28515625" style="94" customWidth="1"/>
    <col min="12802" max="12802" width="29.140625" style="94" customWidth="1"/>
    <col min="12803" max="12803" width="26.7109375" style="94" customWidth="1"/>
    <col min="12804" max="12813" width="16.140625" style="94" customWidth="1"/>
    <col min="12814" max="12814" width="21.5703125" style="94" customWidth="1"/>
    <col min="12815" max="12817" width="27.140625" style="94" bestFit="1" customWidth="1"/>
    <col min="12818" max="12818" width="17.7109375" style="94" bestFit="1" customWidth="1"/>
    <col min="12819" max="12819" width="14" style="94" bestFit="1" customWidth="1"/>
    <col min="12820" max="12820" width="17.42578125" style="94" bestFit="1" customWidth="1"/>
    <col min="12821" max="12821" width="14.28515625" style="94" bestFit="1" customWidth="1"/>
    <col min="12822" max="12822" width="17.42578125" style="94" bestFit="1" customWidth="1"/>
    <col min="12823" max="12823" width="14.28515625" style="94" bestFit="1" customWidth="1"/>
    <col min="12824" max="12824" width="17.42578125" style="94" bestFit="1" customWidth="1"/>
    <col min="12825" max="12825" width="14.28515625" style="94" bestFit="1" customWidth="1"/>
    <col min="12826" max="12826" width="17.7109375" style="94" bestFit="1" customWidth="1"/>
    <col min="12827" max="12827" width="14.5703125" style="94" bestFit="1" customWidth="1"/>
    <col min="12828" max="12828" width="17.42578125" style="94" bestFit="1" customWidth="1"/>
    <col min="12829" max="12829" width="14.28515625" style="94" bestFit="1" customWidth="1"/>
    <col min="12830" max="12830" width="17.42578125" style="94" bestFit="1" customWidth="1"/>
    <col min="12831" max="12831" width="14.28515625" style="94" bestFit="1" customWidth="1"/>
    <col min="12832" max="12832" width="15.42578125" style="94" bestFit="1" customWidth="1"/>
    <col min="12833" max="12833" width="12.42578125" style="94" bestFit="1" customWidth="1"/>
    <col min="12834" max="12834" width="15.140625" style="94" bestFit="1" customWidth="1"/>
    <col min="12835" max="12835" width="12.140625" style="94" bestFit="1" customWidth="1"/>
    <col min="12836" max="12836" width="14.42578125" style="94" bestFit="1" customWidth="1"/>
    <col min="12837" max="13056" width="11.42578125" style="94"/>
    <col min="13057" max="13057" width="2.28515625" style="94" customWidth="1"/>
    <col min="13058" max="13058" width="29.140625" style="94" customWidth="1"/>
    <col min="13059" max="13059" width="26.7109375" style="94" customWidth="1"/>
    <col min="13060" max="13069" width="16.140625" style="94" customWidth="1"/>
    <col min="13070" max="13070" width="21.5703125" style="94" customWidth="1"/>
    <col min="13071" max="13073" width="27.140625" style="94" bestFit="1" customWidth="1"/>
    <col min="13074" max="13074" width="17.7109375" style="94" bestFit="1" customWidth="1"/>
    <col min="13075" max="13075" width="14" style="94" bestFit="1" customWidth="1"/>
    <col min="13076" max="13076" width="17.42578125" style="94" bestFit="1" customWidth="1"/>
    <col min="13077" max="13077" width="14.28515625" style="94" bestFit="1" customWidth="1"/>
    <col min="13078" max="13078" width="17.42578125" style="94" bestFit="1" customWidth="1"/>
    <col min="13079" max="13079" width="14.28515625" style="94" bestFit="1" customWidth="1"/>
    <col min="13080" max="13080" width="17.42578125" style="94" bestFit="1" customWidth="1"/>
    <col min="13081" max="13081" width="14.28515625" style="94" bestFit="1" customWidth="1"/>
    <col min="13082" max="13082" width="17.7109375" style="94" bestFit="1" customWidth="1"/>
    <col min="13083" max="13083" width="14.5703125" style="94" bestFit="1" customWidth="1"/>
    <col min="13084" max="13084" width="17.42578125" style="94" bestFit="1" customWidth="1"/>
    <col min="13085" max="13085" width="14.28515625" style="94" bestFit="1" customWidth="1"/>
    <col min="13086" max="13086" width="17.42578125" style="94" bestFit="1" customWidth="1"/>
    <col min="13087" max="13087" width="14.28515625" style="94" bestFit="1" customWidth="1"/>
    <col min="13088" max="13088" width="15.42578125" style="94" bestFit="1" customWidth="1"/>
    <col min="13089" max="13089" width="12.42578125" style="94" bestFit="1" customWidth="1"/>
    <col min="13090" max="13090" width="15.140625" style="94" bestFit="1" customWidth="1"/>
    <col min="13091" max="13091" width="12.140625" style="94" bestFit="1" customWidth="1"/>
    <col min="13092" max="13092" width="14.42578125" style="94" bestFit="1" customWidth="1"/>
    <col min="13093" max="13312" width="12.5703125" style="94"/>
    <col min="13313" max="13313" width="2.28515625" style="94" customWidth="1"/>
    <col min="13314" max="13314" width="29.140625" style="94" customWidth="1"/>
    <col min="13315" max="13315" width="26.7109375" style="94" customWidth="1"/>
    <col min="13316" max="13325" width="16.140625" style="94" customWidth="1"/>
    <col min="13326" max="13326" width="21.5703125" style="94" customWidth="1"/>
    <col min="13327" max="13329" width="27.140625" style="94" bestFit="1" customWidth="1"/>
    <col min="13330" max="13330" width="17.7109375" style="94" bestFit="1" customWidth="1"/>
    <col min="13331" max="13331" width="14" style="94" bestFit="1" customWidth="1"/>
    <col min="13332" max="13332" width="17.42578125" style="94" bestFit="1" customWidth="1"/>
    <col min="13333" max="13333" width="14.28515625" style="94" bestFit="1" customWidth="1"/>
    <col min="13334" max="13334" width="17.42578125" style="94" bestFit="1" customWidth="1"/>
    <col min="13335" max="13335" width="14.28515625" style="94" bestFit="1" customWidth="1"/>
    <col min="13336" max="13336" width="17.42578125" style="94" bestFit="1" customWidth="1"/>
    <col min="13337" max="13337" width="14.28515625" style="94" bestFit="1" customWidth="1"/>
    <col min="13338" max="13338" width="17.7109375" style="94" bestFit="1" customWidth="1"/>
    <col min="13339" max="13339" width="14.5703125" style="94" bestFit="1" customWidth="1"/>
    <col min="13340" max="13340" width="17.42578125" style="94" bestFit="1" customWidth="1"/>
    <col min="13341" max="13341" width="14.28515625" style="94" bestFit="1" customWidth="1"/>
    <col min="13342" max="13342" width="17.42578125" style="94" bestFit="1" customWidth="1"/>
    <col min="13343" max="13343" width="14.28515625" style="94" bestFit="1" customWidth="1"/>
    <col min="13344" max="13344" width="15.42578125" style="94" bestFit="1" customWidth="1"/>
    <col min="13345" max="13345" width="12.42578125" style="94" bestFit="1" customWidth="1"/>
    <col min="13346" max="13346" width="15.140625" style="94" bestFit="1" customWidth="1"/>
    <col min="13347" max="13347" width="12.140625" style="94" bestFit="1" customWidth="1"/>
    <col min="13348" max="13348" width="14.42578125" style="94" bestFit="1" customWidth="1"/>
    <col min="13349" max="13568" width="11.42578125" style="94"/>
    <col min="13569" max="13569" width="2.28515625" style="94" customWidth="1"/>
    <col min="13570" max="13570" width="29.140625" style="94" customWidth="1"/>
    <col min="13571" max="13571" width="26.7109375" style="94" customWidth="1"/>
    <col min="13572" max="13581" width="16.140625" style="94" customWidth="1"/>
    <col min="13582" max="13582" width="21.5703125" style="94" customWidth="1"/>
    <col min="13583" max="13585" width="27.140625" style="94" bestFit="1" customWidth="1"/>
    <col min="13586" max="13586" width="17.7109375" style="94" bestFit="1" customWidth="1"/>
    <col min="13587" max="13587" width="14" style="94" bestFit="1" customWidth="1"/>
    <col min="13588" max="13588" width="17.42578125" style="94" bestFit="1" customWidth="1"/>
    <col min="13589" max="13589" width="14.28515625" style="94" bestFit="1" customWidth="1"/>
    <col min="13590" max="13590" width="17.42578125" style="94" bestFit="1" customWidth="1"/>
    <col min="13591" max="13591" width="14.28515625" style="94" bestFit="1" customWidth="1"/>
    <col min="13592" max="13592" width="17.42578125" style="94" bestFit="1" customWidth="1"/>
    <col min="13593" max="13593" width="14.28515625" style="94" bestFit="1" customWidth="1"/>
    <col min="13594" max="13594" width="17.7109375" style="94" bestFit="1" customWidth="1"/>
    <col min="13595" max="13595" width="14.5703125" style="94" bestFit="1" customWidth="1"/>
    <col min="13596" max="13596" width="17.42578125" style="94" bestFit="1" customWidth="1"/>
    <col min="13597" max="13597" width="14.28515625" style="94" bestFit="1" customWidth="1"/>
    <col min="13598" max="13598" width="17.42578125" style="94" bestFit="1" customWidth="1"/>
    <col min="13599" max="13599" width="14.28515625" style="94" bestFit="1" customWidth="1"/>
    <col min="13600" max="13600" width="15.42578125" style="94" bestFit="1" customWidth="1"/>
    <col min="13601" max="13601" width="12.42578125" style="94" bestFit="1" customWidth="1"/>
    <col min="13602" max="13602" width="15.140625" style="94" bestFit="1" customWidth="1"/>
    <col min="13603" max="13603" width="12.140625" style="94" bestFit="1" customWidth="1"/>
    <col min="13604" max="13604" width="14.42578125" style="94" bestFit="1" customWidth="1"/>
    <col min="13605" max="13824" width="11.42578125" style="94"/>
    <col min="13825" max="13825" width="2.28515625" style="94" customWidth="1"/>
    <col min="13826" max="13826" width="29.140625" style="94" customWidth="1"/>
    <col min="13827" max="13827" width="26.7109375" style="94" customWidth="1"/>
    <col min="13828" max="13837" width="16.140625" style="94" customWidth="1"/>
    <col min="13838" max="13838" width="21.5703125" style="94" customWidth="1"/>
    <col min="13839" max="13841" width="27.140625" style="94" bestFit="1" customWidth="1"/>
    <col min="13842" max="13842" width="17.7109375" style="94" bestFit="1" customWidth="1"/>
    <col min="13843" max="13843" width="14" style="94" bestFit="1" customWidth="1"/>
    <col min="13844" max="13844" width="17.42578125" style="94" bestFit="1" customWidth="1"/>
    <col min="13845" max="13845" width="14.28515625" style="94" bestFit="1" customWidth="1"/>
    <col min="13846" max="13846" width="17.42578125" style="94" bestFit="1" customWidth="1"/>
    <col min="13847" max="13847" width="14.28515625" style="94" bestFit="1" customWidth="1"/>
    <col min="13848" max="13848" width="17.42578125" style="94" bestFit="1" customWidth="1"/>
    <col min="13849" max="13849" width="14.28515625" style="94" bestFit="1" customWidth="1"/>
    <col min="13850" max="13850" width="17.7109375" style="94" bestFit="1" customWidth="1"/>
    <col min="13851" max="13851" width="14.5703125" style="94" bestFit="1" customWidth="1"/>
    <col min="13852" max="13852" width="17.42578125" style="94" bestFit="1" customWidth="1"/>
    <col min="13853" max="13853" width="14.28515625" style="94" bestFit="1" customWidth="1"/>
    <col min="13854" max="13854" width="17.42578125" style="94" bestFit="1" customWidth="1"/>
    <col min="13855" max="13855" width="14.28515625" style="94" bestFit="1" customWidth="1"/>
    <col min="13856" max="13856" width="15.42578125" style="94" bestFit="1" customWidth="1"/>
    <col min="13857" max="13857" width="12.42578125" style="94" bestFit="1" customWidth="1"/>
    <col min="13858" max="13858" width="15.140625" style="94" bestFit="1" customWidth="1"/>
    <col min="13859" max="13859" width="12.140625" style="94" bestFit="1" customWidth="1"/>
    <col min="13860" max="13860" width="14.42578125" style="94" bestFit="1" customWidth="1"/>
    <col min="13861" max="14080" width="11.42578125" style="94"/>
    <col min="14081" max="14081" width="2.28515625" style="94" customWidth="1"/>
    <col min="14082" max="14082" width="29.140625" style="94" customWidth="1"/>
    <col min="14083" max="14083" width="26.7109375" style="94" customWidth="1"/>
    <col min="14084" max="14093" width="16.140625" style="94" customWidth="1"/>
    <col min="14094" max="14094" width="21.5703125" style="94" customWidth="1"/>
    <col min="14095" max="14097" width="27.140625" style="94" bestFit="1" customWidth="1"/>
    <col min="14098" max="14098" width="17.7109375" style="94" bestFit="1" customWidth="1"/>
    <col min="14099" max="14099" width="14" style="94" bestFit="1" customWidth="1"/>
    <col min="14100" max="14100" width="17.42578125" style="94" bestFit="1" customWidth="1"/>
    <col min="14101" max="14101" width="14.28515625" style="94" bestFit="1" customWidth="1"/>
    <col min="14102" max="14102" width="17.42578125" style="94" bestFit="1" customWidth="1"/>
    <col min="14103" max="14103" width="14.28515625" style="94" bestFit="1" customWidth="1"/>
    <col min="14104" max="14104" width="17.42578125" style="94" bestFit="1" customWidth="1"/>
    <col min="14105" max="14105" width="14.28515625" style="94" bestFit="1" customWidth="1"/>
    <col min="14106" max="14106" width="17.7109375" style="94" bestFit="1" customWidth="1"/>
    <col min="14107" max="14107" width="14.5703125" style="94" bestFit="1" customWidth="1"/>
    <col min="14108" max="14108" width="17.42578125" style="94" bestFit="1" customWidth="1"/>
    <col min="14109" max="14109" width="14.28515625" style="94" bestFit="1" customWidth="1"/>
    <col min="14110" max="14110" width="17.42578125" style="94" bestFit="1" customWidth="1"/>
    <col min="14111" max="14111" width="14.28515625" style="94" bestFit="1" customWidth="1"/>
    <col min="14112" max="14112" width="15.42578125" style="94" bestFit="1" customWidth="1"/>
    <col min="14113" max="14113" width="12.42578125" style="94" bestFit="1" customWidth="1"/>
    <col min="14114" max="14114" width="15.140625" style="94" bestFit="1" customWidth="1"/>
    <col min="14115" max="14115" width="12.140625" style="94" bestFit="1" customWidth="1"/>
    <col min="14116" max="14116" width="14.42578125" style="94" bestFit="1" customWidth="1"/>
    <col min="14117" max="14336" width="12.5703125" style="94"/>
    <col min="14337" max="14337" width="2.28515625" style="94" customWidth="1"/>
    <col min="14338" max="14338" width="29.140625" style="94" customWidth="1"/>
    <col min="14339" max="14339" width="26.7109375" style="94" customWidth="1"/>
    <col min="14340" max="14349" width="16.140625" style="94" customWidth="1"/>
    <col min="14350" max="14350" width="21.5703125" style="94" customWidth="1"/>
    <col min="14351" max="14353" width="27.140625" style="94" bestFit="1" customWidth="1"/>
    <col min="14354" max="14354" width="17.7109375" style="94" bestFit="1" customWidth="1"/>
    <col min="14355" max="14355" width="14" style="94" bestFit="1" customWidth="1"/>
    <col min="14356" max="14356" width="17.42578125" style="94" bestFit="1" customWidth="1"/>
    <col min="14357" max="14357" width="14.28515625" style="94" bestFit="1" customWidth="1"/>
    <col min="14358" max="14358" width="17.42578125" style="94" bestFit="1" customWidth="1"/>
    <col min="14359" max="14359" width="14.28515625" style="94" bestFit="1" customWidth="1"/>
    <col min="14360" max="14360" width="17.42578125" style="94" bestFit="1" customWidth="1"/>
    <col min="14361" max="14361" width="14.28515625" style="94" bestFit="1" customWidth="1"/>
    <col min="14362" max="14362" width="17.7109375" style="94" bestFit="1" customWidth="1"/>
    <col min="14363" max="14363" width="14.5703125" style="94" bestFit="1" customWidth="1"/>
    <col min="14364" max="14364" width="17.42578125" style="94" bestFit="1" customWidth="1"/>
    <col min="14365" max="14365" width="14.28515625" style="94" bestFit="1" customWidth="1"/>
    <col min="14366" max="14366" width="17.42578125" style="94" bestFit="1" customWidth="1"/>
    <col min="14367" max="14367" width="14.28515625" style="94" bestFit="1" customWidth="1"/>
    <col min="14368" max="14368" width="15.42578125" style="94" bestFit="1" customWidth="1"/>
    <col min="14369" max="14369" width="12.42578125" style="94" bestFit="1" customWidth="1"/>
    <col min="14370" max="14370" width="15.140625" style="94" bestFit="1" customWidth="1"/>
    <col min="14371" max="14371" width="12.140625" style="94" bestFit="1" customWidth="1"/>
    <col min="14372" max="14372" width="14.42578125" style="94" bestFit="1" customWidth="1"/>
    <col min="14373" max="14592" width="11.42578125" style="94"/>
    <col min="14593" max="14593" width="2.28515625" style="94" customWidth="1"/>
    <col min="14594" max="14594" width="29.140625" style="94" customWidth="1"/>
    <col min="14595" max="14595" width="26.7109375" style="94" customWidth="1"/>
    <col min="14596" max="14605" width="16.140625" style="94" customWidth="1"/>
    <col min="14606" max="14606" width="21.5703125" style="94" customWidth="1"/>
    <col min="14607" max="14609" width="27.140625" style="94" bestFit="1" customWidth="1"/>
    <col min="14610" max="14610" width="17.7109375" style="94" bestFit="1" customWidth="1"/>
    <col min="14611" max="14611" width="14" style="94" bestFit="1" customWidth="1"/>
    <col min="14612" max="14612" width="17.42578125" style="94" bestFit="1" customWidth="1"/>
    <col min="14613" max="14613" width="14.28515625" style="94" bestFit="1" customWidth="1"/>
    <col min="14614" max="14614" width="17.42578125" style="94" bestFit="1" customWidth="1"/>
    <col min="14615" max="14615" width="14.28515625" style="94" bestFit="1" customWidth="1"/>
    <col min="14616" max="14616" width="17.42578125" style="94" bestFit="1" customWidth="1"/>
    <col min="14617" max="14617" width="14.28515625" style="94" bestFit="1" customWidth="1"/>
    <col min="14618" max="14618" width="17.7109375" style="94" bestFit="1" customWidth="1"/>
    <col min="14619" max="14619" width="14.5703125" style="94" bestFit="1" customWidth="1"/>
    <col min="14620" max="14620" width="17.42578125" style="94" bestFit="1" customWidth="1"/>
    <col min="14621" max="14621" width="14.28515625" style="94" bestFit="1" customWidth="1"/>
    <col min="14622" max="14622" width="17.42578125" style="94" bestFit="1" customWidth="1"/>
    <col min="14623" max="14623" width="14.28515625" style="94" bestFit="1" customWidth="1"/>
    <col min="14624" max="14624" width="15.42578125" style="94" bestFit="1" customWidth="1"/>
    <col min="14625" max="14625" width="12.42578125" style="94" bestFit="1" customWidth="1"/>
    <col min="14626" max="14626" width="15.140625" style="94" bestFit="1" customWidth="1"/>
    <col min="14627" max="14627" width="12.140625" style="94" bestFit="1" customWidth="1"/>
    <col min="14628" max="14628" width="14.42578125" style="94" bestFit="1" customWidth="1"/>
    <col min="14629" max="14848" width="11.42578125" style="94"/>
    <col min="14849" max="14849" width="2.28515625" style="94" customWidth="1"/>
    <col min="14850" max="14850" width="29.140625" style="94" customWidth="1"/>
    <col min="14851" max="14851" width="26.7109375" style="94" customWidth="1"/>
    <col min="14852" max="14861" width="16.140625" style="94" customWidth="1"/>
    <col min="14862" max="14862" width="21.5703125" style="94" customWidth="1"/>
    <col min="14863" max="14865" width="27.140625" style="94" bestFit="1" customWidth="1"/>
    <col min="14866" max="14866" width="17.7109375" style="94" bestFit="1" customWidth="1"/>
    <col min="14867" max="14867" width="14" style="94" bestFit="1" customWidth="1"/>
    <col min="14868" max="14868" width="17.42578125" style="94" bestFit="1" customWidth="1"/>
    <col min="14869" max="14869" width="14.28515625" style="94" bestFit="1" customWidth="1"/>
    <col min="14870" max="14870" width="17.42578125" style="94" bestFit="1" customWidth="1"/>
    <col min="14871" max="14871" width="14.28515625" style="94" bestFit="1" customWidth="1"/>
    <col min="14872" max="14872" width="17.42578125" style="94" bestFit="1" customWidth="1"/>
    <col min="14873" max="14873" width="14.28515625" style="94" bestFit="1" customWidth="1"/>
    <col min="14874" max="14874" width="17.7109375" style="94" bestFit="1" customWidth="1"/>
    <col min="14875" max="14875" width="14.5703125" style="94" bestFit="1" customWidth="1"/>
    <col min="14876" max="14876" width="17.42578125" style="94" bestFit="1" customWidth="1"/>
    <col min="14877" max="14877" width="14.28515625" style="94" bestFit="1" customWidth="1"/>
    <col min="14878" max="14878" width="17.42578125" style="94" bestFit="1" customWidth="1"/>
    <col min="14879" max="14879" width="14.28515625" style="94" bestFit="1" customWidth="1"/>
    <col min="14880" max="14880" width="15.42578125" style="94" bestFit="1" customWidth="1"/>
    <col min="14881" max="14881" width="12.42578125" style="94" bestFit="1" customWidth="1"/>
    <col min="14882" max="14882" width="15.140625" style="94" bestFit="1" customWidth="1"/>
    <col min="14883" max="14883" width="12.140625" style="94" bestFit="1" customWidth="1"/>
    <col min="14884" max="14884" width="14.42578125" style="94" bestFit="1" customWidth="1"/>
    <col min="14885" max="15104" width="11.42578125" style="94"/>
    <col min="15105" max="15105" width="2.28515625" style="94" customWidth="1"/>
    <col min="15106" max="15106" width="29.140625" style="94" customWidth="1"/>
    <col min="15107" max="15107" width="26.7109375" style="94" customWidth="1"/>
    <col min="15108" max="15117" width="16.140625" style="94" customWidth="1"/>
    <col min="15118" max="15118" width="21.5703125" style="94" customWidth="1"/>
    <col min="15119" max="15121" width="27.140625" style="94" bestFit="1" customWidth="1"/>
    <col min="15122" max="15122" width="17.7109375" style="94" bestFit="1" customWidth="1"/>
    <col min="15123" max="15123" width="14" style="94" bestFit="1" customWidth="1"/>
    <col min="15124" max="15124" width="17.42578125" style="94" bestFit="1" customWidth="1"/>
    <col min="15125" max="15125" width="14.28515625" style="94" bestFit="1" customWidth="1"/>
    <col min="15126" max="15126" width="17.42578125" style="94" bestFit="1" customWidth="1"/>
    <col min="15127" max="15127" width="14.28515625" style="94" bestFit="1" customWidth="1"/>
    <col min="15128" max="15128" width="17.42578125" style="94" bestFit="1" customWidth="1"/>
    <col min="15129" max="15129" width="14.28515625" style="94" bestFit="1" customWidth="1"/>
    <col min="15130" max="15130" width="17.7109375" style="94" bestFit="1" customWidth="1"/>
    <col min="15131" max="15131" width="14.5703125" style="94" bestFit="1" customWidth="1"/>
    <col min="15132" max="15132" width="17.42578125" style="94" bestFit="1" customWidth="1"/>
    <col min="15133" max="15133" width="14.28515625" style="94" bestFit="1" customWidth="1"/>
    <col min="15134" max="15134" width="17.42578125" style="94" bestFit="1" customWidth="1"/>
    <col min="15135" max="15135" width="14.28515625" style="94" bestFit="1" customWidth="1"/>
    <col min="15136" max="15136" width="15.42578125" style="94" bestFit="1" customWidth="1"/>
    <col min="15137" max="15137" width="12.42578125" style="94" bestFit="1" customWidth="1"/>
    <col min="15138" max="15138" width="15.140625" style="94" bestFit="1" customWidth="1"/>
    <col min="15139" max="15139" width="12.140625" style="94" bestFit="1" customWidth="1"/>
    <col min="15140" max="15140" width="14.42578125" style="94" bestFit="1" customWidth="1"/>
    <col min="15141" max="15360" width="12.5703125" style="94"/>
    <col min="15361" max="15361" width="2.28515625" style="94" customWidth="1"/>
    <col min="15362" max="15362" width="29.140625" style="94" customWidth="1"/>
    <col min="15363" max="15363" width="26.7109375" style="94" customWidth="1"/>
    <col min="15364" max="15373" width="16.140625" style="94" customWidth="1"/>
    <col min="15374" max="15374" width="21.5703125" style="94" customWidth="1"/>
    <col min="15375" max="15377" width="27.140625" style="94" bestFit="1" customWidth="1"/>
    <col min="15378" max="15378" width="17.7109375" style="94" bestFit="1" customWidth="1"/>
    <col min="15379" max="15379" width="14" style="94" bestFit="1" customWidth="1"/>
    <col min="15380" max="15380" width="17.42578125" style="94" bestFit="1" customWidth="1"/>
    <col min="15381" max="15381" width="14.28515625" style="94" bestFit="1" customWidth="1"/>
    <col min="15382" max="15382" width="17.42578125" style="94" bestFit="1" customWidth="1"/>
    <col min="15383" max="15383" width="14.28515625" style="94" bestFit="1" customWidth="1"/>
    <col min="15384" max="15384" width="17.42578125" style="94" bestFit="1" customWidth="1"/>
    <col min="15385" max="15385" width="14.28515625" style="94" bestFit="1" customWidth="1"/>
    <col min="15386" max="15386" width="17.7109375" style="94" bestFit="1" customWidth="1"/>
    <col min="15387" max="15387" width="14.5703125" style="94" bestFit="1" customWidth="1"/>
    <col min="15388" max="15388" width="17.42578125" style="94" bestFit="1" customWidth="1"/>
    <col min="15389" max="15389" width="14.28515625" style="94" bestFit="1" customWidth="1"/>
    <col min="15390" max="15390" width="17.42578125" style="94" bestFit="1" customWidth="1"/>
    <col min="15391" max="15391" width="14.28515625" style="94" bestFit="1" customWidth="1"/>
    <col min="15392" max="15392" width="15.42578125" style="94" bestFit="1" customWidth="1"/>
    <col min="15393" max="15393" width="12.42578125" style="94" bestFit="1" customWidth="1"/>
    <col min="15394" max="15394" width="15.140625" style="94" bestFit="1" customWidth="1"/>
    <col min="15395" max="15395" width="12.140625" style="94" bestFit="1" customWidth="1"/>
    <col min="15396" max="15396" width="14.42578125" style="94" bestFit="1" customWidth="1"/>
    <col min="15397" max="15616" width="11.42578125" style="94"/>
    <col min="15617" max="15617" width="2.28515625" style="94" customWidth="1"/>
    <col min="15618" max="15618" width="29.140625" style="94" customWidth="1"/>
    <col min="15619" max="15619" width="26.7109375" style="94" customWidth="1"/>
    <col min="15620" max="15629" width="16.140625" style="94" customWidth="1"/>
    <col min="15630" max="15630" width="21.5703125" style="94" customWidth="1"/>
    <col min="15631" max="15633" width="27.140625" style="94" bestFit="1" customWidth="1"/>
    <col min="15634" max="15634" width="17.7109375" style="94" bestFit="1" customWidth="1"/>
    <col min="15635" max="15635" width="14" style="94" bestFit="1" customWidth="1"/>
    <col min="15636" max="15636" width="17.42578125" style="94" bestFit="1" customWidth="1"/>
    <col min="15637" max="15637" width="14.28515625" style="94" bestFit="1" customWidth="1"/>
    <col min="15638" max="15638" width="17.42578125" style="94" bestFit="1" customWidth="1"/>
    <col min="15639" max="15639" width="14.28515625" style="94" bestFit="1" customWidth="1"/>
    <col min="15640" max="15640" width="17.42578125" style="94" bestFit="1" customWidth="1"/>
    <col min="15641" max="15641" width="14.28515625" style="94" bestFit="1" customWidth="1"/>
    <col min="15642" max="15642" width="17.7109375" style="94" bestFit="1" customWidth="1"/>
    <col min="15643" max="15643" width="14.5703125" style="94" bestFit="1" customWidth="1"/>
    <col min="15644" max="15644" width="17.42578125" style="94" bestFit="1" customWidth="1"/>
    <col min="15645" max="15645" width="14.28515625" style="94" bestFit="1" customWidth="1"/>
    <col min="15646" max="15646" width="17.42578125" style="94" bestFit="1" customWidth="1"/>
    <col min="15647" max="15647" width="14.28515625" style="94" bestFit="1" customWidth="1"/>
    <col min="15648" max="15648" width="15.42578125" style="94" bestFit="1" customWidth="1"/>
    <col min="15649" max="15649" width="12.42578125" style="94" bestFit="1" customWidth="1"/>
    <col min="15650" max="15650" width="15.140625" style="94" bestFit="1" customWidth="1"/>
    <col min="15651" max="15651" width="12.140625" style="94" bestFit="1" customWidth="1"/>
    <col min="15652" max="15652" width="14.42578125" style="94" bestFit="1" customWidth="1"/>
    <col min="15653" max="15872" width="11.42578125" style="94"/>
    <col min="15873" max="15873" width="2.28515625" style="94" customWidth="1"/>
    <col min="15874" max="15874" width="29.140625" style="94" customWidth="1"/>
    <col min="15875" max="15875" width="26.7109375" style="94" customWidth="1"/>
    <col min="15876" max="15885" width="16.140625" style="94" customWidth="1"/>
    <col min="15886" max="15886" width="21.5703125" style="94" customWidth="1"/>
    <col min="15887" max="15889" width="27.140625" style="94" bestFit="1" customWidth="1"/>
    <col min="15890" max="15890" width="17.7109375" style="94" bestFit="1" customWidth="1"/>
    <col min="15891" max="15891" width="14" style="94" bestFit="1" customWidth="1"/>
    <col min="15892" max="15892" width="17.42578125" style="94" bestFit="1" customWidth="1"/>
    <col min="15893" max="15893" width="14.28515625" style="94" bestFit="1" customWidth="1"/>
    <col min="15894" max="15894" width="17.42578125" style="94" bestFit="1" customWidth="1"/>
    <col min="15895" max="15895" width="14.28515625" style="94" bestFit="1" customWidth="1"/>
    <col min="15896" max="15896" width="17.42578125" style="94" bestFit="1" customWidth="1"/>
    <col min="15897" max="15897" width="14.28515625" style="94" bestFit="1" customWidth="1"/>
    <col min="15898" max="15898" width="17.7109375" style="94" bestFit="1" customWidth="1"/>
    <col min="15899" max="15899" width="14.5703125" style="94" bestFit="1" customWidth="1"/>
    <col min="15900" max="15900" width="17.42578125" style="94" bestFit="1" customWidth="1"/>
    <col min="15901" max="15901" width="14.28515625" style="94" bestFit="1" customWidth="1"/>
    <col min="15902" max="15902" width="17.42578125" style="94" bestFit="1" customWidth="1"/>
    <col min="15903" max="15903" width="14.28515625" style="94" bestFit="1" customWidth="1"/>
    <col min="15904" max="15904" width="15.42578125" style="94" bestFit="1" customWidth="1"/>
    <col min="15905" max="15905" width="12.42578125" style="94" bestFit="1" customWidth="1"/>
    <col min="15906" max="15906" width="15.140625" style="94" bestFit="1" customWidth="1"/>
    <col min="15907" max="15907" width="12.140625" style="94" bestFit="1" customWidth="1"/>
    <col min="15908" max="15908" width="14.42578125" style="94" bestFit="1" customWidth="1"/>
    <col min="15909" max="16128" width="11.42578125" style="94"/>
    <col min="16129" max="16129" width="2.28515625" style="94" customWidth="1"/>
    <col min="16130" max="16130" width="29.140625" style="94" customWidth="1"/>
    <col min="16131" max="16131" width="26.7109375" style="94" customWidth="1"/>
    <col min="16132" max="16141" width="16.140625" style="94" customWidth="1"/>
    <col min="16142" max="16142" width="21.5703125" style="94" customWidth="1"/>
    <col min="16143" max="16145" width="27.140625" style="94" bestFit="1" customWidth="1"/>
    <col min="16146" max="16146" width="17.7109375" style="94" bestFit="1" customWidth="1"/>
    <col min="16147" max="16147" width="14" style="94" bestFit="1" customWidth="1"/>
    <col min="16148" max="16148" width="17.42578125" style="94" bestFit="1" customWidth="1"/>
    <col min="16149" max="16149" width="14.28515625" style="94" bestFit="1" customWidth="1"/>
    <col min="16150" max="16150" width="17.42578125" style="94" bestFit="1" customWidth="1"/>
    <col min="16151" max="16151" width="14.28515625" style="94" bestFit="1" customWidth="1"/>
    <col min="16152" max="16152" width="17.42578125" style="94" bestFit="1" customWidth="1"/>
    <col min="16153" max="16153" width="14.28515625" style="94" bestFit="1" customWidth="1"/>
    <col min="16154" max="16154" width="17.7109375" style="94" bestFit="1" customWidth="1"/>
    <col min="16155" max="16155" width="14.5703125" style="94" bestFit="1" customWidth="1"/>
    <col min="16156" max="16156" width="17.42578125" style="94" bestFit="1" customWidth="1"/>
    <col min="16157" max="16157" width="14.28515625" style="94" bestFit="1" customWidth="1"/>
    <col min="16158" max="16158" width="17.42578125" style="94" bestFit="1" customWidth="1"/>
    <col min="16159" max="16159" width="14.28515625" style="94" bestFit="1" customWidth="1"/>
    <col min="16160" max="16160" width="15.42578125" style="94" bestFit="1" customWidth="1"/>
    <col min="16161" max="16161" width="12.42578125" style="94" bestFit="1" customWidth="1"/>
    <col min="16162" max="16162" width="15.140625" style="94" bestFit="1" customWidth="1"/>
    <col min="16163" max="16163" width="12.140625" style="94" bestFit="1" customWidth="1"/>
    <col min="16164" max="16164" width="14.42578125" style="94" bestFit="1" customWidth="1"/>
    <col min="16165" max="16384" width="12.5703125" style="94"/>
  </cols>
  <sheetData>
    <row r="1" spans="1:69" s="93" customFormat="1" ht="25.5" customHeight="1" x14ac:dyDescent="0.2">
      <c r="A1" s="92"/>
      <c r="B1" s="597" t="s">
        <v>62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</row>
    <row r="2" spans="1:69" ht="15" customHeight="1" thickBot="1" x14ac:dyDescent="0.25">
      <c r="B2" s="11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69" s="96" customFormat="1" ht="13.5" thickTop="1" x14ac:dyDescent="0.2">
      <c r="A3" s="94"/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</row>
    <row r="4" spans="1:69" s="96" customFormat="1" ht="113.25" customHeight="1" thickBot="1" x14ac:dyDescent="0.25">
      <c r="A4" s="94"/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</row>
    <row r="5" spans="1:69" s="96" customFormat="1" ht="13.5" thickTop="1" x14ac:dyDescent="0.2">
      <c r="A5" s="94"/>
      <c r="B5" s="642" t="s">
        <v>46</v>
      </c>
      <c r="C5" s="42" t="s">
        <v>47</v>
      </c>
      <c r="D5" s="21">
        <f t="shared" ref="D5:D17" si="0">E5+F5</f>
        <v>331042039.84000003</v>
      </c>
      <c r="E5" s="22"/>
      <c r="F5" s="23">
        <v>331042039.84000003</v>
      </c>
      <c r="G5" s="24"/>
      <c r="H5" s="22"/>
      <c r="I5" s="22"/>
      <c r="J5" s="22"/>
      <c r="K5" s="22">
        <v>60915231.050000027</v>
      </c>
      <c r="L5" s="25"/>
      <c r="M5" s="26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</row>
    <row r="6" spans="1:69" s="96" customFormat="1" ht="12.75" x14ac:dyDescent="0.2">
      <c r="A6" s="94"/>
      <c r="B6" s="639"/>
      <c r="C6" s="45" t="s">
        <v>48</v>
      </c>
      <c r="D6" s="29">
        <f t="shared" si="0"/>
        <v>77821.039999999994</v>
      </c>
      <c r="E6" s="30"/>
      <c r="F6" s="31">
        <v>77821.039999999994</v>
      </c>
      <c r="G6" s="32"/>
      <c r="H6" s="30"/>
      <c r="I6" s="30"/>
      <c r="J6" s="30"/>
      <c r="K6" s="30">
        <v>4249.75</v>
      </c>
      <c r="L6" s="33"/>
      <c r="M6" s="3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</row>
    <row r="7" spans="1:69" s="96" customFormat="1" ht="12.75" x14ac:dyDescent="0.2">
      <c r="A7" s="94"/>
      <c r="B7" s="639"/>
      <c r="C7" s="45" t="s">
        <v>49</v>
      </c>
      <c r="D7" s="29">
        <f>E7+F7</f>
        <v>76406309.071599916</v>
      </c>
      <c r="E7" s="30"/>
      <c r="F7" s="31">
        <v>76406309.071599916</v>
      </c>
      <c r="G7" s="35"/>
      <c r="H7" s="36"/>
      <c r="I7" s="36"/>
      <c r="J7" s="36"/>
      <c r="K7" s="30">
        <v>111055085.37671296</v>
      </c>
      <c r="L7" s="33"/>
      <c r="M7" s="3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</row>
    <row r="8" spans="1:69" s="96" customFormat="1" ht="12.75" x14ac:dyDescent="0.2">
      <c r="A8" s="94"/>
      <c r="B8" s="639"/>
      <c r="C8" s="37" t="s">
        <v>50</v>
      </c>
      <c r="D8" s="38">
        <f t="shared" si="0"/>
        <v>407526169.95159996</v>
      </c>
      <c r="E8" s="40"/>
      <c r="F8" s="39">
        <f>SUM(F5:F7)</f>
        <v>407526169.95159996</v>
      </c>
      <c r="G8" s="69"/>
      <c r="H8" s="40"/>
      <c r="I8" s="40"/>
      <c r="J8" s="40"/>
      <c r="K8" s="40">
        <f>SUM(K5:K7)</f>
        <v>171974566.17671299</v>
      </c>
      <c r="L8" s="40"/>
      <c r="M8" s="41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</row>
    <row r="9" spans="1:69" s="96" customFormat="1" ht="12.75" customHeight="1" x14ac:dyDescent="0.2">
      <c r="A9" s="94"/>
      <c r="B9" s="639" t="s">
        <v>51</v>
      </c>
      <c r="C9" s="42" t="s">
        <v>47</v>
      </c>
      <c r="D9" s="43">
        <f t="shared" si="0"/>
        <v>2774167.24</v>
      </c>
      <c r="E9" s="25">
        <v>2158233.2400000002</v>
      </c>
      <c r="F9" s="44">
        <v>615934</v>
      </c>
      <c r="G9" s="24"/>
      <c r="H9" s="22">
        <v>32111.58</v>
      </c>
      <c r="I9" s="25"/>
      <c r="J9" s="25"/>
      <c r="K9" s="25">
        <v>259866</v>
      </c>
      <c r="L9" s="25"/>
      <c r="M9" s="26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</row>
    <row r="10" spans="1:69" s="96" customFormat="1" ht="12.75" x14ac:dyDescent="0.2">
      <c r="A10" s="94"/>
      <c r="B10" s="639"/>
      <c r="C10" s="45" t="s">
        <v>48</v>
      </c>
      <c r="D10" s="46">
        <f t="shared" si="0"/>
        <v>168381</v>
      </c>
      <c r="E10" s="33"/>
      <c r="F10" s="47">
        <v>168381</v>
      </c>
      <c r="G10" s="48"/>
      <c r="H10" s="33"/>
      <c r="I10" s="33"/>
      <c r="J10" s="33"/>
      <c r="K10" s="33">
        <v>64762</v>
      </c>
      <c r="L10" s="33"/>
      <c r="M10" s="3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</row>
    <row r="11" spans="1:69" s="96" customFormat="1" ht="12.75" x14ac:dyDescent="0.2">
      <c r="A11" s="94"/>
      <c r="B11" s="639"/>
      <c r="C11" s="45" t="s">
        <v>49</v>
      </c>
      <c r="D11" s="46">
        <f t="shared" si="0"/>
        <v>21132460.548400018</v>
      </c>
      <c r="E11" s="33"/>
      <c r="F11" s="47">
        <v>21132460.548400018</v>
      </c>
      <c r="G11" s="48"/>
      <c r="H11" s="33"/>
      <c r="I11" s="33"/>
      <c r="J11" s="33"/>
      <c r="K11" s="33">
        <v>53921392.303286932</v>
      </c>
      <c r="L11" s="33"/>
      <c r="M11" s="3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</row>
    <row r="12" spans="1:69" s="96" customFormat="1" ht="12.75" x14ac:dyDescent="0.2">
      <c r="A12" s="94"/>
      <c r="B12" s="639"/>
      <c r="C12" s="37" t="s">
        <v>50</v>
      </c>
      <c r="D12" s="38">
        <f t="shared" si="0"/>
        <v>24075008.788400017</v>
      </c>
      <c r="E12" s="40">
        <f>SUM(E9:E11)</f>
        <v>2158233.2400000002</v>
      </c>
      <c r="F12" s="39">
        <f>SUM(F9:F11)</f>
        <v>21916775.548400018</v>
      </c>
      <c r="G12" s="69"/>
      <c r="H12" s="40">
        <f>SUM(H9:H11)</f>
        <v>32111.58</v>
      </c>
      <c r="I12" s="40"/>
      <c r="J12" s="40"/>
      <c r="K12" s="40">
        <f>SUM(K9:K11)</f>
        <v>54246020.303286932</v>
      </c>
      <c r="L12" s="40"/>
      <c r="M12" s="41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</row>
    <row r="13" spans="1:69" s="96" customFormat="1" ht="12.75" x14ac:dyDescent="0.2">
      <c r="A13" s="94"/>
      <c r="B13" s="639" t="s">
        <v>53</v>
      </c>
      <c r="C13" s="42" t="s">
        <v>47</v>
      </c>
      <c r="D13" s="43">
        <f t="shared" si="0"/>
        <v>1200</v>
      </c>
      <c r="E13" s="25"/>
      <c r="F13" s="44">
        <v>1200</v>
      </c>
      <c r="G13" s="55"/>
      <c r="H13" s="25"/>
      <c r="I13" s="25"/>
      <c r="J13" s="25"/>
      <c r="K13" s="25">
        <v>800</v>
      </c>
      <c r="L13" s="25"/>
      <c r="M13" s="26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</row>
    <row r="14" spans="1:69" s="96" customFormat="1" ht="12.75" x14ac:dyDescent="0.2">
      <c r="A14" s="94"/>
      <c r="B14" s="639"/>
      <c r="C14" s="45" t="s">
        <v>48</v>
      </c>
      <c r="D14" s="46">
        <f t="shared" si="0"/>
        <v>1508</v>
      </c>
      <c r="E14" s="33"/>
      <c r="F14" s="47">
        <v>1508</v>
      </c>
      <c r="G14" s="48"/>
      <c r="H14" s="33"/>
      <c r="I14" s="33"/>
      <c r="J14" s="33"/>
      <c r="K14" s="33">
        <v>500</v>
      </c>
      <c r="L14" s="33"/>
      <c r="M14" s="3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</row>
    <row r="15" spans="1:69" s="96" customFormat="1" ht="12.75" x14ac:dyDescent="0.2">
      <c r="A15" s="94"/>
      <c r="B15" s="639"/>
      <c r="C15" s="56" t="s">
        <v>52</v>
      </c>
      <c r="D15" s="61">
        <f t="shared" si="0"/>
        <v>756088.5</v>
      </c>
      <c r="E15" s="50"/>
      <c r="F15" s="51">
        <v>756088.5</v>
      </c>
      <c r="G15" s="52"/>
      <c r="H15" s="50"/>
      <c r="I15" s="50"/>
      <c r="J15" s="50"/>
      <c r="K15" s="50">
        <v>1800</v>
      </c>
      <c r="L15" s="50"/>
      <c r="M15" s="58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</row>
    <row r="16" spans="1:69" s="96" customFormat="1" ht="12.75" x14ac:dyDescent="0.2">
      <c r="A16" s="94"/>
      <c r="B16" s="639"/>
      <c r="C16" s="37" t="s">
        <v>50</v>
      </c>
      <c r="D16" s="38">
        <f t="shared" si="0"/>
        <v>758796.5</v>
      </c>
      <c r="E16" s="40"/>
      <c r="F16" s="39">
        <f>SUM(F13:F15)</f>
        <v>758796.5</v>
      </c>
      <c r="G16" s="69"/>
      <c r="H16" s="40"/>
      <c r="I16" s="40"/>
      <c r="J16" s="40"/>
      <c r="K16" s="40">
        <f>SUM(K13:K15)</f>
        <v>3100</v>
      </c>
      <c r="L16" s="40"/>
      <c r="M16" s="41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</row>
    <row r="17" spans="1:69" s="96" customFormat="1" ht="12.75" x14ac:dyDescent="0.2">
      <c r="A17" s="94"/>
      <c r="B17" s="639" t="s">
        <v>54</v>
      </c>
      <c r="C17" s="42" t="s">
        <v>47</v>
      </c>
      <c r="D17" s="43">
        <f t="shared" si="0"/>
        <v>1046603.78</v>
      </c>
      <c r="E17" s="25">
        <v>125790</v>
      </c>
      <c r="F17" s="44">
        <v>920813.78</v>
      </c>
      <c r="G17" s="55">
        <v>2359.4</v>
      </c>
      <c r="H17" s="25"/>
      <c r="I17" s="25">
        <v>2027.46</v>
      </c>
      <c r="J17" s="25">
        <v>7730.2870000000012</v>
      </c>
      <c r="K17" s="25"/>
      <c r="L17" s="25">
        <v>1288.9379999999994</v>
      </c>
      <c r="M17" s="26">
        <v>4.1070000000000002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</row>
    <row r="18" spans="1:69" s="96" customFormat="1" ht="12.75" x14ac:dyDescent="0.2">
      <c r="A18" s="94"/>
      <c r="B18" s="639"/>
      <c r="C18" s="45" t="s">
        <v>48</v>
      </c>
      <c r="D18" s="46"/>
      <c r="E18" s="33"/>
      <c r="F18" s="47"/>
      <c r="G18" s="48"/>
      <c r="H18" s="33"/>
      <c r="I18" s="33">
        <v>9796</v>
      </c>
      <c r="J18" s="33">
        <v>53</v>
      </c>
      <c r="K18" s="33"/>
      <c r="L18" s="33"/>
      <c r="M18" s="34">
        <v>2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</row>
    <row r="19" spans="1:69" s="96" customFormat="1" ht="12.75" x14ac:dyDescent="0.2">
      <c r="A19" s="94"/>
      <c r="B19" s="639"/>
      <c r="C19" s="45" t="s">
        <v>49</v>
      </c>
      <c r="D19" s="46"/>
      <c r="E19" s="33"/>
      <c r="F19" s="47"/>
      <c r="G19" s="48"/>
      <c r="H19" s="33"/>
      <c r="I19" s="33"/>
      <c r="J19" s="33"/>
      <c r="K19" s="33"/>
      <c r="L19" s="33">
        <v>2160</v>
      </c>
      <c r="M19" s="3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</row>
    <row r="20" spans="1:69" s="96" customFormat="1" ht="12.75" x14ac:dyDescent="0.2">
      <c r="A20" s="94"/>
      <c r="B20" s="639"/>
      <c r="C20" s="37" t="s">
        <v>50</v>
      </c>
      <c r="D20" s="38">
        <f>E20+F20</f>
        <v>1046603.78</v>
      </c>
      <c r="E20" s="40">
        <f>SUM(E17:E19)</f>
        <v>125790</v>
      </c>
      <c r="F20" s="39">
        <f>SUM(F17:F19)</f>
        <v>920813.78</v>
      </c>
      <c r="G20" s="69">
        <f>SUM(G17:G19)</f>
        <v>2359.4</v>
      </c>
      <c r="H20" s="40"/>
      <c r="I20" s="40">
        <f>SUM(I17:I19)</f>
        <v>11823.46</v>
      </c>
      <c r="J20" s="40">
        <f>SUM(J17:J19)</f>
        <v>7783.2870000000012</v>
      </c>
      <c r="K20" s="40"/>
      <c r="L20" s="40">
        <f>SUM(L17:L19)</f>
        <v>3448.9379999999992</v>
      </c>
      <c r="M20" s="41">
        <f>SUM(M17:M19)</f>
        <v>6.1070000000000002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</row>
    <row r="21" spans="1:69" s="96" customFormat="1" ht="12.75" x14ac:dyDescent="0.2">
      <c r="A21" s="94"/>
      <c r="B21" s="639" t="s">
        <v>56</v>
      </c>
      <c r="C21" s="42" t="s">
        <v>47</v>
      </c>
      <c r="D21" s="43">
        <f>E21+F21</f>
        <v>57722938.32</v>
      </c>
      <c r="E21" s="25">
        <v>57270918.32</v>
      </c>
      <c r="F21" s="44">
        <v>452020</v>
      </c>
      <c r="G21" s="55">
        <v>435274</v>
      </c>
      <c r="H21" s="25"/>
      <c r="I21" s="25">
        <v>270615.78999999998</v>
      </c>
      <c r="J21" s="25">
        <v>166775.19700000004</v>
      </c>
      <c r="K21" s="25">
        <v>71169</v>
      </c>
      <c r="L21" s="25"/>
      <c r="M21" s="26">
        <v>1.4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</row>
    <row r="22" spans="1:69" s="96" customFormat="1" ht="12.75" x14ac:dyDescent="0.2">
      <c r="A22" s="94"/>
      <c r="B22" s="639"/>
      <c r="C22" s="45" t="s">
        <v>49</v>
      </c>
      <c r="D22" s="33">
        <f>E22+F22</f>
        <v>1393280.47</v>
      </c>
      <c r="E22" s="33">
        <v>1393280.47</v>
      </c>
      <c r="F22" s="47"/>
      <c r="G22" s="48"/>
      <c r="H22" s="33"/>
      <c r="I22" s="33">
        <v>5633.76</v>
      </c>
      <c r="J22" s="33">
        <v>181720.674</v>
      </c>
      <c r="K22" s="33"/>
      <c r="L22" s="33"/>
      <c r="M22" s="3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</row>
    <row r="23" spans="1:69" s="96" customFormat="1" ht="12.75" x14ac:dyDescent="0.2">
      <c r="A23" s="94"/>
      <c r="B23" s="639"/>
      <c r="C23" s="37" t="s">
        <v>50</v>
      </c>
      <c r="D23" s="38">
        <f t="shared" ref="D23:D29" si="1">E23+F23</f>
        <v>59116218.789999999</v>
      </c>
      <c r="E23" s="40">
        <f>SUM(E21:E22)</f>
        <v>58664198.789999999</v>
      </c>
      <c r="F23" s="39">
        <f>SUM(F21:F22)</f>
        <v>452020</v>
      </c>
      <c r="G23" s="69">
        <f>SUM(G21:G22)</f>
        <v>435274</v>
      </c>
      <c r="H23" s="40"/>
      <c r="I23" s="40">
        <f>SUM(I21:I22)</f>
        <v>276249.55</v>
      </c>
      <c r="J23" s="40">
        <f>SUM(J21:J22)</f>
        <v>348495.87100000004</v>
      </c>
      <c r="K23" s="40">
        <f>SUM(K21:K22)</f>
        <v>71169</v>
      </c>
      <c r="L23" s="40"/>
      <c r="M23" s="41">
        <f>SUM(M21:M22)</f>
        <v>1.4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</row>
    <row r="24" spans="1:69" s="96" customFormat="1" ht="12.75" x14ac:dyDescent="0.2">
      <c r="A24" s="94"/>
      <c r="B24" s="639" t="s">
        <v>57</v>
      </c>
      <c r="C24" s="42" t="s">
        <v>47</v>
      </c>
      <c r="D24" s="43">
        <f t="shared" si="1"/>
        <v>183989.1</v>
      </c>
      <c r="E24" s="25">
        <v>797.5</v>
      </c>
      <c r="F24" s="44">
        <v>183191.6</v>
      </c>
      <c r="G24" s="55"/>
      <c r="H24" s="25"/>
      <c r="I24" s="25"/>
      <c r="J24" s="25">
        <v>1</v>
      </c>
      <c r="K24" s="25">
        <v>4200</v>
      </c>
      <c r="L24" s="25"/>
      <c r="M24" s="26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</row>
    <row r="25" spans="1:69" s="96" customFormat="1" ht="12.75" x14ac:dyDescent="0.2">
      <c r="A25" s="94"/>
      <c r="B25" s="639"/>
      <c r="C25" s="37" t="s">
        <v>50</v>
      </c>
      <c r="D25" s="38">
        <f t="shared" si="1"/>
        <v>183989.1</v>
      </c>
      <c r="E25" s="40">
        <f>SUM(E24)</f>
        <v>797.5</v>
      </c>
      <c r="F25" s="39">
        <f>SUM(F24)</f>
        <v>183191.6</v>
      </c>
      <c r="G25" s="69"/>
      <c r="H25" s="40"/>
      <c r="I25" s="40"/>
      <c r="J25" s="40">
        <f>SUM(J24)</f>
        <v>1</v>
      </c>
      <c r="K25" s="40">
        <f>SUM(K24)</f>
        <v>4200</v>
      </c>
      <c r="L25" s="40"/>
      <c r="M25" s="41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</row>
    <row r="26" spans="1:69" s="96" customFormat="1" ht="12.75" x14ac:dyDescent="0.2">
      <c r="A26" s="94"/>
      <c r="B26" s="639" t="s">
        <v>58</v>
      </c>
      <c r="C26" s="71" t="s">
        <v>47</v>
      </c>
      <c r="D26" s="43">
        <f t="shared" si="1"/>
        <v>147394.58000000002</v>
      </c>
      <c r="E26" s="54">
        <v>27870</v>
      </c>
      <c r="F26" s="72">
        <v>119524.58</v>
      </c>
      <c r="G26" s="73"/>
      <c r="H26" s="54"/>
      <c r="I26" s="54"/>
      <c r="J26" s="54">
        <v>130</v>
      </c>
      <c r="K26" s="74">
        <v>11942.45</v>
      </c>
      <c r="L26" s="54"/>
      <c r="M26" s="6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</row>
    <row r="27" spans="1:69" s="96" customFormat="1" ht="12.75" x14ac:dyDescent="0.2">
      <c r="A27" s="94"/>
      <c r="B27" s="639"/>
      <c r="C27" s="75" t="s">
        <v>48</v>
      </c>
      <c r="D27" s="76">
        <f t="shared" si="1"/>
        <v>7085</v>
      </c>
      <c r="E27" s="77"/>
      <c r="F27" s="78">
        <v>7085</v>
      </c>
      <c r="G27" s="79"/>
      <c r="H27" s="77"/>
      <c r="I27" s="77"/>
      <c r="J27" s="77"/>
      <c r="K27" s="80">
        <v>354.25</v>
      </c>
      <c r="L27" s="77"/>
      <c r="M27" s="81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</row>
    <row r="28" spans="1:69" s="96" customFormat="1" ht="12.75" x14ac:dyDescent="0.2">
      <c r="A28" s="94"/>
      <c r="B28" s="639"/>
      <c r="C28" s="45" t="s">
        <v>55</v>
      </c>
      <c r="D28" s="46">
        <f t="shared" si="1"/>
        <v>3553.8</v>
      </c>
      <c r="E28" s="33">
        <v>523.79999999999995</v>
      </c>
      <c r="F28" s="47">
        <v>3030</v>
      </c>
      <c r="G28" s="48"/>
      <c r="H28" s="33"/>
      <c r="I28" s="33"/>
      <c r="J28" s="33">
        <v>2.91</v>
      </c>
      <c r="K28" s="30">
        <v>51</v>
      </c>
      <c r="L28" s="33"/>
      <c r="M28" s="3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</row>
    <row r="29" spans="1:69" s="96" customFormat="1" ht="13.5" thickBot="1" x14ac:dyDescent="0.25">
      <c r="A29" s="94"/>
      <c r="B29" s="643"/>
      <c r="C29" s="37" t="s">
        <v>50</v>
      </c>
      <c r="D29" s="38">
        <f t="shared" si="1"/>
        <v>158033.38</v>
      </c>
      <c r="E29" s="40">
        <f>SUM(E26:E28)</f>
        <v>28393.8</v>
      </c>
      <c r="F29" s="39">
        <f>SUM(F26:F28)</f>
        <v>129639.58</v>
      </c>
      <c r="G29" s="69"/>
      <c r="H29" s="40"/>
      <c r="I29" s="40"/>
      <c r="J29" s="40">
        <f>SUM(J26:J28)</f>
        <v>132.91</v>
      </c>
      <c r="K29" s="40">
        <f>SUM(K26:K28)</f>
        <v>12347.7</v>
      </c>
      <c r="L29" s="40"/>
      <c r="M29" s="41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</row>
    <row r="30" spans="1:69" s="96" customFormat="1" ht="23.25" customHeight="1" thickTop="1" thickBot="1" x14ac:dyDescent="0.25">
      <c r="A30" s="94"/>
      <c r="B30" s="637" t="s">
        <v>59</v>
      </c>
      <c r="C30" s="638"/>
      <c r="D30" s="84">
        <f t="shared" ref="D30:M30" si="2">D8+D12+D16+D20+D23+D25+D29</f>
        <v>492864820.28999996</v>
      </c>
      <c r="E30" s="85">
        <f t="shared" si="2"/>
        <v>60977413.329999998</v>
      </c>
      <c r="F30" s="86">
        <f t="shared" si="2"/>
        <v>431887406.95999998</v>
      </c>
      <c r="G30" s="87">
        <f t="shared" si="2"/>
        <v>437633.4</v>
      </c>
      <c r="H30" s="85">
        <f t="shared" si="2"/>
        <v>32111.58</v>
      </c>
      <c r="I30" s="85">
        <f t="shared" si="2"/>
        <v>288073.01</v>
      </c>
      <c r="J30" s="85">
        <f t="shared" si="2"/>
        <v>356413.06800000003</v>
      </c>
      <c r="K30" s="85">
        <f t="shared" si="2"/>
        <v>226311403.17999992</v>
      </c>
      <c r="L30" s="85">
        <f t="shared" si="2"/>
        <v>3448.9379999999992</v>
      </c>
      <c r="M30" s="88">
        <f t="shared" si="2"/>
        <v>7.5069999999999997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</row>
    <row r="31" spans="1:69" ht="12" thickTop="1" x14ac:dyDescent="0.2">
      <c r="H31" s="105"/>
      <c r="K31" s="105"/>
    </row>
    <row r="32" spans="1:69" x14ac:dyDescent="0.2">
      <c r="B32" s="106" t="s">
        <v>60</v>
      </c>
      <c r="H32" s="105"/>
      <c r="K32" s="105"/>
    </row>
    <row r="33" spans="8:11" x14ac:dyDescent="0.2">
      <c r="H33" s="105"/>
      <c r="K33" s="105"/>
    </row>
    <row r="34" spans="8:11" x14ac:dyDescent="0.2">
      <c r="H34" s="105"/>
      <c r="K34" s="105"/>
    </row>
    <row r="35" spans="8:11" x14ac:dyDescent="0.2">
      <c r="H35" s="105"/>
    </row>
    <row r="36" spans="8:11" x14ac:dyDescent="0.2">
      <c r="H36" s="105"/>
    </row>
    <row r="37" spans="8:11" x14ac:dyDescent="0.2">
      <c r="H37" s="105"/>
    </row>
    <row r="38" spans="8:11" x14ac:dyDescent="0.2">
      <c r="H38" s="105"/>
    </row>
  </sheetData>
  <mergeCells count="13">
    <mergeCell ref="B30:C30"/>
    <mergeCell ref="B9:B12"/>
    <mergeCell ref="B13:B16"/>
    <mergeCell ref="B17:B20"/>
    <mergeCell ref="B21:B23"/>
    <mergeCell ref="B24:B25"/>
    <mergeCell ref="B26:B29"/>
    <mergeCell ref="B5:B8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" footer="0"/>
  <pageSetup paperSize="9" scale="6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14" width="21.5703125" style="96" customWidth="1"/>
    <col min="15" max="17" width="27.140625" style="96" bestFit="1" customWidth="1"/>
    <col min="18" max="18" width="17.7109375" style="96" bestFit="1" customWidth="1"/>
    <col min="19" max="19" width="14" style="96" bestFit="1" customWidth="1"/>
    <col min="20" max="20" width="17.42578125" style="96" bestFit="1" customWidth="1"/>
    <col min="21" max="21" width="14.28515625" style="96" bestFit="1" customWidth="1"/>
    <col min="22" max="22" width="17.42578125" style="96" bestFit="1" customWidth="1"/>
    <col min="23" max="23" width="14.28515625" style="96" bestFit="1" customWidth="1"/>
    <col min="24" max="24" width="17.42578125" style="96" bestFit="1" customWidth="1"/>
    <col min="25" max="25" width="14.28515625" style="96" bestFit="1" customWidth="1"/>
    <col min="26" max="26" width="17.7109375" style="96" bestFit="1" customWidth="1"/>
    <col min="27" max="27" width="14.5703125" style="96" bestFit="1" customWidth="1"/>
    <col min="28" max="28" width="17.42578125" style="96" bestFit="1" customWidth="1"/>
    <col min="29" max="29" width="14.28515625" style="96" bestFit="1" customWidth="1"/>
    <col min="30" max="30" width="17.42578125" style="96" bestFit="1" customWidth="1"/>
    <col min="31" max="31" width="14.28515625" style="96" bestFit="1" customWidth="1"/>
    <col min="32" max="32" width="15.42578125" style="96" bestFit="1" customWidth="1"/>
    <col min="33" max="33" width="12.42578125" style="96" bestFit="1" customWidth="1"/>
    <col min="34" max="34" width="15.140625" style="96" bestFit="1" customWidth="1"/>
    <col min="35" max="35" width="12.140625" style="96" bestFit="1" customWidth="1"/>
    <col min="36" max="36" width="14.42578125" style="96" bestFit="1" customWidth="1"/>
    <col min="37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270" width="21.5703125" style="96" customWidth="1"/>
    <col min="271" max="273" width="27.140625" style="96" bestFit="1" customWidth="1"/>
    <col min="274" max="274" width="17.7109375" style="96" bestFit="1" customWidth="1"/>
    <col min="275" max="275" width="14" style="96" bestFit="1" customWidth="1"/>
    <col min="276" max="276" width="17.42578125" style="96" bestFit="1" customWidth="1"/>
    <col min="277" max="277" width="14.28515625" style="96" bestFit="1" customWidth="1"/>
    <col min="278" max="278" width="17.42578125" style="96" bestFit="1" customWidth="1"/>
    <col min="279" max="279" width="14.28515625" style="96" bestFit="1" customWidth="1"/>
    <col min="280" max="280" width="17.42578125" style="96" bestFit="1" customWidth="1"/>
    <col min="281" max="281" width="14.28515625" style="96" bestFit="1" customWidth="1"/>
    <col min="282" max="282" width="17.7109375" style="96" bestFit="1" customWidth="1"/>
    <col min="283" max="283" width="14.5703125" style="96" bestFit="1" customWidth="1"/>
    <col min="284" max="284" width="17.42578125" style="96" bestFit="1" customWidth="1"/>
    <col min="285" max="285" width="14.28515625" style="96" bestFit="1" customWidth="1"/>
    <col min="286" max="286" width="17.42578125" style="96" bestFit="1" customWidth="1"/>
    <col min="287" max="287" width="14.28515625" style="96" bestFit="1" customWidth="1"/>
    <col min="288" max="288" width="15.42578125" style="96" bestFit="1" customWidth="1"/>
    <col min="289" max="289" width="12.42578125" style="96" bestFit="1" customWidth="1"/>
    <col min="290" max="290" width="15.140625" style="96" bestFit="1" customWidth="1"/>
    <col min="291" max="291" width="12.140625" style="96" bestFit="1" customWidth="1"/>
    <col min="292" max="292" width="14.42578125" style="96" bestFit="1" customWidth="1"/>
    <col min="293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526" width="21.5703125" style="96" customWidth="1"/>
    <col min="527" max="529" width="27.140625" style="96" bestFit="1" customWidth="1"/>
    <col min="530" max="530" width="17.7109375" style="96" bestFit="1" customWidth="1"/>
    <col min="531" max="531" width="14" style="96" bestFit="1" customWidth="1"/>
    <col min="532" max="532" width="17.42578125" style="96" bestFit="1" customWidth="1"/>
    <col min="533" max="533" width="14.28515625" style="96" bestFit="1" customWidth="1"/>
    <col min="534" max="534" width="17.42578125" style="96" bestFit="1" customWidth="1"/>
    <col min="535" max="535" width="14.28515625" style="96" bestFit="1" customWidth="1"/>
    <col min="536" max="536" width="17.42578125" style="96" bestFit="1" customWidth="1"/>
    <col min="537" max="537" width="14.28515625" style="96" bestFit="1" customWidth="1"/>
    <col min="538" max="538" width="17.7109375" style="96" bestFit="1" customWidth="1"/>
    <col min="539" max="539" width="14.5703125" style="96" bestFit="1" customWidth="1"/>
    <col min="540" max="540" width="17.42578125" style="96" bestFit="1" customWidth="1"/>
    <col min="541" max="541" width="14.28515625" style="96" bestFit="1" customWidth="1"/>
    <col min="542" max="542" width="17.42578125" style="96" bestFit="1" customWidth="1"/>
    <col min="543" max="543" width="14.28515625" style="96" bestFit="1" customWidth="1"/>
    <col min="544" max="544" width="15.42578125" style="96" bestFit="1" customWidth="1"/>
    <col min="545" max="545" width="12.42578125" style="96" bestFit="1" customWidth="1"/>
    <col min="546" max="546" width="15.140625" style="96" bestFit="1" customWidth="1"/>
    <col min="547" max="547" width="12.140625" style="96" bestFit="1" customWidth="1"/>
    <col min="548" max="548" width="14.42578125" style="96" bestFit="1" customWidth="1"/>
    <col min="549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782" width="21.5703125" style="96" customWidth="1"/>
    <col min="783" max="785" width="27.140625" style="96" bestFit="1" customWidth="1"/>
    <col min="786" max="786" width="17.7109375" style="96" bestFit="1" customWidth="1"/>
    <col min="787" max="787" width="14" style="96" bestFit="1" customWidth="1"/>
    <col min="788" max="788" width="17.42578125" style="96" bestFit="1" customWidth="1"/>
    <col min="789" max="789" width="14.28515625" style="96" bestFit="1" customWidth="1"/>
    <col min="790" max="790" width="17.42578125" style="96" bestFit="1" customWidth="1"/>
    <col min="791" max="791" width="14.28515625" style="96" bestFit="1" customWidth="1"/>
    <col min="792" max="792" width="17.42578125" style="96" bestFit="1" customWidth="1"/>
    <col min="793" max="793" width="14.28515625" style="96" bestFit="1" customWidth="1"/>
    <col min="794" max="794" width="17.7109375" style="96" bestFit="1" customWidth="1"/>
    <col min="795" max="795" width="14.5703125" style="96" bestFit="1" customWidth="1"/>
    <col min="796" max="796" width="17.42578125" style="96" bestFit="1" customWidth="1"/>
    <col min="797" max="797" width="14.28515625" style="96" bestFit="1" customWidth="1"/>
    <col min="798" max="798" width="17.42578125" style="96" bestFit="1" customWidth="1"/>
    <col min="799" max="799" width="14.28515625" style="96" bestFit="1" customWidth="1"/>
    <col min="800" max="800" width="15.42578125" style="96" bestFit="1" customWidth="1"/>
    <col min="801" max="801" width="12.42578125" style="96" bestFit="1" customWidth="1"/>
    <col min="802" max="802" width="15.140625" style="96" bestFit="1" customWidth="1"/>
    <col min="803" max="803" width="12.140625" style="96" bestFit="1" customWidth="1"/>
    <col min="804" max="804" width="14.42578125" style="96" bestFit="1" customWidth="1"/>
    <col min="805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038" width="21.5703125" style="96" customWidth="1"/>
    <col min="1039" max="1041" width="27.140625" style="96" bestFit="1" customWidth="1"/>
    <col min="1042" max="1042" width="17.7109375" style="96" bestFit="1" customWidth="1"/>
    <col min="1043" max="1043" width="14" style="96" bestFit="1" customWidth="1"/>
    <col min="1044" max="1044" width="17.42578125" style="96" bestFit="1" customWidth="1"/>
    <col min="1045" max="1045" width="14.28515625" style="96" bestFit="1" customWidth="1"/>
    <col min="1046" max="1046" width="17.42578125" style="96" bestFit="1" customWidth="1"/>
    <col min="1047" max="1047" width="14.28515625" style="96" bestFit="1" customWidth="1"/>
    <col min="1048" max="1048" width="17.42578125" style="96" bestFit="1" customWidth="1"/>
    <col min="1049" max="1049" width="14.28515625" style="96" bestFit="1" customWidth="1"/>
    <col min="1050" max="1050" width="17.7109375" style="96" bestFit="1" customWidth="1"/>
    <col min="1051" max="1051" width="14.5703125" style="96" bestFit="1" customWidth="1"/>
    <col min="1052" max="1052" width="17.42578125" style="96" bestFit="1" customWidth="1"/>
    <col min="1053" max="1053" width="14.28515625" style="96" bestFit="1" customWidth="1"/>
    <col min="1054" max="1054" width="17.42578125" style="96" bestFit="1" customWidth="1"/>
    <col min="1055" max="1055" width="14.28515625" style="96" bestFit="1" customWidth="1"/>
    <col min="1056" max="1056" width="15.42578125" style="96" bestFit="1" customWidth="1"/>
    <col min="1057" max="1057" width="12.42578125" style="96" bestFit="1" customWidth="1"/>
    <col min="1058" max="1058" width="15.140625" style="96" bestFit="1" customWidth="1"/>
    <col min="1059" max="1059" width="12.140625" style="96" bestFit="1" customWidth="1"/>
    <col min="1060" max="1060" width="14.42578125" style="96" bestFit="1" customWidth="1"/>
    <col min="1061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294" width="21.5703125" style="96" customWidth="1"/>
    <col min="1295" max="1297" width="27.140625" style="96" bestFit="1" customWidth="1"/>
    <col min="1298" max="1298" width="17.7109375" style="96" bestFit="1" customWidth="1"/>
    <col min="1299" max="1299" width="14" style="96" bestFit="1" customWidth="1"/>
    <col min="1300" max="1300" width="17.42578125" style="96" bestFit="1" customWidth="1"/>
    <col min="1301" max="1301" width="14.28515625" style="96" bestFit="1" customWidth="1"/>
    <col min="1302" max="1302" width="17.42578125" style="96" bestFit="1" customWidth="1"/>
    <col min="1303" max="1303" width="14.28515625" style="96" bestFit="1" customWidth="1"/>
    <col min="1304" max="1304" width="17.42578125" style="96" bestFit="1" customWidth="1"/>
    <col min="1305" max="1305" width="14.28515625" style="96" bestFit="1" customWidth="1"/>
    <col min="1306" max="1306" width="17.7109375" style="96" bestFit="1" customWidth="1"/>
    <col min="1307" max="1307" width="14.5703125" style="96" bestFit="1" customWidth="1"/>
    <col min="1308" max="1308" width="17.42578125" style="96" bestFit="1" customWidth="1"/>
    <col min="1309" max="1309" width="14.28515625" style="96" bestFit="1" customWidth="1"/>
    <col min="1310" max="1310" width="17.42578125" style="96" bestFit="1" customWidth="1"/>
    <col min="1311" max="1311" width="14.28515625" style="96" bestFit="1" customWidth="1"/>
    <col min="1312" max="1312" width="15.42578125" style="96" bestFit="1" customWidth="1"/>
    <col min="1313" max="1313" width="12.42578125" style="96" bestFit="1" customWidth="1"/>
    <col min="1314" max="1314" width="15.140625" style="96" bestFit="1" customWidth="1"/>
    <col min="1315" max="1315" width="12.140625" style="96" bestFit="1" customWidth="1"/>
    <col min="1316" max="1316" width="14.42578125" style="96" bestFit="1" customWidth="1"/>
    <col min="1317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550" width="21.5703125" style="96" customWidth="1"/>
    <col min="1551" max="1553" width="27.140625" style="96" bestFit="1" customWidth="1"/>
    <col min="1554" max="1554" width="17.7109375" style="96" bestFit="1" customWidth="1"/>
    <col min="1555" max="1555" width="14" style="96" bestFit="1" customWidth="1"/>
    <col min="1556" max="1556" width="17.42578125" style="96" bestFit="1" customWidth="1"/>
    <col min="1557" max="1557" width="14.28515625" style="96" bestFit="1" customWidth="1"/>
    <col min="1558" max="1558" width="17.42578125" style="96" bestFit="1" customWidth="1"/>
    <col min="1559" max="1559" width="14.28515625" style="96" bestFit="1" customWidth="1"/>
    <col min="1560" max="1560" width="17.42578125" style="96" bestFit="1" customWidth="1"/>
    <col min="1561" max="1561" width="14.28515625" style="96" bestFit="1" customWidth="1"/>
    <col min="1562" max="1562" width="17.7109375" style="96" bestFit="1" customWidth="1"/>
    <col min="1563" max="1563" width="14.5703125" style="96" bestFit="1" customWidth="1"/>
    <col min="1564" max="1564" width="17.42578125" style="96" bestFit="1" customWidth="1"/>
    <col min="1565" max="1565" width="14.28515625" style="96" bestFit="1" customWidth="1"/>
    <col min="1566" max="1566" width="17.42578125" style="96" bestFit="1" customWidth="1"/>
    <col min="1567" max="1567" width="14.28515625" style="96" bestFit="1" customWidth="1"/>
    <col min="1568" max="1568" width="15.42578125" style="96" bestFit="1" customWidth="1"/>
    <col min="1569" max="1569" width="12.42578125" style="96" bestFit="1" customWidth="1"/>
    <col min="1570" max="1570" width="15.140625" style="96" bestFit="1" customWidth="1"/>
    <col min="1571" max="1571" width="12.140625" style="96" bestFit="1" customWidth="1"/>
    <col min="1572" max="1572" width="14.42578125" style="96" bestFit="1" customWidth="1"/>
    <col min="1573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1806" width="21.5703125" style="96" customWidth="1"/>
    <col min="1807" max="1809" width="27.140625" style="96" bestFit="1" customWidth="1"/>
    <col min="1810" max="1810" width="17.7109375" style="96" bestFit="1" customWidth="1"/>
    <col min="1811" max="1811" width="14" style="96" bestFit="1" customWidth="1"/>
    <col min="1812" max="1812" width="17.42578125" style="96" bestFit="1" customWidth="1"/>
    <col min="1813" max="1813" width="14.28515625" style="96" bestFit="1" customWidth="1"/>
    <col min="1814" max="1814" width="17.42578125" style="96" bestFit="1" customWidth="1"/>
    <col min="1815" max="1815" width="14.28515625" style="96" bestFit="1" customWidth="1"/>
    <col min="1816" max="1816" width="17.42578125" style="96" bestFit="1" customWidth="1"/>
    <col min="1817" max="1817" width="14.28515625" style="96" bestFit="1" customWidth="1"/>
    <col min="1818" max="1818" width="17.7109375" style="96" bestFit="1" customWidth="1"/>
    <col min="1819" max="1819" width="14.5703125" style="96" bestFit="1" customWidth="1"/>
    <col min="1820" max="1820" width="17.42578125" style="96" bestFit="1" customWidth="1"/>
    <col min="1821" max="1821" width="14.28515625" style="96" bestFit="1" customWidth="1"/>
    <col min="1822" max="1822" width="17.42578125" style="96" bestFit="1" customWidth="1"/>
    <col min="1823" max="1823" width="14.28515625" style="96" bestFit="1" customWidth="1"/>
    <col min="1824" max="1824" width="15.42578125" style="96" bestFit="1" customWidth="1"/>
    <col min="1825" max="1825" width="12.42578125" style="96" bestFit="1" customWidth="1"/>
    <col min="1826" max="1826" width="15.140625" style="96" bestFit="1" customWidth="1"/>
    <col min="1827" max="1827" width="12.140625" style="96" bestFit="1" customWidth="1"/>
    <col min="1828" max="1828" width="14.42578125" style="96" bestFit="1" customWidth="1"/>
    <col min="1829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062" width="21.5703125" style="96" customWidth="1"/>
    <col min="2063" max="2065" width="27.140625" style="96" bestFit="1" customWidth="1"/>
    <col min="2066" max="2066" width="17.7109375" style="96" bestFit="1" customWidth="1"/>
    <col min="2067" max="2067" width="14" style="96" bestFit="1" customWidth="1"/>
    <col min="2068" max="2068" width="17.42578125" style="96" bestFit="1" customWidth="1"/>
    <col min="2069" max="2069" width="14.28515625" style="96" bestFit="1" customWidth="1"/>
    <col min="2070" max="2070" width="17.42578125" style="96" bestFit="1" customWidth="1"/>
    <col min="2071" max="2071" width="14.28515625" style="96" bestFit="1" customWidth="1"/>
    <col min="2072" max="2072" width="17.42578125" style="96" bestFit="1" customWidth="1"/>
    <col min="2073" max="2073" width="14.28515625" style="96" bestFit="1" customWidth="1"/>
    <col min="2074" max="2074" width="17.7109375" style="96" bestFit="1" customWidth="1"/>
    <col min="2075" max="2075" width="14.5703125" style="96" bestFit="1" customWidth="1"/>
    <col min="2076" max="2076" width="17.42578125" style="96" bestFit="1" customWidth="1"/>
    <col min="2077" max="2077" width="14.28515625" style="96" bestFit="1" customWidth="1"/>
    <col min="2078" max="2078" width="17.42578125" style="96" bestFit="1" customWidth="1"/>
    <col min="2079" max="2079" width="14.28515625" style="96" bestFit="1" customWidth="1"/>
    <col min="2080" max="2080" width="15.42578125" style="96" bestFit="1" customWidth="1"/>
    <col min="2081" max="2081" width="12.42578125" style="96" bestFit="1" customWidth="1"/>
    <col min="2082" max="2082" width="15.140625" style="96" bestFit="1" customWidth="1"/>
    <col min="2083" max="2083" width="12.140625" style="96" bestFit="1" customWidth="1"/>
    <col min="2084" max="2084" width="14.42578125" style="96" bestFit="1" customWidth="1"/>
    <col min="2085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318" width="21.5703125" style="96" customWidth="1"/>
    <col min="2319" max="2321" width="27.140625" style="96" bestFit="1" customWidth="1"/>
    <col min="2322" max="2322" width="17.7109375" style="96" bestFit="1" customWidth="1"/>
    <col min="2323" max="2323" width="14" style="96" bestFit="1" customWidth="1"/>
    <col min="2324" max="2324" width="17.42578125" style="96" bestFit="1" customWidth="1"/>
    <col min="2325" max="2325" width="14.28515625" style="96" bestFit="1" customWidth="1"/>
    <col min="2326" max="2326" width="17.42578125" style="96" bestFit="1" customWidth="1"/>
    <col min="2327" max="2327" width="14.28515625" style="96" bestFit="1" customWidth="1"/>
    <col min="2328" max="2328" width="17.42578125" style="96" bestFit="1" customWidth="1"/>
    <col min="2329" max="2329" width="14.28515625" style="96" bestFit="1" customWidth="1"/>
    <col min="2330" max="2330" width="17.7109375" style="96" bestFit="1" customWidth="1"/>
    <col min="2331" max="2331" width="14.5703125" style="96" bestFit="1" customWidth="1"/>
    <col min="2332" max="2332" width="17.42578125" style="96" bestFit="1" customWidth="1"/>
    <col min="2333" max="2333" width="14.28515625" style="96" bestFit="1" customWidth="1"/>
    <col min="2334" max="2334" width="17.42578125" style="96" bestFit="1" customWidth="1"/>
    <col min="2335" max="2335" width="14.28515625" style="96" bestFit="1" customWidth="1"/>
    <col min="2336" max="2336" width="15.42578125" style="96" bestFit="1" customWidth="1"/>
    <col min="2337" max="2337" width="12.42578125" style="96" bestFit="1" customWidth="1"/>
    <col min="2338" max="2338" width="15.140625" style="96" bestFit="1" customWidth="1"/>
    <col min="2339" max="2339" width="12.140625" style="96" bestFit="1" customWidth="1"/>
    <col min="2340" max="2340" width="14.42578125" style="96" bestFit="1" customWidth="1"/>
    <col min="2341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574" width="21.5703125" style="96" customWidth="1"/>
    <col min="2575" max="2577" width="27.140625" style="96" bestFit="1" customWidth="1"/>
    <col min="2578" max="2578" width="17.7109375" style="96" bestFit="1" customWidth="1"/>
    <col min="2579" max="2579" width="14" style="96" bestFit="1" customWidth="1"/>
    <col min="2580" max="2580" width="17.42578125" style="96" bestFit="1" customWidth="1"/>
    <col min="2581" max="2581" width="14.28515625" style="96" bestFit="1" customWidth="1"/>
    <col min="2582" max="2582" width="17.42578125" style="96" bestFit="1" customWidth="1"/>
    <col min="2583" max="2583" width="14.28515625" style="96" bestFit="1" customWidth="1"/>
    <col min="2584" max="2584" width="17.42578125" style="96" bestFit="1" customWidth="1"/>
    <col min="2585" max="2585" width="14.28515625" style="96" bestFit="1" customWidth="1"/>
    <col min="2586" max="2586" width="17.7109375" style="96" bestFit="1" customWidth="1"/>
    <col min="2587" max="2587" width="14.5703125" style="96" bestFit="1" customWidth="1"/>
    <col min="2588" max="2588" width="17.42578125" style="96" bestFit="1" customWidth="1"/>
    <col min="2589" max="2589" width="14.28515625" style="96" bestFit="1" customWidth="1"/>
    <col min="2590" max="2590" width="17.42578125" style="96" bestFit="1" customWidth="1"/>
    <col min="2591" max="2591" width="14.28515625" style="96" bestFit="1" customWidth="1"/>
    <col min="2592" max="2592" width="15.42578125" style="96" bestFit="1" customWidth="1"/>
    <col min="2593" max="2593" width="12.42578125" style="96" bestFit="1" customWidth="1"/>
    <col min="2594" max="2594" width="15.140625" style="96" bestFit="1" customWidth="1"/>
    <col min="2595" max="2595" width="12.140625" style="96" bestFit="1" customWidth="1"/>
    <col min="2596" max="2596" width="14.42578125" style="96" bestFit="1" customWidth="1"/>
    <col min="2597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2830" width="21.5703125" style="96" customWidth="1"/>
    <col min="2831" max="2833" width="27.140625" style="96" bestFit="1" customWidth="1"/>
    <col min="2834" max="2834" width="17.7109375" style="96" bestFit="1" customWidth="1"/>
    <col min="2835" max="2835" width="14" style="96" bestFit="1" customWidth="1"/>
    <col min="2836" max="2836" width="17.42578125" style="96" bestFit="1" customWidth="1"/>
    <col min="2837" max="2837" width="14.28515625" style="96" bestFit="1" customWidth="1"/>
    <col min="2838" max="2838" width="17.42578125" style="96" bestFit="1" customWidth="1"/>
    <col min="2839" max="2839" width="14.28515625" style="96" bestFit="1" customWidth="1"/>
    <col min="2840" max="2840" width="17.42578125" style="96" bestFit="1" customWidth="1"/>
    <col min="2841" max="2841" width="14.28515625" style="96" bestFit="1" customWidth="1"/>
    <col min="2842" max="2842" width="17.7109375" style="96" bestFit="1" customWidth="1"/>
    <col min="2843" max="2843" width="14.5703125" style="96" bestFit="1" customWidth="1"/>
    <col min="2844" max="2844" width="17.42578125" style="96" bestFit="1" customWidth="1"/>
    <col min="2845" max="2845" width="14.28515625" style="96" bestFit="1" customWidth="1"/>
    <col min="2846" max="2846" width="17.42578125" style="96" bestFit="1" customWidth="1"/>
    <col min="2847" max="2847" width="14.28515625" style="96" bestFit="1" customWidth="1"/>
    <col min="2848" max="2848" width="15.42578125" style="96" bestFit="1" customWidth="1"/>
    <col min="2849" max="2849" width="12.42578125" style="96" bestFit="1" customWidth="1"/>
    <col min="2850" max="2850" width="15.140625" style="96" bestFit="1" customWidth="1"/>
    <col min="2851" max="2851" width="12.140625" style="96" bestFit="1" customWidth="1"/>
    <col min="2852" max="2852" width="14.42578125" style="96" bestFit="1" customWidth="1"/>
    <col min="2853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086" width="21.5703125" style="96" customWidth="1"/>
    <col min="3087" max="3089" width="27.140625" style="96" bestFit="1" customWidth="1"/>
    <col min="3090" max="3090" width="17.7109375" style="96" bestFit="1" customWidth="1"/>
    <col min="3091" max="3091" width="14" style="96" bestFit="1" customWidth="1"/>
    <col min="3092" max="3092" width="17.42578125" style="96" bestFit="1" customWidth="1"/>
    <col min="3093" max="3093" width="14.28515625" style="96" bestFit="1" customWidth="1"/>
    <col min="3094" max="3094" width="17.42578125" style="96" bestFit="1" customWidth="1"/>
    <col min="3095" max="3095" width="14.28515625" style="96" bestFit="1" customWidth="1"/>
    <col min="3096" max="3096" width="17.42578125" style="96" bestFit="1" customWidth="1"/>
    <col min="3097" max="3097" width="14.28515625" style="96" bestFit="1" customWidth="1"/>
    <col min="3098" max="3098" width="17.7109375" style="96" bestFit="1" customWidth="1"/>
    <col min="3099" max="3099" width="14.5703125" style="96" bestFit="1" customWidth="1"/>
    <col min="3100" max="3100" width="17.42578125" style="96" bestFit="1" customWidth="1"/>
    <col min="3101" max="3101" width="14.28515625" style="96" bestFit="1" customWidth="1"/>
    <col min="3102" max="3102" width="17.42578125" style="96" bestFit="1" customWidth="1"/>
    <col min="3103" max="3103" width="14.28515625" style="96" bestFit="1" customWidth="1"/>
    <col min="3104" max="3104" width="15.42578125" style="96" bestFit="1" customWidth="1"/>
    <col min="3105" max="3105" width="12.42578125" style="96" bestFit="1" customWidth="1"/>
    <col min="3106" max="3106" width="15.140625" style="96" bestFit="1" customWidth="1"/>
    <col min="3107" max="3107" width="12.140625" style="96" bestFit="1" customWidth="1"/>
    <col min="3108" max="3108" width="14.42578125" style="96" bestFit="1" customWidth="1"/>
    <col min="3109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342" width="21.5703125" style="96" customWidth="1"/>
    <col min="3343" max="3345" width="27.140625" style="96" bestFit="1" customWidth="1"/>
    <col min="3346" max="3346" width="17.7109375" style="96" bestFit="1" customWidth="1"/>
    <col min="3347" max="3347" width="14" style="96" bestFit="1" customWidth="1"/>
    <col min="3348" max="3348" width="17.42578125" style="96" bestFit="1" customWidth="1"/>
    <col min="3349" max="3349" width="14.28515625" style="96" bestFit="1" customWidth="1"/>
    <col min="3350" max="3350" width="17.42578125" style="96" bestFit="1" customWidth="1"/>
    <col min="3351" max="3351" width="14.28515625" style="96" bestFit="1" customWidth="1"/>
    <col min="3352" max="3352" width="17.42578125" style="96" bestFit="1" customWidth="1"/>
    <col min="3353" max="3353" width="14.28515625" style="96" bestFit="1" customWidth="1"/>
    <col min="3354" max="3354" width="17.7109375" style="96" bestFit="1" customWidth="1"/>
    <col min="3355" max="3355" width="14.5703125" style="96" bestFit="1" customWidth="1"/>
    <col min="3356" max="3356" width="17.42578125" style="96" bestFit="1" customWidth="1"/>
    <col min="3357" max="3357" width="14.28515625" style="96" bestFit="1" customWidth="1"/>
    <col min="3358" max="3358" width="17.42578125" style="96" bestFit="1" customWidth="1"/>
    <col min="3359" max="3359" width="14.28515625" style="96" bestFit="1" customWidth="1"/>
    <col min="3360" max="3360" width="15.42578125" style="96" bestFit="1" customWidth="1"/>
    <col min="3361" max="3361" width="12.42578125" style="96" bestFit="1" customWidth="1"/>
    <col min="3362" max="3362" width="15.140625" style="96" bestFit="1" customWidth="1"/>
    <col min="3363" max="3363" width="12.140625" style="96" bestFit="1" customWidth="1"/>
    <col min="3364" max="3364" width="14.42578125" style="96" bestFit="1" customWidth="1"/>
    <col min="3365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598" width="21.5703125" style="96" customWidth="1"/>
    <col min="3599" max="3601" width="27.140625" style="96" bestFit="1" customWidth="1"/>
    <col min="3602" max="3602" width="17.7109375" style="96" bestFit="1" customWidth="1"/>
    <col min="3603" max="3603" width="14" style="96" bestFit="1" customWidth="1"/>
    <col min="3604" max="3604" width="17.42578125" style="96" bestFit="1" customWidth="1"/>
    <col min="3605" max="3605" width="14.28515625" style="96" bestFit="1" customWidth="1"/>
    <col min="3606" max="3606" width="17.42578125" style="96" bestFit="1" customWidth="1"/>
    <col min="3607" max="3607" width="14.28515625" style="96" bestFit="1" customWidth="1"/>
    <col min="3608" max="3608" width="17.42578125" style="96" bestFit="1" customWidth="1"/>
    <col min="3609" max="3609" width="14.28515625" style="96" bestFit="1" customWidth="1"/>
    <col min="3610" max="3610" width="17.7109375" style="96" bestFit="1" customWidth="1"/>
    <col min="3611" max="3611" width="14.5703125" style="96" bestFit="1" customWidth="1"/>
    <col min="3612" max="3612" width="17.42578125" style="96" bestFit="1" customWidth="1"/>
    <col min="3613" max="3613" width="14.28515625" style="96" bestFit="1" customWidth="1"/>
    <col min="3614" max="3614" width="17.42578125" style="96" bestFit="1" customWidth="1"/>
    <col min="3615" max="3615" width="14.28515625" style="96" bestFit="1" customWidth="1"/>
    <col min="3616" max="3616" width="15.42578125" style="96" bestFit="1" customWidth="1"/>
    <col min="3617" max="3617" width="12.42578125" style="96" bestFit="1" customWidth="1"/>
    <col min="3618" max="3618" width="15.140625" style="96" bestFit="1" customWidth="1"/>
    <col min="3619" max="3619" width="12.140625" style="96" bestFit="1" customWidth="1"/>
    <col min="3620" max="3620" width="14.42578125" style="96" bestFit="1" customWidth="1"/>
    <col min="3621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3854" width="21.5703125" style="96" customWidth="1"/>
    <col min="3855" max="3857" width="27.140625" style="96" bestFit="1" customWidth="1"/>
    <col min="3858" max="3858" width="17.7109375" style="96" bestFit="1" customWidth="1"/>
    <col min="3859" max="3859" width="14" style="96" bestFit="1" customWidth="1"/>
    <col min="3860" max="3860" width="17.42578125" style="96" bestFit="1" customWidth="1"/>
    <col min="3861" max="3861" width="14.28515625" style="96" bestFit="1" customWidth="1"/>
    <col min="3862" max="3862" width="17.42578125" style="96" bestFit="1" customWidth="1"/>
    <col min="3863" max="3863" width="14.28515625" style="96" bestFit="1" customWidth="1"/>
    <col min="3864" max="3864" width="17.42578125" style="96" bestFit="1" customWidth="1"/>
    <col min="3865" max="3865" width="14.28515625" style="96" bestFit="1" customWidth="1"/>
    <col min="3866" max="3866" width="17.7109375" style="96" bestFit="1" customWidth="1"/>
    <col min="3867" max="3867" width="14.5703125" style="96" bestFit="1" customWidth="1"/>
    <col min="3868" max="3868" width="17.42578125" style="96" bestFit="1" customWidth="1"/>
    <col min="3869" max="3869" width="14.28515625" style="96" bestFit="1" customWidth="1"/>
    <col min="3870" max="3870" width="17.42578125" style="96" bestFit="1" customWidth="1"/>
    <col min="3871" max="3871" width="14.28515625" style="96" bestFit="1" customWidth="1"/>
    <col min="3872" max="3872" width="15.42578125" style="96" bestFit="1" customWidth="1"/>
    <col min="3873" max="3873" width="12.42578125" style="96" bestFit="1" customWidth="1"/>
    <col min="3874" max="3874" width="15.140625" style="96" bestFit="1" customWidth="1"/>
    <col min="3875" max="3875" width="12.140625" style="96" bestFit="1" customWidth="1"/>
    <col min="3876" max="3876" width="14.42578125" style="96" bestFit="1" customWidth="1"/>
    <col min="3877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110" width="21.5703125" style="96" customWidth="1"/>
    <col min="4111" max="4113" width="27.140625" style="96" bestFit="1" customWidth="1"/>
    <col min="4114" max="4114" width="17.7109375" style="96" bestFit="1" customWidth="1"/>
    <col min="4115" max="4115" width="14" style="96" bestFit="1" customWidth="1"/>
    <col min="4116" max="4116" width="17.42578125" style="96" bestFit="1" customWidth="1"/>
    <col min="4117" max="4117" width="14.28515625" style="96" bestFit="1" customWidth="1"/>
    <col min="4118" max="4118" width="17.42578125" style="96" bestFit="1" customWidth="1"/>
    <col min="4119" max="4119" width="14.28515625" style="96" bestFit="1" customWidth="1"/>
    <col min="4120" max="4120" width="17.42578125" style="96" bestFit="1" customWidth="1"/>
    <col min="4121" max="4121" width="14.28515625" style="96" bestFit="1" customWidth="1"/>
    <col min="4122" max="4122" width="17.7109375" style="96" bestFit="1" customWidth="1"/>
    <col min="4123" max="4123" width="14.5703125" style="96" bestFit="1" customWidth="1"/>
    <col min="4124" max="4124" width="17.42578125" style="96" bestFit="1" customWidth="1"/>
    <col min="4125" max="4125" width="14.28515625" style="96" bestFit="1" customWidth="1"/>
    <col min="4126" max="4126" width="17.42578125" style="96" bestFit="1" customWidth="1"/>
    <col min="4127" max="4127" width="14.28515625" style="96" bestFit="1" customWidth="1"/>
    <col min="4128" max="4128" width="15.42578125" style="96" bestFit="1" customWidth="1"/>
    <col min="4129" max="4129" width="12.42578125" style="96" bestFit="1" customWidth="1"/>
    <col min="4130" max="4130" width="15.140625" style="96" bestFit="1" customWidth="1"/>
    <col min="4131" max="4131" width="12.140625" style="96" bestFit="1" customWidth="1"/>
    <col min="4132" max="4132" width="14.42578125" style="96" bestFit="1" customWidth="1"/>
    <col min="4133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366" width="21.5703125" style="96" customWidth="1"/>
    <col min="4367" max="4369" width="27.140625" style="96" bestFit="1" customWidth="1"/>
    <col min="4370" max="4370" width="17.7109375" style="96" bestFit="1" customWidth="1"/>
    <col min="4371" max="4371" width="14" style="96" bestFit="1" customWidth="1"/>
    <col min="4372" max="4372" width="17.42578125" style="96" bestFit="1" customWidth="1"/>
    <col min="4373" max="4373" width="14.28515625" style="96" bestFit="1" customWidth="1"/>
    <col min="4374" max="4374" width="17.42578125" style="96" bestFit="1" customWidth="1"/>
    <col min="4375" max="4375" width="14.28515625" style="96" bestFit="1" customWidth="1"/>
    <col min="4376" max="4376" width="17.42578125" style="96" bestFit="1" customWidth="1"/>
    <col min="4377" max="4377" width="14.28515625" style="96" bestFit="1" customWidth="1"/>
    <col min="4378" max="4378" width="17.7109375" style="96" bestFit="1" customWidth="1"/>
    <col min="4379" max="4379" width="14.5703125" style="96" bestFit="1" customWidth="1"/>
    <col min="4380" max="4380" width="17.42578125" style="96" bestFit="1" customWidth="1"/>
    <col min="4381" max="4381" width="14.28515625" style="96" bestFit="1" customWidth="1"/>
    <col min="4382" max="4382" width="17.42578125" style="96" bestFit="1" customWidth="1"/>
    <col min="4383" max="4383" width="14.28515625" style="96" bestFit="1" customWidth="1"/>
    <col min="4384" max="4384" width="15.42578125" style="96" bestFit="1" customWidth="1"/>
    <col min="4385" max="4385" width="12.42578125" style="96" bestFit="1" customWidth="1"/>
    <col min="4386" max="4386" width="15.140625" style="96" bestFit="1" customWidth="1"/>
    <col min="4387" max="4387" width="12.140625" style="96" bestFit="1" customWidth="1"/>
    <col min="4388" max="4388" width="14.42578125" style="96" bestFit="1" customWidth="1"/>
    <col min="4389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622" width="21.5703125" style="96" customWidth="1"/>
    <col min="4623" max="4625" width="27.140625" style="96" bestFit="1" customWidth="1"/>
    <col min="4626" max="4626" width="17.7109375" style="96" bestFit="1" customWidth="1"/>
    <col min="4627" max="4627" width="14" style="96" bestFit="1" customWidth="1"/>
    <col min="4628" max="4628" width="17.42578125" style="96" bestFit="1" customWidth="1"/>
    <col min="4629" max="4629" width="14.28515625" style="96" bestFit="1" customWidth="1"/>
    <col min="4630" max="4630" width="17.42578125" style="96" bestFit="1" customWidth="1"/>
    <col min="4631" max="4631" width="14.28515625" style="96" bestFit="1" customWidth="1"/>
    <col min="4632" max="4632" width="17.42578125" style="96" bestFit="1" customWidth="1"/>
    <col min="4633" max="4633" width="14.28515625" style="96" bestFit="1" customWidth="1"/>
    <col min="4634" max="4634" width="17.7109375" style="96" bestFit="1" customWidth="1"/>
    <col min="4635" max="4635" width="14.5703125" style="96" bestFit="1" customWidth="1"/>
    <col min="4636" max="4636" width="17.42578125" style="96" bestFit="1" customWidth="1"/>
    <col min="4637" max="4637" width="14.28515625" style="96" bestFit="1" customWidth="1"/>
    <col min="4638" max="4638" width="17.42578125" style="96" bestFit="1" customWidth="1"/>
    <col min="4639" max="4639" width="14.28515625" style="96" bestFit="1" customWidth="1"/>
    <col min="4640" max="4640" width="15.42578125" style="96" bestFit="1" customWidth="1"/>
    <col min="4641" max="4641" width="12.42578125" style="96" bestFit="1" customWidth="1"/>
    <col min="4642" max="4642" width="15.140625" style="96" bestFit="1" customWidth="1"/>
    <col min="4643" max="4643" width="12.140625" style="96" bestFit="1" customWidth="1"/>
    <col min="4644" max="4644" width="14.42578125" style="96" bestFit="1" customWidth="1"/>
    <col min="4645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4878" width="21.5703125" style="96" customWidth="1"/>
    <col min="4879" max="4881" width="27.140625" style="96" bestFit="1" customWidth="1"/>
    <col min="4882" max="4882" width="17.7109375" style="96" bestFit="1" customWidth="1"/>
    <col min="4883" max="4883" width="14" style="96" bestFit="1" customWidth="1"/>
    <col min="4884" max="4884" width="17.42578125" style="96" bestFit="1" customWidth="1"/>
    <col min="4885" max="4885" width="14.28515625" style="96" bestFit="1" customWidth="1"/>
    <col min="4886" max="4886" width="17.42578125" style="96" bestFit="1" customWidth="1"/>
    <col min="4887" max="4887" width="14.28515625" style="96" bestFit="1" customWidth="1"/>
    <col min="4888" max="4888" width="17.42578125" style="96" bestFit="1" customWidth="1"/>
    <col min="4889" max="4889" width="14.28515625" style="96" bestFit="1" customWidth="1"/>
    <col min="4890" max="4890" width="17.7109375" style="96" bestFit="1" customWidth="1"/>
    <col min="4891" max="4891" width="14.5703125" style="96" bestFit="1" customWidth="1"/>
    <col min="4892" max="4892" width="17.42578125" style="96" bestFit="1" customWidth="1"/>
    <col min="4893" max="4893" width="14.28515625" style="96" bestFit="1" customWidth="1"/>
    <col min="4894" max="4894" width="17.42578125" style="96" bestFit="1" customWidth="1"/>
    <col min="4895" max="4895" width="14.28515625" style="96" bestFit="1" customWidth="1"/>
    <col min="4896" max="4896" width="15.42578125" style="96" bestFit="1" customWidth="1"/>
    <col min="4897" max="4897" width="12.42578125" style="96" bestFit="1" customWidth="1"/>
    <col min="4898" max="4898" width="15.140625" style="96" bestFit="1" customWidth="1"/>
    <col min="4899" max="4899" width="12.140625" style="96" bestFit="1" customWidth="1"/>
    <col min="4900" max="4900" width="14.42578125" style="96" bestFit="1" customWidth="1"/>
    <col min="4901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134" width="21.5703125" style="96" customWidth="1"/>
    <col min="5135" max="5137" width="27.140625" style="96" bestFit="1" customWidth="1"/>
    <col min="5138" max="5138" width="17.7109375" style="96" bestFit="1" customWidth="1"/>
    <col min="5139" max="5139" width="14" style="96" bestFit="1" customWidth="1"/>
    <col min="5140" max="5140" width="17.42578125" style="96" bestFit="1" customWidth="1"/>
    <col min="5141" max="5141" width="14.28515625" style="96" bestFit="1" customWidth="1"/>
    <col min="5142" max="5142" width="17.42578125" style="96" bestFit="1" customWidth="1"/>
    <col min="5143" max="5143" width="14.28515625" style="96" bestFit="1" customWidth="1"/>
    <col min="5144" max="5144" width="17.42578125" style="96" bestFit="1" customWidth="1"/>
    <col min="5145" max="5145" width="14.28515625" style="96" bestFit="1" customWidth="1"/>
    <col min="5146" max="5146" width="17.7109375" style="96" bestFit="1" customWidth="1"/>
    <col min="5147" max="5147" width="14.5703125" style="96" bestFit="1" customWidth="1"/>
    <col min="5148" max="5148" width="17.42578125" style="96" bestFit="1" customWidth="1"/>
    <col min="5149" max="5149" width="14.28515625" style="96" bestFit="1" customWidth="1"/>
    <col min="5150" max="5150" width="17.42578125" style="96" bestFit="1" customWidth="1"/>
    <col min="5151" max="5151" width="14.28515625" style="96" bestFit="1" customWidth="1"/>
    <col min="5152" max="5152" width="15.42578125" style="96" bestFit="1" customWidth="1"/>
    <col min="5153" max="5153" width="12.42578125" style="96" bestFit="1" customWidth="1"/>
    <col min="5154" max="5154" width="15.140625" style="96" bestFit="1" customWidth="1"/>
    <col min="5155" max="5155" width="12.140625" style="96" bestFit="1" customWidth="1"/>
    <col min="5156" max="5156" width="14.42578125" style="96" bestFit="1" customWidth="1"/>
    <col min="5157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390" width="21.5703125" style="96" customWidth="1"/>
    <col min="5391" max="5393" width="27.140625" style="96" bestFit="1" customWidth="1"/>
    <col min="5394" max="5394" width="17.7109375" style="96" bestFit="1" customWidth="1"/>
    <col min="5395" max="5395" width="14" style="96" bestFit="1" customWidth="1"/>
    <col min="5396" max="5396" width="17.42578125" style="96" bestFit="1" customWidth="1"/>
    <col min="5397" max="5397" width="14.28515625" style="96" bestFit="1" customWidth="1"/>
    <col min="5398" max="5398" width="17.42578125" style="96" bestFit="1" customWidth="1"/>
    <col min="5399" max="5399" width="14.28515625" style="96" bestFit="1" customWidth="1"/>
    <col min="5400" max="5400" width="17.42578125" style="96" bestFit="1" customWidth="1"/>
    <col min="5401" max="5401" width="14.28515625" style="96" bestFit="1" customWidth="1"/>
    <col min="5402" max="5402" width="17.7109375" style="96" bestFit="1" customWidth="1"/>
    <col min="5403" max="5403" width="14.5703125" style="96" bestFit="1" customWidth="1"/>
    <col min="5404" max="5404" width="17.42578125" style="96" bestFit="1" customWidth="1"/>
    <col min="5405" max="5405" width="14.28515625" style="96" bestFit="1" customWidth="1"/>
    <col min="5406" max="5406" width="17.42578125" style="96" bestFit="1" customWidth="1"/>
    <col min="5407" max="5407" width="14.28515625" style="96" bestFit="1" customWidth="1"/>
    <col min="5408" max="5408" width="15.42578125" style="96" bestFit="1" customWidth="1"/>
    <col min="5409" max="5409" width="12.42578125" style="96" bestFit="1" customWidth="1"/>
    <col min="5410" max="5410" width="15.140625" style="96" bestFit="1" customWidth="1"/>
    <col min="5411" max="5411" width="12.140625" style="96" bestFit="1" customWidth="1"/>
    <col min="5412" max="5412" width="14.42578125" style="96" bestFit="1" customWidth="1"/>
    <col min="5413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646" width="21.5703125" style="96" customWidth="1"/>
    <col min="5647" max="5649" width="27.140625" style="96" bestFit="1" customWidth="1"/>
    <col min="5650" max="5650" width="17.7109375" style="96" bestFit="1" customWidth="1"/>
    <col min="5651" max="5651" width="14" style="96" bestFit="1" customWidth="1"/>
    <col min="5652" max="5652" width="17.42578125" style="96" bestFit="1" customWidth="1"/>
    <col min="5653" max="5653" width="14.28515625" style="96" bestFit="1" customWidth="1"/>
    <col min="5654" max="5654" width="17.42578125" style="96" bestFit="1" customWidth="1"/>
    <col min="5655" max="5655" width="14.28515625" style="96" bestFit="1" customWidth="1"/>
    <col min="5656" max="5656" width="17.42578125" style="96" bestFit="1" customWidth="1"/>
    <col min="5657" max="5657" width="14.28515625" style="96" bestFit="1" customWidth="1"/>
    <col min="5658" max="5658" width="17.7109375" style="96" bestFit="1" customWidth="1"/>
    <col min="5659" max="5659" width="14.5703125" style="96" bestFit="1" customWidth="1"/>
    <col min="5660" max="5660" width="17.42578125" style="96" bestFit="1" customWidth="1"/>
    <col min="5661" max="5661" width="14.28515625" style="96" bestFit="1" customWidth="1"/>
    <col min="5662" max="5662" width="17.42578125" style="96" bestFit="1" customWidth="1"/>
    <col min="5663" max="5663" width="14.28515625" style="96" bestFit="1" customWidth="1"/>
    <col min="5664" max="5664" width="15.42578125" style="96" bestFit="1" customWidth="1"/>
    <col min="5665" max="5665" width="12.42578125" style="96" bestFit="1" customWidth="1"/>
    <col min="5666" max="5666" width="15.140625" style="96" bestFit="1" customWidth="1"/>
    <col min="5667" max="5667" width="12.140625" style="96" bestFit="1" customWidth="1"/>
    <col min="5668" max="5668" width="14.42578125" style="96" bestFit="1" customWidth="1"/>
    <col min="5669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5902" width="21.5703125" style="96" customWidth="1"/>
    <col min="5903" max="5905" width="27.140625" style="96" bestFit="1" customWidth="1"/>
    <col min="5906" max="5906" width="17.7109375" style="96" bestFit="1" customWidth="1"/>
    <col min="5907" max="5907" width="14" style="96" bestFit="1" customWidth="1"/>
    <col min="5908" max="5908" width="17.42578125" style="96" bestFit="1" customWidth="1"/>
    <col min="5909" max="5909" width="14.28515625" style="96" bestFit="1" customWidth="1"/>
    <col min="5910" max="5910" width="17.42578125" style="96" bestFit="1" customWidth="1"/>
    <col min="5911" max="5911" width="14.28515625" style="96" bestFit="1" customWidth="1"/>
    <col min="5912" max="5912" width="17.42578125" style="96" bestFit="1" customWidth="1"/>
    <col min="5913" max="5913" width="14.28515625" style="96" bestFit="1" customWidth="1"/>
    <col min="5914" max="5914" width="17.7109375" style="96" bestFit="1" customWidth="1"/>
    <col min="5915" max="5915" width="14.5703125" style="96" bestFit="1" customWidth="1"/>
    <col min="5916" max="5916" width="17.42578125" style="96" bestFit="1" customWidth="1"/>
    <col min="5917" max="5917" width="14.28515625" style="96" bestFit="1" customWidth="1"/>
    <col min="5918" max="5918" width="17.42578125" style="96" bestFit="1" customWidth="1"/>
    <col min="5919" max="5919" width="14.28515625" style="96" bestFit="1" customWidth="1"/>
    <col min="5920" max="5920" width="15.42578125" style="96" bestFit="1" customWidth="1"/>
    <col min="5921" max="5921" width="12.42578125" style="96" bestFit="1" customWidth="1"/>
    <col min="5922" max="5922" width="15.140625" style="96" bestFit="1" customWidth="1"/>
    <col min="5923" max="5923" width="12.140625" style="96" bestFit="1" customWidth="1"/>
    <col min="5924" max="5924" width="14.42578125" style="96" bestFit="1" customWidth="1"/>
    <col min="5925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158" width="21.5703125" style="96" customWidth="1"/>
    <col min="6159" max="6161" width="27.140625" style="96" bestFit="1" customWidth="1"/>
    <col min="6162" max="6162" width="17.7109375" style="96" bestFit="1" customWidth="1"/>
    <col min="6163" max="6163" width="14" style="96" bestFit="1" customWidth="1"/>
    <col min="6164" max="6164" width="17.42578125" style="96" bestFit="1" customWidth="1"/>
    <col min="6165" max="6165" width="14.28515625" style="96" bestFit="1" customWidth="1"/>
    <col min="6166" max="6166" width="17.42578125" style="96" bestFit="1" customWidth="1"/>
    <col min="6167" max="6167" width="14.28515625" style="96" bestFit="1" customWidth="1"/>
    <col min="6168" max="6168" width="17.42578125" style="96" bestFit="1" customWidth="1"/>
    <col min="6169" max="6169" width="14.28515625" style="96" bestFit="1" customWidth="1"/>
    <col min="6170" max="6170" width="17.7109375" style="96" bestFit="1" customWidth="1"/>
    <col min="6171" max="6171" width="14.5703125" style="96" bestFit="1" customWidth="1"/>
    <col min="6172" max="6172" width="17.42578125" style="96" bestFit="1" customWidth="1"/>
    <col min="6173" max="6173" width="14.28515625" style="96" bestFit="1" customWidth="1"/>
    <col min="6174" max="6174" width="17.42578125" style="96" bestFit="1" customWidth="1"/>
    <col min="6175" max="6175" width="14.28515625" style="96" bestFit="1" customWidth="1"/>
    <col min="6176" max="6176" width="15.42578125" style="96" bestFit="1" customWidth="1"/>
    <col min="6177" max="6177" width="12.42578125" style="96" bestFit="1" customWidth="1"/>
    <col min="6178" max="6178" width="15.140625" style="96" bestFit="1" customWidth="1"/>
    <col min="6179" max="6179" width="12.140625" style="96" bestFit="1" customWidth="1"/>
    <col min="6180" max="6180" width="14.42578125" style="96" bestFit="1" customWidth="1"/>
    <col min="6181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414" width="21.5703125" style="96" customWidth="1"/>
    <col min="6415" max="6417" width="27.140625" style="96" bestFit="1" customWidth="1"/>
    <col min="6418" max="6418" width="17.7109375" style="96" bestFit="1" customWidth="1"/>
    <col min="6419" max="6419" width="14" style="96" bestFit="1" customWidth="1"/>
    <col min="6420" max="6420" width="17.42578125" style="96" bestFit="1" customWidth="1"/>
    <col min="6421" max="6421" width="14.28515625" style="96" bestFit="1" customWidth="1"/>
    <col min="6422" max="6422" width="17.42578125" style="96" bestFit="1" customWidth="1"/>
    <col min="6423" max="6423" width="14.28515625" style="96" bestFit="1" customWidth="1"/>
    <col min="6424" max="6424" width="17.42578125" style="96" bestFit="1" customWidth="1"/>
    <col min="6425" max="6425" width="14.28515625" style="96" bestFit="1" customWidth="1"/>
    <col min="6426" max="6426" width="17.7109375" style="96" bestFit="1" customWidth="1"/>
    <col min="6427" max="6427" width="14.5703125" style="96" bestFit="1" customWidth="1"/>
    <col min="6428" max="6428" width="17.42578125" style="96" bestFit="1" customWidth="1"/>
    <col min="6429" max="6429" width="14.28515625" style="96" bestFit="1" customWidth="1"/>
    <col min="6430" max="6430" width="17.42578125" style="96" bestFit="1" customWidth="1"/>
    <col min="6431" max="6431" width="14.28515625" style="96" bestFit="1" customWidth="1"/>
    <col min="6432" max="6432" width="15.42578125" style="96" bestFit="1" customWidth="1"/>
    <col min="6433" max="6433" width="12.42578125" style="96" bestFit="1" customWidth="1"/>
    <col min="6434" max="6434" width="15.140625" style="96" bestFit="1" customWidth="1"/>
    <col min="6435" max="6435" width="12.140625" style="96" bestFit="1" customWidth="1"/>
    <col min="6436" max="6436" width="14.42578125" style="96" bestFit="1" customWidth="1"/>
    <col min="6437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670" width="21.5703125" style="96" customWidth="1"/>
    <col min="6671" max="6673" width="27.140625" style="96" bestFit="1" customWidth="1"/>
    <col min="6674" max="6674" width="17.7109375" style="96" bestFit="1" customWidth="1"/>
    <col min="6675" max="6675" width="14" style="96" bestFit="1" customWidth="1"/>
    <col min="6676" max="6676" width="17.42578125" style="96" bestFit="1" customWidth="1"/>
    <col min="6677" max="6677" width="14.28515625" style="96" bestFit="1" customWidth="1"/>
    <col min="6678" max="6678" width="17.42578125" style="96" bestFit="1" customWidth="1"/>
    <col min="6679" max="6679" width="14.28515625" style="96" bestFit="1" customWidth="1"/>
    <col min="6680" max="6680" width="17.42578125" style="96" bestFit="1" customWidth="1"/>
    <col min="6681" max="6681" width="14.28515625" style="96" bestFit="1" customWidth="1"/>
    <col min="6682" max="6682" width="17.7109375" style="96" bestFit="1" customWidth="1"/>
    <col min="6683" max="6683" width="14.5703125" style="96" bestFit="1" customWidth="1"/>
    <col min="6684" max="6684" width="17.42578125" style="96" bestFit="1" customWidth="1"/>
    <col min="6685" max="6685" width="14.28515625" style="96" bestFit="1" customWidth="1"/>
    <col min="6686" max="6686" width="17.42578125" style="96" bestFit="1" customWidth="1"/>
    <col min="6687" max="6687" width="14.28515625" style="96" bestFit="1" customWidth="1"/>
    <col min="6688" max="6688" width="15.42578125" style="96" bestFit="1" customWidth="1"/>
    <col min="6689" max="6689" width="12.42578125" style="96" bestFit="1" customWidth="1"/>
    <col min="6690" max="6690" width="15.140625" style="96" bestFit="1" customWidth="1"/>
    <col min="6691" max="6691" width="12.140625" style="96" bestFit="1" customWidth="1"/>
    <col min="6692" max="6692" width="14.42578125" style="96" bestFit="1" customWidth="1"/>
    <col min="6693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6926" width="21.5703125" style="96" customWidth="1"/>
    <col min="6927" max="6929" width="27.140625" style="96" bestFit="1" customWidth="1"/>
    <col min="6930" max="6930" width="17.7109375" style="96" bestFit="1" customWidth="1"/>
    <col min="6931" max="6931" width="14" style="96" bestFit="1" customWidth="1"/>
    <col min="6932" max="6932" width="17.42578125" style="96" bestFit="1" customWidth="1"/>
    <col min="6933" max="6933" width="14.28515625" style="96" bestFit="1" customWidth="1"/>
    <col min="6934" max="6934" width="17.42578125" style="96" bestFit="1" customWidth="1"/>
    <col min="6935" max="6935" width="14.28515625" style="96" bestFit="1" customWidth="1"/>
    <col min="6936" max="6936" width="17.42578125" style="96" bestFit="1" customWidth="1"/>
    <col min="6937" max="6937" width="14.28515625" style="96" bestFit="1" customWidth="1"/>
    <col min="6938" max="6938" width="17.7109375" style="96" bestFit="1" customWidth="1"/>
    <col min="6939" max="6939" width="14.5703125" style="96" bestFit="1" customWidth="1"/>
    <col min="6940" max="6940" width="17.42578125" style="96" bestFit="1" customWidth="1"/>
    <col min="6941" max="6941" width="14.28515625" style="96" bestFit="1" customWidth="1"/>
    <col min="6942" max="6942" width="17.42578125" style="96" bestFit="1" customWidth="1"/>
    <col min="6943" max="6943" width="14.28515625" style="96" bestFit="1" customWidth="1"/>
    <col min="6944" max="6944" width="15.42578125" style="96" bestFit="1" customWidth="1"/>
    <col min="6945" max="6945" width="12.42578125" style="96" bestFit="1" customWidth="1"/>
    <col min="6946" max="6946" width="15.140625" style="96" bestFit="1" customWidth="1"/>
    <col min="6947" max="6947" width="12.140625" style="96" bestFit="1" customWidth="1"/>
    <col min="6948" max="6948" width="14.42578125" style="96" bestFit="1" customWidth="1"/>
    <col min="6949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182" width="21.5703125" style="96" customWidth="1"/>
    <col min="7183" max="7185" width="27.140625" style="96" bestFit="1" customWidth="1"/>
    <col min="7186" max="7186" width="17.7109375" style="96" bestFit="1" customWidth="1"/>
    <col min="7187" max="7187" width="14" style="96" bestFit="1" customWidth="1"/>
    <col min="7188" max="7188" width="17.42578125" style="96" bestFit="1" customWidth="1"/>
    <col min="7189" max="7189" width="14.28515625" style="96" bestFit="1" customWidth="1"/>
    <col min="7190" max="7190" width="17.42578125" style="96" bestFit="1" customWidth="1"/>
    <col min="7191" max="7191" width="14.28515625" style="96" bestFit="1" customWidth="1"/>
    <col min="7192" max="7192" width="17.42578125" style="96" bestFit="1" customWidth="1"/>
    <col min="7193" max="7193" width="14.28515625" style="96" bestFit="1" customWidth="1"/>
    <col min="7194" max="7194" width="17.7109375" style="96" bestFit="1" customWidth="1"/>
    <col min="7195" max="7195" width="14.5703125" style="96" bestFit="1" customWidth="1"/>
    <col min="7196" max="7196" width="17.42578125" style="96" bestFit="1" customWidth="1"/>
    <col min="7197" max="7197" width="14.28515625" style="96" bestFit="1" customWidth="1"/>
    <col min="7198" max="7198" width="17.42578125" style="96" bestFit="1" customWidth="1"/>
    <col min="7199" max="7199" width="14.28515625" style="96" bestFit="1" customWidth="1"/>
    <col min="7200" max="7200" width="15.42578125" style="96" bestFit="1" customWidth="1"/>
    <col min="7201" max="7201" width="12.42578125" style="96" bestFit="1" customWidth="1"/>
    <col min="7202" max="7202" width="15.140625" style="96" bestFit="1" customWidth="1"/>
    <col min="7203" max="7203" width="12.140625" style="96" bestFit="1" customWidth="1"/>
    <col min="7204" max="7204" width="14.42578125" style="96" bestFit="1" customWidth="1"/>
    <col min="7205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438" width="21.5703125" style="96" customWidth="1"/>
    <col min="7439" max="7441" width="27.140625" style="96" bestFit="1" customWidth="1"/>
    <col min="7442" max="7442" width="17.7109375" style="96" bestFit="1" customWidth="1"/>
    <col min="7443" max="7443" width="14" style="96" bestFit="1" customWidth="1"/>
    <col min="7444" max="7444" width="17.42578125" style="96" bestFit="1" customWidth="1"/>
    <col min="7445" max="7445" width="14.28515625" style="96" bestFit="1" customWidth="1"/>
    <col min="7446" max="7446" width="17.42578125" style="96" bestFit="1" customWidth="1"/>
    <col min="7447" max="7447" width="14.28515625" style="96" bestFit="1" customWidth="1"/>
    <col min="7448" max="7448" width="17.42578125" style="96" bestFit="1" customWidth="1"/>
    <col min="7449" max="7449" width="14.28515625" style="96" bestFit="1" customWidth="1"/>
    <col min="7450" max="7450" width="17.7109375" style="96" bestFit="1" customWidth="1"/>
    <col min="7451" max="7451" width="14.5703125" style="96" bestFit="1" customWidth="1"/>
    <col min="7452" max="7452" width="17.42578125" style="96" bestFit="1" customWidth="1"/>
    <col min="7453" max="7453" width="14.28515625" style="96" bestFit="1" customWidth="1"/>
    <col min="7454" max="7454" width="17.42578125" style="96" bestFit="1" customWidth="1"/>
    <col min="7455" max="7455" width="14.28515625" style="96" bestFit="1" customWidth="1"/>
    <col min="7456" max="7456" width="15.42578125" style="96" bestFit="1" customWidth="1"/>
    <col min="7457" max="7457" width="12.42578125" style="96" bestFit="1" customWidth="1"/>
    <col min="7458" max="7458" width="15.140625" style="96" bestFit="1" customWidth="1"/>
    <col min="7459" max="7459" width="12.140625" style="96" bestFit="1" customWidth="1"/>
    <col min="7460" max="7460" width="14.42578125" style="96" bestFit="1" customWidth="1"/>
    <col min="7461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694" width="21.5703125" style="96" customWidth="1"/>
    <col min="7695" max="7697" width="27.140625" style="96" bestFit="1" customWidth="1"/>
    <col min="7698" max="7698" width="17.7109375" style="96" bestFit="1" customWidth="1"/>
    <col min="7699" max="7699" width="14" style="96" bestFit="1" customWidth="1"/>
    <col min="7700" max="7700" width="17.42578125" style="96" bestFit="1" customWidth="1"/>
    <col min="7701" max="7701" width="14.28515625" style="96" bestFit="1" customWidth="1"/>
    <col min="7702" max="7702" width="17.42578125" style="96" bestFit="1" customWidth="1"/>
    <col min="7703" max="7703" width="14.28515625" style="96" bestFit="1" customWidth="1"/>
    <col min="7704" max="7704" width="17.42578125" style="96" bestFit="1" customWidth="1"/>
    <col min="7705" max="7705" width="14.28515625" style="96" bestFit="1" customWidth="1"/>
    <col min="7706" max="7706" width="17.7109375" style="96" bestFit="1" customWidth="1"/>
    <col min="7707" max="7707" width="14.5703125" style="96" bestFit="1" customWidth="1"/>
    <col min="7708" max="7708" width="17.42578125" style="96" bestFit="1" customWidth="1"/>
    <col min="7709" max="7709" width="14.28515625" style="96" bestFit="1" customWidth="1"/>
    <col min="7710" max="7710" width="17.42578125" style="96" bestFit="1" customWidth="1"/>
    <col min="7711" max="7711" width="14.28515625" style="96" bestFit="1" customWidth="1"/>
    <col min="7712" max="7712" width="15.42578125" style="96" bestFit="1" customWidth="1"/>
    <col min="7713" max="7713" width="12.42578125" style="96" bestFit="1" customWidth="1"/>
    <col min="7714" max="7714" width="15.140625" style="96" bestFit="1" customWidth="1"/>
    <col min="7715" max="7715" width="12.140625" style="96" bestFit="1" customWidth="1"/>
    <col min="7716" max="7716" width="14.42578125" style="96" bestFit="1" customWidth="1"/>
    <col min="7717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7950" width="21.5703125" style="96" customWidth="1"/>
    <col min="7951" max="7953" width="27.140625" style="96" bestFit="1" customWidth="1"/>
    <col min="7954" max="7954" width="17.7109375" style="96" bestFit="1" customWidth="1"/>
    <col min="7955" max="7955" width="14" style="96" bestFit="1" customWidth="1"/>
    <col min="7956" max="7956" width="17.42578125" style="96" bestFit="1" customWidth="1"/>
    <col min="7957" max="7957" width="14.28515625" style="96" bestFit="1" customWidth="1"/>
    <col min="7958" max="7958" width="17.42578125" style="96" bestFit="1" customWidth="1"/>
    <col min="7959" max="7959" width="14.28515625" style="96" bestFit="1" customWidth="1"/>
    <col min="7960" max="7960" width="17.42578125" style="96" bestFit="1" customWidth="1"/>
    <col min="7961" max="7961" width="14.28515625" style="96" bestFit="1" customWidth="1"/>
    <col min="7962" max="7962" width="17.7109375" style="96" bestFit="1" customWidth="1"/>
    <col min="7963" max="7963" width="14.5703125" style="96" bestFit="1" customWidth="1"/>
    <col min="7964" max="7964" width="17.42578125" style="96" bestFit="1" customWidth="1"/>
    <col min="7965" max="7965" width="14.28515625" style="96" bestFit="1" customWidth="1"/>
    <col min="7966" max="7966" width="17.42578125" style="96" bestFit="1" customWidth="1"/>
    <col min="7967" max="7967" width="14.28515625" style="96" bestFit="1" customWidth="1"/>
    <col min="7968" max="7968" width="15.42578125" style="96" bestFit="1" customWidth="1"/>
    <col min="7969" max="7969" width="12.42578125" style="96" bestFit="1" customWidth="1"/>
    <col min="7970" max="7970" width="15.140625" style="96" bestFit="1" customWidth="1"/>
    <col min="7971" max="7971" width="12.140625" style="96" bestFit="1" customWidth="1"/>
    <col min="7972" max="7972" width="14.42578125" style="96" bestFit="1" customWidth="1"/>
    <col min="7973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206" width="21.5703125" style="96" customWidth="1"/>
    <col min="8207" max="8209" width="27.140625" style="96" bestFit="1" customWidth="1"/>
    <col min="8210" max="8210" width="17.7109375" style="96" bestFit="1" customWidth="1"/>
    <col min="8211" max="8211" width="14" style="96" bestFit="1" customWidth="1"/>
    <col min="8212" max="8212" width="17.42578125" style="96" bestFit="1" customWidth="1"/>
    <col min="8213" max="8213" width="14.28515625" style="96" bestFit="1" customWidth="1"/>
    <col min="8214" max="8214" width="17.42578125" style="96" bestFit="1" customWidth="1"/>
    <col min="8215" max="8215" width="14.28515625" style="96" bestFit="1" customWidth="1"/>
    <col min="8216" max="8216" width="17.42578125" style="96" bestFit="1" customWidth="1"/>
    <col min="8217" max="8217" width="14.28515625" style="96" bestFit="1" customWidth="1"/>
    <col min="8218" max="8218" width="17.7109375" style="96" bestFit="1" customWidth="1"/>
    <col min="8219" max="8219" width="14.5703125" style="96" bestFit="1" customWidth="1"/>
    <col min="8220" max="8220" width="17.42578125" style="96" bestFit="1" customWidth="1"/>
    <col min="8221" max="8221" width="14.28515625" style="96" bestFit="1" customWidth="1"/>
    <col min="8222" max="8222" width="17.42578125" style="96" bestFit="1" customWidth="1"/>
    <col min="8223" max="8223" width="14.28515625" style="96" bestFit="1" customWidth="1"/>
    <col min="8224" max="8224" width="15.42578125" style="96" bestFit="1" customWidth="1"/>
    <col min="8225" max="8225" width="12.42578125" style="96" bestFit="1" customWidth="1"/>
    <col min="8226" max="8226" width="15.140625" style="96" bestFit="1" customWidth="1"/>
    <col min="8227" max="8227" width="12.140625" style="96" bestFit="1" customWidth="1"/>
    <col min="8228" max="8228" width="14.42578125" style="96" bestFit="1" customWidth="1"/>
    <col min="8229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462" width="21.5703125" style="96" customWidth="1"/>
    <col min="8463" max="8465" width="27.140625" style="96" bestFit="1" customWidth="1"/>
    <col min="8466" max="8466" width="17.7109375" style="96" bestFit="1" customWidth="1"/>
    <col min="8467" max="8467" width="14" style="96" bestFit="1" customWidth="1"/>
    <col min="8468" max="8468" width="17.42578125" style="96" bestFit="1" customWidth="1"/>
    <col min="8469" max="8469" width="14.28515625" style="96" bestFit="1" customWidth="1"/>
    <col min="8470" max="8470" width="17.42578125" style="96" bestFit="1" customWidth="1"/>
    <col min="8471" max="8471" width="14.28515625" style="96" bestFit="1" customWidth="1"/>
    <col min="8472" max="8472" width="17.42578125" style="96" bestFit="1" customWidth="1"/>
    <col min="8473" max="8473" width="14.28515625" style="96" bestFit="1" customWidth="1"/>
    <col min="8474" max="8474" width="17.7109375" style="96" bestFit="1" customWidth="1"/>
    <col min="8475" max="8475" width="14.5703125" style="96" bestFit="1" customWidth="1"/>
    <col min="8476" max="8476" width="17.42578125" style="96" bestFit="1" customWidth="1"/>
    <col min="8477" max="8477" width="14.28515625" style="96" bestFit="1" customWidth="1"/>
    <col min="8478" max="8478" width="17.42578125" style="96" bestFit="1" customWidth="1"/>
    <col min="8479" max="8479" width="14.28515625" style="96" bestFit="1" customWidth="1"/>
    <col min="8480" max="8480" width="15.42578125" style="96" bestFit="1" customWidth="1"/>
    <col min="8481" max="8481" width="12.42578125" style="96" bestFit="1" customWidth="1"/>
    <col min="8482" max="8482" width="15.140625" style="96" bestFit="1" customWidth="1"/>
    <col min="8483" max="8483" width="12.140625" style="96" bestFit="1" customWidth="1"/>
    <col min="8484" max="8484" width="14.42578125" style="96" bestFit="1" customWidth="1"/>
    <col min="8485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718" width="21.5703125" style="96" customWidth="1"/>
    <col min="8719" max="8721" width="27.140625" style="96" bestFit="1" customWidth="1"/>
    <col min="8722" max="8722" width="17.7109375" style="96" bestFit="1" customWidth="1"/>
    <col min="8723" max="8723" width="14" style="96" bestFit="1" customWidth="1"/>
    <col min="8724" max="8724" width="17.42578125" style="96" bestFit="1" customWidth="1"/>
    <col min="8725" max="8725" width="14.28515625" style="96" bestFit="1" customWidth="1"/>
    <col min="8726" max="8726" width="17.42578125" style="96" bestFit="1" customWidth="1"/>
    <col min="8727" max="8727" width="14.28515625" style="96" bestFit="1" customWidth="1"/>
    <col min="8728" max="8728" width="17.42578125" style="96" bestFit="1" customWidth="1"/>
    <col min="8729" max="8729" width="14.28515625" style="96" bestFit="1" customWidth="1"/>
    <col min="8730" max="8730" width="17.7109375" style="96" bestFit="1" customWidth="1"/>
    <col min="8731" max="8731" width="14.5703125" style="96" bestFit="1" customWidth="1"/>
    <col min="8732" max="8732" width="17.42578125" style="96" bestFit="1" customWidth="1"/>
    <col min="8733" max="8733" width="14.28515625" style="96" bestFit="1" customWidth="1"/>
    <col min="8734" max="8734" width="17.42578125" style="96" bestFit="1" customWidth="1"/>
    <col min="8735" max="8735" width="14.28515625" style="96" bestFit="1" customWidth="1"/>
    <col min="8736" max="8736" width="15.42578125" style="96" bestFit="1" customWidth="1"/>
    <col min="8737" max="8737" width="12.42578125" style="96" bestFit="1" customWidth="1"/>
    <col min="8738" max="8738" width="15.140625" style="96" bestFit="1" customWidth="1"/>
    <col min="8739" max="8739" width="12.140625" style="96" bestFit="1" customWidth="1"/>
    <col min="8740" max="8740" width="14.42578125" style="96" bestFit="1" customWidth="1"/>
    <col min="8741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8974" width="21.5703125" style="96" customWidth="1"/>
    <col min="8975" max="8977" width="27.140625" style="96" bestFit="1" customWidth="1"/>
    <col min="8978" max="8978" width="17.7109375" style="96" bestFit="1" customWidth="1"/>
    <col min="8979" max="8979" width="14" style="96" bestFit="1" customWidth="1"/>
    <col min="8980" max="8980" width="17.42578125" style="96" bestFit="1" customWidth="1"/>
    <col min="8981" max="8981" width="14.28515625" style="96" bestFit="1" customWidth="1"/>
    <col min="8982" max="8982" width="17.42578125" style="96" bestFit="1" customWidth="1"/>
    <col min="8983" max="8983" width="14.28515625" style="96" bestFit="1" customWidth="1"/>
    <col min="8984" max="8984" width="17.42578125" style="96" bestFit="1" customWidth="1"/>
    <col min="8985" max="8985" width="14.28515625" style="96" bestFit="1" customWidth="1"/>
    <col min="8986" max="8986" width="17.7109375" style="96" bestFit="1" customWidth="1"/>
    <col min="8987" max="8987" width="14.5703125" style="96" bestFit="1" customWidth="1"/>
    <col min="8988" max="8988" width="17.42578125" style="96" bestFit="1" customWidth="1"/>
    <col min="8989" max="8989" width="14.28515625" style="96" bestFit="1" customWidth="1"/>
    <col min="8990" max="8990" width="17.42578125" style="96" bestFit="1" customWidth="1"/>
    <col min="8991" max="8991" width="14.28515625" style="96" bestFit="1" customWidth="1"/>
    <col min="8992" max="8992" width="15.42578125" style="96" bestFit="1" customWidth="1"/>
    <col min="8993" max="8993" width="12.42578125" style="96" bestFit="1" customWidth="1"/>
    <col min="8994" max="8994" width="15.140625" style="96" bestFit="1" customWidth="1"/>
    <col min="8995" max="8995" width="12.140625" style="96" bestFit="1" customWidth="1"/>
    <col min="8996" max="8996" width="14.42578125" style="96" bestFit="1" customWidth="1"/>
    <col min="8997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230" width="21.5703125" style="96" customWidth="1"/>
    <col min="9231" max="9233" width="27.140625" style="96" bestFit="1" customWidth="1"/>
    <col min="9234" max="9234" width="17.7109375" style="96" bestFit="1" customWidth="1"/>
    <col min="9235" max="9235" width="14" style="96" bestFit="1" customWidth="1"/>
    <col min="9236" max="9236" width="17.42578125" style="96" bestFit="1" customWidth="1"/>
    <col min="9237" max="9237" width="14.28515625" style="96" bestFit="1" customWidth="1"/>
    <col min="9238" max="9238" width="17.42578125" style="96" bestFit="1" customWidth="1"/>
    <col min="9239" max="9239" width="14.28515625" style="96" bestFit="1" customWidth="1"/>
    <col min="9240" max="9240" width="17.42578125" style="96" bestFit="1" customWidth="1"/>
    <col min="9241" max="9241" width="14.28515625" style="96" bestFit="1" customWidth="1"/>
    <col min="9242" max="9242" width="17.7109375" style="96" bestFit="1" customWidth="1"/>
    <col min="9243" max="9243" width="14.5703125" style="96" bestFit="1" customWidth="1"/>
    <col min="9244" max="9244" width="17.42578125" style="96" bestFit="1" customWidth="1"/>
    <col min="9245" max="9245" width="14.28515625" style="96" bestFit="1" customWidth="1"/>
    <col min="9246" max="9246" width="17.42578125" style="96" bestFit="1" customWidth="1"/>
    <col min="9247" max="9247" width="14.28515625" style="96" bestFit="1" customWidth="1"/>
    <col min="9248" max="9248" width="15.42578125" style="96" bestFit="1" customWidth="1"/>
    <col min="9249" max="9249" width="12.42578125" style="96" bestFit="1" customWidth="1"/>
    <col min="9250" max="9250" width="15.140625" style="96" bestFit="1" customWidth="1"/>
    <col min="9251" max="9251" width="12.140625" style="96" bestFit="1" customWidth="1"/>
    <col min="9252" max="9252" width="14.42578125" style="96" bestFit="1" customWidth="1"/>
    <col min="9253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486" width="21.5703125" style="96" customWidth="1"/>
    <col min="9487" max="9489" width="27.140625" style="96" bestFit="1" customWidth="1"/>
    <col min="9490" max="9490" width="17.7109375" style="96" bestFit="1" customWidth="1"/>
    <col min="9491" max="9491" width="14" style="96" bestFit="1" customWidth="1"/>
    <col min="9492" max="9492" width="17.42578125" style="96" bestFit="1" customWidth="1"/>
    <col min="9493" max="9493" width="14.28515625" style="96" bestFit="1" customWidth="1"/>
    <col min="9494" max="9494" width="17.42578125" style="96" bestFit="1" customWidth="1"/>
    <col min="9495" max="9495" width="14.28515625" style="96" bestFit="1" customWidth="1"/>
    <col min="9496" max="9496" width="17.42578125" style="96" bestFit="1" customWidth="1"/>
    <col min="9497" max="9497" width="14.28515625" style="96" bestFit="1" customWidth="1"/>
    <col min="9498" max="9498" width="17.7109375" style="96" bestFit="1" customWidth="1"/>
    <col min="9499" max="9499" width="14.5703125" style="96" bestFit="1" customWidth="1"/>
    <col min="9500" max="9500" width="17.42578125" style="96" bestFit="1" customWidth="1"/>
    <col min="9501" max="9501" width="14.28515625" style="96" bestFit="1" customWidth="1"/>
    <col min="9502" max="9502" width="17.42578125" style="96" bestFit="1" customWidth="1"/>
    <col min="9503" max="9503" width="14.28515625" style="96" bestFit="1" customWidth="1"/>
    <col min="9504" max="9504" width="15.42578125" style="96" bestFit="1" customWidth="1"/>
    <col min="9505" max="9505" width="12.42578125" style="96" bestFit="1" customWidth="1"/>
    <col min="9506" max="9506" width="15.140625" style="96" bestFit="1" customWidth="1"/>
    <col min="9507" max="9507" width="12.140625" style="96" bestFit="1" customWidth="1"/>
    <col min="9508" max="9508" width="14.42578125" style="96" bestFit="1" customWidth="1"/>
    <col min="9509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742" width="21.5703125" style="96" customWidth="1"/>
    <col min="9743" max="9745" width="27.140625" style="96" bestFit="1" customWidth="1"/>
    <col min="9746" max="9746" width="17.7109375" style="96" bestFit="1" customWidth="1"/>
    <col min="9747" max="9747" width="14" style="96" bestFit="1" customWidth="1"/>
    <col min="9748" max="9748" width="17.42578125" style="96" bestFit="1" customWidth="1"/>
    <col min="9749" max="9749" width="14.28515625" style="96" bestFit="1" customWidth="1"/>
    <col min="9750" max="9750" width="17.42578125" style="96" bestFit="1" customWidth="1"/>
    <col min="9751" max="9751" width="14.28515625" style="96" bestFit="1" customWidth="1"/>
    <col min="9752" max="9752" width="17.42578125" style="96" bestFit="1" customWidth="1"/>
    <col min="9753" max="9753" width="14.28515625" style="96" bestFit="1" customWidth="1"/>
    <col min="9754" max="9754" width="17.7109375" style="96" bestFit="1" customWidth="1"/>
    <col min="9755" max="9755" width="14.5703125" style="96" bestFit="1" customWidth="1"/>
    <col min="9756" max="9756" width="17.42578125" style="96" bestFit="1" customWidth="1"/>
    <col min="9757" max="9757" width="14.28515625" style="96" bestFit="1" customWidth="1"/>
    <col min="9758" max="9758" width="17.42578125" style="96" bestFit="1" customWidth="1"/>
    <col min="9759" max="9759" width="14.28515625" style="96" bestFit="1" customWidth="1"/>
    <col min="9760" max="9760" width="15.42578125" style="96" bestFit="1" customWidth="1"/>
    <col min="9761" max="9761" width="12.42578125" style="96" bestFit="1" customWidth="1"/>
    <col min="9762" max="9762" width="15.140625" style="96" bestFit="1" customWidth="1"/>
    <col min="9763" max="9763" width="12.140625" style="96" bestFit="1" customWidth="1"/>
    <col min="9764" max="9764" width="14.42578125" style="96" bestFit="1" customWidth="1"/>
    <col min="9765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9998" width="21.5703125" style="96" customWidth="1"/>
    <col min="9999" max="10001" width="27.140625" style="96" bestFit="1" customWidth="1"/>
    <col min="10002" max="10002" width="17.7109375" style="96" bestFit="1" customWidth="1"/>
    <col min="10003" max="10003" width="14" style="96" bestFit="1" customWidth="1"/>
    <col min="10004" max="10004" width="17.42578125" style="96" bestFit="1" customWidth="1"/>
    <col min="10005" max="10005" width="14.28515625" style="96" bestFit="1" customWidth="1"/>
    <col min="10006" max="10006" width="17.42578125" style="96" bestFit="1" customWidth="1"/>
    <col min="10007" max="10007" width="14.28515625" style="96" bestFit="1" customWidth="1"/>
    <col min="10008" max="10008" width="17.42578125" style="96" bestFit="1" customWidth="1"/>
    <col min="10009" max="10009" width="14.28515625" style="96" bestFit="1" customWidth="1"/>
    <col min="10010" max="10010" width="17.7109375" style="96" bestFit="1" customWidth="1"/>
    <col min="10011" max="10011" width="14.5703125" style="96" bestFit="1" customWidth="1"/>
    <col min="10012" max="10012" width="17.42578125" style="96" bestFit="1" customWidth="1"/>
    <col min="10013" max="10013" width="14.28515625" style="96" bestFit="1" customWidth="1"/>
    <col min="10014" max="10014" width="17.42578125" style="96" bestFit="1" customWidth="1"/>
    <col min="10015" max="10015" width="14.28515625" style="96" bestFit="1" customWidth="1"/>
    <col min="10016" max="10016" width="15.42578125" style="96" bestFit="1" customWidth="1"/>
    <col min="10017" max="10017" width="12.42578125" style="96" bestFit="1" customWidth="1"/>
    <col min="10018" max="10018" width="15.140625" style="96" bestFit="1" customWidth="1"/>
    <col min="10019" max="10019" width="12.140625" style="96" bestFit="1" customWidth="1"/>
    <col min="10020" max="10020" width="14.42578125" style="96" bestFit="1" customWidth="1"/>
    <col min="10021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254" width="21.5703125" style="96" customWidth="1"/>
    <col min="10255" max="10257" width="27.140625" style="96" bestFit="1" customWidth="1"/>
    <col min="10258" max="10258" width="17.7109375" style="96" bestFit="1" customWidth="1"/>
    <col min="10259" max="10259" width="14" style="96" bestFit="1" customWidth="1"/>
    <col min="10260" max="10260" width="17.42578125" style="96" bestFit="1" customWidth="1"/>
    <col min="10261" max="10261" width="14.28515625" style="96" bestFit="1" customWidth="1"/>
    <col min="10262" max="10262" width="17.42578125" style="96" bestFit="1" customWidth="1"/>
    <col min="10263" max="10263" width="14.28515625" style="96" bestFit="1" customWidth="1"/>
    <col min="10264" max="10264" width="17.42578125" style="96" bestFit="1" customWidth="1"/>
    <col min="10265" max="10265" width="14.28515625" style="96" bestFit="1" customWidth="1"/>
    <col min="10266" max="10266" width="17.7109375" style="96" bestFit="1" customWidth="1"/>
    <col min="10267" max="10267" width="14.5703125" style="96" bestFit="1" customWidth="1"/>
    <col min="10268" max="10268" width="17.42578125" style="96" bestFit="1" customWidth="1"/>
    <col min="10269" max="10269" width="14.28515625" style="96" bestFit="1" customWidth="1"/>
    <col min="10270" max="10270" width="17.42578125" style="96" bestFit="1" customWidth="1"/>
    <col min="10271" max="10271" width="14.28515625" style="96" bestFit="1" customWidth="1"/>
    <col min="10272" max="10272" width="15.42578125" style="96" bestFit="1" customWidth="1"/>
    <col min="10273" max="10273" width="12.42578125" style="96" bestFit="1" customWidth="1"/>
    <col min="10274" max="10274" width="15.140625" style="96" bestFit="1" customWidth="1"/>
    <col min="10275" max="10275" width="12.140625" style="96" bestFit="1" customWidth="1"/>
    <col min="10276" max="10276" width="14.42578125" style="96" bestFit="1" customWidth="1"/>
    <col min="10277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510" width="21.5703125" style="96" customWidth="1"/>
    <col min="10511" max="10513" width="27.140625" style="96" bestFit="1" customWidth="1"/>
    <col min="10514" max="10514" width="17.7109375" style="96" bestFit="1" customWidth="1"/>
    <col min="10515" max="10515" width="14" style="96" bestFit="1" customWidth="1"/>
    <col min="10516" max="10516" width="17.42578125" style="96" bestFit="1" customWidth="1"/>
    <col min="10517" max="10517" width="14.28515625" style="96" bestFit="1" customWidth="1"/>
    <col min="10518" max="10518" width="17.42578125" style="96" bestFit="1" customWidth="1"/>
    <col min="10519" max="10519" width="14.28515625" style="96" bestFit="1" customWidth="1"/>
    <col min="10520" max="10520" width="17.42578125" style="96" bestFit="1" customWidth="1"/>
    <col min="10521" max="10521" width="14.28515625" style="96" bestFit="1" customWidth="1"/>
    <col min="10522" max="10522" width="17.7109375" style="96" bestFit="1" customWidth="1"/>
    <col min="10523" max="10523" width="14.5703125" style="96" bestFit="1" customWidth="1"/>
    <col min="10524" max="10524" width="17.42578125" style="96" bestFit="1" customWidth="1"/>
    <col min="10525" max="10525" width="14.28515625" style="96" bestFit="1" customWidth="1"/>
    <col min="10526" max="10526" width="17.42578125" style="96" bestFit="1" customWidth="1"/>
    <col min="10527" max="10527" width="14.28515625" style="96" bestFit="1" customWidth="1"/>
    <col min="10528" max="10528" width="15.42578125" style="96" bestFit="1" customWidth="1"/>
    <col min="10529" max="10529" width="12.42578125" style="96" bestFit="1" customWidth="1"/>
    <col min="10530" max="10530" width="15.140625" style="96" bestFit="1" customWidth="1"/>
    <col min="10531" max="10531" width="12.140625" style="96" bestFit="1" customWidth="1"/>
    <col min="10532" max="10532" width="14.42578125" style="96" bestFit="1" customWidth="1"/>
    <col min="10533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0766" width="21.5703125" style="96" customWidth="1"/>
    <col min="10767" max="10769" width="27.140625" style="96" bestFit="1" customWidth="1"/>
    <col min="10770" max="10770" width="17.7109375" style="96" bestFit="1" customWidth="1"/>
    <col min="10771" max="10771" width="14" style="96" bestFit="1" customWidth="1"/>
    <col min="10772" max="10772" width="17.42578125" style="96" bestFit="1" customWidth="1"/>
    <col min="10773" max="10773" width="14.28515625" style="96" bestFit="1" customWidth="1"/>
    <col min="10774" max="10774" width="17.42578125" style="96" bestFit="1" customWidth="1"/>
    <col min="10775" max="10775" width="14.28515625" style="96" bestFit="1" customWidth="1"/>
    <col min="10776" max="10776" width="17.42578125" style="96" bestFit="1" customWidth="1"/>
    <col min="10777" max="10777" width="14.28515625" style="96" bestFit="1" customWidth="1"/>
    <col min="10778" max="10778" width="17.7109375" style="96" bestFit="1" customWidth="1"/>
    <col min="10779" max="10779" width="14.5703125" style="96" bestFit="1" customWidth="1"/>
    <col min="10780" max="10780" width="17.42578125" style="96" bestFit="1" customWidth="1"/>
    <col min="10781" max="10781" width="14.28515625" style="96" bestFit="1" customWidth="1"/>
    <col min="10782" max="10782" width="17.42578125" style="96" bestFit="1" customWidth="1"/>
    <col min="10783" max="10783" width="14.28515625" style="96" bestFit="1" customWidth="1"/>
    <col min="10784" max="10784" width="15.42578125" style="96" bestFit="1" customWidth="1"/>
    <col min="10785" max="10785" width="12.42578125" style="96" bestFit="1" customWidth="1"/>
    <col min="10786" max="10786" width="15.140625" style="96" bestFit="1" customWidth="1"/>
    <col min="10787" max="10787" width="12.140625" style="96" bestFit="1" customWidth="1"/>
    <col min="10788" max="10788" width="14.42578125" style="96" bestFit="1" customWidth="1"/>
    <col min="10789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022" width="21.5703125" style="96" customWidth="1"/>
    <col min="11023" max="11025" width="27.140625" style="96" bestFit="1" customWidth="1"/>
    <col min="11026" max="11026" width="17.7109375" style="96" bestFit="1" customWidth="1"/>
    <col min="11027" max="11027" width="14" style="96" bestFit="1" customWidth="1"/>
    <col min="11028" max="11028" width="17.42578125" style="96" bestFit="1" customWidth="1"/>
    <col min="11029" max="11029" width="14.28515625" style="96" bestFit="1" customWidth="1"/>
    <col min="11030" max="11030" width="17.42578125" style="96" bestFit="1" customWidth="1"/>
    <col min="11031" max="11031" width="14.28515625" style="96" bestFit="1" customWidth="1"/>
    <col min="11032" max="11032" width="17.42578125" style="96" bestFit="1" customWidth="1"/>
    <col min="11033" max="11033" width="14.28515625" style="96" bestFit="1" customWidth="1"/>
    <col min="11034" max="11034" width="17.7109375" style="96" bestFit="1" customWidth="1"/>
    <col min="11035" max="11035" width="14.5703125" style="96" bestFit="1" customWidth="1"/>
    <col min="11036" max="11036" width="17.42578125" style="96" bestFit="1" customWidth="1"/>
    <col min="11037" max="11037" width="14.28515625" style="96" bestFit="1" customWidth="1"/>
    <col min="11038" max="11038" width="17.42578125" style="96" bestFit="1" customWidth="1"/>
    <col min="11039" max="11039" width="14.28515625" style="96" bestFit="1" customWidth="1"/>
    <col min="11040" max="11040" width="15.42578125" style="96" bestFit="1" customWidth="1"/>
    <col min="11041" max="11041" width="12.42578125" style="96" bestFit="1" customWidth="1"/>
    <col min="11042" max="11042" width="15.140625" style="96" bestFit="1" customWidth="1"/>
    <col min="11043" max="11043" width="12.140625" style="96" bestFit="1" customWidth="1"/>
    <col min="11044" max="11044" width="14.42578125" style="96" bestFit="1" customWidth="1"/>
    <col min="11045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278" width="21.5703125" style="96" customWidth="1"/>
    <col min="11279" max="11281" width="27.140625" style="96" bestFit="1" customWidth="1"/>
    <col min="11282" max="11282" width="17.7109375" style="96" bestFit="1" customWidth="1"/>
    <col min="11283" max="11283" width="14" style="96" bestFit="1" customWidth="1"/>
    <col min="11284" max="11284" width="17.42578125" style="96" bestFit="1" customWidth="1"/>
    <col min="11285" max="11285" width="14.28515625" style="96" bestFit="1" customWidth="1"/>
    <col min="11286" max="11286" width="17.42578125" style="96" bestFit="1" customWidth="1"/>
    <col min="11287" max="11287" width="14.28515625" style="96" bestFit="1" customWidth="1"/>
    <col min="11288" max="11288" width="17.42578125" style="96" bestFit="1" customWidth="1"/>
    <col min="11289" max="11289" width="14.28515625" style="96" bestFit="1" customWidth="1"/>
    <col min="11290" max="11290" width="17.7109375" style="96" bestFit="1" customWidth="1"/>
    <col min="11291" max="11291" width="14.5703125" style="96" bestFit="1" customWidth="1"/>
    <col min="11292" max="11292" width="17.42578125" style="96" bestFit="1" customWidth="1"/>
    <col min="11293" max="11293" width="14.28515625" style="96" bestFit="1" customWidth="1"/>
    <col min="11294" max="11294" width="17.42578125" style="96" bestFit="1" customWidth="1"/>
    <col min="11295" max="11295" width="14.28515625" style="96" bestFit="1" customWidth="1"/>
    <col min="11296" max="11296" width="15.42578125" style="96" bestFit="1" customWidth="1"/>
    <col min="11297" max="11297" width="12.42578125" style="96" bestFit="1" customWidth="1"/>
    <col min="11298" max="11298" width="15.140625" style="96" bestFit="1" customWidth="1"/>
    <col min="11299" max="11299" width="12.140625" style="96" bestFit="1" customWidth="1"/>
    <col min="11300" max="11300" width="14.42578125" style="96" bestFit="1" customWidth="1"/>
    <col min="11301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534" width="21.5703125" style="96" customWidth="1"/>
    <col min="11535" max="11537" width="27.140625" style="96" bestFit="1" customWidth="1"/>
    <col min="11538" max="11538" width="17.7109375" style="96" bestFit="1" customWidth="1"/>
    <col min="11539" max="11539" width="14" style="96" bestFit="1" customWidth="1"/>
    <col min="11540" max="11540" width="17.42578125" style="96" bestFit="1" customWidth="1"/>
    <col min="11541" max="11541" width="14.28515625" style="96" bestFit="1" customWidth="1"/>
    <col min="11542" max="11542" width="17.42578125" style="96" bestFit="1" customWidth="1"/>
    <col min="11543" max="11543" width="14.28515625" style="96" bestFit="1" customWidth="1"/>
    <col min="11544" max="11544" width="17.42578125" style="96" bestFit="1" customWidth="1"/>
    <col min="11545" max="11545" width="14.28515625" style="96" bestFit="1" customWidth="1"/>
    <col min="11546" max="11546" width="17.7109375" style="96" bestFit="1" customWidth="1"/>
    <col min="11547" max="11547" width="14.5703125" style="96" bestFit="1" customWidth="1"/>
    <col min="11548" max="11548" width="17.42578125" style="96" bestFit="1" customWidth="1"/>
    <col min="11549" max="11549" width="14.28515625" style="96" bestFit="1" customWidth="1"/>
    <col min="11550" max="11550" width="17.42578125" style="96" bestFit="1" customWidth="1"/>
    <col min="11551" max="11551" width="14.28515625" style="96" bestFit="1" customWidth="1"/>
    <col min="11552" max="11552" width="15.42578125" style="96" bestFit="1" customWidth="1"/>
    <col min="11553" max="11553" width="12.42578125" style="96" bestFit="1" customWidth="1"/>
    <col min="11554" max="11554" width="15.140625" style="96" bestFit="1" customWidth="1"/>
    <col min="11555" max="11555" width="12.140625" style="96" bestFit="1" customWidth="1"/>
    <col min="11556" max="11556" width="14.42578125" style="96" bestFit="1" customWidth="1"/>
    <col min="11557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1790" width="21.5703125" style="96" customWidth="1"/>
    <col min="11791" max="11793" width="27.140625" style="96" bestFit="1" customWidth="1"/>
    <col min="11794" max="11794" width="17.7109375" style="96" bestFit="1" customWidth="1"/>
    <col min="11795" max="11795" width="14" style="96" bestFit="1" customWidth="1"/>
    <col min="11796" max="11796" width="17.42578125" style="96" bestFit="1" customWidth="1"/>
    <col min="11797" max="11797" width="14.28515625" style="96" bestFit="1" customWidth="1"/>
    <col min="11798" max="11798" width="17.42578125" style="96" bestFit="1" customWidth="1"/>
    <col min="11799" max="11799" width="14.28515625" style="96" bestFit="1" customWidth="1"/>
    <col min="11800" max="11800" width="17.42578125" style="96" bestFit="1" customWidth="1"/>
    <col min="11801" max="11801" width="14.28515625" style="96" bestFit="1" customWidth="1"/>
    <col min="11802" max="11802" width="17.7109375" style="96" bestFit="1" customWidth="1"/>
    <col min="11803" max="11803" width="14.5703125" style="96" bestFit="1" customWidth="1"/>
    <col min="11804" max="11804" width="17.42578125" style="96" bestFit="1" customWidth="1"/>
    <col min="11805" max="11805" width="14.28515625" style="96" bestFit="1" customWidth="1"/>
    <col min="11806" max="11806" width="17.42578125" style="96" bestFit="1" customWidth="1"/>
    <col min="11807" max="11807" width="14.28515625" style="96" bestFit="1" customWidth="1"/>
    <col min="11808" max="11808" width="15.42578125" style="96" bestFit="1" customWidth="1"/>
    <col min="11809" max="11809" width="12.42578125" style="96" bestFit="1" customWidth="1"/>
    <col min="11810" max="11810" width="15.140625" style="96" bestFit="1" customWidth="1"/>
    <col min="11811" max="11811" width="12.140625" style="96" bestFit="1" customWidth="1"/>
    <col min="11812" max="11812" width="14.42578125" style="96" bestFit="1" customWidth="1"/>
    <col min="11813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046" width="21.5703125" style="96" customWidth="1"/>
    <col min="12047" max="12049" width="27.140625" style="96" bestFit="1" customWidth="1"/>
    <col min="12050" max="12050" width="17.7109375" style="96" bestFit="1" customWidth="1"/>
    <col min="12051" max="12051" width="14" style="96" bestFit="1" customWidth="1"/>
    <col min="12052" max="12052" width="17.42578125" style="96" bestFit="1" customWidth="1"/>
    <col min="12053" max="12053" width="14.28515625" style="96" bestFit="1" customWidth="1"/>
    <col min="12054" max="12054" width="17.42578125" style="96" bestFit="1" customWidth="1"/>
    <col min="12055" max="12055" width="14.28515625" style="96" bestFit="1" customWidth="1"/>
    <col min="12056" max="12056" width="17.42578125" style="96" bestFit="1" customWidth="1"/>
    <col min="12057" max="12057" width="14.28515625" style="96" bestFit="1" customWidth="1"/>
    <col min="12058" max="12058" width="17.7109375" style="96" bestFit="1" customWidth="1"/>
    <col min="12059" max="12059" width="14.5703125" style="96" bestFit="1" customWidth="1"/>
    <col min="12060" max="12060" width="17.42578125" style="96" bestFit="1" customWidth="1"/>
    <col min="12061" max="12061" width="14.28515625" style="96" bestFit="1" customWidth="1"/>
    <col min="12062" max="12062" width="17.42578125" style="96" bestFit="1" customWidth="1"/>
    <col min="12063" max="12063" width="14.28515625" style="96" bestFit="1" customWidth="1"/>
    <col min="12064" max="12064" width="15.42578125" style="96" bestFit="1" customWidth="1"/>
    <col min="12065" max="12065" width="12.42578125" style="96" bestFit="1" customWidth="1"/>
    <col min="12066" max="12066" width="15.140625" style="96" bestFit="1" customWidth="1"/>
    <col min="12067" max="12067" width="12.140625" style="96" bestFit="1" customWidth="1"/>
    <col min="12068" max="12068" width="14.42578125" style="96" bestFit="1" customWidth="1"/>
    <col min="12069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302" width="21.5703125" style="96" customWidth="1"/>
    <col min="12303" max="12305" width="27.140625" style="96" bestFit="1" customWidth="1"/>
    <col min="12306" max="12306" width="17.7109375" style="96" bestFit="1" customWidth="1"/>
    <col min="12307" max="12307" width="14" style="96" bestFit="1" customWidth="1"/>
    <col min="12308" max="12308" width="17.42578125" style="96" bestFit="1" customWidth="1"/>
    <col min="12309" max="12309" width="14.28515625" style="96" bestFit="1" customWidth="1"/>
    <col min="12310" max="12310" width="17.42578125" style="96" bestFit="1" customWidth="1"/>
    <col min="12311" max="12311" width="14.28515625" style="96" bestFit="1" customWidth="1"/>
    <col min="12312" max="12312" width="17.42578125" style="96" bestFit="1" customWidth="1"/>
    <col min="12313" max="12313" width="14.28515625" style="96" bestFit="1" customWidth="1"/>
    <col min="12314" max="12314" width="17.7109375" style="96" bestFit="1" customWidth="1"/>
    <col min="12315" max="12315" width="14.5703125" style="96" bestFit="1" customWidth="1"/>
    <col min="12316" max="12316" width="17.42578125" style="96" bestFit="1" customWidth="1"/>
    <col min="12317" max="12317" width="14.28515625" style="96" bestFit="1" customWidth="1"/>
    <col min="12318" max="12318" width="17.42578125" style="96" bestFit="1" customWidth="1"/>
    <col min="12319" max="12319" width="14.28515625" style="96" bestFit="1" customWidth="1"/>
    <col min="12320" max="12320" width="15.42578125" style="96" bestFit="1" customWidth="1"/>
    <col min="12321" max="12321" width="12.42578125" style="96" bestFit="1" customWidth="1"/>
    <col min="12322" max="12322" width="15.140625" style="96" bestFit="1" customWidth="1"/>
    <col min="12323" max="12323" width="12.140625" style="96" bestFit="1" customWidth="1"/>
    <col min="12324" max="12324" width="14.42578125" style="96" bestFit="1" customWidth="1"/>
    <col min="12325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558" width="21.5703125" style="96" customWidth="1"/>
    <col min="12559" max="12561" width="27.140625" style="96" bestFit="1" customWidth="1"/>
    <col min="12562" max="12562" width="17.7109375" style="96" bestFit="1" customWidth="1"/>
    <col min="12563" max="12563" width="14" style="96" bestFit="1" customWidth="1"/>
    <col min="12564" max="12564" width="17.42578125" style="96" bestFit="1" customWidth="1"/>
    <col min="12565" max="12565" width="14.28515625" style="96" bestFit="1" customWidth="1"/>
    <col min="12566" max="12566" width="17.42578125" style="96" bestFit="1" customWidth="1"/>
    <col min="12567" max="12567" width="14.28515625" style="96" bestFit="1" customWidth="1"/>
    <col min="12568" max="12568" width="17.42578125" style="96" bestFit="1" customWidth="1"/>
    <col min="12569" max="12569" width="14.28515625" style="96" bestFit="1" customWidth="1"/>
    <col min="12570" max="12570" width="17.7109375" style="96" bestFit="1" customWidth="1"/>
    <col min="12571" max="12571" width="14.5703125" style="96" bestFit="1" customWidth="1"/>
    <col min="12572" max="12572" width="17.42578125" style="96" bestFit="1" customWidth="1"/>
    <col min="12573" max="12573" width="14.28515625" style="96" bestFit="1" customWidth="1"/>
    <col min="12574" max="12574" width="17.42578125" style="96" bestFit="1" customWidth="1"/>
    <col min="12575" max="12575" width="14.28515625" style="96" bestFit="1" customWidth="1"/>
    <col min="12576" max="12576" width="15.42578125" style="96" bestFit="1" customWidth="1"/>
    <col min="12577" max="12577" width="12.42578125" style="96" bestFit="1" customWidth="1"/>
    <col min="12578" max="12578" width="15.140625" style="96" bestFit="1" customWidth="1"/>
    <col min="12579" max="12579" width="12.140625" style="96" bestFit="1" customWidth="1"/>
    <col min="12580" max="12580" width="14.42578125" style="96" bestFit="1" customWidth="1"/>
    <col min="12581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2814" width="21.5703125" style="96" customWidth="1"/>
    <col min="12815" max="12817" width="27.140625" style="96" bestFit="1" customWidth="1"/>
    <col min="12818" max="12818" width="17.7109375" style="96" bestFit="1" customWidth="1"/>
    <col min="12819" max="12819" width="14" style="96" bestFit="1" customWidth="1"/>
    <col min="12820" max="12820" width="17.42578125" style="96" bestFit="1" customWidth="1"/>
    <col min="12821" max="12821" width="14.28515625" style="96" bestFit="1" customWidth="1"/>
    <col min="12822" max="12822" width="17.42578125" style="96" bestFit="1" customWidth="1"/>
    <col min="12823" max="12823" width="14.28515625" style="96" bestFit="1" customWidth="1"/>
    <col min="12824" max="12824" width="17.42578125" style="96" bestFit="1" customWidth="1"/>
    <col min="12825" max="12825" width="14.28515625" style="96" bestFit="1" customWidth="1"/>
    <col min="12826" max="12826" width="17.7109375" style="96" bestFit="1" customWidth="1"/>
    <col min="12827" max="12827" width="14.5703125" style="96" bestFit="1" customWidth="1"/>
    <col min="12828" max="12828" width="17.42578125" style="96" bestFit="1" customWidth="1"/>
    <col min="12829" max="12829" width="14.28515625" style="96" bestFit="1" customWidth="1"/>
    <col min="12830" max="12830" width="17.42578125" style="96" bestFit="1" customWidth="1"/>
    <col min="12831" max="12831" width="14.28515625" style="96" bestFit="1" customWidth="1"/>
    <col min="12832" max="12832" width="15.42578125" style="96" bestFit="1" customWidth="1"/>
    <col min="12833" max="12833" width="12.42578125" style="96" bestFit="1" customWidth="1"/>
    <col min="12834" max="12834" width="15.140625" style="96" bestFit="1" customWidth="1"/>
    <col min="12835" max="12835" width="12.140625" style="96" bestFit="1" customWidth="1"/>
    <col min="12836" max="12836" width="14.42578125" style="96" bestFit="1" customWidth="1"/>
    <col min="12837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070" width="21.5703125" style="96" customWidth="1"/>
    <col min="13071" max="13073" width="27.140625" style="96" bestFit="1" customWidth="1"/>
    <col min="13074" max="13074" width="17.7109375" style="96" bestFit="1" customWidth="1"/>
    <col min="13075" max="13075" width="14" style="96" bestFit="1" customWidth="1"/>
    <col min="13076" max="13076" width="17.42578125" style="96" bestFit="1" customWidth="1"/>
    <col min="13077" max="13077" width="14.28515625" style="96" bestFit="1" customWidth="1"/>
    <col min="13078" max="13078" width="17.42578125" style="96" bestFit="1" customWidth="1"/>
    <col min="13079" max="13079" width="14.28515625" style="96" bestFit="1" customWidth="1"/>
    <col min="13080" max="13080" width="17.42578125" style="96" bestFit="1" customWidth="1"/>
    <col min="13081" max="13081" width="14.28515625" style="96" bestFit="1" customWidth="1"/>
    <col min="13082" max="13082" width="17.7109375" style="96" bestFit="1" customWidth="1"/>
    <col min="13083" max="13083" width="14.5703125" style="96" bestFit="1" customWidth="1"/>
    <col min="13084" max="13084" width="17.42578125" style="96" bestFit="1" customWidth="1"/>
    <col min="13085" max="13085" width="14.28515625" style="96" bestFit="1" customWidth="1"/>
    <col min="13086" max="13086" width="17.42578125" style="96" bestFit="1" customWidth="1"/>
    <col min="13087" max="13087" width="14.28515625" style="96" bestFit="1" customWidth="1"/>
    <col min="13088" max="13088" width="15.42578125" style="96" bestFit="1" customWidth="1"/>
    <col min="13089" max="13089" width="12.42578125" style="96" bestFit="1" customWidth="1"/>
    <col min="13090" max="13090" width="15.140625" style="96" bestFit="1" customWidth="1"/>
    <col min="13091" max="13091" width="12.140625" style="96" bestFit="1" customWidth="1"/>
    <col min="13092" max="13092" width="14.42578125" style="96" bestFit="1" customWidth="1"/>
    <col min="13093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326" width="21.5703125" style="96" customWidth="1"/>
    <col min="13327" max="13329" width="27.140625" style="96" bestFit="1" customWidth="1"/>
    <col min="13330" max="13330" width="17.7109375" style="96" bestFit="1" customWidth="1"/>
    <col min="13331" max="13331" width="14" style="96" bestFit="1" customWidth="1"/>
    <col min="13332" max="13332" width="17.42578125" style="96" bestFit="1" customWidth="1"/>
    <col min="13333" max="13333" width="14.28515625" style="96" bestFit="1" customWidth="1"/>
    <col min="13334" max="13334" width="17.42578125" style="96" bestFit="1" customWidth="1"/>
    <col min="13335" max="13335" width="14.28515625" style="96" bestFit="1" customWidth="1"/>
    <col min="13336" max="13336" width="17.42578125" style="96" bestFit="1" customWidth="1"/>
    <col min="13337" max="13337" width="14.28515625" style="96" bestFit="1" customWidth="1"/>
    <col min="13338" max="13338" width="17.7109375" style="96" bestFit="1" customWidth="1"/>
    <col min="13339" max="13339" width="14.5703125" style="96" bestFit="1" customWidth="1"/>
    <col min="13340" max="13340" width="17.42578125" style="96" bestFit="1" customWidth="1"/>
    <col min="13341" max="13341" width="14.28515625" style="96" bestFit="1" customWidth="1"/>
    <col min="13342" max="13342" width="17.42578125" style="96" bestFit="1" customWidth="1"/>
    <col min="13343" max="13343" width="14.28515625" style="96" bestFit="1" customWidth="1"/>
    <col min="13344" max="13344" width="15.42578125" style="96" bestFit="1" customWidth="1"/>
    <col min="13345" max="13345" width="12.42578125" style="96" bestFit="1" customWidth="1"/>
    <col min="13346" max="13346" width="15.140625" style="96" bestFit="1" customWidth="1"/>
    <col min="13347" max="13347" width="12.140625" style="96" bestFit="1" customWidth="1"/>
    <col min="13348" max="13348" width="14.42578125" style="96" bestFit="1" customWidth="1"/>
    <col min="13349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582" width="21.5703125" style="96" customWidth="1"/>
    <col min="13583" max="13585" width="27.140625" style="96" bestFit="1" customWidth="1"/>
    <col min="13586" max="13586" width="17.7109375" style="96" bestFit="1" customWidth="1"/>
    <col min="13587" max="13587" width="14" style="96" bestFit="1" customWidth="1"/>
    <col min="13588" max="13588" width="17.42578125" style="96" bestFit="1" customWidth="1"/>
    <col min="13589" max="13589" width="14.28515625" style="96" bestFit="1" customWidth="1"/>
    <col min="13590" max="13590" width="17.42578125" style="96" bestFit="1" customWidth="1"/>
    <col min="13591" max="13591" width="14.28515625" style="96" bestFit="1" customWidth="1"/>
    <col min="13592" max="13592" width="17.42578125" style="96" bestFit="1" customWidth="1"/>
    <col min="13593" max="13593" width="14.28515625" style="96" bestFit="1" customWidth="1"/>
    <col min="13594" max="13594" width="17.7109375" style="96" bestFit="1" customWidth="1"/>
    <col min="13595" max="13595" width="14.5703125" style="96" bestFit="1" customWidth="1"/>
    <col min="13596" max="13596" width="17.42578125" style="96" bestFit="1" customWidth="1"/>
    <col min="13597" max="13597" width="14.28515625" style="96" bestFit="1" customWidth="1"/>
    <col min="13598" max="13598" width="17.42578125" style="96" bestFit="1" customWidth="1"/>
    <col min="13599" max="13599" width="14.28515625" style="96" bestFit="1" customWidth="1"/>
    <col min="13600" max="13600" width="15.42578125" style="96" bestFit="1" customWidth="1"/>
    <col min="13601" max="13601" width="12.42578125" style="96" bestFit="1" customWidth="1"/>
    <col min="13602" max="13602" width="15.140625" style="96" bestFit="1" customWidth="1"/>
    <col min="13603" max="13603" width="12.140625" style="96" bestFit="1" customWidth="1"/>
    <col min="13604" max="13604" width="14.42578125" style="96" bestFit="1" customWidth="1"/>
    <col min="13605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3838" width="21.5703125" style="96" customWidth="1"/>
    <col min="13839" max="13841" width="27.140625" style="96" bestFit="1" customWidth="1"/>
    <col min="13842" max="13842" width="17.7109375" style="96" bestFit="1" customWidth="1"/>
    <col min="13843" max="13843" width="14" style="96" bestFit="1" customWidth="1"/>
    <col min="13844" max="13844" width="17.42578125" style="96" bestFit="1" customWidth="1"/>
    <col min="13845" max="13845" width="14.28515625" style="96" bestFit="1" customWidth="1"/>
    <col min="13846" max="13846" width="17.42578125" style="96" bestFit="1" customWidth="1"/>
    <col min="13847" max="13847" width="14.28515625" style="96" bestFit="1" customWidth="1"/>
    <col min="13848" max="13848" width="17.42578125" style="96" bestFit="1" customWidth="1"/>
    <col min="13849" max="13849" width="14.28515625" style="96" bestFit="1" customWidth="1"/>
    <col min="13850" max="13850" width="17.7109375" style="96" bestFit="1" customWidth="1"/>
    <col min="13851" max="13851" width="14.5703125" style="96" bestFit="1" customWidth="1"/>
    <col min="13852" max="13852" width="17.42578125" style="96" bestFit="1" customWidth="1"/>
    <col min="13853" max="13853" width="14.28515625" style="96" bestFit="1" customWidth="1"/>
    <col min="13854" max="13854" width="17.42578125" style="96" bestFit="1" customWidth="1"/>
    <col min="13855" max="13855" width="14.28515625" style="96" bestFit="1" customWidth="1"/>
    <col min="13856" max="13856" width="15.42578125" style="96" bestFit="1" customWidth="1"/>
    <col min="13857" max="13857" width="12.42578125" style="96" bestFit="1" customWidth="1"/>
    <col min="13858" max="13858" width="15.140625" style="96" bestFit="1" customWidth="1"/>
    <col min="13859" max="13859" width="12.140625" style="96" bestFit="1" customWidth="1"/>
    <col min="13860" max="13860" width="14.42578125" style="96" bestFit="1" customWidth="1"/>
    <col min="13861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094" width="21.5703125" style="96" customWidth="1"/>
    <col min="14095" max="14097" width="27.140625" style="96" bestFit="1" customWidth="1"/>
    <col min="14098" max="14098" width="17.7109375" style="96" bestFit="1" customWidth="1"/>
    <col min="14099" max="14099" width="14" style="96" bestFit="1" customWidth="1"/>
    <col min="14100" max="14100" width="17.42578125" style="96" bestFit="1" customWidth="1"/>
    <col min="14101" max="14101" width="14.28515625" style="96" bestFit="1" customWidth="1"/>
    <col min="14102" max="14102" width="17.42578125" style="96" bestFit="1" customWidth="1"/>
    <col min="14103" max="14103" width="14.28515625" style="96" bestFit="1" customWidth="1"/>
    <col min="14104" max="14104" width="17.42578125" style="96" bestFit="1" customWidth="1"/>
    <col min="14105" max="14105" width="14.28515625" style="96" bestFit="1" customWidth="1"/>
    <col min="14106" max="14106" width="17.7109375" style="96" bestFit="1" customWidth="1"/>
    <col min="14107" max="14107" width="14.5703125" style="96" bestFit="1" customWidth="1"/>
    <col min="14108" max="14108" width="17.42578125" style="96" bestFit="1" customWidth="1"/>
    <col min="14109" max="14109" width="14.28515625" style="96" bestFit="1" customWidth="1"/>
    <col min="14110" max="14110" width="17.42578125" style="96" bestFit="1" customWidth="1"/>
    <col min="14111" max="14111" width="14.28515625" style="96" bestFit="1" customWidth="1"/>
    <col min="14112" max="14112" width="15.42578125" style="96" bestFit="1" customWidth="1"/>
    <col min="14113" max="14113" width="12.42578125" style="96" bestFit="1" customWidth="1"/>
    <col min="14114" max="14114" width="15.140625" style="96" bestFit="1" customWidth="1"/>
    <col min="14115" max="14115" width="12.140625" style="96" bestFit="1" customWidth="1"/>
    <col min="14116" max="14116" width="14.42578125" style="96" bestFit="1" customWidth="1"/>
    <col min="14117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350" width="21.5703125" style="96" customWidth="1"/>
    <col min="14351" max="14353" width="27.140625" style="96" bestFit="1" customWidth="1"/>
    <col min="14354" max="14354" width="17.7109375" style="96" bestFit="1" customWidth="1"/>
    <col min="14355" max="14355" width="14" style="96" bestFit="1" customWidth="1"/>
    <col min="14356" max="14356" width="17.42578125" style="96" bestFit="1" customWidth="1"/>
    <col min="14357" max="14357" width="14.28515625" style="96" bestFit="1" customWidth="1"/>
    <col min="14358" max="14358" width="17.42578125" style="96" bestFit="1" customWidth="1"/>
    <col min="14359" max="14359" width="14.28515625" style="96" bestFit="1" customWidth="1"/>
    <col min="14360" max="14360" width="17.42578125" style="96" bestFit="1" customWidth="1"/>
    <col min="14361" max="14361" width="14.28515625" style="96" bestFit="1" customWidth="1"/>
    <col min="14362" max="14362" width="17.7109375" style="96" bestFit="1" customWidth="1"/>
    <col min="14363" max="14363" width="14.5703125" style="96" bestFit="1" customWidth="1"/>
    <col min="14364" max="14364" width="17.42578125" style="96" bestFit="1" customWidth="1"/>
    <col min="14365" max="14365" width="14.28515625" style="96" bestFit="1" customWidth="1"/>
    <col min="14366" max="14366" width="17.42578125" style="96" bestFit="1" customWidth="1"/>
    <col min="14367" max="14367" width="14.28515625" style="96" bestFit="1" customWidth="1"/>
    <col min="14368" max="14368" width="15.42578125" style="96" bestFit="1" customWidth="1"/>
    <col min="14369" max="14369" width="12.42578125" style="96" bestFit="1" customWidth="1"/>
    <col min="14370" max="14370" width="15.140625" style="96" bestFit="1" customWidth="1"/>
    <col min="14371" max="14371" width="12.140625" style="96" bestFit="1" customWidth="1"/>
    <col min="14372" max="14372" width="14.42578125" style="96" bestFit="1" customWidth="1"/>
    <col min="14373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606" width="21.5703125" style="96" customWidth="1"/>
    <col min="14607" max="14609" width="27.140625" style="96" bestFit="1" customWidth="1"/>
    <col min="14610" max="14610" width="17.7109375" style="96" bestFit="1" customWidth="1"/>
    <col min="14611" max="14611" width="14" style="96" bestFit="1" customWidth="1"/>
    <col min="14612" max="14612" width="17.42578125" style="96" bestFit="1" customWidth="1"/>
    <col min="14613" max="14613" width="14.28515625" style="96" bestFit="1" customWidth="1"/>
    <col min="14614" max="14614" width="17.42578125" style="96" bestFit="1" customWidth="1"/>
    <col min="14615" max="14615" width="14.28515625" style="96" bestFit="1" customWidth="1"/>
    <col min="14616" max="14616" width="17.42578125" style="96" bestFit="1" customWidth="1"/>
    <col min="14617" max="14617" width="14.28515625" style="96" bestFit="1" customWidth="1"/>
    <col min="14618" max="14618" width="17.7109375" style="96" bestFit="1" customWidth="1"/>
    <col min="14619" max="14619" width="14.5703125" style="96" bestFit="1" customWidth="1"/>
    <col min="14620" max="14620" width="17.42578125" style="96" bestFit="1" customWidth="1"/>
    <col min="14621" max="14621" width="14.28515625" style="96" bestFit="1" customWidth="1"/>
    <col min="14622" max="14622" width="17.42578125" style="96" bestFit="1" customWidth="1"/>
    <col min="14623" max="14623" width="14.28515625" style="96" bestFit="1" customWidth="1"/>
    <col min="14624" max="14624" width="15.42578125" style="96" bestFit="1" customWidth="1"/>
    <col min="14625" max="14625" width="12.42578125" style="96" bestFit="1" customWidth="1"/>
    <col min="14626" max="14626" width="15.140625" style="96" bestFit="1" customWidth="1"/>
    <col min="14627" max="14627" width="12.140625" style="96" bestFit="1" customWidth="1"/>
    <col min="14628" max="14628" width="14.42578125" style="96" bestFit="1" customWidth="1"/>
    <col min="14629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4862" width="21.5703125" style="96" customWidth="1"/>
    <col min="14863" max="14865" width="27.140625" style="96" bestFit="1" customWidth="1"/>
    <col min="14866" max="14866" width="17.7109375" style="96" bestFit="1" customWidth="1"/>
    <col min="14867" max="14867" width="14" style="96" bestFit="1" customWidth="1"/>
    <col min="14868" max="14868" width="17.42578125" style="96" bestFit="1" customWidth="1"/>
    <col min="14869" max="14869" width="14.28515625" style="96" bestFit="1" customWidth="1"/>
    <col min="14870" max="14870" width="17.42578125" style="96" bestFit="1" customWidth="1"/>
    <col min="14871" max="14871" width="14.28515625" style="96" bestFit="1" customWidth="1"/>
    <col min="14872" max="14872" width="17.42578125" style="96" bestFit="1" customWidth="1"/>
    <col min="14873" max="14873" width="14.28515625" style="96" bestFit="1" customWidth="1"/>
    <col min="14874" max="14874" width="17.7109375" style="96" bestFit="1" customWidth="1"/>
    <col min="14875" max="14875" width="14.5703125" style="96" bestFit="1" customWidth="1"/>
    <col min="14876" max="14876" width="17.42578125" style="96" bestFit="1" customWidth="1"/>
    <col min="14877" max="14877" width="14.28515625" style="96" bestFit="1" customWidth="1"/>
    <col min="14878" max="14878" width="17.42578125" style="96" bestFit="1" customWidth="1"/>
    <col min="14879" max="14879" width="14.28515625" style="96" bestFit="1" customWidth="1"/>
    <col min="14880" max="14880" width="15.42578125" style="96" bestFit="1" customWidth="1"/>
    <col min="14881" max="14881" width="12.42578125" style="96" bestFit="1" customWidth="1"/>
    <col min="14882" max="14882" width="15.140625" style="96" bestFit="1" customWidth="1"/>
    <col min="14883" max="14883" width="12.140625" style="96" bestFit="1" customWidth="1"/>
    <col min="14884" max="14884" width="14.42578125" style="96" bestFit="1" customWidth="1"/>
    <col min="14885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118" width="21.5703125" style="96" customWidth="1"/>
    <col min="15119" max="15121" width="27.140625" style="96" bestFit="1" customWidth="1"/>
    <col min="15122" max="15122" width="17.7109375" style="96" bestFit="1" customWidth="1"/>
    <col min="15123" max="15123" width="14" style="96" bestFit="1" customWidth="1"/>
    <col min="15124" max="15124" width="17.42578125" style="96" bestFit="1" customWidth="1"/>
    <col min="15125" max="15125" width="14.28515625" style="96" bestFit="1" customWidth="1"/>
    <col min="15126" max="15126" width="17.42578125" style="96" bestFit="1" customWidth="1"/>
    <col min="15127" max="15127" width="14.28515625" style="96" bestFit="1" customWidth="1"/>
    <col min="15128" max="15128" width="17.42578125" style="96" bestFit="1" customWidth="1"/>
    <col min="15129" max="15129" width="14.28515625" style="96" bestFit="1" customWidth="1"/>
    <col min="15130" max="15130" width="17.7109375" style="96" bestFit="1" customWidth="1"/>
    <col min="15131" max="15131" width="14.5703125" style="96" bestFit="1" customWidth="1"/>
    <col min="15132" max="15132" width="17.42578125" style="96" bestFit="1" customWidth="1"/>
    <col min="15133" max="15133" width="14.28515625" style="96" bestFit="1" customWidth="1"/>
    <col min="15134" max="15134" width="17.42578125" style="96" bestFit="1" customWidth="1"/>
    <col min="15135" max="15135" width="14.28515625" style="96" bestFit="1" customWidth="1"/>
    <col min="15136" max="15136" width="15.42578125" style="96" bestFit="1" customWidth="1"/>
    <col min="15137" max="15137" width="12.42578125" style="96" bestFit="1" customWidth="1"/>
    <col min="15138" max="15138" width="15.140625" style="96" bestFit="1" customWidth="1"/>
    <col min="15139" max="15139" width="12.140625" style="96" bestFit="1" customWidth="1"/>
    <col min="15140" max="15140" width="14.42578125" style="96" bestFit="1" customWidth="1"/>
    <col min="15141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374" width="21.5703125" style="96" customWidth="1"/>
    <col min="15375" max="15377" width="27.140625" style="96" bestFit="1" customWidth="1"/>
    <col min="15378" max="15378" width="17.7109375" style="96" bestFit="1" customWidth="1"/>
    <col min="15379" max="15379" width="14" style="96" bestFit="1" customWidth="1"/>
    <col min="15380" max="15380" width="17.42578125" style="96" bestFit="1" customWidth="1"/>
    <col min="15381" max="15381" width="14.28515625" style="96" bestFit="1" customWidth="1"/>
    <col min="15382" max="15382" width="17.42578125" style="96" bestFit="1" customWidth="1"/>
    <col min="15383" max="15383" width="14.28515625" style="96" bestFit="1" customWidth="1"/>
    <col min="15384" max="15384" width="17.42578125" style="96" bestFit="1" customWidth="1"/>
    <col min="15385" max="15385" width="14.28515625" style="96" bestFit="1" customWidth="1"/>
    <col min="15386" max="15386" width="17.7109375" style="96" bestFit="1" customWidth="1"/>
    <col min="15387" max="15387" width="14.5703125" style="96" bestFit="1" customWidth="1"/>
    <col min="15388" max="15388" width="17.42578125" style="96" bestFit="1" customWidth="1"/>
    <col min="15389" max="15389" width="14.28515625" style="96" bestFit="1" customWidth="1"/>
    <col min="15390" max="15390" width="17.42578125" style="96" bestFit="1" customWidth="1"/>
    <col min="15391" max="15391" width="14.28515625" style="96" bestFit="1" customWidth="1"/>
    <col min="15392" max="15392" width="15.42578125" style="96" bestFit="1" customWidth="1"/>
    <col min="15393" max="15393" width="12.42578125" style="96" bestFit="1" customWidth="1"/>
    <col min="15394" max="15394" width="15.140625" style="96" bestFit="1" customWidth="1"/>
    <col min="15395" max="15395" width="12.140625" style="96" bestFit="1" customWidth="1"/>
    <col min="15396" max="15396" width="14.42578125" style="96" bestFit="1" customWidth="1"/>
    <col min="15397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630" width="21.5703125" style="96" customWidth="1"/>
    <col min="15631" max="15633" width="27.140625" style="96" bestFit="1" customWidth="1"/>
    <col min="15634" max="15634" width="17.7109375" style="96" bestFit="1" customWidth="1"/>
    <col min="15635" max="15635" width="14" style="96" bestFit="1" customWidth="1"/>
    <col min="15636" max="15636" width="17.42578125" style="96" bestFit="1" customWidth="1"/>
    <col min="15637" max="15637" width="14.28515625" style="96" bestFit="1" customWidth="1"/>
    <col min="15638" max="15638" width="17.42578125" style="96" bestFit="1" customWidth="1"/>
    <col min="15639" max="15639" width="14.28515625" style="96" bestFit="1" customWidth="1"/>
    <col min="15640" max="15640" width="17.42578125" style="96" bestFit="1" customWidth="1"/>
    <col min="15641" max="15641" width="14.28515625" style="96" bestFit="1" customWidth="1"/>
    <col min="15642" max="15642" width="17.7109375" style="96" bestFit="1" customWidth="1"/>
    <col min="15643" max="15643" width="14.5703125" style="96" bestFit="1" customWidth="1"/>
    <col min="15644" max="15644" width="17.42578125" style="96" bestFit="1" customWidth="1"/>
    <col min="15645" max="15645" width="14.28515625" style="96" bestFit="1" customWidth="1"/>
    <col min="15646" max="15646" width="17.42578125" style="96" bestFit="1" customWidth="1"/>
    <col min="15647" max="15647" width="14.28515625" style="96" bestFit="1" customWidth="1"/>
    <col min="15648" max="15648" width="15.42578125" style="96" bestFit="1" customWidth="1"/>
    <col min="15649" max="15649" width="12.42578125" style="96" bestFit="1" customWidth="1"/>
    <col min="15650" max="15650" width="15.140625" style="96" bestFit="1" customWidth="1"/>
    <col min="15651" max="15651" width="12.140625" style="96" bestFit="1" customWidth="1"/>
    <col min="15652" max="15652" width="14.42578125" style="96" bestFit="1" customWidth="1"/>
    <col min="15653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5886" width="21.5703125" style="96" customWidth="1"/>
    <col min="15887" max="15889" width="27.140625" style="96" bestFit="1" customWidth="1"/>
    <col min="15890" max="15890" width="17.7109375" style="96" bestFit="1" customWidth="1"/>
    <col min="15891" max="15891" width="14" style="96" bestFit="1" customWidth="1"/>
    <col min="15892" max="15892" width="17.42578125" style="96" bestFit="1" customWidth="1"/>
    <col min="15893" max="15893" width="14.28515625" style="96" bestFit="1" customWidth="1"/>
    <col min="15894" max="15894" width="17.42578125" style="96" bestFit="1" customWidth="1"/>
    <col min="15895" max="15895" width="14.28515625" style="96" bestFit="1" customWidth="1"/>
    <col min="15896" max="15896" width="17.42578125" style="96" bestFit="1" customWidth="1"/>
    <col min="15897" max="15897" width="14.28515625" style="96" bestFit="1" customWidth="1"/>
    <col min="15898" max="15898" width="17.7109375" style="96" bestFit="1" customWidth="1"/>
    <col min="15899" max="15899" width="14.5703125" style="96" bestFit="1" customWidth="1"/>
    <col min="15900" max="15900" width="17.42578125" style="96" bestFit="1" customWidth="1"/>
    <col min="15901" max="15901" width="14.28515625" style="96" bestFit="1" customWidth="1"/>
    <col min="15902" max="15902" width="17.42578125" style="96" bestFit="1" customWidth="1"/>
    <col min="15903" max="15903" width="14.28515625" style="96" bestFit="1" customWidth="1"/>
    <col min="15904" max="15904" width="15.42578125" style="96" bestFit="1" customWidth="1"/>
    <col min="15905" max="15905" width="12.42578125" style="96" bestFit="1" customWidth="1"/>
    <col min="15906" max="15906" width="15.140625" style="96" bestFit="1" customWidth="1"/>
    <col min="15907" max="15907" width="12.140625" style="96" bestFit="1" customWidth="1"/>
    <col min="15908" max="15908" width="14.42578125" style="96" bestFit="1" customWidth="1"/>
    <col min="15909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142" width="21.5703125" style="96" customWidth="1"/>
    <col min="16143" max="16145" width="27.140625" style="96" bestFit="1" customWidth="1"/>
    <col min="16146" max="16146" width="17.7109375" style="96" bestFit="1" customWidth="1"/>
    <col min="16147" max="16147" width="14" style="96" bestFit="1" customWidth="1"/>
    <col min="16148" max="16148" width="17.42578125" style="96" bestFit="1" customWidth="1"/>
    <col min="16149" max="16149" width="14.28515625" style="96" bestFit="1" customWidth="1"/>
    <col min="16150" max="16150" width="17.42578125" style="96" bestFit="1" customWidth="1"/>
    <col min="16151" max="16151" width="14.28515625" style="96" bestFit="1" customWidth="1"/>
    <col min="16152" max="16152" width="17.42578125" style="96" bestFit="1" customWidth="1"/>
    <col min="16153" max="16153" width="14.28515625" style="96" bestFit="1" customWidth="1"/>
    <col min="16154" max="16154" width="17.7109375" style="96" bestFit="1" customWidth="1"/>
    <col min="16155" max="16155" width="14.5703125" style="96" bestFit="1" customWidth="1"/>
    <col min="16156" max="16156" width="17.42578125" style="96" bestFit="1" customWidth="1"/>
    <col min="16157" max="16157" width="14.28515625" style="96" bestFit="1" customWidth="1"/>
    <col min="16158" max="16158" width="17.42578125" style="96" bestFit="1" customWidth="1"/>
    <col min="16159" max="16159" width="14.28515625" style="96" bestFit="1" customWidth="1"/>
    <col min="16160" max="16160" width="15.42578125" style="96" bestFit="1" customWidth="1"/>
    <col min="16161" max="16161" width="12.42578125" style="96" bestFit="1" customWidth="1"/>
    <col min="16162" max="16162" width="15.140625" style="96" bestFit="1" customWidth="1"/>
    <col min="16163" max="16163" width="12.140625" style="96" bestFit="1" customWidth="1"/>
    <col min="16164" max="16164" width="14.42578125" style="96" bestFit="1" customWidth="1"/>
    <col min="16165" max="16384" width="12.5703125" style="96"/>
  </cols>
  <sheetData>
    <row r="1" spans="2:13" s="93" customFormat="1" ht="25.5" customHeight="1" x14ac:dyDescent="0.2">
      <c r="B1" s="597" t="s">
        <v>63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43">
        <v>313687008.54200006</v>
      </c>
      <c r="E5" s="25">
        <v>17.73</v>
      </c>
      <c r="F5" s="44">
        <v>313686990.81200004</v>
      </c>
      <c r="G5" s="55"/>
      <c r="H5" s="25"/>
      <c r="I5" s="25"/>
      <c r="J5" s="25"/>
      <c r="K5" s="25">
        <v>58864673.005600005</v>
      </c>
      <c r="L5" s="25"/>
      <c r="M5" s="26">
        <v>0.08</v>
      </c>
    </row>
    <row r="6" spans="2:13" ht="12.75" x14ac:dyDescent="0.2">
      <c r="B6" s="639"/>
      <c r="C6" s="45" t="s">
        <v>48</v>
      </c>
      <c r="D6" s="46">
        <v>911739.68799999997</v>
      </c>
      <c r="E6" s="33"/>
      <c r="F6" s="47">
        <v>911739.68799999997</v>
      </c>
      <c r="G6" s="48"/>
      <c r="H6" s="33"/>
      <c r="I6" s="33"/>
      <c r="J6" s="33"/>
      <c r="K6" s="33">
        <v>33549.627199999995</v>
      </c>
      <c r="L6" s="33"/>
      <c r="M6" s="34"/>
    </row>
    <row r="7" spans="2:13" ht="12.75" x14ac:dyDescent="0.2">
      <c r="B7" s="639"/>
      <c r="C7" s="45" t="s">
        <v>49</v>
      </c>
      <c r="D7" s="46">
        <v>81094355.557500109</v>
      </c>
      <c r="E7" s="33"/>
      <c r="F7" s="47">
        <v>81094355.557500109</v>
      </c>
      <c r="G7" s="48"/>
      <c r="H7" s="33"/>
      <c r="I7" s="33"/>
      <c r="J7" s="33"/>
      <c r="K7" s="33">
        <v>124220055.3605998</v>
      </c>
      <c r="L7" s="33"/>
      <c r="M7" s="34"/>
    </row>
    <row r="8" spans="2:13" ht="12.75" x14ac:dyDescent="0.2">
      <c r="B8" s="639"/>
      <c r="C8" s="37" t="s">
        <v>50</v>
      </c>
      <c r="D8" s="38">
        <f>E8+F8</f>
        <v>395693103.7875002</v>
      </c>
      <c r="E8" s="40">
        <f>SUM(E5:E7)</f>
        <v>17.73</v>
      </c>
      <c r="F8" s="39">
        <f>SUM(F5:F7)</f>
        <v>395693086.05750018</v>
      </c>
      <c r="G8" s="69"/>
      <c r="H8" s="40"/>
      <c r="I8" s="40"/>
      <c r="J8" s="40"/>
      <c r="K8" s="40">
        <f>SUM(K5:K7)</f>
        <v>183118277.9933998</v>
      </c>
      <c r="L8" s="40"/>
      <c r="M8" s="41">
        <f>SUM(M5:M7)</f>
        <v>0.08</v>
      </c>
    </row>
    <row r="9" spans="2:13" ht="12.75" customHeight="1" x14ac:dyDescent="0.2">
      <c r="B9" s="639" t="s">
        <v>51</v>
      </c>
      <c r="C9" s="42" t="s">
        <v>47</v>
      </c>
      <c r="D9" s="43">
        <v>4658552.6179999998</v>
      </c>
      <c r="E9" s="25">
        <v>2126098.65</v>
      </c>
      <c r="F9" s="44">
        <v>2532453.9679999999</v>
      </c>
      <c r="G9" s="24"/>
      <c r="H9" s="22">
        <v>18511.990000000002</v>
      </c>
      <c r="I9" s="25"/>
      <c r="J9" s="25"/>
      <c r="K9" s="25">
        <v>800632.65040000004</v>
      </c>
      <c r="L9" s="25"/>
      <c r="M9" s="26"/>
    </row>
    <row r="10" spans="2:13" ht="12.75" x14ac:dyDescent="0.2">
      <c r="B10" s="639"/>
      <c r="C10" s="45" t="s">
        <v>48</v>
      </c>
      <c r="D10" s="46">
        <v>338437.5</v>
      </c>
      <c r="E10" s="33"/>
      <c r="F10" s="47">
        <v>338437.5</v>
      </c>
      <c r="G10" s="48"/>
      <c r="H10" s="33"/>
      <c r="I10" s="33"/>
      <c r="J10" s="33"/>
      <c r="K10" s="33">
        <v>130057.5</v>
      </c>
      <c r="L10" s="33"/>
      <c r="M10" s="34"/>
    </row>
    <row r="11" spans="2:13" ht="12.75" x14ac:dyDescent="0.2">
      <c r="B11" s="639"/>
      <c r="C11" s="45" t="s">
        <v>49</v>
      </c>
      <c r="D11" s="46">
        <v>34942657.922499947</v>
      </c>
      <c r="E11" s="33"/>
      <c r="F11" s="47">
        <v>34942657.922499947</v>
      </c>
      <c r="G11" s="48"/>
      <c r="H11" s="33"/>
      <c r="I11" s="33"/>
      <c r="J11" s="33"/>
      <c r="K11" s="33">
        <v>82542788.809399918</v>
      </c>
      <c r="L11" s="33"/>
      <c r="M11" s="34"/>
    </row>
    <row r="12" spans="2:13" ht="12.75" x14ac:dyDescent="0.2">
      <c r="B12" s="639"/>
      <c r="C12" s="56" t="s">
        <v>52</v>
      </c>
      <c r="D12" s="61">
        <v>600</v>
      </c>
      <c r="E12" s="50"/>
      <c r="F12" s="51">
        <v>600</v>
      </c>
      <c r="G12" s="52"/>
      <c r="H12" s="50"/>
      <c r="I12" s="50"/>
      <c r="J12" s="50"/>
      <c r="K12" s="50">
        <v>600</v>
      </c>
      <c r="L12" s="50"/>
      <c r="M12" s="58"/>
    </row>
    <row r="13" spans="2:13" ht="12.75" x14ac:dyDescent="0.2">
      <c r="B13" s="639"/>
      <c r="C13" s="37" t="s">
        <v>50</v>
      </c>
      <c r="D13" s="38">
        <f>E13+F13</f>
        <v>39940248.040499948</v>
      </c>
      <c r="E13" s="40">
        <f>SUM(E9:E12)</f>
        <v>2126098.65</v>
      </c>
      <c r="F13" s="39">
        <f>SUM(F9:F12)</f>
        <v>37814149.390499949</v>
      </c>
      <c r="G13" s="69">
        <f>SUM(G9:G12)</f>
        <v>0</v>
      </c>
      <c r="H13" s="40">
        <f>SUM(H9:H12)</f>
        <v>18511.990000000002</v>
      </c>
      <c r="I13" s="40"/>
      <c r="J13" s="40"/>
      <c r="K13" s="40">
        <f>SUM(K9:K12)</f>
        <v>83474078.959799916</v>
      </c>
      <c r="L13" s="40"/>
      <c r="M13" s="41"/>
    </row>
    <row r="14" spans="2:13" ht="12.75" x14ac:dyDescent="0.2">
      <c r="B14" s="639" t="s">
        <v>53</v>
      </c>
      <c r="C14" s="42" t="s">
        <v>47</v>
      </c>
      <c r="D14" s="43">
        <v>45795.4</v>
      </c>
      <c r="E14" s="25"/>
      <c r="F14" s="44">
        <v>45795.4</v>
      </c>
      <c r="G14" s="55"/>
      <c r="H14" s="25"/>
      <c r="I14" s="25"/>
      <c r="J14" s="25"/>
      <c r="K14" s="25">
        <v>11422</v>
      </c>
      <c r="L14" s="25"/>
      <c r="M14" s="26"/>
    </row>
    <row r="15" spans="2:13" ht="12.75" x14ac:dyDescent="0.2">
      <c r="B15" s="639"/>
      <c r="C15" s="45" t="s">
        <v>48</v>
      </c>
      <c r="D15" s="46">
        <v>693</v>
      </c>
      <c r="E15" s="33"/>
      <c r="F15" s="47">
        <v>693</v>
      </c>
      <c r="G15" s="48"/>
      <c r="H15" s="33"/>
      <c r="I15" s="33"/>
      <c r="J15" s="33"/>
      <c r="K15" s="33">
        <v>530</v>
      </c>
      <c r="L15" s="33"/>
      <c r="M15" s="34"/>
    </row>
    <row r="16" spans="2:13" ht="12.75" x14ac:dyDescent="0.2">
      <c r="B16" s="639"/>
      <c r="C16" s="37" t="s">
        <v>50</v>
      </c>
      <c r="D16" s="38">
        <f>E16+F16</f>
        <v>46488.4</v>
      </c>
      <c r="E16" s="40">
        <f>SUM(E14:E15)</f>
        <v>0</v>
      </c>
      <c r="F16" s="39">
        <f>SUM(F14:F15)</f>
        <v>46488.4</v>
      </c>
      <c r="G16" s="69"/>
      <c r="H16" s="40"/>
      <c r="I16" s="40"/>
      <c r="J16" s="40"/>
      <c r="K16" s="40">
        <f>SUM(K14:K15)</f>
        <v>11952</v>
      </c>
      <c r="L16" s="40"/>
      <c r="M16" s="41"/>
    </row>
    <row r="17" spans="2:13" ht="12.75" x14ac:dyDescent="0.2">
      <c r="B17" s="639" t="s">
        <v>54</v>
      </c>
      <c r="C17" s="42" t="s">
        <v>47</v>
      </c>
      <c r="D17" s="43">
        <v>1160310.68</v>
      </c>
      <c r="E17" s="25">
        <v>46700</v>
      </c>
      <c r="F17" s="44">
        <v>1113610.68</v>
      </c>
      <c r="G17" s="55">
        <v>242.5</v>
      </c>
      <c r="H17" s="25"/>
      <c r="I17" s="25">
        <v>104</v>
      </c>
      <c r="J17" s="25">
        <v>10786.458999999999</v>
      </c>
      <c r="K17" s="25"/>
      <c r="L17" s="25">
        <v>1849.1208999999999</v>
      </c>
      <c r="M17" s="26">
        <v>4.34</v>
      </c>
    </row>
    <row r="18" spans="2:13" ht="12.75" x14ac:dyDescent="0.2">
      <c r="B18" s="639"/>
      <c r="C18" s="45" t="s">
        <v>48</v>
      </c>
      <c r="D18" s="46"/>
      <c r="E18" s="33"/>
      <c r="F18" s="47"/>
      <c r="G18" s="48"/>
      <c r="H18" s="33"/>
      <c r="I18" s="33">
        <v>9389</v>
      </c>
      <c r="J18" s="33">
        <v>60</v>
      </c>
      <c r="K18" s="33"/>
      <c r="L18" s="33"/>
      <c r="M18" s="34">
        <v>2</v>
      </c>
    </row>
    <row r="19" spans="2:13" ht="12.75" x14ac:dyDescent="0.2">
      <c r="B19" s="639"/>
      <c r="C19" s="45" t="s">
        <v>49</v>
      </c>
      <c r="D19" s="46">
        <v>262951</v>
      </c>
      <c r="E19" s="33">
        <v>262951</v>
      </c>
      <c r="F19" s="47"/>
      <c r="G19" s="48"/>
      <c r="H19" s="33"/>
      <c r="I19" s="33"/>
      <c r="J19" s="33">
        <v>14430.323</v>
      </c>
      <c r="K19" s="33"/>
      <c r="L19" s="33"/>
      <c r="M19" s="34"/>
    </row>
    <row r="20" spans="2:13" ht="12.75" x14ac:dyDescent="0.2">
      <c r="B20" s="639"/>
      <c r="C20" s="37" t="s">
        <v>50</v>
      </c>
      <c r="D20" s="38">
        <f>E20+F20</f>
        <v>1423261.68</v>
      </c>
      <c r="E20" s="40">
        <f>SUM(E17:E19)</f>
        <v>309651</v>
      </c>
      <c r="F20" s="39">
        <f>SUM(F17:F19)</f>
        <v>1113610.68</v>
      </c>
      <c r="G20" s="69">
        <f>SUM(G17:G19)</f>
        <v>242.5</v>
      </c>
      <c r="H20" s="40"/>
      <c r="I20" s="40">
        <f>SUM(I17:I19)</f>
        <v>9493</v>
      </c>
      <c r="J20" s="40">
        <f>SUM(J17:J19)</f>
        <v>25276.781999999999</v>
      </c>
      <c r="K20" s="40"/>
      <c r="L20" s="40">
        <f>SUM(L17:L19)</f>
        <v>1849.1208999999999</v>
      </c>
      <c r="M20" s="41">
        <f>SUM(M17:M19)</f>
        <v>6.34</v>
      </c>
    </row>
    <row r="21" spans="2:13" ht="12.75" x14ac:dyDescent="0.2">
      <c r="B21" s="639" t="s">
        <v>56</v>
      </c>
      <c r="C21" s="42" t="s">
        <v>47</v>
      </c>
      <c r="D21" s="43">
        <v>49487596.300000004</v>
      </c>
      <c r="E21" s="25">
        <v>49480427.530000001</v>
      </c>
      <c r="F21" s="44">
        <v>7168.77</v>
      </c>
      <c r="G21" s="55">
        <v>218381</v>
      </c>
      <c r="H21" s="25"/>
      <c r="I21" s="25">
        <v>22093.200000000001</v>
      </c>
      <c r="J21" s="25">
        <v>150293.11110000001</v>
      </c>
      <c r="K21" s="25">
        <v>3432.8540000000003</v>
      </c>
      <c r="L21" s="25"/>
      <c r="M21" s="26">
        <v>31.98</v>
      </c>
    </row>
    <row r="22" spans="2:13" ht="12.75" x14ac:dyDescent="0.2">
      <c r="B22" s="639"/>
      <c r="C22" s="45" t="s">
        <v>48</v>
      </c>
      <c r="D22" s="46">
        <v>7434.5320000000002</v>
      </c>
      <c r="E22" s="33">
        <v>7000</v>
      </c>
      <c r="F22" s="47">
        <v>434.53200000000004</v>
      </c>
      <c r="G22" s="48"/>
      <c r="H22" s="33"/>
      <c r="I22" s="33"/>
      <c r="J22" s="33">
        <v>200</v>
      </c>
      <c r="K22" s="33">
        <v>12.732799999999999</v>
      </c>
      <c r="L22" s="33"/>
      <c r="M22" s="34"/>
    </row>
    <row r="23" spans="2:13" ht="12.75" x14ac:dyDescent="0.2">
      <c r="B23" s="639"/>
      <c r="C23" s="45" t="s">
        <v>49</v>
      </c>
      <c r="D23" s="33">
        <v>1222103.46</v>
      </c>
      <c r="E23" s="33">
        <v>1222103.46</v>
      </c>
      <c r="F23" s="47"/>
      <c r="G23" s="48"/>
      <c r="H23" s="33"/>
      <c r="I23" s="33">
        <v>78708</v>
      </c>
      <c r="J23" s="33">
        <v>207420.66</v>
      </c>
      <c r="K23" s="33"/>
      <c r="L23" s="33"/>
      <c r="M23" s="34"/>
    </row>
    <row r="24" spans="2:13" ht="12.75" x14ac:dyDescent="0.2">
      <c r="B24" s="639"/>
      <c r="C24" s="56" t="s">
        <v>52</v>
      </c>
      <c r="D24" s="61">
        <v>699355.7</v>
      </c>
      <c r="E24" s="50"/>
      <c r="F24" s="51">
        <v>699355.7</v>
      </c>
      <c r="G24" s="52"/>
      <c r="H24" s="50"/>
      <c r="I24" s="50"/>
      <c r="J24" s="50"/>
      <c r="K24" s="50">
        <v>1680.6</v>
      </c>
      <c r="L24" s="50"/>
      <c r="M24" s="58"/>
    </row>
    <row r="25" spans="2:13" ht="12.75" x14ac:dyDescent="0.2">
      <c r="B25" s="639"/>
      <c r="C25" s="37" t="s">
        <v>50</v>
      </c>
      <c r="D25" s="38">
        <f>E25+F25</f>
        <v>51416489.991999999</v>
      </c>
      <c r="E25" s="40">
        <f>SUM(E21:E24)</f>
        <v>50709530.990000002</v>
      </c>
      <c r="F25" s="39">
        <f>SUM(F21:F24)</f>
        <v>706959.00199999998</v>
      </c>
      <c r="G25" s="69">
        <f>SUM(G21:G24)</f>
        <v>218381</v>
      </c>
      <c r="H25" s="40"/>
      <c r="I25" s="40">
        <f>SUM(I21:I24)</f>
        <v>100801.2</v>
      </c>
      <c r="J25" s="40">
        <f>SUM(J21:J24)</f>
        <v>357913.77110000001</v>
      </c>
      <c r="K25" s="40">
        <f>SUM(K21:K24)</f>
        <v>5126.1868000000004</v>
      </c>
      <c r="L25" s="40"/>
      <c r="M25" s="41">
        <f>SUM(M21:M24)</f>
        <v>31.98</v>
      </c>
    </row>
    <row r="26" spans="2:13" ht="12.75" x14ac:dyDescent="0.2">
      <c r="B26" s="639" t="s">
        <v>57</v>
      </c>
      <c r="C26" s="42" t="s">
        <v>47</v>
      </c>
      <c r="D26" s="43">
        <v>141000</v>
      </c>
      <c r="E26" s="25">
        <v>11000</v>
      </c>
      <c r="F26" s="44">
        <v>130000</v>
      </c>
      <c r="G26" s="55"/>
      <c r="H26" s="25"/>
      <c r="I26" s="25"/>
      <c r="J26" s="25">
        <v>6</v>
      </c>
      <c r="K26" s="25">
        <v>62500</v>
      </c>
      <c r="L26" s="25"/>
      <c r="M26" s="26"/>
    </row>
    <row r="27" spans="2:13" ht="12.75" x14ac:dyDescent="0.2">
      <c r="B27" s="639"/>
      <c r="C27" s="37" t="s">
        <v>50</v>
      </c>
      <c r="D27" s="38">
        <f>E27+F27</f>
        <v>141000</v>
      </c>
      <c r="E27" s="40">
        <f>SUM(E26)</f>
        <v>11000</v>
      </c>
      <c r="F27" s="39">
        <f>SUM(F26)</f>
        <v>130000</v>
      </c>
      <c r="G27" s="69"/>
      <c r="H27" s="40"/>
      <c r="I27" s="40"/>
      <c r="J27" s="40">
        <f>SUM(J26)</f>
        <v>6</v>
      </c>
      <c r="K27" s="40">
        <f>SUM(K26)</f>
        <v>62500</v>
      </c>
      <c r="L27" s="40"/>
      <c r="M27" s="41"/>
    </row>
    <row r="28" spans="2:13" ht="12.75" x14ac:dyDescent="0.2">
      <c r="B28" s="639" t="s">
        <v>58</v>
      </c>
      <c r="C28" s="71" t="s">
        <v>47</v>
      </c>
      <c r="D28" s="43">
        <v>159043.81</v>
      </c>
      <c r="E28" s="54">
        <v>32800</v>
      </c>
      <c r="F28" s="72">
        <v>126243.81</v>
      </c>
      <c r="G28" s="73"/>
      <c r="H28" s="54"/>
      <c r="I28" s="54"/>
      <c r="J28" s="54">
        <v>196</v>
      </c>
      <c r="K28" s="54">
        <v>12097.51</v>
      </c>
      <c r="L28" s="54"/>
      <c r="M28" s="64"/>
    </row>
    <row r="29" spans="2:13" ht="12.75" x14ac:dyDescent="0.2">
      <c r="B29" s="639"/>
      <c r="C29" s="56" t="s">
        <v>48</v>
      </c>
      <c r="D29" s="46">
        <v>1300</v>
      </c>
      <c r="E29" s="50"/>
      <c r="F29" s="51">
        <v>1300</v>
      </c>
      <c r="G29" s="52"/>
      <c r="H29" s="50"/>
      <c r="I29" s="50"/>
      <c r="J29" s="50"/>
      <c r="K29" s="50">
        <v>275</v>
      </c>
      <c r="L29" s="50"/>
      <c r="M29" s="58"/>
    </row>
    <row r="30" spans="2:13" ht="12.75" x14ac:dyDescent="0.2">
      <c r="B30" s="639"/>
      <c r="C30" s="45" t="s">
        <v>55</v>
      </c>
      <c r="D30" s="46">
        <v>1000</v>
      </c>
      <c r="E30" s="33"/>
      <c r="F30" s="47">
        <v>1000</v>
      </c>
      <c r="G30" s="48"/>
      <c r="H30" s="33"/>
      <c r="I30" s="33"/>
      <c r="J30" s="33"/>
      <c r="K30" s="33">
        <v>6</v>
      </c>
      <c r="L30" s="33"/>
      <c r="M30" s="34"/>
    </row>
    <row r="31" spans="2:13" ht="13.5" thickBot="1" x14ac:dyDescent="0.25">
      <c r="B31" s="643"/>
      <c r="C31" s="37" t="s">
        <v>50</v>
      </c>
      <c r="D31" s="38">
        <f>E31+F31</f>
        <v>161343.81</v>
      </c>
      <c r="E31" s="40">
        <f>SUM(E28:E30)</f>
        <v>32800</v>
      </c>
      <c r="F31" s="39">
        <f>SUM(F28:F30)</f>
        <v>128543.81</v>
      </c>
      <c r="G31" s="69"/>
      <c r="H31" s="40"/>
      <c r="I31" s="40"/>
      <c r="J31" s="40">
        <f>SUM(J28:J30)</f>
        <v>196</v>
      </c>
      <c r="K31" s="40">
        <f>SUM(K28:K30)</f>
        <v>12378.51</v>
      </c>
      <c r="L31" s="40"/>
      <c r="M31" s="41"/>
    </row>
    <row r="32" spans="2:13" ht="23.25" customHeight="1" thickTop="1" thickBot="1" x14ac:dyDescent="0.25">
      <c r="B32" s="637" t="s">
        <v>59</v>
      </c>
      <c r="C32" s="638"/>
      <c r="D32" s="84">
        <f t="shared" ref="D32:M32" si="0">D8+D13+D16+D20+D25+D27+D31</f>
        <v>488821935.7100001</v>
      </c>
      <c r="E32" s="85">
        <f t="shared" si="0"/>
        <v>53189098.370000005</v>
      </c>
      <c r="F32" s="86">
        <f t="shared" si="0"/>
        <v>435632837.34000009</v>
      </c>
      <c r="G32" s="87">
        <f t="shared" si="0"/>
        <v>218623.5</v>
      </c>
      <c r="H32" s="85">
        <f t="shared" si="0"/>
        <v>18511.990000000002</v>
      </c>
      <c r="I32" s="85">
        <f t="shared" si="0"/>
        <v>110294.2</v>
      </c>
      <c r="J32" s="85">
        <f t="shared" si="0"/>
        <v>383392.55310000002</v>
      </c>
      <c r="K32" s="85">
        <f t="shared" si="0"/>
        <v>266684313.64999971</v>
      </c>
      <c r="L32" s="85">
        <f t="shared" si="0"/>
        <v>1849.1208999999999</v>
      </c>
      <c r="M32" s="88">
        <f t="shared" si="0"/>
        <v>38.4</v>
      </c>
    </row>
    <row r="33" spans="2:11" ht="12" thickTop="1" x14ac:dyDescent="0.2">
      <c r="H33" s="110"/>
      <c r="K33" s="110"/>
    </row>
    <row r="34" spans="2:11" x14ac:dyDescent="0.2">
      <c r="B34" s="111" t="s">
        <v>60</v>
      </c>
      <c r="H34" s="110"/>
      <c r="K34" s="110"/>
    </row>
    <row r="35" spans="2:11" x14ac:dyDescent="0.2">
      <c r="H35" s="110"/>
      <c r="K35" s="110"/>
    </row>
    <row r="36" spans="2:11" x14ac:dyDescent="0.2">
      <c r="H36" s="110"/>
      <c r="K36" s="110"/>
    </row>
    <row r="37" spans="2:11" x14ac:dyDescent="0.2">
      <c r="H37" s="110"/>
      <c r="K37" s="110"/>
    </row>
    <row r="38" spans="2:11" x14ac:dyDescent="0.2">
      <c r="H38" s="110"/>
    </row>
    <row r="39" spans="2:11" x14ac:dyDescent="0.2">
      <c r="H39" s="110"/>
    </row>
    <row r="40" spans="2:11" x14ac:dyDescent="0.2">
      <c r="H40" s="110"/>
    </row>
  </sheetData>
  <mergeCells count="13">
    <mergeCell ref="B32:C32"/>
    <mergeCell ref="B9:B13"/>
    <mergeCell ref="B14:B16"/>
    <mergeCell ref="B17:B20"/>
    <mergeCell ref="B21:B25"/>
    <mergeCell ref="B26:B27"/>
    <mergeCell ref="B28:B31"/>
    <mergeCell ref="B5:B8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" footer="0"/>
  <pageSetup paperSize="9" scale="63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14" width="21.5703125" style="96" customWidth="1"/>
    <col min="15" max="17" width="27.140625" style="96" bestFit="1" customWidth="1"/>
    <col min="18" max="18" width="17.7109375" style="96" bestFit="1" customWidth="1"/>
    <col min="19" max="19" width="14" style="96" bestFit="1" customWidth="1"/>
    <col min="20" max="20" width="17.42578125" style="96" bestFit="1" customWidth="1"/>
    <col min="21" max="21" width="14.28515625" style="96" bestFit="1" customWidth="1"/>
    <col min="22" max="22" width="17.42578125" style="96" bestFit="1" customWidth="1"/>
    <col min="23" max="23" width="14.28515625" style="96" bestFit="1" customWidth="1"/>
    <col min="24" max="24" width="17.42578125" style="96" bestFit="1" customWidth="1"/>
    <col min="25" max="25" width="14.28515625" style="96" bestFit="1" customWidth="1"/>
    <col min="26" max="26" width="17.7109375" style="96" bestFit="1" customWidth="1"/>
    <col min="27" max="27" width="14.5703125" style="96" bestFit="1" customWidth="1"/>
    <col min="28" max="28" width="17.42578125" style="96" bestFit="1" customWidth="1"/>
    <col min="29" max="29" width="14.28515625" style="96" bestFit="1" customWidth="1"/>
    <col min="30" max="30" width="17.42578125" style="96" bestFit="1" customWidth="1"/>
    <col min="31" max="31" width="14.28515625" style="96" bestFit="1" customWidth="1"/>
    <col min="32" max="32" width="15.42578125" style="96" bestFit="1" customWidth="1"/>
    <col min="33" max="33" width="12.42578125" style="96" bestFit="1" customWidth="1"/>
    <col min="34" max="34" width="15.140625" style="96" bestFit="1" customWidth="1"/>
    <col min="35" max="35" width="12.140625" style="96" bestFit="1" customWidth="1"/>
    <col min="36" max="36" width="14.42578125" style="96" bestFit="1" customWidth="1"/>
    <col min="37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270" width="21.5703125" style="96" customWidth="1"/>
    <col min="271" max="273" width="27.140625" style="96" bestFit="1" customWidth="1"/>
    <col min="274" max="274" width="17.7109375" style="96" bestFit="1" customWidth="1"/>
    <col min="275" max="275" width="14" style="96" bestFit="1" customWidth="1"/>
    <col min="276" max="276" width="17.42578125" style="96" bestFit="1" customWidth="1"/>
    <col min="277" max="277" width="14.28515625" style="96" bestFit="1" customWidth="1"/>
    <col min="278" max="278" width="17.42578125" style="96" bestFit="1" customWidth="1"/>
    <col min="279" max="279" width="14.28515625" style="96" bestFit="1" customWidth="1"/>
    <col min="280" max="280" width="17.42578125" style="96" bestFit="1" customWidth="1"/>
    <col min="281" max="281" width="14.28515625" style="96" bestFit="1" customWidth="1"/>
    <col min="282" max="282" width="17.7109375" style="96" bestFit="1" customWidth="1"/>
    <col min="283" max="283" width="14.5703125" style="96" bestFit="1" customWidth="1"/>
    <col min="284" max="284" width="17.42578125" style="96" bestFit="1" customWidth="1"/>
    <col min="285" max="285" width="14.28515625" style="96" bestFit="1" customWidth="1"/>
    <col min="286" max="286" width="17.42578125" style="96" bestFit="1" customWidth="1"/>
    <col min="287" max="287" width="14.28515625" style="96" bestFit="1" customWidth="1"/>
    <col min="288" max="288" width="15.42578125" style="96" bestFit="1" customWidth="1"/>
    <col min="289" max="289" width="12.42578125" style="96" bestFit="1" customWidth="1"/>
    <col min="290" max="290" width="15.140625" style="96" bestFit="1" customWidth="1"/>
    <col min="291" max="291" width="12.140625" style="96" bestFit="1" customWidth="1"/>
    <col min="292" max="292" width="14.42578125" style="96" bestFit="1" customWidth="1"/>
    <col min="293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526" width="21.5703125" style="96" customWidth="1"/>
    <col min="527" max="529" width="27.140625" style="96" bestFit="1" customWidth="1"/>
    <col min="530" max="530" width="17.7109375" style="96" bestFit="1" customWidth="1"/>
    <col min="531" max="531" width="14" style="96" bestFit="1" customWidth="1"/>
    <col min="532" max="532" width="17.42578125" style="96" bestFit="1" customWidth="1"/>
    <col min="533" max="533" width="14.28515625" style="96" bestFit="1" customWidth="1"/>
    <col min="534" max="534" width="17.42578125" style="96" bestFit="1" customWidth="1"/>
    <col min="535" max="535" width="14.28515625" style="96" bestFit="1" customWidth="1"/>
    <col min="536" max="536" width="17.42578125" style="96" bestFit="1" customWidth="1"/>
    <col min="537" max="537" width="14.28515625" style="96" bestFit="1" customWidth="1"/>
    <col min="538" max="538" width="17.7109375" style="96" bestFit="1" customWidth="1"/>
    <col min="539" max="539" width="14.5703125" style="96" bestFit="1" customWidth="1"/>
    <col min="540" max="540" width="17.42578125" style="96" bestFit="1" customWidth="1"/>
    <col min="541" max="541" width="14.28515625" style="96" bestFit="1" customWidth="1"/>
    <col min="542" max="542" width="17.42578125" style="96" bestFit="1" customWidth="1"/>
    <col min="543" max="543" width="14.28515625" style="96" bestFit="1" customWidth="1"/>
    <col min="544" max="544" width="15.42578125" style="96" bestFit="1" customWidth="1"/>
    <col min="545" max="545" width="12.42578125" style="96" bestFit="1" customWidth="1"/>
    <col min="546" max="546" width="15.140625" style="96" bestFit="1" customWidth="1"/>
    <col min="547" max="547" width="12.140625" style="96" bestFit="1" customWidth="1"/>
    <col min="548" max="548" width="14.42578125" style="96" bestFit="1" customWidth="1"/>
    <col min="549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782" width="21.5703125" style="96" customWidth="1"/>
    <col min="783" max="785" width="27.140625" style="96" bestFit="1" customWidth="1"/>
    <col min="786" max="786" width="17.7109375" style="96" bestFit="1" customWidth="1"/>
    <col min="787" max="787" width="14" style="96" bestFit="1" customWidth="1"/>
    <col min="788" max="788" width="17.42578125" style="96" bestFit="1" customWidth="1"/>
    <col min="789" max="789" width="14.28515625" style="96" bestFit="1" customWidth="1"/>
    <col min="790" max="790" width="17.42578125" style="96" bestFit="1" customWidth="1"/>
    <col min="791" max="791" width="14.28515625" style="96" bestFit="1" customWidth="1"/>
    <col min="792" max="792" width="17.42578125" style="96" bestFit="1" customWidth="1"/>
    <col min="793" max="793" width="14.28515625" style="96" bestFit="1" customWidth="1"/>
    <col min="794" max="794" width="17.7109375" style="96" bestFit="1" customWidth="1"/>
    <col min="795" max="795" width="14.5703125" style="96" bestFit="1" customWidth="1"/>
    <col min="796" max="796" width="17.42578125" style="96" bestFit="1" customWidth="1"/>
    <col min="797" max="797" width="14.28515625" style="96" bestFit="1" customWidth="1"/>
    <col min="798" max="798" width="17.42578125" style="96" bestFit="1" customWidth="1"/>
    <col min="799" max="799" width="14.28515625" style="96" bestFit="1" customWidth="1"/>
    <col min="800" max="800" width="15.42578125" style="96" bestFit="1" customWidth="1"/>
    <col min="801" max="801" width="12.42578125" style="96" bestFit="1" customWidth="1"/>
    <col min="802" max="802" width="15.140625" style="96" bestFit="1" customWidth="1"/>
    <col min="803" max="803" width="12.140625" style="96" bestFit="1" customWidth="1"/>
    <col min="804" max="804" width="14.42578125" style="96" bestFit="1" customWidth="1"/>
    <col min="805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038" width="21.5703125" style="96" customWidth="1"/>
    <col min="1039" max="1041" width="27.140625" style="96" bestFit="1" customWidth="1"/>
    <col min="1042" max="1042" width="17.7109375" style="96" bestFit="1" customWidth="1"/>
    <col min="1043" max="1043" width="14" style="96" bestFit="1" customWidth="1"/>
    <col min="1044" max="1044" width="17.42578125" style="96" bestFit="1" customWidth="1"/>
    <col min="1045" max="1045" width="14.28515625" style="96" bestFit="1" customWidth="1"/>
    <col min="1046" max="1046" width="17.42578125" style="96" bestFit="1" customWidth="1"/>
    <col min="1047" max="1047" width="14.28515625" style="96" bestFit="1" customWidth="1"/>
    <col min="1048" max="1048" width="17.42578125" style="96" bestFit="1" customWidth="1"/>
    <col min="1049" max="1049" width="14.28515625" style="96" bestFit="1" customWidth="1"/>
    <col min="1050" max="1050" width="17.7109375" style="96" bestFit="1" customWidth="1"/>
    <col min="1051" max="1051" width="14.5703125" style="96" bestFit="1" customWidth="1"/>
    <col min="1052" max="1052" width="17.42578125" style="96" bestFit="1" customWidth="1"/>
    <col min="1053" max="1053" width="14.28515625" style="96" bestFit="1" customWidth="1"/>
    <col min="1054" max="1054" width="17.42578125" style="96" bestFit="1" customWidth="1"/>
    <col min="1055" max="1055" width="14.28515625" style="96" bestFit="1" customWidth="1"/>
    <col min="1056" max="1056" width="15.42578125" style="96" bestFit="1" customWidth="1"/>
    <col min="1057" max="1057" width="12.42578125" style="96" bestFit="1" customWidth="1"/>
    <col min="1058" max="1058" width="15.140625" style="96" bestFit="1" customWidth="1"/>
    <col min="1059" max="1059" width="12.140625" style="96" bestFit="1" customWidth="1"/>
    <col min="1060" max="1060" width="14.42578125" style="96" bestFit="1" customWidth="1"/>
    <col min="1061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294" width="21.5703125" style="96" customWidth="1"/>
    <col min="1295" max="1297" width="27.140625" style="96" bestFit="1" customWidth="1"/>
    <col min="1298" max="1298" width="17.7109375" style="96" bestFit="1" customWidth="1"/>
    <col min="1299" max="1299" width="14" style="96" bestFit="1" customWidth="1"/>
    <col min="1300" max="1300" width="17.42578125" style="96" bestFit="1" customWidth="1"/>
    <col min="1301" max="1301" width="14.28515625" style="96" bestFit="1" customWidth="1"/>
    <col min="1302" max="1302" width="17.42578125" style="96" bestFit="1" customWidth="1"/>
    <col min="1303" max="1303" width="14.28515625" style="96" bestFit="1" customWidth="1"/>
    <col min="1304" max="1304" width="17.42578125" style="96" bestFit="1" customWidth="1"/>
    <col min="1305" max="1305" width="14.28515625" style="96" bestFit="1" customWidth="1"/>
    <col min="1306" max="1306" width="17.7109375" style="96" bestFit="1" customWidth="1"/>
    <col min="1307" max="1307" width="14.5703125" style="96" bestFit="1" customWidth="1"/>
    <col min="1308" max="1308" width="17.42578125" style="96" bestFit="1" customWidth="1"/>
    <col min="1309" max="1309" width="14.28515625" style="96" bestFit="1" customWidth="1"/>
    <col min="1310" max="1310" width="17.42578125" style="96" bestFit="1" customWidth="1"/>
    <col min="1311" max="1311" width="14.28515625" style="96" bestFit="1" customWidth="1"/>
    <col min="1312" max="1312" width="15.42578125" style="96" bestFit="1" customWidth="1"/>
    <col min="1313" max="1313" width="12.42578125" style="96" bestFit="1" customWidth="1"/>
    <col min="1314" max="1314" width="15.140625" style="96" bestFit="1" customWidth="1"/>
    <col min="1315" max="1315" width="12.140625" style="96" bestFit="1" customWidth="1"/>
    <col min="1316" max="1316" width="14.42578125" style="96" bestFit="1" customWidth="1"/>
    <col min="1317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550" width="21.5703125" style="96" customWidth="1"/>
    <col min="1551" max="1553" width="27.140625" style="96" bestFit="1" customWidth="1"/>
    <col min="1554" max="1554" width="17.7109375" style="96" bestFit="1" customWidth="1"/>
    <col min="1555" max="1555" width="14" style="96" bestFit="1" customWidth="1"/>
    <col min="1556" max="1556" width="17.42578125" style="96" bestFit="1" customWidth="1"/>
    <col min="1557" max="1557" width="14.28515625" style="96" bestFit="1" customWidth="1"/>
    <col min="1558" max="1558" width="17.42578125" style="96" bestFit="1" customWidth="1"/>
    <col min="1559" max="1559" width="14.28515625" style="96" bestFit="1" customWidth="1"/>
    <col min="1560" max="1560" width="17.42578125" style="96" bestFit="1" customWidth="1"/>
    <col min="1561" max="1561" width="14.28515625" style="96" bestFit="1" customWidth="1"/>
    <col min="1562" max="1562" width="17.7109375" style="96" bestFit="1" customWidth="1"/>
    <col min="1563" max="1563" width="14.5703125" style="96" bestFit="1" customWidth="1"/>
    <col min="1564" max="1564" width="17.42578125" style="96" bestFit="1" customWidth="1"/>
    <col min="1565" max="1565" width="14.28515625" style="96" bestFit="1" customWidth="1"/>
    <col min="1566" max="1566" width="17.42578125" style="96" bestFit="1" customWidth="1"/>
    <col min="1567" max="1567" width="14.28515625" style="96" bestFit="1" customWidth="1"/>
    <col min="1568" max="1568" width="15.42578125" style="96" bestFit="1" customWidth="1"/>
    <col min="1569" max="1569" width="12.42578125" style="96" bestFit="1" customWidth="1"/>
    <col min="1570" max="1570" width="15.140625" style="96" bestFit="1" customWidth="1"/>
    <col min="1571" max="1571" width="12.140625" style="96" bestFit="1" customWidth="1"/>
    <col min="1572" max="1572" width="14.42578125" style="96" bestFit="1" customWidth="1"/>
    <col min="1573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1806" width="21.5703125" style="96" customWidth="1"/>
    <col min="1807" max="1809" width="27.140625" style="96" bestFit="1" customWidth="1"/>
    <col min="1810" max="1810" width="17.7109375" style="96" bestFit="1" customWidth="1"/>
    <col min="1811" max="1811" width="14" style="96" bestFit="1" customWidth="1"/>
    <col min="1812" max="1812" width="17.42578125" style="96" bestFit="1" customWidth="1"/>
    <col min="1813" max="1813" width="14.28515625" style="96" bestFit="1" customWidth="1"/>
    <col min="1814" max="1814" width="17.42578125" style="96" bestFit="1" customWidth="1"/>
    <col min="1815" max="1815" width="14.28515625" style="96" bestFit="1" customWidth="1"/>
    <col min="1816" max="1816" width="17.42578125" style="96" bestFit="1" customWidth="1"/>
    <col min="1817" max="1817" width="14.28515625" style="96" bestFit="1" customWidth="1"/>
    <col min="1818" max="1818" width="17.7109375" style="96" bestFit="1" customWidth="1"/>
    <col min="1819" max="1819" width="14.5703125" style="96" bestFit="1" customWidth="1"/>
    <col min="1820" max="1820" width="17.42578125" style="96" bestFit="1" customWidth="1"/>
    <col min="1821" max="1821" width="14.28515625" style="96" bestFit="1" customWidth="1"/>
    <col min="1822" max="1822" width="17.42578125" style="96" bestFit="1" customWidth="1"/>
    <col min="1823" max="1823" width="14.28515625" style="96" bestFit="1" customWidth="1"/>
    <col min="1824" max="1824" width="15.42578125" style="96" bestFit="1" customWidth="1"/>
    <col min="1825" max="1825" width="12.42578125" style="96" bestFit="1" customWidth="1"/>
    <col min="1826" max="1826" width="15.140625" style="96" bestFit="1" customWidth="1"/>
    <col min="1827" max="1827" width="12.140625" style="96" bestFit="1" customWidth="1"/>
    <col min="1828" max="1828" width="14.42578125" style="96" bestFit="1" customWidth="1"/>
    <col min="1829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062" width="21.5703125" style="96" customWidth="1"/>
    <col min="2063" max="2065" width="27.140625" style="96" bestFit="1" customWidth="1"/>
    <col min="2066" max="2066" width="17.7109375" style="96" bestFit="1" customWidth="1"/>
    <col min="2067" max="2067" width="14" style="96" bestFit="1" customWidth="1"/>
    <col min="2068" max="2068" width="17.42578125" style="96" bestFit="1" customWidth="1"/>
    <col min="2069" max="2069" width="14.28515625" style="96" bestFit="1" customWidth="1"/>
    <col min="2070" max="2070" width="17.42578125" style="96" bestFit="1" customWidth="1"/>
    <col min="2071" max="2071" width="14.28515625" style="96" bestFit="1" customWidth="1"/>
    <col min="2072" max="2072" width="17.42578125" style="96" bestFit="1" customWidth="1"/>
    <col min="2073" max="2073" width="14.28515625" style="96" bestFit="1" customWidth="1"/>
    <col min="2074" max="2074" width="17.7109375" style="96" bestFit="1" customWidth="1"/>
    <col min="2075" max="2075" width="14.5703125" style="96" bestFit="1" customWidth="1"/>
    <col min="2076" max="2076" width="17.42578125" style="96" bestFit="1" customWidth="1"/>
    <col min="2077" max="2077" width="14.28515625" style="96" bestFit="1" customWidth="1"/>
    <col min="2078" max="2078" width="17.42578125" style="96" bestFit="1" customWidth="1"/>
    <col min="2079" max="2079" width="14.28515625" style="96" bestFit="1" customWidth="1"/>
    <col min="2080" max="2080" width="15.42578125" style="96" bestFit="1" customWidth="1"/>
    <col min="2081" max="2081" width="12.42578125" style="96" bestFit="1" customWidth="1"/>
    <col min="2082" max="2082" width="15.140625" style="96" bestFit="1" customWidth="1"/>
    <col min="2083" max="2083" width="12.140625" style="96" bestFit="1" customWidth="1"/>
    <col min="2084" max="2084" width="14.42578125" style="96" bestFit="1" customWidth="1"/>
    <col min="2085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318" width="21.5703125" style="96" customWidth="1"/>
    <col min="2319" max="2321" width="27.140625" style="96" bestFit="1" customWidth="1"/>
    <col min="2322" max="2322" width="17.7109375" style="96" bestFit="1" customWidth="1"/>
    <col min="2323" max="2323" width="14" style="96" bestFit="1" customWidth="1"/>
    <col min="2324" max="2324" width="17.42578125" style="96" bestFit="1" customWidth="1"/>
    <col min="2325" max="2325" width="14.28515625" style="96" bestFit="1" customWidth="1"/>
    <col min="2326" max="2326" width="17.42578125" style="96" bestFit="1" customWidth="1"/>
    <col min="2327" max="2327" width="14.28515625" style="96" bestFit="1" customWidth="1"/>
    <col min="2328" max="2328" width="17.42578125" style="96" bestFit="1" customWidth="1"/>
    <col min="2329" max="2329" width="14.28515625" style="96" bestFit="1" customWidth="1"/>
    <col min="2330" max="2330" width="17.7109375" style="96" bestFit="1" customWidth="1"/>
    <col min="2331" max="2331" width="14.5703125" style="96" bestFit="1" customWidth="1"/>
    <col min="2332" max="2332" width="17.42578125" style="96" bestFit="1" customWidth="1"/>
    <col min="2333" max="2333" width="14.28515625" style="96" bestFit="1" customWidth="1"/>
    <col min="2334" max="2334" width="17.42578125" style="96" bestFit="1" customWidth="1"/>
    <col min="2335" max="2335" width="14.28515625" style="96" bestFit="1" customWidth="1"/>
    <col min="2336" max="2336" width="15.42578125" style="96" bestFit="1" customWidth="1"/>
    <col min="2337" max="2337" width="12.42578125" style="96" bestFit="1" customWidth="1"/>
    <col min="2338" max="2338" width="15.140625" style="96" bestFit="1" customWidth="1"/>
    <col min="2339" max="2339" width="12.140625" style="96" bestFit="1" customWidth="1"/>
    <col min="2340" max="2340" width="14.42578125" style="96" bestFit="1" customWidth="1"/>
    <col min="2341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574" width="21.5703125" style="96" customWidth="1"/>
    <col min="2575" max="2577" width="27.140625" style="96" bestFit="1" customWidth="1"/>
    <col min="2578" max="2578" width="17.7109375" style="96" bestFit="1" customWidth="1"/>
    <col min="2579" max="2579" width="14" style="96" bestFit="1" customWidth="1"/>
    <col min="2580" max="2580" width="17.42578125" style="96" bestFit="1" customWidth="1"/>
    <col min="2581" max="2581" width="14.28515625" style="96" bestFit="1" customWidth="1"/>
    <col min="2582" max="2582" width="17.42578125" style="96" bestFit="1" customWidth="1"/>
    <col min="2583" max="2583" width="14.28515625" style="96" bestFit="1" customWidth="1"/>
    <col min="2584" max="2584" width="17.42578125" style="96" bestFit="1" customWidth="1"/>
    <col min="2585" max="2585" width="14.28515625" style="96" bestFit="1" customWidth="1"/>
    <col min="2586" max="2586" width="17.7109375" style="96" bestFit="1" customWidth="1"/>
    <col min="2587" max="2587" width="14.5703125" style="96" bestFit="1" customWidth="1"/>
    <col min="2588" max="2588" width="17.42578125" style="96" bestFit="1" customWidth="1"/>
    <col min="2589" max="2589" width="14.28515625" style="96" bestFit="1" customWidth="1"/>
    <col min="2590" max="2590" width="17.42578125" style="96" bestFit="1" customWidth="1"/>
    <col min="2591" max="2591" width="14.28515625" style="96" bestFit="1" customWidth="1"/>
    <col min="2592" max="2592" width="15.42578125" style="96" bestFit="1" customWidth="1"/>
    <col min="2593" max="2593" width="12.42578125" style="96" bestFit="1" customWidth="1"/>
    <col min="2594" max="2594" width="15.140625" style="96" bestFit="1" customWidth="1"/>
    <col min="2595" max="2595" width="12.140625" style="96" bestFit="1" customWidth="1"/>
    <col min="2596" max="2596" width="14.42578125" style="96" bestFit="1" customWidth="1"/>
    <col min="2597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2830" width="21.5703125" style="96" customWidth="1"/>
    <col min="2831" max="2833" width="27.140625" style="96" bestFit="1" customWidth="1"/>
    <col min="2834" max="2834" width="17.7109375" style="96" bestFit="1" customWidth="1"/>
    <col min="2835" max="2835" width="14" style="96" bestFit="1" customWidth="1"/>
    <col min="2836" max="2836" width="17.42578125" style="96" bestFit="1" customWidth="1"/>
    <col min="2837" max="2837" width="14.28515625" style="96" bestFit="1" customWidth="1"/>
    <col min="2838" max="2838" width="17.42578125" style="96" bestFit="1" customWidth="1"/>
    <col min="2839" max="2839" width="14.28515625" style="96" bestFit="1" customWidth="1"/>
    <col min="2840" max="2840" width="17.42578125" style="96" bestFit="1" customWidth="1"/>
    <col min="2841" max="2841" width="14.28515625" style="96" bestFit="1" customWidth="1"/>
    <col min="2842" max="2842" width="17.7109375" style="96" bestFit="1" customWidth="1"/>
    <col min="2843" max="2843" width="14.5703125" style="96" bestFit="1" customWidth="1"/>
    <col min="2844" max="2844" width="17.42578125" style="96" bestFit="1" customWidth="1"/>
    <col min="2845" max="2845" width="14.28515625" style="96" bestFit="1" customWidth="1"/>
    <col min="2846" max="2846" width="17.42578125" style="96" bestFit="1" customWidth="1"/>
    <col min="2847" max="2847" width="14.28515625" style="96" bestFit="1" customWidth="1"/>
    <col min="2848" max="2848" width="15.42578125" style="96" bestFit="1" customWidth="1"/>
    <col min="2849" max="2849" width="12.42578125" style="96" bestFit="1" customWidth="1"/>
    <col min="2850" max="2850" width="15.140625" style="96" bestFit="1" customWidth="1"/>
    <col min="2851" max="2851" width="12.140625" style="96" bestFit="1" customWidth="1"/>
    <col min="2852" max="2852" width="14.42578125" style="96" bestFit="1" customWidth="1"/>
    <col min="2853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086" width="21.5703125" style="96" customWidth="1"/>
    <col min="3087" max="3089" width="27.140625" style="96" bestFit="1" customWidth="1"/>
    <col min="3090" max="3090" width="17.7109375" style="96" bestFit="1" customWidth="1"/>
    <col min="3091" max="3091" width="14" style="96" bestFit="1" customWidth="1"/>
    <col min="3092" max="3092" width="17.42578125" style="96" bestFit="1" customWidth="1"/>
    <col min="3093" max="3093" width="14.28515625" style="96" bestFit="1" customWidth="1"/>
    <col min="3094" max="3094" width="17.42578125" style="96" bestFit="1" customWidth="1"/>
    <col min="3095" max="3095" width="14.28515625" style="96" bestFit="1" customWidth="1"/>
    <col min="3096" max="3096" width="17.42578125" style="96" bestFit="1" customWidth="1"/>
    <col min="3097" max="3097" width="14.28515625" style="96" bestFit="1" customWidth="1"/>
    <col min="3098" max="3098" width="17.7109375" style="96" bestFit="1" customWidth="1"/>
    <col min="3099" max="3099" width="14.5703125" style="96" bestFit="1" customWidth="1"/>
    <col min="3100" max="3100" width="17.42578125" style="96" bestFit="1" customWidth="1"/>
    <col min="3101" max="3101" width="14.28515625" style="96" bestFit="1" customWidth="1"/>
    <col min="3102" max="3102" width="17.42578125" style="96" bestFit="1" customWidth="1"/>
    <col min="3103" max="3103" width="14.28515625" style="96" bestFit="1" customWidth="1"/>
    <col min="3104" max="3104" width="15.42578125" style="96" bestFit="1" customWidth="1"/>
    <col min="3105" max="3105" width="12.42578125" style="96" bestFit="1" customWidth="1"/>
    <col min="3106" max="3106" width="15.140625" style="96" bestFit="1" customWidth="1"/>
    <col min="3107" max="3107" width="12.140625" style="96" bestFit="1" customWidth="1"/>
    <col min="3108" max="3108" width="14.42578125" style="96" bestFit="1" customWidth="1"/>
    <col min="3109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342" width="21.5703125" style="96" customWidth="1"/>
    <col min="3343" max="3345" width="27.140625" style="96" bestFit="1" customWidth="1"/>
    <col min="3346" max="3346" width="17.7109375" style="96" bestFit="1" customWidth="1"/>
    <col min="3347" max="3347" width="14" style="96" bestFit="1" customWidth="1"/>
    <col min="3348" max="3348" width="17.42578125" style="96" bestFit="1" customWidth="1"/>
    <col min="3349" max="3349" width="14.28515625" style="96" bestFit="1" customWidth="1"/>
    <col min="3350" max="3350" width="17.42578125" style="96" bestFit="1" customWidth="1"/>
    <col min="3351" max="3351" width="14.28515625" style="96" bestFit="1" customWidth="1"/>
    <col min="3352" max="3352" width="17.42578125" style="96" bestFit="1" customWidth="1"/>
    <col min="3353" max="3353" width="14.28515625" style="96" bestFit="1" customWidth="1"/>
    <col min="3354" max="3354" width="17.7109375" style="96" bestFit="1" customWidth="1"/>
    <col min="3355" max="3355" width="14.5703125" style="96" bestFit="1" customWidth="1"/>
    <col min="3356" max="3356" width="17.42578125" style="96" bestFit="1" customWidth="1"/>
    <col min="3357" max="3357" width="14.28515625" style="96" bestFit="1" customWidth="1"/>
    <col min="3358" max="3358" width="17.42578125" style="96" bestFit="1" customWidth="1"/>
    <col min="3359" max="3359" width="14.28515625" style="96" bestFit="1" customWidth="1"/>
    <col min="3360" max="3360" width="15.42578125" style="96" bestFit="1" customWidth="1"/>
    <col min="3361" max="3361" width="12.42578125" style="96" bestFit="1" customWidth="1"/>
    <col min="3362" max="3362" width="15.140625" style="96" bestFit="1" customWidth="1"/>
    <col min="3363" max="3363" width="12.140625" style="96" bestFit="1" customWidth="1"/>
    <col min="3364" max="3364" width="14.42578125" style="96" bestFit="1" customWidth="1"/>
    <col min="3365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598" width="21.5703125" style="96" customWidth="1"/>
    <col min="3599" max="3601" width="27.140625" style="96" bestFit="1" customWidth="1"/>
    <col min="3602" max="3602" width="17.7109375" style="96" bestFit="1" customWidth="1"/>
    <col min="3603" max="3603" width="14" style="96" bestFit="1" customWidth="1"/>
    <col min="3604" max="3604" width="17.42578125" style="96" bestFit="1" customWidth="1"/>
    <col min="3605" max="3605" width="14.28515625" style="96" bestFit="1" customWidth="1"/>
    <col min="3606" max="3606" width="17.42578125" style="96" bestFit="1" customWidth="1"/>
    <col min="3607" max="3607" width="14.28515625" style="96" bestFit="1" customWidth="1"/>
    <col min="3608" max="3608" width="17.42578125" style="96" bestFit="1" customWidth="1"/>
    <col min="3609" max="3609" width="14.28515625" style="96" bestFit="1" customWidth="1"/>
    <col min="3610" max="3610" width="17.7109375" style="96" bestFit="1" customWidth="1"/>
    <col min="3611" max="3611" width="14.5703125" style="96" bestFit="1" customWidth="1"/>
    <col min="3612" max="3612" width="17.42578125" style="96" bestFit="1" customWidth="1"/>
    <col min="3613" max="3613" width="14.28515625" style="96" bestFit="1" customWidth="1"/>
    <col min="3614" max="3614" width="17.42578125" style="96" bestFit="1" customWidth="1"/>
    <col min="3615" max="3615" width="14.28515625" style="96" bestFit="1" customWidth="1"/>
    <col min="3616" max="3616" width="15.42578125" style="96" bestFit="1" customWidth="1"/>
    <col min="3617" max="3617" width="12.42578125" style="96" bestFit="1" customWidth="1"/>
    <col min="3618" max="3618" width="15.140625" style="96" bestFit="1" customWidth="1"/>
    <col min="3619" max="3619" width="12.140625" style="96" bestFit="1" customWidth="1"/>
    <col min="3620" max="3620" width="14.42578125" style="96" bestFit="1" customWidth="1"/>
    <col min="3621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3854" width="21.5703125" style="96" customWidth="1"/>
    <col min="3855" max="3857" width="27.140625" style="96" bestFit="1" customWidth="1"/>
    <col min="3858" max="3858" width="17.7109375" style="96" bestFit="1" customWidth="1"/>
    <col min="3859" max="3859" width="14" style="96" bestFit="1" customWidth="1"/>
    <col min="3860" max="3860" width="17.42578125" style="96" bestFit="1" customWidth="1"/>
    <col min="3861" max="3861" width="14.28515625" style="96" bestFit="1" customWidth="1"/>
    <col min="3862" max="3862" width="17.42578125" style="96" bestFit="1" customWidth="1"/>
    <col min="3863" max="3863" width="14.28515625" style="96" bestFit="1" customWidth="1"/>
    <col min="3864" max="3864" width="17.42578125" style="96" bestFit="1" customWidth="1"/>
    <col min="3865" max="3865" width="14.28515625" style="96" bestFit="1" customWidth="1"/>
    <col min="3866" max="3866" width="17.7109375" style="96" bestFit="1" customWidth="1"/>
    <col min="3867" max="3867" width="14.5703125" style="96" bestFit="1" customWidth="1"/>
    <col min="3868" max="3868" width="17.42578125" style="96" bestFit="1" customWidth="1"/>
    <col min="3869" max="3869" width="14.28515625" style="96" bestFit="1" customWidth="1"/>
    <col min="3870" max="3870" width="17.42578125" style="96" bestFit="1" customWidth="1"/>
    <col min="3871" max="3871" width="14.28515625" style="96" bestFit="1" customWidth="1"/>
    <col min="3872" max="3872" width="15.42578125" style="96" bestFit="1" customWidth="1"/>
    <col min="3873" max="3873" width="12.42578125" style="96" bestFit="1" customWidth="1"/>
    <col min="3874" max="3874" width="15.140625" style="96" bestFit="1" customWidth="1"/>
    <col min="3875" max="3875" width="12.140625" style="96" bestFit="1" customWidth="1"/>
    <col min="3876" max="3876" width="14.42578125" style="96" bestFit="1" customWidth="1"/>
    <col min="3877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110" width="21.5703125" style="96" customWidth="1"/>
    <col min="4111" max="4113" width="27.140625" style="96" bestFit="1" customWidth="1"/>
    <col min="4114" max="4114" width="17.7109375" style="96" bestFit="1" customWidth="1"/>
    <col min="4115" max="4115" width="14" style="96" bestFit="1" customWidth="1"/>
    <col min="4116" max="4116" width="17.42578125" style="96" bestFit="1" customWidth="1"/>
    <col min="4117" max="4117" width="14.28515625" style="96" bestFit="1" customWidth="1"/>
    <col min="4118" max="4118" width="17.42578125" style="96" bestFit="1" customWidth="1"/>
    <col min="4119" max="4119" width="14.28515625" style="96" bestFit="1" customWidth="1"/>
    <col min="4120" max="4120" width="17.42578125" style="96" bestFit="1" customWidth="1"/>
    <col min="4121" max="4121" width="14.28515625" style="96" bestFit="1" customWidth="1"/>
    <col min="4122" max="4122" width="17.7109375" style="96" bestFit="1" customWidth="1"/>
    <col min="4123" max="4123" width="14.5703125" style="96" bestFit="1" customWidth="1"/>
    <col min="4124" max="4124" width="17.42578125" style="96" bestFit="1" customWidth="1"/>
    <col min="4125" max="4125" width="14.28515625" style="96" bestFit="1" customWidth="1"/>
    <col min="4126" max="4126" width="17.42578125" style="96" bestFit="1" customWidth="1"/>
    <col min="4127" max="4127" width="14.28515625" style="96" bestFit="1" customWidth="1"/>
    <col min="4128" max="4128" width="15.42578125" style="96" bestFit="1" customWidth="1"/>
    <col min="4129" max="4129" width="12.42578125" style="96" bestFit="1" customWidth="1"/>
    <col min="4130" max="4130" width="15.140625" style="96" bestFit="1" customWidth="1"/>
    <col min="4131" max="4131" width="12.140625" style="96" bestFit="1" customWidth="1"/>
    <col min="4132" max="4132" width="14.42578125" style="96" bestFit="1" customWidth="1"/>
    <col min="4133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366" width="21.5703125" style="96" customWidth="1"/>
    <col min="4367" max="4369" width="27.140625" style="96" bestFit="1" customWidth="1"/>
    <col min="4370" max="4370" width="17.7109375" style="96" bestFit="1" customWidth="1"/>
    <col min="4371" max="4371" width="14" style="96" bestFit="1" customWidth="1"/>
    <col min="4372" max="4372" width="17.42578125" style="96" bestFit="1" customWidth="1"/>
    <col min="4373" max="4373" width="14.28515625" style="96" bestFit="1" customWidth="1"/>
    <col min="4374" max="4374" width="17.42578125" style="96" bestFit="1" customWidth="1"/>
    <col min="4375" max="4375" width="14.28515625" style="96" bestFit="1" customWidth="1"/>
    <col min="4376" max="4376" width="17.42578125" style="96" bestFit="1" customWidth="1"/>
    <col min="4377" max="4377" width="14.28515625" style="96" bestFit="1" customWidth="1"/>
    <col min="4378" max="4378" width="17.7109375" style="96" bestFit="1" customWidth="1"/>
    <col min="4379" max="4379" width="14.5703125" style="96" bestFit="1" customWidth="1"/>
    <col min="4380" max="4380" width="17.42578125" style="96" bestFit="1" customWidth="1"/>
    <col min="4381" max="4381" width="14.28515625" style="96" bestFit="1" customWidth="1"/>
    <col min="4382" max="4382" width="17.42578125" style="96" bestFit="1" customWidth="1"/>
    <col min="4383" max="4383" width="14.28515625" style="96" bestFit="1" customWidth="1"/>
    <col min="4384" max="4384" width="15.42578125" style="96" bestFit="1" customWidth="1"/>
    <col min="4385" max="4385" width="12.42578125" style="96" bestFit="1" customWidth="1"/>
    <col min="4386" max="4386" width="15.140625" style="96" bestFit="1" customWidth="1"/>
    <col min="4387" max="4387" width="12.140625" style="96" bestFit="1" customWidth="1"/>
    <col min="4388" max="4388" width="14.42578125" style="96" bestFit="1" customWidth="1"/>
    <col min="4389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622" width="21.5703125" style="96" customWidth="1"/>
    <col min="4623" max="4625" width="27.140625" style="96" bestFit="1" customWidth="1"/>
    <col min="4626" max="4626" width="17.7109375" style="96" bestFit="1" customWidth="1"/>
    <col min="4627" max="4627" width="14" style="96" bestFit="1" customWidth="1"/>
    <col min="4628" max="4628" width="17.42578125" style="96" bestFit="1" customWidth="1"/>
    <col min="4629" max="4629" width="14.28515625" style="96" bestFit="1" customWidth="1"/>
    <col min="4630" max="4630" width="17.42578125" style="96" bestFit="1" customWidth="1"/>
    <col min="4631" max="4631" width="14.28515625" style="96" bestFit="1" customWidth="1"/>
    <col min="4632" max="4632" width="17.42578125" style="96" bestFit="1" customWidth="1"/>
    <col min="4633" max="4633" width="14.28515625" style="96" bestFit="1" customWidth="1"/>
    <col min="4634" max="4634" width="17.7109375" style="96" bestFit="1" customWidth="1"/>
    <col min="4635" max="4635" width="14.5703125" style="96" bestFit="1" customWidth="1"/>
    <col min="4636" max="4636" width="17.42578125" style="96" bestFit="1" customWidth="1"/>
    <col min="4637" max="4637" width="14.28515625" style="96" bestFit="1" customWidth="1"/>
    <col min="4638" max="4638" width="17.42578125" style="96" bestFit="1" customWidth="1"/>
    <col min="4639" max="4639" width="14.28515625" style="96" bestFit="1" customWidth="1"/>
    <col min="4640" max="4640" width="15.42578125" style="96" bestFit="1" customWidth="1"/>
    <col min="4641" max="4641" width="12.42578125" style="96" bestFit="1" customWidth="1"/>
    <col min="4642" max="4642" width="15.140625" style="96" bestFit="1" customWidth="1"/>
    <col min="4643" max="4643" width="12.140625" style="96" bestFit="1" customWidth="1"/>
    <col min="4644" max="4644" width="14.42578125" style="96" bestFit="1" customWidth="1"/>
    <col min="4645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4878" width="21.5703125" style="96" customWidth="1"/>
    <col min="4879" max="4881" width="27.140625" style="96" bestFit="1" customWidth="1"/>
    <col min="4882" max="4882" width="17.7109375" style="96" bestFit="1" customWidth="1"/>
    <col min="4883" max="4883" width="14" style="96" bestFit="1" customWidth="1"/>
    <col min="4884" max="4884" width="17.42578125" style="96" bestFit="1" customWidth="1"/>
    <col min="4885" max="4885" width="14.28515625" style="96" bestFit="1" customWidth="1"/>
    <col min="4886" max="4886" width="17.42578125" style="96" bestFit="1" customWidth="1"/>
    <col min="4887" max="4887" width="14.28515625" style="96" bestFit="1" customWidth="1"/>
    <col min="4888" max="4888" width="17.42578125" style="96" bestFit="1" customWidth="1"/>
    <col min="4889" max="4889" width="14.28515625" style="96" bestFit="1" customWidth="1"/>
    <col min="4890" max="4890" width="17.7109375" style="96" bestFit="1" customWidth="1"/>
    <col min="4891" max="4891" width="14.5703125" style="96" bestFit="1" customWidth="1"/>
    <col min="4892" max="4892" width="17.42578125" style="96" bestFit="1" customWidth="1"/>
    <col min="4893" max="4893" width="14.28515625" style="96" bestFit="1" customWidth="1"/>
    <col min="4894" max="4894" width="17.42578125" style="96" bestFit="1" customWidth="1"/>
    <col min="4895" max="4895" width="14.28515625" style="96" bestFit="1" customWidth="1"/>
    <col min="4896" max="4896" width="15.42578125" style="96" bestFit="1" customWidth="1"/>
    <col min="4897" max="4897" width="12.42578125" style="96" bestFit="1" customWidth="1"/>
    <col min="4898" max="4898" width="15.140625" style="96" bestFit="1" customWidth="1"/>
    <col min="4899" max="4899" width="12.140625" style="96" bestFit="1" customWidth="1"/>
    <col min="4900" max="4900" width="14.42578125" style="96" bestFit="1" customWidth="1"/>
    <col min="4901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134" width="21.5703125" style="96" customWidth="1"/>
    <col min="5135" max="5137" width="27.140625" style="96" bestFit="1" customWidth="1"/>
    <col min="5138" max="5138" width="17.7109375" style="96" bestFit="1" customWidth="1"/>
    <col min="5139" max="5139" width="14" style="96" bestFit="1" customWidth="1"/>
    <col min="5140" max="5140" width="17.42578125" style="96" bestFit="1" customWidth="1"/>
    <col min="5141" max="5141" width="14.28515625" style="96" bestFit="1" customWidth="1"/>
    <col min="5142" max="5142" width="17.42578125" style="96" bestFit="1" customWidth="1"/>
    <col min="5143" max="5143" width="14.28515625" style="96" bestFit="1" customWidth="1"/>
    <col min="5144" max="5144" width="17.42578125" style="96" bestFit="1" customWidth="1"/>
    <col min="5145" max="5145" width="14.28515625" style="96" bestFit="1" customWidth="1"/>
    <col min="5146" max="5146" width="17.7109375" style="96" bestFit="1" customWidth="1"/>
    <col min="5147" max="5147" width="14.5703125" style="96" bestFit="1" customWidth="1"/>
    <col min="5148" max="5148" width="17.42578125" style="96" bestFit="1" customWidth="1"/>
    <col min="5149" max="5149" width="14.28515625" style="96" bestFit="1" customWidth="1"/>
    <col min="5150" max="5150" width="17.42578125" style="96" bestFit="1" customWidth="1"/>
    <col min="5151" max="5151" width="14.28515625" style="96" bestFit="1" customWidth="1"/>
    <col min="5152" max="5152" width="15.42578125" style="96" bestFit="1" customWidth="1"/>
    <col min="5153" max="5153" width="12.42578125" style="96" bestFit="1" customWidth="1"/>
    <col min="5154" max="5154" width="15.140625" style="96" bestFit="1" customWidth="1"/>
    <col min="5155" max="5155" width="12.140625" style="96" bestFit="1" customWidth="1"/>
    <col min="5156" max="5156" width="14.42578125" style="96" bestFit="1" customWidth="1"/>
    <col min="5157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390" width="21.5703125" style="96" customWidth="1"/>
    <col min="5391" max="5393" width="27.140625" style="96" bestFit="1" customWidth="1"/>
    <col min="5394" max="5394" width="17.7109375" style="96" bestFit="1" customWidth="1"/>
    <col min="5395" max="5395" width="14" style="96" bestFit="1" customWidth="1"/>
    <col min="5396" max="5396" width="17.42578125" style="96" bestFit="1" customWidth="1"/>
    <col min="5397" max="5397" width="14.28515625" style="96" bestFit="1" customWidth="1"/>
    <col min="5398" max="5398" width="17.42578125" style="96" bestFit="1" customWidth="1"/>
    <col min="5399" max="5399" width="14.28515625" style="96" bestFit="1" customWidth="1"/>
    <col min="5400" max="5400" width="17.42578125" style="96" bestFit="1" customWidth="1"/>
    <col min="5401" max="5401" width="14.28515625" style="96" bestFit="1" customWidth="1"/>
    <col min="5402" max="5402" width="17.7109375" style="96" bestFit="1" customWidth="1"/>
    <col min="5403" max="5403" width="14.5703125" style="96" bestFit="1" customWidth="1"/>
    <col min="5404" max="5404" width="17.42578125" style="96" bestFit="1" customWidth="1"/>
    <col min="5405" max="5405" width="14.28515625" style="96" bestFit="1" customWidth="1"/>
    <col min="5406" max="5406" width="17.42578125" style="96" bestFit="1" customWidth="1"/>
    <col min="5407" max="5407" width="14.28515625" style="96" bestFit="1" customWidth="1"/>
    <col min="5408" max="5408" width="15.42578125" style="96" bestFit="1" customWidth="1"/>
    <col min="5409" max="5409" width="12.42578125" style="96" bestFit="1" customWidth="1"/>
    <col min="5410" max="5410" width="15.140625" style="96" bestFit="1" customWidth="1"/>
    <col min="5411" max="5411" width="12.140625" style="96" bestFit="1" customWidth="1"/>
    <col min="5412" max="5412" width="14.42578125" style="96" bestFit="1" customWidth="1"/>
    <col min="5413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646" width="21.5703125" style="96" customWidth="1"/>
    <col min="5647" max="5649" width="27.140625" style="96" bestFit="1" customWidth="1"/>
    <col min="5650" max="5650" width="17.7109375" style="96" bestFit="1" customWidth="1"/>
    <col min="5651" max="5651" width="14" style="96" bestFit="1" customWidth="1"/>
    <col min="5652" max="5652" width="17.42578125" style="96" bestFit="1" customWidth="1"/>
    <col min="5653" max="5653" width="14.28515625" style="96" bestFit="1" customWidth="1"/>
    <col min="5654" max="5654" width="17.42578125" style="96" bestFit="1" customWidth="1"/>
    <col min="5655" max="5655" width="14.28515625" style="96" bestFit="1" customWidth="1"/>
    <col min="5656" max="5656" width="17.42578125" style="96" bestFit="1" customWidth="1"/>
    <col min="5657" max="5657" width="14.28515625" style="96" bestFit="1" customWidth="1"/>
    <col min="5658" max="5658" width="17.7109375" style="96" bestFit="1" customWidth="1"/>
    <col min="5659" max="5659" width="14.5703125" style="96" bestFit="1" customWidth="1"/>
    <col min="5660" max="5660" width="17.42578125" style="96" bestFit="1" customWidth="1"/>
    <col min="5661" max="5661" width="14.28515625" style="96" bestFit="1" customWidth="1"/>
    <col min="5662" max="5662" width="17.42578125" style="96" bestFit="1" customWidth="1"/>
    <col min="5663" max="5663" width="14.28515625" style="96" bestFit="1" customWidth="1"/>
    <col min="5664" max="5664" width="15.42578125" style="96" bestFit="1" customWidth="1"/>
    <col min="5665" max="5665" width="12.42578125" style="96" bestFit="1" customWidth="1"/>
    <col min="5666" max="5666" width="15.140625" style="96" bestFit="1" customWidth="1"/>
    <col min="5667" max="5667" width="12.140625" style="96" bestFit="1" customWidth="1"/>
    <col min="5668" max="5668" width="14.42578125" style="96" bestFit="1" customWidth="1"/>
    <col min="5669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5902" width="21.5703125" style="96" customWidth="1"/>
    <col min="5903" max="5905" width="27.140625" style="96" bestFit="1" customWidth="1"/>
    <col min="5906" max="5906" width="17.7109375" style="96" bestFit="1" customWidth="1"/>
    <col min="5907" max="5907" width="14" style="96" bestFit="1" customWidth="1"/>
    <col min="5908" max="5908" width="17.42578125" style="96" bestFit="1" customWidth="1"/>
    <col min="5909" max="5909" width="14.28515625" style="96" bestFit="1" customWidth="1"/>
    <col min="5910" max="5910" width="17.42578125" style="96" bestFit="1" customWidth="1"/>
    <col min="5911" max="5911" width="14.28515625" style="96" bestFit="1" customWidth="1"/>
    <col min="5912" max="5912" width="17.42578125" style="96" bestFit="1" customWidth="1"/>
    <col min="5913" max="5913" width="14.28515625" style="96" bestFit="1" customWidth="1"/>
    <col min="5914" max="5914" width="17.7109375" style="96" bestFit="1" customWidth="1"/>
    <col min="5915" max="5915" width="14.5703125" style="96" bestFit="1" customWidth="1"/>
    <col min="5916" max="5916" width="17.42578125" style="96" bestFit="1" customWidth="1"/>
    <col min="5917" max="5917" width="14.28515625" style="96" bestFit="1" customWidth="1"/>
    <col min="5918" max="5918" width="17.42578125" style="96" bestFit="1" customWidth="1"/>
    <col min="5919" max="5919" width="14.28515625" style="96" bestFit="1" customWidth="1"/>
    <col min="5920" max="5920" width="15.42578125" style="96" bestFit="1" customWidth="1"/>
    <col min="5921" max="5921" width="12.42578125" style="96" bestFit="1" customWidth="1"/>
    <col min="5922" max="5922" width="15.140625" style="96" bestFit="1" customWidth="1"/>
    <col min="5923" max="5923" width="12.140625" style="96" bestFit="1" customWidth="1"/>
    <col min="5924" max="5924" width="14.42578125" style="96" bestFit="1" customWidth="1"/>
    <col min="5925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158" width="21.5703125" style="96" customWidth="1"/>
    <col min="6159" max="6161" width="27.140625" style="96" bestFit="1" customWidth="1"/>
    <col min="6162" max="6162" width="17.7109375" style="96" bestFit="1" customWidth="1"/>
    <col min="6163" max="6163" width="14" style="96" bestFit="1" customWidth="1"/>
    <col min="6164" max="6164" width="17.42578125" style="96" bestFit="1" customWidth="1"/>
    <col min="6165" max="6165" width="14.28515625" style="96" bestFit="1" customWidth="1"/>
    <col min="6166" max="6166" width="17.42578125" style="96" bestFit="1" customWidth="1"/>
    <col min="6167" max="6167" width="14.28515625" style="96" bestFit="1" customWidth="1"/>
    <col min="6168" max="6168" width="17.42578125" style="96" bestFit="1" customWidth="1"/>
    <col min="6169" max="6169" width="14.28515625" style="96" bestFit="1" customWidth="1"/>
    <col min="6170" max="6170" width="17.7109375" style="96" bestFit="1" customWidth="1"/>
    <col min="6171" max="6171" width="14.5703125" style="96" bestFit="1" customWidth="1"/>
    <col min="6172" max="6172" width="17.42578125" style="96" bestFit="1" customWidth="1"/>
    <col min="6173" max="6173" width="14.28515625" style="96" bestFit="1" customWidth="1"/>
    <col min="6174" max="6174" width="17.42578125" style="96" bestFit="1" customWidth="1"/>
    <col min="6175" max="6175" width="14.28515625" style="96" bestFit="1" customWidth="1"/>
    <col min="6176" max="6176" width="15.42578125" style="96" bestFit="1" customWidth="1"/>
    <col min="6177" max="6177" width="12.42578125" style="96" bestFit="1" customWidth="1"/>
    <col min="6178" max="6178" width="15.140625" style="96" bestFit="1" customWidth="1"/>
    <col min="6179" max="6179" width="12.140625" style="96" bestFit="1" customWidth="1"/>
    <col min="6180" max="6180" width="14.42578125" style="96" bestFit="1" customWidth="1"/>
    <col min="6181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414" width="21.5703125" style="96" customWidth="1"/>
    <col min="6415" max="6417" width="27.140625" style="96" bestFit="1" customWidth="1"/>
    <col min="6418" max="6418" width="17.7109375" style="96" bestFit="1" customWidth="1"/>
    <col min="6419" max="6419" width="14" style="96" bestFit="1" customWidth="1"/>
    <col min="6420" max="6420" width="17.42578125" style="96" bestFit="1" customWidth="1"/>
    <col min="6421" max="6421" width="14.28515625" style="96" bestFit="1" customWidth="1"/>
    <col min="6422" max="6422" width="17.42578125" style="96" bestFit="1" customWidth="1"/>
    <col min="6423" max="6423" width="14.28515625" style="96" bestFit="1" customWidth="1"/>
    <col min="6424" max="6424" width="17.42578125" style="96" bestFit="1" customWidth="1"/>
    <col min="6425" max="6425" width="14.28515625" style="96" bestFit="1" customWidth="1"/>
    <col min="6426" max="6426" width="17.7109375" style="96" bestFit="1" customWidth="1"/>
    <col min="6427" max="6427" width="14.5703125" style="96" bestFit="1" customWidth="1"/>
    <col min="6428" max="6428" width="17.42578125" style="96" bestFit="1" customWidth="1"/>
    <col min="6429" max="6429" width="14.28515625" style="96" bestFit="1" customWidth="1"/>
    <col min="6430" max="6430" width="17.42578125" style="96" bestFit="1" customWidth="1"/>
    <col min="6431" max="6431" width="14.28515625" style="96" bestFit="1" customWidth="1"/>
    <col min="6432" max="6432" width="15.42578125" style="96" bestFit="1" customWidth="1"/>
    <col min="6433" max="6433" width="12.42578125" style="96" bestFit="1" customWidth="1"/>
    <col min="6434" max="6434" width="15.140625" style="96" bestFit="1" customWidth="1"/>
    <col min="6435" max="6435" width="12.140625" style="96" bestFit="1" customWidth="1"/>
    <col min="6436" max="6436" width="14.42578125" style="96" bestFit="1" customWidth="1"/>
    <col min="6437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670" width="21.5703125" style="96" customWidth="1"/>
    <col min="6671" max="6673" width="27.140625" style="96" bestFit="1" customWidth="1"/>
    <col min="6674" max="6674" width="17.7109375" style="96" bestFit="1" customWidth="1"/>
    <col min="6675" max="6675" width="14" style="96" bestFit="1" customWidth="1"/>
    <col min="6676" max="6676" width="17.42578125" style="96" bestFit="1" customWidth="1"/>
    <col min="6677" max="6677" width="14.28515625" style="96" bestFit="1" customWidth="1"/>
    <col min="6678" max="6678" width="17.42578125" style="96" bestFit="1" customWidth="1"/>
    <col min="6679" max="6679" width="14.28515625" style="96" bestFit="1" customWidth="1"/>
    <col min="6680" max="6680" width="17.42578125" style="96" bestFit="1" customWidth="1"/>
    <col min="6681" max="6681" width="14.28515625" style="96" bestFit="1" customWidth="1"/>
    <col min="6682" max="6682" width="17.7109375" style="96" bestFit="1" customWidth="1"/>
    <col min="6683" max="6683" width="14.5703125" style="96" bestFit="1" customWidth="1"/>
    <col min="6684" max="6684" width="17.42578125" style="96" bestFit="1" customWidth="1"/>
    <col min="6685" max="6685" width="14.28515625" style="96" bestFit="1" customWidth="1"/>
    <col min="6686" max="6686" width="17.42578125" style="96" bestFit="1" customWidth="1"/>
    <col min="6687" max="6687" width="14.28515625" style="96" bestFit="1" customWidth="1"/>
    <col min="6688" max="6688" width="15.42578125" style="96" bestFit="1" customWidth="1"/>
    <col min="6689" max="6689" width="12.42578125" style="96" bestFit="1" customWidth="1"/>
    <col min="6690" max="6690" width="15.140625" style="96" bestFit="1" customWidth="1"/>
    <col min="6691" max="6691" width="12.140625" style="96" bestFit="1" customWidth="1"/>
    <col min="6692" max="6692" width="14.42578125" style="96" bestFit="1" customWidth="1"/>
    <col min="6693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6926" width="21.5703125" style="96" customWidth="1"/>
    <col min="6927" max="6929" width="27.140625" style="96" bestFit="1" customWidth="1"/>
    <col min="6930" max="6930" width="17.7109375" style="96" bestFit="1" customWidth="1"/>
    <col min="6931" max="6931" width="14" style="96" bestFit="1" customWidth="1"/>
    <col min="6932" max="6932" width="17.42578125" style="96" bestFit="1" customWidth="1"/>
    <col min="6933" max="6933" width="14.28515625" style="96" bestFit="1" customWidth="1"/>
    <col min="6934" max="6934" width="17.42578125" style="96" bestFit="1" customWidth="1"/>
    <col min="6935" max="6935" width="14.28515625" style="96" bestFit="1" customWidth="1"/>
    <col min="6936" max="6936" width="17.42578125" style="96" bestFit="1" customWidth="1"/>
    <col min="6937" max="6937" width="14.28515625" style="96" bestFit="1" customWidth="1"/>
    <col min="6938" max="6938" width="17.7109375" style="96" bestFit="1" customWidth="1"/>
    <col min="6939" max="6939" width="14.5703125" style="96" bestFit="1" customWidth="1"/>
    <col min="6940" max="6940" width="17.42578125" style="96" bestFit="1" customWidth="1"/>
    <col min="6941" max="6941" width="14.28515625" style="96" bestFit="1" customWidth="1"/>
    <col min="6942" max="6942" width="17.42578125" style="96" bestFit="1" customWidth="1"/>
    <col min="6943" max="6943" width="14.28515625" style="96" bestFit="1" customWidth="1"/>
    <col min="6944" max="6944" width="15.42578125" style="96" bestFit="1" customWidth="1"/>
    <col min="6945" max="6945" width="12.42578125" style="96" bestFit="1" customWidth="1"/>
    <col min="6946" max="6946" width="15.140625" style="96" bestFit="1" customWidth="1"/>
    <col min="6947" max="6947" width="12.140625" style="96" bestFit="1" customWidth="1"/>
    <col min="6948" max="6948" width="14.42578125" style="96" bestFit="1" customWidth="1"/>
    <col min="6949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182" width="21.5703125" style="96" customWidth="1"/>
    <col min="7183" max="7185" width="27.140625" style="96" bestFit="1" customWidth="1"/>
    <col min="7186" max="7186" width="17.7109375" style="96" bestFit="1" customWidth="1"/>
    <col min="7187" max="7187" width="14" style="96" bestFit="1" customWidth="1"/>
    <col min="7188" max="7188" width="17.42578125" style="96" bestFit="1" customWidth="1"/>
    <col min="7189" max="7189" width="14.28515625" style="96" bestFit="1" customWidth="1"/>
    <col min="7190" max="7190" width="17.42578125" style="96" bestFit="1" customWidth="1"/>
    <col min="7191" max="7191" width="14.28515625" style="96" bestFit="1" customWidth="1"/>
    <col min="7192" max="7192" width="17.42578125" style="96" bestFit="1" customWidth="1"/>
    <col min="7193" max="7193" width="14.28515625" style="96" bestFit="1" customWidth="1"/>
    <col min="7194" max="7194" width="17.7109375" style="96" bestFit="1" customWidth="1"/>
    <col min="7195" max="7195" width="14.5703125" style="96" bestFit="1" customWidth="1"/>
    <col min="7196" max="7196" width="17.42578125" style="96" bestFit="1" customWidth="1"/>
    <col min="7197" max="7197" width="14.28515625" style="96" bestFit="1" customWidth="1"/>
    <col min="7198" max="7198" width="17.42578125" style="96" bestFit="1" customWidth="1"/>
    <col min="7199" max="7199" width="14.28515625" style="96" bestFit="1" customWidth="1"/>
    <col min="7200" max="7200" width="15.42578125" style="96" bestFit="1" customWidth="1"/>
    <col min="7201" max="7201" width="12.42578125" style="96" bestFit="1" customWidth="1"/>
    <col min="7202" max="7202" width="15.140625" style="96" bestFit="1" customWidth="1"/>
    <col min="7203" max="7203" width="12.140625" style="96" bestFit="1" customWidth="1"/>
    <col min="7204" max="7204" width="14.42578125" style="96" bestFit="1" customWidth="1"/>
    <col min="7205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438" width="21.5703125" style="96" customWidth="1"/>
    <col min="7439" max="7441" width="27.140625" style="96" bestFit="1" customWidth="1"/>
    <col min="7442" max="7442" width="17.7109375" style="96" bestFit="1" customWidth="1"/>
    <col min="7443" max="7443" width="14" style="96" bestFit="1" customWidth="1"/>
    <col min="7444" max="7444" width="17.42578125" style="96" bestFit="1" customWidth="1"/>
    <col min="7445" max="7445" width="14.28515625" style="96" bestFit="1" customWidth="1"/>
    <col min="7446" max="7446" width="17.42578125" style="96" bestFit="1" customWidth="1"/>
    <col min="7447" max="7447" width="14.28515625" style="96" bestFit="1" customWidth="1"/>
    <col min="7448" max="7448" width="17.42578125" style="96" bestFit="1" customWidth="1"/>
    <col min="7449" max="7449" width="14.28515625" style="96" bestFit="1" customWidth="1"/>
    <col min="7450" max="7450" width="17.7109375" style="96" bestFit="1" customWidth="1"/>
    <col min="7451" max="7451" width="14.5703125" style="96" bestFit="1" customWidth="1"/>
    <col min="7452" max="7452" width="17.42578125" style="96" bestFit="1" customWidth="1"/>
    <col min="7453" max="7453" width="14.28515625" style="96" bestFit="1" customWidth="1"/>
    <col min="7454" max="7454" width="17.42578125" style="96" bestFit="1" customWidth="1"/>
    <col min="7455" max="7455" width="14.28515625" style="96" bestFit="1" customWidth="1"/>
    <col min="7456" max="7456" width="15.42578125" style="96" bestFit="1" customWidth="1"/>
    <col min="7457" max="7457" width="12.42578125" style="96" bestFit="1" customWidth="1"/>
    <col min="7458" max="7458" width="15.140625" style="96" bestFit="1" customWidth="1"/>
    <col min="7459" max="7459" width="12.140625" style="96" bestFit="1" customWidth="1"/>
    <col min="7460" max="7460" width="14.42578125" style="96" bestFit="1" customWidth="1"/>
    <col min="7461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694" width="21.5703125" style="96" customWidth="1"/>
    <col min="7695" max="7697" width="27.140625" style="96" bestFit="1" customWidth="1"/>
    <col min="7698" max="7698" width="17.7109375" style="96" bestFit="1" customWidth="1"/>
    <col min="7699" max="7699" width="14" style="96" bestFit="1" customWidth="1"/>
    <col min="7700" max="7700" width="17.42578125" style="96" bestFit="1" customWidth="1"/>
    <col min="7701" max="7701" width="14.28515625" style="96" bestFit="1" customWidth="1"/>
    <col min="7702" max="7702" width="17.42578125" style="96" bestFit="1" customWidth="1"/>
    <col min="7703" max="7703" width="14.28515625" style="96" bestFit="1" customWidth="1"/>
    <col min="7704" max="7704" width="17.42578125" style="96" bestFit="1" customWidth="1"/>
    <col min="7705" max="7705" width="14.28515625" style="96" bestFit="1" customWidth="1"/>
    <col min="7706" max="7706" width="17.7109375" style="96" bestFit="1" customWidth="1"/>
    <col min="7707" max="7707" width="14.5703125" style="96" bestFit="1" customWidth="1"/>
    <col min="7708" max="7708" width="17.42578125" style="96" bestFit="1" customWidth="1"/>
    <col min="7709" max="7709" width="14.28515625" style="96" bestFit="1" customWidth="1"/>
    <col min="7710" max="7710" width="17.42578125" style="96" bestFit="1" customWidth="1"/>
    <col min="7711" max="7711" width="14.28515625" style="96" bestFit="1" customWidth="1"/>
    <col min="7712" max="7712" width="15.42578125" style="96" bestFit="1" customWidth="1"/>
    <col min="7713" max="7713" width="12.42578125" style="96" bestFit="1" customWidth="1"/>
    <col min="7714" max="7714" width="15.140625" style="96" bestFit="1" customWidth="1"/>
    <col min="7715" max="7715" width="12.140625" style="96" bestFit="1" customWidth="1"/>
    <col min="7716" max="7716" width="14.42578125" style="96" bestFit="1" customWidth="1"/>
    <col min="7717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7950" width="21.5703125" style="96" customWidth="1"/>
    <col min="7951" max="7953" width="27.140625" style="96" bestFit="1" customWidth="1"/>
    <col min="7954" max="7954" width="17.7109375" style="96" bestFit="1" customWidth="1"/>
    <col min="7955" max="7955" width="14" style="96" bestFit="1" customWidth="1"/>
    <col min="7956" max="7956" width="17.42578125" style="96" bestFit="1" customWidth="1"/>
    <col min="7957" max="7957" width="14.28515625" style="96" bestFit="1" customWidth="1"/>
    <col min="7958" max="7958" width="17.42578125" style="96" bestFit="1" customWidth="1"/>
    <col min="7959" max="7959" width="14.28515625" style="96" bestFit="1" customWidth="1"/>
    <col min="7960" max="7960" width="17.42578125" style="96" bestFit="1" customWidth="1"/>
    <col min="7961" max="7961" width="14.28515625" style="96" bestFit="1" customWidth="1"/>
    <col min="7962" max="7962" width="17.7109375" style="96" bestFit="1" customWidth="1"/>
    <col min="7963" max="7963" width="14.5703125" style="96" bestFit="1" customWidth="1"/>
    <col min="7964" max="7964" width="17.42578125" style="96" bestFit="1" customWidth="1"/>
    <col min="7965" max="7965" width="14.28515625" style="96" bestFit="1" customWidth="1"/>
    <col min="7966" max="7966" width="17.42578125" style="96" bestFit="1" customWidth="1"/>
    <col min="7967" max="7967" width="14.28515625" style="96" bestFit="1" customWidth="1"/>
    <col min="7968" max="7968" width="15.42578125" style="96" bestFit="1" customWidth="1"/>
    <col min="7969" max="7969" width="12.42578125" style="96" bestFit="1" customWidth="1"/>
    <col min="7970" max="7970" width="15.140625" style="96" bestFit="1" customWidth="1"/>
    <col min="7971" max="7971" width="12.140625" style="96" bestFit="1" customWidth="1"/>
    <col min="7972" max="7972" width="14.42578125" style="96" bestFit="1" customWidth="1"/>
    <col min="7973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206" width="21.5703125" style="96" customWidth="1"/>
    <col min="8207" max="8209" width="27.140625" style="96" bestFit="1" customWidth="1"/>
    <col min="8210" max="8210" width="17.7109375" style="96" bestFit="1" customWidth="1"/>
    <col min="8211" max="8211" width="14" style="96" bestFit="1" customWidth="1"/>
    <col min="8212" max="8212" width="17.42578125" style="96" bestFit="1" customWidth="1"/>
    <col min="8213" max="8213" width="14.28515625" style="96" bestFit="1" customWidth="1"/>
    <col min="8214" max="8214" width="17.42578125" style="96" bestFit="1" customWidth="1"/>
    <col min="8215" max="8215" width="14.28515625" style="96" bestFit="1" customWidth="1"/>
    <col min="8216" max="8216" width="17.42578125" style="96" bestFit="1" customWidth="1"/>
    <col min="8217" max="8217" width="14.28515625" style="96" bestFit="1" customWidth="1"/>
    <col min="8218" max="8218" width="17.7109375" style="96" bestFit="1" customWidth="1"/>
    <col min="8219" max="8219" width="14.5703125" style="96" bestFit="1" customWidth="1"/>
    <col min="8220" max="8220" width="17.42578125" style="96" bestFit="1" customWidth="1"/>
    <col min="8221" max="8221" width="14.28515625" style="96" bestFit="1" customWidth="1"/>
    <col min="8222" max="8222" width="17.42578125" style="96" bestFit="1" customWidth="1"/>
    <col min="8223" max="8223" width="14.28515625" style="96" bestFit="1" customWidth="1"/>
    <col min="8224" max="8224" width="15.42578125" style="96" bestFit="1" customWidth="1"/>
    <col min="8225" max="8225" width="12.42578125" style="96" bestFit="1" customWidth="1"/>
    <col min="8226" max="8226" width="15.140625" style="96" bestFit="1" customWidth="1"/>
    <col min="8227" max="8227" width="12.140625" style="96" bestFit="1" customWidth="1"/>
    <col min="8228" max="8228" width="14.42578125" style="96" bestFit="1" customWidth="1"/>
    <col min="8229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462" width="21.5703125" style="96" customWidth="1"/>
    <col min="8463" max="8465" width="27.140625" style="96" bestFit="1" customWidth="1"/>
    <col min="8466" max="8466" width="17.7109375" style="96" bestFit="1" customWidth="1"/>
    <col min="8467" max="8467" width="14" style="96" bestFit="1" customWidth="1"/>
    <col min="8468" max="8468" width="17.42578125" style="96" bestFit="1" customWidth="1"/>
    <col min="8469" max="8469" width="14.28515625" style="96" bestFit="1" customWidth="1"/>
    <col min="8470" max="8470" width="17.42578125" style="96" bestFit="1" customWidth="1"/>
    <col min="8471" max="8471" width="14.28515625" style="96" bestFit="1" customWidth="1"/>
    <col min="8472" max="8472" width="17.42578125" style="96" bestFit="1" customWidth="1"/>
    <col min="8473" max="8473" width="14.28515625" style="96" bestFit="1" customWidth="1"/>
    <col min="8474" max="8474" width="17.7109375" style="96" bestFit="1" customWidth="1"/>
    <col min="8475" max="8475" width="14.5703125" style="96" bestFit="1" customWidth="1"/>
    <col min="8476" max="8476" width="17.42578125" style="96" bestFit="1" customWidth="1"/>
    <col min="8477" max="8477" width="14.28515625" style="96" bestFit="1" customWidth="1"/>
    <col min="8478" max="8478" width="17.42578125" style="96" bestFit="1" customWidth="1"/>
    <col min="8479" max="8479" width="14.28515625" style="96" bestFit="1" customWidth="1"/>
    <col min="8480" max="8480" width="15.42578125" style="96" bestFit="1" customWidth="1"/>
    <col min="8481" max="8481" width="12.42578125" style="96" bestFit="1" customWidth="1"/>
    <col min="8482" max="8482" width="15.140625" style="96" bestFit="1" customWidth="1"/>
    <col min="8483" max="8483" width="12.140625" style="96" bestFit="1" customWidth="1"/>
    <col min="8484" max="8484" width="14.42578125" style="96" bestFit="1" customWidth="1"/>
    <col min="8485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718" width="21.5703125" style="96" customWidth="1"/>
    <col min="8719" max="8721" width="27.140625" style="96" bestFit="1" customWidth="1"/>
    <col min="8722" max="8722" width="17.7109375" style="96" bestFit="1" customWidth="1"/>
    <col min="8723" max="8723" width="14" style="96" bestFit="1" customWidth="1"/>
    <col min="8724" max="8724" width="17.42578125" style="96" bestFit="1" customWidth="1"/>
    <col min="8725" max="8725" width="14.28515625" style="96" bestFit="1" customWidth="1"/>
    <col min="8726" max="8726" width="17.42578125" style="96" bestFit="1" customWidth="1"/>
    <col min="8727" max="8727" width="14.28515625" style="96" bestFit="1" customWidth="1"/>
    <col min="8728" max="8728" width="17.42578125" style="96" bestFit="1" customWidth="1"/>
    <col min="8729" max="8729" width="14.28515625" style="96" bestFit="1" customWidth="1"/>
    <col min="8730" max="8730" width="17.7109375" style="96" bestFit="1" customWidth="1"/>
    <col min="8731" max="8731" width="14.5703125" style="96" bestFit="1" customWidth="1"/>
    <col min="8732" max="8732" width="17.42578125" style="96" bestFit="1" customWidth="1"/>
    <col min="8733" max="8733" width="14.28515625" style="96" bestFit="1" customWidth="1"/>
    <col min="8734" max="8734" width="17.42578125" style="96" bestFit="1" customWidth="1"/>
    <col min="8735" max="8735" width="14.28515625" style="96" bestFit="1" customWidth="1"/>
    <col min="8736" max="8736" width="15.42578125" style="96" bestFit="1" customWidth="1"/>
    <col min="8737" max="8737" width="12.42578125" style="96" bestFit="1" customWidth="1"/>
    <col min="8738" max="8738" width="15.140625" style="96" bestFit="1" customWidth="1"/>
    <col min="8739" max="8739" width="12.140625" style="96" bestFit="1" customWidth="1"/>
    <col min="8740" max="8740" width="14.42578125" style="96" bestFit="1" customWidth="1"/>
    <col min="8741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8974" width="21.5703125" style="96" customWidth="1"/>
    <col min="8975" max="8977" width="27.140625" style="96" bestFit="1" customWidth="1"/>
    <col min="8978" max="8978" width="17.7109375" style="96" bestFit="1" customWidth="1"/>
    <col min="8979" max="8979" width="14" style="96" bestFit="1" customWidth="1"/>
    <col min="8980" max="8980" width="17.42578125" style="96" bestFit="1" customWidth="1"/>
    <col min="8981" max="8981" width="14.28515625" style="96" bestFit="1" customWidth="1"/>
    <col min="8982" max="8982" width="17.42578125" style="96" bestFit="1" customWidth="1"/>
    <col min="8983" max="8983" width="14.28515625" style="96" bestFit="1" customWidth="1"/>
    <col min="8984" max="8984" width="17.42578125" style="96" bestFit="1" customWidth="1"/>
    <col min="8985" max="8985" width="14.28515625" style="96" bestFit="1" customWidth="1"/>
    <col min="8986" max="8986" width="17.7109375" style="96" bestFit="1" customWidth="1"/>
    <col min="8987" max="8987" width="14.5703125" style="96" bestFit="1" customWidth="1"/>
    <col min="8988" max="8988" width="17.42578125" style="96" bestFit="1" customWidth="1"/>
    <col min="8989" max="8989" width="14.28515625" style="96" bestFit="1" customWidth="1"/>
    <col min="8990" max="8990" width="17.42578125" style="96" bestFit="1" customWidth="1"/>
    <col min="8991" max="8991" width="14.28515625" style="96" bestFit="1" customWidth="1"/>
    <col min="8992" max="8992" width="15.42578125" style="96" bestFit="1" customWidth="1"/>
    <col min="8993" max="8993" width="12.42578125" style="96" bestFit="1" customWidth="1"/>
    <col min="8994" max="8994" width="15.140625" style="96" bestFit="1" customWidth="1"/>
    <col min="8995" max="8995" width="12.140625" style="96" bestFit="1" customWidth="1"/>
    <col min="8996" max="8996" width="14.42578125" style="96" bestFit="1" customWidth="1"/>
    <col min="8997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230" width="21.5703125" style="96" customWidth="1"/>
    <col min="9231" max="9233" width="27.140625" style="96" bestFit="1" customWidth="1"/>
    <col min="9234" max="9234" width="17.7109375" style="96" bestFit="1" customWidth="1"/>
    <col min="9235" max="9235" width="14" style="96" bestFit="1" customWidth="1"/>
    <col min="9236" max="9236" width="17.42578125" style="96" bestFit="1" customWidth="1"/>
    <col min="9237" max="9237" width="14.28515625" style="96" bestFit="1" customWidth="1"/>
    <col min="9238" max="9238" width="17.42578125" style="96" bestFit="1" customWidth="1"/>
    <col min="9239" max="9239" width="14.28515625" style="96" bestFit="1" customWidth="1"/>
    <col min="9240" max="9240" width="17.42578125" style="96" bestFit="1" customWidth="1"/>
    <col min="9241" max="9241" width="14.28515625" style="96" bestFit="1" customWidth="1"/>
    <col min="9242" max="9242" width="17.7109375" style="96" bestFit="1" customWidth="1"/>
    <col min="9243" max="9243" width="14.5703125" style="96" bestFit="1" customWidth="1"/>
    <col min="9244" max="9244" width="17.42578125" style="96" bestFit="1" customWidth="1"/>
    <col min="9245" max="9245" width="14.28515625" style="96" bestFit="1" customWidth="1"/>
    <col min="9246" max="9246" width="17.42578125" style="96" bestFit="1" customWidth="1"/>
    <col min="9247" max="9247" width="14.28515625" style="96" bestFit="1" customWidth="1"/>
    <col min="9248" max="9248" width="15.42578125" style="96" bestFit="1" customWidth="1"/>
    <col min="9249" max="9249" width="12.42578125" style="96" bestFit="1" customWidth="1"/>
    <col min="9250" max="9250" width="15.140625" style="96" bestFit="1" customWidth="1"/>
    <col min="9251" max="9251" width="12.140625" style="96" bestFit="1" customWidth="1"/>
    <col min="9252" max="9252" width="14.42578125" style="96" bestFit="1" customWidth="1"/>
    <col min="9253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486" width="21.5703125" style="96" customWidth="1"/>
    <col min="9487" max="9489" width="27.140625" style="96" bestFit="1" customWidth="1"/>
    <col min="9490" max="9490" width="17.7109375" style="96" bestFit="1" customWidth="1"/>
    <col min="9491" max="9491" width="14" style="96" bestFit="1" customWidth="1"/>
    <col min="9492" max="9492" width="17.42578125" style="96" bestFit="1" customWidth="1"/>
    <col min="9493" max="9493" width="14.28515625" style="96" bestFit="1" customWidth="1"/>
    <col min="9494" max="9494" width="17.42578125" style="96" bestFit="1" customWidth="1"/>
    <col min="9495" max="9495" width="14.28515625" style="96" bestFit="1" customWidth="1"/>
    <col min="9496" max="9496" width="17.42578125" style="96" bestFit="1" customWidth="1"/>
    <col min="9497" max="9497" width="14.28515625" style="96" bestFit="1" customWidth="1"/>
    <col min="9498" max="9498" width="17.7109375" style="96" bestFit="1" customWidth="1"/>
    <col min="9499" max="9499" width="14.5703125" style="96" bestFit="1" customWidth="1"/>
    <col min="9500" max="9500" width="17.42578125" style="96" bestFit="1" customWidth="1"/>
    <col min="9501" max="9501" width="14.28515625" style="96" bestFit="1" customWidth="1"/>
    <col min="9502" max="9502" width="17.42578125" style="96" bestFit="1" customWidth="1"/>
    <col min="9503" max="9503" width="14.28515625" style="96" bestFit="1" customWidth="1"/>
    <col min="9504" max="9504" width="15.42578125" style="96" bestFit="1" customWidth="1"/>
    <col min="9505" max="9505" width="12.42578125" style="96" bestFit="1" customWidth="1"/>
    <col min="9506" max="9506" width="15.140625" style="96" bestFit="1" customWidth="1"/>
    <col min="9507" max="9507" width="12.140625" style="96" bestFit="1" customWidth="1"/>
    <col min="9508" max="9508" width="14.42578125" style="96" bestFit="1" customWidth="1"/>
    <col min="9509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742" width="21.5703125" style="96" customWidth="1"/>
    <col min="9743" max="9745" width="27.140625" style="96" bestFit="1" customWidth="1"/>
    <col min="9746" max="9746" width="17.7109375" style="96" bestFit="1" customWidth="1"/>
    <col min="9747" max="9747" width="14" style="96" bestFit="1" customWidth="1"/>
    <col min="9748" max="9748" width="17.42578125" style="96" bestFit="1" customWidth="1"/>
    <col min="9749" max="9749" width="14.28515625" style="96" bestFit="1" customWidth="1"/>
    <col min="9750" max="9750" width="17.42578125" style="96" bestFit="1" customWidth="1"/>
    <col min="9751" max="9751" width="14.28515625" style="96" bestFit="1" customWidth="1"/>
    <col min="9752" max="9752" width="17.42578125" style="96" bestFit="1" customWidth="1"/>
    <col min="9753" max="9753" width="14.28515625" style="96" bestFit="1" customWidth="1"/>
    <col min="9754" max="9754" width="17.7109375" style="96" bestFit="1" customWidth="1"/>
    <col min="9755" max="9755" width="14.5703125" style="96" bestFit="1" customWidth="1"/>
    <col min="9756" max="9756" width="17.42578125" style="96" bestFit="1" customWidth="1"/>
    <col min="9757" max="9757" width="14.28515625" style="96" bestFit="1" customWidth="1"/>
    <col min="9758" max="9758" width="17.42578125" style="96" bestFit="1" customWidth="1"/>
    <col min="9759" max="9759" width="14.28515625" style="96" bestFit="1" customWidth="1"/>
    <col min="9760" max="9760" width="15.42578125" style="96" bestFit="1" customWidth="1"/>
    <col min="9761" max="9761" width="12.42578125" style="96" bestFit="1" customWidth="1"/>
    <col min="9762" max="9762" width="15.140625" style="96" bestFit="1" customWidth="1"/>
    <col min="9763" max="9763" width="12.140625" style="96" bestFit="1" customWidth="1"/>
    <col min="9764" max="9764" width="14.42578125" style="96" bestFit="1" customWidth="1"/>
    <col min="9765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9998" width="21.5703125" style="96" customWidth="1"/>
    <col min="9999" max="10001" width="27.140625" style="96" bestFit="1" customWidth="1"/>
    <col min="10002" max="10002" width="17.7109375" style="96" bestFit="1" customWidth="1"/>
    <col min="10003" max="10003" width="14" style="96" bestFit="1" customWidth="1"/>
    <col min="10004" max="10004" width="17.42578125" style="96" bestFit="1" customWidth="1"/>
    <col min="10005" max="10005" width="14.28515625" style="96" bestFit="1" customWidth="1"/>
    <col min="10006" max="10006" width="17.42578125" style="96" bestFit="1" customWidth="1"/>
    <col min="10007" max="10007" width="14.28515625" style="96" bestFit="1" customWidth="1"/>
    <col min="10008" max="10008" width="17.42578125" style="96" bestFit="1" customWidth="1"/>
    <col min="10009" max="10009" width="14.28515625" style="96" bestFit="1" customWidth="1"/>
    <col min="10010" max="10010" width="17.7109375" style="96" bestFit="1" customWidth="1"/>
    <col min="10011" max="10011" width="14.5703125" style="96" bestFit="1" customWidth="1"/>
    <col min="10012" max="10012" width="17.42578125" style="96" bestFit="1" customWidth="1"/>
    <col min="10013" max="10013" width="14.28515625" style="96" bestFit="1" customWidth="1"/>
    <col min="10014" max="10014" width="17.42578125" style="96" bestFit="1" customWidth="1"/>
    <col min="10015" max="10015" width="14.28515625" style="96" bestFit="1" customWidth="1"/>
    <col min="10016" max="10016" width="15.42578125" style="96" bestFit="1" customWidth="1"/>
    <col min="10017" max="10017" width="12.42578125" style="96" bestFit="1" customWidth="1"/>
    <col min="10018" max="10018" width="15.140625" style="96" bestFit="1" customWidth="1"/>
    <col min="10019" max="10019" width="12.140625" style="96" bestFit="1" customWidth="1"/>
    <col min="10020" max="10020" width="14.42578125" style="96" bestFit="1" customWidth="1"/>
    <col min="10021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254" width="21.5703125" style="96" customWidth="1"/>
    <col min="10255" max="10257" width="27.140625" style="96" bestFit="1" customWidth="1"/>
    <col min="10258" max="10258" width="17.7109375" style="96" bestFit="1" customWidth="1"/>
    <col min="10259" max="10259" width="14" style="96" bestFit="1" customWidth="1"/>
    <col min="10260" max="10260" width="17.42578125" style="96" bestFit="1" customWidth="1"/>
    <col min="10261" max="10261" width="14.28515625" style="96" bestFit="1" customWidth="1"/>
    <col min="10262" max="10262" width="17.42578125" style="96" bestFit="1" customWidth="1"/>
    <col min="10263" max="10263" width="14.28515625" style="96" bestFit="1" customWidth="1"/>
    <col min="10264" max="10264" width="17.42578125" style="96" bestFit="1" customWidth="1"/>
    <col min="10265" max="10265" width="14.28515625" style="96" bestFit="1" customWidth="1"/>
    <col min="10266" max="10266" width="17.7109375" style="96" bestFit="1" customWidth="1"/>
    <col min="10267" max="10267" width="14.5703125" style="96" bestFit="1" customWidth="1"/>
    <col min="10268" max="10268" width="17.42578125" style="96" bestFit="1" customWidth="1"/>
    <col min="10269" max="10269" width="14.28515625" style="96" bestFit="1" customWidth="1"/>
    <col min="10270" max="10270" width="17.42578125" style="96" bestFit="1" customWidth="1"/>
    <col min="10271" max="10271" width="14.28515625" style="96" bestFit="1" customWidth="1"/>
    <col min="10272" max="10272" width="15.42578125" style="96" bestFit="1" customWidth="1"/>
    <col min="10273" max="10273" width="12.42578125" style="96" bestFit="1" customWidth="1"/>
    <col min="10274" max="10274" width="15.140625" style="96" bestFit="1" customWidth="1"/>
    <col min="10275" max="10275" width="12.140625" style="96" bestFit="1" customWidth="1"/>
    <col min="10276" max="10276" width="14.42578125" style="96" bestFit="1" customWidth="1"/>
    <col min="10277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510" width="21.5703125" style="96" customWidth="1"/>
    <col min="10511" max="10513" width="27.140625" style="96" bestFit="1" customWidth="1"/>
    <col min="10514" max="10514" width="17.7109375" style="96" bestFit="1" customWidth="1"/>
    <col min="10515" max="10515" width="14" style="96" bestFit="1" customWidth="1"/>
    <col min="10516" max="10516" width="17.42578125" style="96" bestFit="1" customWidth="1"/>
    <col min="10517" max="10517" width="14.28515625" style="96" bestFit="1" customWidth="1"/>
    <col min="10518" max="10518" width="17.42578125" style="96" bestFit="1" customWidth="1"/>
    <col min="10519" max="10519" width="14.28515625" style="96" bestFit="1" customWidth="1"/>
    <col min="10520" max="10520" width="17.42578125" style="96" bestFit="1" customWidth="1"/>
    <col min="10521" max="10521" width="14.28515625" style="96" bestFit="1" customWidth="1"/>
    <col min="10522" max="10522" width="17.7109375" style="96" bestFit="1" customWidth="1"/>
    <col min="10523" max="10523" width="14.5703125" style="96" bestFit="1" customWidth="1"/>
    <col min="10524" max="10524" width="17.42578125" style="96" bestFit="1" customWidth="1"/>
    <col min="10525" max="10525" width="14.28515625" style="96" bestFit="1" customWidth="1"/>
    <col min="10526" max="10526" width="17.42578125" style="96" bestFit="1" customWidth="1"/>
    <col min="10527" max="10527" width="14.28515625" style="96" bestFit="1" customWidth="1"/>
    <col min="10528" max="10528" width="15.42578125" style="96" bestFit="1" customWidth="1"/>
    <col min="10529" max="10529" width="12.42578125" style="96" bestFit="1" customWidth="1"/>
    <col min="10530" max="10530" width="15.140625" style="96" bestFit="1" customWidth="1"/>
    <col min="10531" max="10531" width="12.140625" style="96" bestFit="1" customWidth="1"/>
    <col min="10532" max="10532" width="14.42578125" style="96" bestFit="1" customWidth="1"/>
    <col min="10533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0766" width="21.5703125" style="96" customWidth="1"/>
    <col min="10767" max="10769" width="27.140625" style="96" bestFit="1" customWidth="1"/>
    <col min="10770" max="10770" width="17.7109375" style="96" bestFit="1" customWidth="1"/>
    <col min="10771" max="10771" width="14" style="96" bestFit="1" customWidth="1"/>
    <col min="10772" max="10772" width="17.42578125" style="96" bestFit="1" customWidth="1"/>
    <col min="10773" max="10773" width="14.28515625" style="96" bestFit="1" customWidth="1"/>
    <col min="10774" max="10774" width="17.42578125" style="96" bestFit="1" customWidth="1"/>
    <col min="10775" max="10775" width="14.28515625" style="96" bestFit="1" customWidth="1"/>
    <col min="10776" max="10776" width="17.42578125" style="96" bestFit="1" customWidth="1"/>
    <col min="10777" max="10777" width="14.28515625" style="96" bestFit="1" customWidth="1"/>
    <col min="10778" max="10778" width="17.7109375" style="96" bestFit="1" customWidth="1"/>
    <col min="10779" max="10779" width="14.5703125" style="96" bestFit="1" customWidth="1"/>
    <col min="10780" max="10780" width="17.42578125" style="96" bestFit="1" customWidth="1"/>
    <col min="10781" max="10781" width="14.28515625" style="96" bestFit="1" customWidth="1"/>
    <col min="10782" max="10782" width="17.42578125" style="96" bestFit="1" customWidth="1"/>
    <col min="10783" max="10783" width="14.28515625" style="96" bestFit="1" customWidth="1"/>
    <col min="10784" max="10784" width="15.42578125" style="96" bestFit="1" customWidth="1"/>
    <col min="10785" max="10785" width="12.42578125" style="96" bestFit="1" customWidth="1"/>
    <col min="10786" max="10786" width="15.140625" style="96" bestFit="1" customWidth="1"/>
    <col min="10787" max="10787" width="12.140625" style="96" bestFit="1" customWidth="1"/>
    <col min="10788" max="10788" width="14.42578125" style="96" bestFit="1" customWidth="1"/>
    <col min="10789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022" width="21.5703125" style="96" customWidth="1"/>
    <col min="11023" max="11025" width="27.140625" style="96" bestFit="1" customWidth="1"/>
    <col min="11026" max="11026" width="17.7109375" style="96" bestFit="1" customWidth="1"/>
    <col min="11027" max="11027" width="14" style="96" bestFit="1" customWidth="1"/>
    <col min="11028" max="11028" width="17.42578125" style="96" bestFit="1" customWidth="1"/>
    <col min="11029" max="11029" width="14.28515625" style="96" bestFit="1" customWidth="1"/>
    <col min="11030" max="11030" width="17.42578125" style="96" bestFit="1" customWidth="1"/>
    <col min="11031" max="11031" width="14.28515625" style="96" bestFit="1" customWidth="1"/>
    <col min="11032" max="11032" width="17.42578125" style="96" bestFit="1" customWidth="1"/>
    <col min="11033" max="11033" width="14.28515625" style="96" bestFit="1" customWidth="1"/>
    <col min="11034" max="11034" width="17.7109375" style="96" bestFit="1" customWidth="1"/>
    <col min="11035" max="11035" width="14.5703125" style="96" bestFit="1" customWidth="1"/>
    <col min="11036" max="11036" width="17.42578125" style="96" bestFit="1" customWidth="1"/>
    <col min="11037" max="11037" width="14.28515625" style="96" bestFit="1" customWidth="1"/>
    <col min="11038" max="11038" width="17.42578125" style="96" bestFit="1" customWidth="1"/>
    <col min="11039" max="11039" width="14.28515625" style="96" bestFit="1" customWidth="1"/>
    <col min="11040" max="11040" width="15.42578125" style="96" bestFit="1" customWidth="1"/>
    <col min="11041" max="11041" width="12.42578125" style="96" bestFit="1" customWidth="1"/>
    <col min="11042" max="11042" width="15.140625" style="96" bestFit="1" customWidth="1"/>
    <col min="11043" max="11043" width="12.140625" style="96" bestFit="1" customWidth="1"/>
    <col min="11044" max="11044" width="14.42578125" style="96" bestFit="1" customWidth="1"/>
    <col min="11045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278" width="21.5703125" style="96" customWidth="1"/>
    <col min="11279" max="11281" width="27.140625" style="96" bestFit="1" customWidth="1"/>
    <col min="11282" max="11282" width="17.7109375" style="96" bestFit="1" customWidth="1"/>
    <col min="11283" max="11283" width="14" style="96" bestFit="1" customWidth="1"/>
    <col min="11284" max="11284" width="17.42578125" style="96" bestFit="1" customWidth="1"/>
    <col min="11285" max="11285" width="14.28515625" style="96" bestFit="1" customWidth="1"/>
    <col min="11286" max="11286" width="17.42578125" style="96" bestFit="1" customWidth="1"/>
    <col min="11287" max="11287" width="14.28515625" style="96" bestFit="1" customWidth="1"/>
    <col min="11288" max="11288" width="17.42578125" style="96" bestFit="1" customWidth="1"/>
    <col min="11289" max="11289" width="14.28515625" style="96" bestFit="1" customWidth="1"/>
    <col min="11290" max="11290" width="17.7109375" style="96" bestFit="1" customWidth="1"/>
    <col min="11291" max="11291" width="14.5703125" style="96" bestFit="1" customWidth="1"/>
    <col min="11292" max="11292" width="17.42578125" style="96" bestFit="1" customWidth="1"/>
    <col min="11293" max="11293" width="14.28515625" style="96" bestFit="1" customWidth="1"/>
    <col min="11294" max="11294" width="17.42578125" style="96" bestFit="1" customWidth="1"/>
    <col min="11295" max="11295" width="14.28515625" style="96" bestFit="1" customWidth="1"/>
    <col min="11296" max="11296" width="15.42578125" style="96" bestFit="1" customWidth="1"/>
    <col min="11297" max="11297" width="12.42578125" style="96" bestFit="1" customWidth="1"/>
    <col min="11298" max="11298" width="15.140625" style="96" bestFit="1" customWidth="1"/>
    <col min="11299" max="11299" width="12.140625" style="96" bestFit="1" customWidth="1"/>
    <col min="11300" max="11300" width="14.42578125" style="96" bestFit="1" customWidth="1"/>
    <col min="11301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534" width="21.5703125" style="96" customWidth="1"/>
    <col min="11535" max="11537" width="27.140625" style="96" bestFit="1" customWidth="1"/>
    <col min="11538" max="11538" width="17.7109375" style="96" bestFit="1" customWidth="1"/>
    <col min="11539" max="11539" width="14" style="96" bestFit="1" customWidth="1"/>
    <col min="11540" max="11540" width="17.42578125" style="96" bestFit="1" customWidth="1"/>
    <col min="11541" max="11541" width="14.28515625" style="96" bestFit="1" customWidth="1"/>
    <col min="11542" max="11542" width="17.42578125" style="96" bestFit="1" customWidth="1"/>
    <col min="11543" max="11543" width="14.28515625" style="96" bestFit="1" customWidth="1"/>
    <col min="11544" max="11544" width="17.42578125" style="96" bestFit="1" customWidth="1"/>
    <col min="11545" max="11545" width="14.28515625" style="96" bestFit="1" customWidth="1"/>
    <col min="11546" max="11546" width="17.7109375" style="96" bestFit="1" customWidth="1"/>
    <col min="11547" max="11547" width="14.5703125" style="96" bestFit="1" customWidth="1"/>
    <col min="11548" max="11548" width="17.42578125" style="96" bestFit="1" customWidth="1"/>
    <col min="11549" max="11549" width="14.28515625" style="96" bestFit="1" customWidth="1"/>
    <col min="11550" max="11550" width="17.42578125" style="96" bestFit="1" customWidth="1"/>
    <col min="11551" max="11551" width="14.28515625" style="96" bestFit="1" customWidth="1"/>
    <col min="11552" max="11552" width="15.42578125" style="96" bestFit="1" customWidth="1"/>
    <col min="11553" max="11553" width="12.42578125" style="96" bestFit="1" customWidth="1"/>
    <col min="11554" max="11554" width="15.140625" style="96" bestFit="1" customWidth="1"/>
    <col min="11555" max="11555" width="12.140625" style="96" bestFit="1" customWidth="1"/>
    <col min="11556" max="11556" width="14.42578125" style="96" bestFit="1" customWidth="1"/>
    <col min="11557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1790" width="21.5703125" style="96" customWidth="1"/>
    <col min="11791" max="11793" width="27.140625" style="96" bestFit="1" customWidth="1"/>
    <col min="11794" max="11794" width="17.7109375" style="96" bestFit="1" customWidth="1"/>
    <col min="11795" max="11795" width="14" style="96" bestFit="1" customWidth="1"/>
    <col min="11796" max="11796" width="17.42578125" style="96" bestFit="1" customWidth="1"/>
    <col min="11797" max="11797" width="14.28515625" style="96" bestFit="1" customWidth="1"/>
    <col min="11798" max="11798" width="17.42578125" style="96" bestFit="1" customWidth="1"/>
    <col min="11799" max="11799" width="14.28515625" style="96" bestFit="1" customWidth="1"/>
    <col min="11800" max="11800" width="17.42578125" style="96" bestFit="1" customWidth="1"/>
    <col min="11801" max="11801" width="14.28515625" style="96" bestFit="1" customWidth="1"/>
    <col min="11802" max="11802" width="17.7109375" style="96" bestFit="1" customWidth="1"/>
    <col min="11803" max="11803" width="14.5703125" style="96" bestFit="1" customWidth="1"/>
    <col min="11804" max="11804" width="17.42578125" style="96" bestFit="1" customWidth="1"/>
    <col min="11805" max="11805" width="14.28515625" style="96" bestFit="1" customWidth="1"/>
    <col min="11806" max="11806" width="17.42578125" style="96" bestFit="1" customWidth="1"/>
    <col min="11807" max="11807" width="14.28515625" style="96" bestFit="1" customWidth="1"/>
    <col min="11808" max="11808" width="15.42578125" style="96" bestFit="1" customWidth="1"/>
    <col min="11809" max="11809" width="12.42578125" style="96" bestFit="1" customWidth="1"/>
    <col min="11810" max="11810" width="15.140625" style="96" bestFit="1" customWidth="1"/>
    <col min="11811" max="11811" width="12.140625" style="96" bestFit="1" customWidth="1"/>
    <col min="11812" max="11812" width="14.42578125" style="96" bestFit="1" customWidth="1"/>
    <col min="11813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046" width="21.5703125" style="96" customWidth="1"/>
    <col min="12047" max="12049" width="27.140625" style="96" bestFit="1" customWidth="1"/>
    <col min="12050" max="12050" width="17.7109375" style="96" bestFit="1" customWidth="1"/>
    <col min="12051" max="12051" width="14" style="96" bestFit="1" customWidth="1"/>
    <col min="12052" max="12052" width="17.42578125" style="96" bestFit="1" customWidth="1"/>
    <col min="12053" max="12053" width="14.28515625" style="96" bestFit="1" customWidth="1"/>
    <col min="12054" max="12054" width="17.42578125" style="96" bestFit="1" customWidth="1"/>
    <col min="12055" max="12055" width="14.28515625" style="96" bestFit="1" customWidth="1"/>
    <col min="12056" max="12056" width="17.42578125" style="96" bestFit="1" customWidth="1"/>
    <col min="12057" max="12057" width="14.28515625" style="96" bestFit="1" customWidth="1"/>
    <col min="12058" max="12058" width="17.7109375" style="96" bestFit="1" customWidth="1"/>
    <col min="12059" max="12059" width="14.5703125" style="96" bestFit="1" customWidth="1"/>
    <col min="12060" max="12060" width="17.42578125" style="96" bestFit="1" customWidth="1"/>
    <col min="12061" max="12061" width="14.28515625" style="96" bestFit="1" customWidth="1"/>
    <col min="12062" max="12062" width="17.42578125" style="96" bestFit="1" customWidth="1"/>
    <col min="12063" max="12063" width="14.28515625" style="96" bestFit="1" customWidth="1"/>
    <col min="12064" max="12064" width="15.42578125" style="96" bestFit="1" customWidth="1"/>
    <col min="12065" max="12065" width="12.42578125" style="96" bestFit="1" customWidth="1"/>
    <col min="12066" max="12066" width="15.140625" style="96" bestFit="1" customWidth="1"/>
    <col min="12067" max="12067" width="12.140625" style="96" bestFit="1" customWidth="1"/>
    <col min="12068" max="12068" width="14.42578125" style="96" bestFit="1" customWidth="1"/>
    <col min="12069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302" width="21.5703125" style="96" customWidth="1"/>
    <col min="12303" max="12305" width="27.140625" style="96" bestFit="1" customWidth="1"/>
    <col min="12306" max="12306" width="17.7109375" style="96" bestFit="1" customWidth="1"/>
    <col min="12307" max="12307" width="14" style="96" bestFit="1" customWidth="1"/>
    <col min="12308" max="12308" width="17.42578125" style="96" bestFit="1" customWidth="1"/>
    <col min="12309" max="12309" width="14.28515625" style="96" bestFit="1" customWidth="1"/>
    <col min="12310" max="12310" width="17.42578125" style="96" bestFit="1" customWidth="1"/>
    <col min="12311" max="12311" width="14.28515625" style="96" bestFit="1" customWidth="1"/>
    <col min="12312" max="12312" width="17.42578125" style="96" bestFit="1" customWidth="1"/>
    <col min="12313" max="12313" width="14.28515625" style="96" bestFit="1" customWidth="1"/>
    <col min="12314" max="12314" width="17.7109375" style="96" bestFit="1" customWidth="1"/>
    <col min="12315" max="12315" width="14.5703125" style="96" bestFit="1" customWidth="1"/>
    <col min="12316" max="12316" width="17.42578125" style="96" bestFit="1" customWidth="1"/>
    <col min="12317" max="12317" width="14.28515625" style="96" bestFit="1" customWidth="1"/>
    <col min="12318" max="12318" width="17.42578125" style="96" bestFit="1" customWidth="1"/>
    <col min="12319" max="12319" width="14.28515625" style="96" bestFit="1" customWidth="1"/>
    <col min="12320" max="12320" width="15.42578125" style="96" bestFit="1" customWidth="1"/>
    <col min="12321" max="12321" width="12.42578125" style="96" bestFit="1" customWidth="1"/>
    <col min="12322" max="12322" width="15.140625" style="96" bestFit="1" customWidth="1"/>
    <col min="12323" max="12323" width="12.140625" style="96" bestFit="1" customWidth="1"/>
    <col min="12324" max="12324" width="14.42578125" style="96" bestFit="1" customWidth="1"/>
    <col min="12325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558" width="21.5703125" style="96" customWidth="1"/>
    <col min="12559" max="12561" width="27.140625" style="96" bestFit="1" customWidth="1"/>
    <col min="12562" max="12562" width="17.7109375" style="96" bestFit="1" customWidth="1"/>
    <col min="12563" max="12563" width="14" style="96" bestFit="1" customWidth="1"/>
    <col min="12564" max="12564" width="17.42578125" style="96" bestFit="1" customWidth="1"/>
    <col min="12565" max="12565" width="14.28515625" style="96" bestFit="1" customWidth="1"/>
    <col min="12566" max="12566" width="17.42578125" style="96" bestFit="1" customWidth="1"/>
    <col min="12567" max="12567" width="14.28515625" style="96" bestFit="1" customWidth="1"/>
    <col min="12568" max="12568" width="17.42578125" style="96" bestFit="1" customWidth="1"/>
    <col min="12569" max="12569" width="14.28515625" style="96" bestFit="1" customWidth="1"/>
    <col min="12570" max="12570" width="17.7109375" style="96" bestFit="1" customWidth="1"/>
    <col min="12571" max="12571" width="14.5703125" style="96" bestFit="1" customWidth="1"/>
    <col min="12572" max="12572" width="17.42578125" style="96" bestFit="1" customWidth="1"/>
    <col min="12573" max="12573" width="14.28515625" style="96" bestFit="1" customWidth="1"/>
    <col min="12574" max="12574" width="17.42578125" style="96" bestFit="1" customWidth="1"/>
    <col min="12575" max="12575" width="14.28515625" style="96" bestFit="1" customWidth="1"/>
    <col min="12576" max="12576" width="15.42578125" style="96" bestFit="1" customWidth="1"/>
    <col min="12577" max="12577" width="12.42578125" style="96" bestFit="1" customWidth="1"/>
    <col min="12578" max="12578" width="15.140625" style="96" bestFit="1" customWidth="1"/>
    <col min="12579" max="12579" width="12.140625" style="96" bestFit="1" customWidth="1"/>
    <col min="12580" max="12580" width="14.42578125" style="96" bestFit="1" customWidth="1"/>
    <col min="12581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2814" width="21.5703125" style="96" customWidth="1"/>
    <col min="12815" max="12817" width="27.140625" style="96" bestFit="1" customWidth="1"/>
    <col min="12818" max="12818" width="17.7109375" style="96" bestFit="1" customWidth="1"/>
    <col min="12819" max="12819" width="14" style="96" bestFit="1" customWidth="1"/>
    <col min="12820" max="12820" width="17.42578125" style="96" bestFit="1" customWidth="1"/>
    <col min="12821" max="12821" width="14.28515625" style="96" bestFit="1" customWidth="1"/>
    <col min="12822" max="12822" width="17.42578125" style="96" bestFit="1" customWidth="1"/>
    <col min="12823" max="12823" width="14.28515625" style="96" bestFit="1" customWidth="1"/>
    <col min="12824" max="12824" width="17.42578125" style="96" bestFit="1" customWidth="1"/>
    <col min="12825" max="12825" width="14.28515625" style="96" bestFit="1" customWidth="1"/>
    <col min="12826" max="12826" width="17.7109375" style="96" bestFit="1" customWidth="1"/>
    <col min="12827" max="12827" width="14.5703125" style="96" bestFit="1" customWidth="1"/>
    <col min="12828" max="12828" width="17.42578125" style="96" bestFit="1" customWidth="1"/>
    <col min="12829" max="12829" width="14.28515625" style="96" bestFit="1" customWidth="1"/>
    <col min="12830" max="12830" width="17.42578125" style="96" bestFit="1" customWidth="1"/>
    <col min="12831" max="12831" width="14.28515625" style="96" bestFit="1" customWidth="1"/>
    <col min="12832" max="12832" width="15.42578125" style="96" bestFit="1" customWidth="1"/>
    <col min="12833" max="12833" width="12.42578125" style="96" bestFit="1" customWidth="1"/>
    <col min="12834" max="12834" width="15.140625" style="96" bestFit="1" customWidth="1"/>
    <col min="12835" max="12835" width="12.140625" style="96" bestFit="1" customWidth="1"/>
    <col min="12836" max="12836" width="14.42578125" style="96" bestFit="1" customWidth="1"/>
    <col min="12837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070" width="21.5703125" style="96" customWidth="1"/>
    <col min="13071" max="13073" width="27.140625" style="96" bestFit="1" customWidth="1"/>
    <col min="13074" max="13074" width="17.7109375" style="96" bestFit="1" customWidth="1"/>
    <col min="13075" max="13075" width="14" style="96" bestFit="1" customWidth="1"/>
    <col min="13076" max="13076" width="17.42578125" style="96" bestFit="1" customWidth="1"/>
    <col min="13077" max="13077" width="14.28515625" style="96" bestFit="1" customWidth="1"/>
    <col min="13078" max="13078" width="17.42578125" style="96" bestFit="1" customWidth="1"/>
    <col min="13079" max="13079" width="14.28515625" style="96" bestFit="1" customWidth="1"/>
    <col min="13080" max="13080" width="17.42578125" style="96" bestFit="1" customWidth="1"/>
    <col min="13081" max="13081" width="14.28515625" style="96" bestFit="1" customWidth="1"/>
    <col min="13082" max="13082" width="17.7109375" style="96" bestFit="1" customWidth="1"/>
    <col min="13083" max="13083" width="14.5703125" style="96" bestFit="1" customWidth="1"/>
    <col min="13084" max="13084" width="17.42578125" style="96" bestFit="1" customWidth="1"/>
    <col min="13085" max="13085" width="14.28515625" style="96" bestFit="1" customWidth="1"/>
    <col min="13086" max="13086" width="17.42578125" style="96" bestFit="1" customWidth="1"/>
    <col min="13087" max="13087" width="14.28515625" style="96" bestFit="1" customWidth="1"/>
    <col min="13088" max="13088" width="15.42578125" style="96" bestFit="1" customWidth="1"/>
    <col min="13089" max="13089" width="12.42578125" style="96" bestFit="1" customWidth="1"/>
    <col min="13090" max="13090" width="15.140625" style="96" bestFit="1" customWidth="1"/>
    <col min="13091" max="13091" width="12.140625" style="96" bestFit="1" customWidth="1"/>
    <col min="13092" max="13092" width="14.42578125" style="96" bestFit="1" customWidth="1"/>
    <col min="13093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326" width="21.5703125" style="96" customWidth="1"/>
    <col min="13327" max="13329" width="27.140625" style="96" bestFit="1" customWidth="1"/>
    <col min="13330" max="13330" width="17.7109375" style="96" bestFit="1" customWidth="1"/>
    <col min="13331" max="13331" width="14" style="96" bestFit="1" customWidth="1"/>
    <col min="13332" max="13332" width="17.42578125" style="96" bestFit="1" customWidth="1"/>
    <col min="13333" max="13333" width="14.28515625" style="96" bestFit="1" customWidth="1"/>
    <col min="13334" max="13334" width="17.42578125" style="96" bestFit="1" customWidth="1"/>
    <col min="13335" max="13335" width="14.28515625" style="96" bestFit="1" customWidth="1"/>
    <col min="13336" max="13336" width="17.42578125" style="96" bestFit="1" customWidth="1"/>
    <col min="13337" max="13337" width="14.28515625" style="96" bestFit="1" customWidth="1"/>
    <col min="13338" max="13338" width="17.7109375" style="96" bestFit="1" customWidth="1"/>
    <col min="13339" max="13339" width="14.5703125" style="96" bestFit="1" customWidth="1"/>
    <col min="13340" max="13340" width="17.42578125" style="96" bestFit="1" customWidth="1"/>
    <col min="13341" max="13341" width="14.28515625" style="96" bestFit="1" customWidth="1"/>
    <col min="13342" max="13342" width="17.42578125" style="96" bestFit="1" customWidth="1"/>
    <col min="13343" max="13343" width="14.28515625" style="96" bestFit="1" customWidth="1"/>
    <col min="13344" max="13344" width="15.42578125" style="96" bestFit="1" customWidth="1"/>
    <col min="13345" max="13345" width="12.42578125" style="96" bestFit="1" customWidth="1"/>
    <col min="13346" max="13346" width="15.140625" style="96" bestFit="1" customWidth="1"/>
    <col min="13347" max="13347" width="12.140625" style="96" bestFit="1" customWidth="1"/>
    <col min="13348" max="13348" width="14.42578125" style="96" bestFit="1" customWidth="1"/>
    <col min="13349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582" width="21.5703125" style="96" customWidth="1"/>
    <col min="13583" max="13585" width="27.140625" style="96" bestFit="1" customWidth="1"/>
    <col min="13586" max="13586" width="17.7109375" style="96" bestFit="1" customWidth="1"/>
    <col min="13587" max="13587" width="14" style="96" bestFit="1" customWidth="1"/>
    <col min="13588" max="13588" width="17.42578125" style="96" bestFit="1" customWidth="1"/>
    <col min="13589" max="13589" width="14.28515625" style="96" bestFit="1" customWidth="1"/>
    <col min="13590" max="13590" width="17.42578125" style="96" bestFit="1" customWidth="1"/>
    <col min="13591" max="13591" width="14.28515625" style="96" bestFit="1" customWidth="1"/>
    <col min="13592" max="13592" width="17.42578125" style="96" bestFit="1" customWidth="1"/>
    <col min="13593" max="13593" width="14.28515625" style="96" bestFit="1" customWidth="1"/>
    <col min="13594" max="13594" width="17.7109375" style="96" bestFit="1" customWidth="1"/>
    <col min="13595" max="13595" width="14.5703125" style="96" bestFit="1" customWidth="1"/>
    <col min="13596" max="13596" width="17.42578125" style="96" bestFit="1" customWidth="1"/>
    <col min="13597" max="13597" width="14.28515625" style="96" bestFit="1" customWidth="1"/>
    <col min="13598" max="13598" width="17.42578125" style="96" bestFit="1" customWidth="1"/>
    <col min="13599" max="13599" width="14.28515625" style="96" bestFit="1" customWidth="1"/>
    <col min="13600" max="13600" width="15.42578125" style="96" bestFit="1" customWidth="1"/>
    <col min="13601" max="13601" width="12.42578125" style="96" bestFit="1" customWidth="1"/>
    <col min="13602" max="13602" width="15.140625" style="96" bestFit="1" customWidth="1"/>
    <col min="13603" max="13603" width="12.140625" style="96" bestFit="1" customWidth="1"/>
    <col min="13604" max="13604" width="14.42578125" style="96" bestFit="1" customWidth="1"/>
    <col min="13605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3838" width="21.5703125" style="96" customWidth="1"/>
    <col min="13839" max="13841" width="27.140625" style="96" bestFit="1" customWidth="1"/>
    <col min="13842" max="13842" width="17.7109375" style="96" bestFit="1" customWidth="1"/>
    <col min="13843" max="13843" width="14" style="96" bestFit="1" customWidth="1"/>
    <col min="13844" max="13844" width="17.42578125" style="96" bestFit="1" customWidth="1"/>
    <col min="13845" max="13845" width="14.28515625" style="96" bestFit="1" customWidth="1"/>
    <col min="13846" max="13846" width="17.42578125" style="96" bestFit="1" customWidth="1"/>
    <col min="13847" max="13847" width="14.28515625" style="96" bestFit="1" customWidth="1"/>
    <col min="13848" max="13848" width="17.42578125" style="96" bestFit="1" customWidth="1"/>
    <col min="13849" max="13849" width="14.28515625" style="96" bestFit="1" customWidth="1"/>
    <col min="13850" max="13850" width="17.7109375" style="96" bestFit="1" customWidth="1"/>
    <col min="13851" max="13851" width="14.5703125" style="96" bestFit="1" customWidth="1"/>
    <col min="13852" max="13852" width="17.42578125" style="96" bestFit="1" customWidth="1"/>
    <col min="13853" max="13853" width="14.28515625" style="96" bestFit="1" customWidth="1"/>
    <col min="13854" max="13854" width="17.42578125" style="96" bestFit="1" customWidth="1"/>
    <col min="13855" max="13855" width="14.28515625" style="96" bestFit="1" customWidth="1"/>
    <col min="13856" max="13856" width="15.42578125" style="96" bestFit="1" customWidth="1"/>
    <col min="13857" max="13857" width="12.42578125" style="96" bestFit="1" customWidth="1"/>
    <col min="13858" max="13858" width="15.140625" style="96" bestFit="1" customWidth="1"/>
    <col min="13859" max="13859" width="12.140625" style="96" bestFit="1" customWidth="1"/>
    <col min="13860" max="13860" width="14.42578125" style="96" bestFit="1" customWidth="1"/>
    <col min="13861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094" width="21.5703125" style="96" customWidth="1"/>
    <col min="14095" max="14097" width="27.140625" style="96" bestFit="1" customWidth="1"/>
    <col min="14098" max="14098" width="17.7109375" style="96" bestFit="1" customWidth="1"/>
    <col min="14099" max="14099" width="14" style="96" bestFit="1" customWidth="1"/>
    <col min="14100" max="14100" width="17.42578125" style="96" bestFit="1" customWidth="1"/>
    <col min="14101" max="14101" width="14.28515625" style="96" bestFit="1" customWidth="1"/>
    <col min="14102" max="14102" width="17.42578125" style="96" bestFit="1" customWidth="1"/>
    <col min="14103" max="14103" width="14.28515625" style="96" bestFit="1" customWidth="1"/>
    <col min="14104" max="14104" width="17.42578125" style="96" bestFit="1" customWidth="1"/>
    <col min="14105" max="14105" width="14.28515625" style="96" bestFit="1" customWidth="1"/>
    <col min="14106" max="14106" width="17.7109375" style="96" bestFit="1" customWidth="1"/>
    <col min="14107" max="14107" width="14.5703125" style="96" bestFit="1" customWidth="1"/>
    <col min="14108" max="14108" width="17.42578125" style="96" bestFit="1" customWidth="1"/>
    <col min="14109" max="14109" width="14.28515625" style="96" bestFit="1" customWidth="1"/>
    <col min="14110" max="14110" width="17.42578125" style="96" bestFit="1" customWidth="1"/>
    <col min="14111" max="14111" width="14.28515625" style="96" bestFit="1" customWidth="1"/>
    <col min="14112" max="14112" width="15.42578125" style="96" bestFit="1" customWidth="1"/>
    <col min="14113" max="14113" width="12.42578125" style="96" bestFit="1" customWidth="1"/>
    <col min="14114" max="14114" width="15.140625" style="96" bestFit="1" customWidth="1"/>
    <col min="14115" max="14115" width="12.140625" style="96" bestFit="1" customWidth="1"/>
    <col min="14116" max="14116" width="14.42578125" style="96" bestFit="1" customWidth="1"/>
    <col min="14117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350" width="21.5703125" style="96" customWidth="1"/>
    <col min="14351" max="14353" width="27.140625" style="96" bestFit="1" customWidth="1"/>
    <col min="14354" max="14354" width="17.7109375" style="96" bestFit="1" customWidth="1"/>
    <col min="14355" max="14355" width="14" style="96" bestFit="1" customWidth="1"/>
    <col min="14356" max="14356" width="17.42578125" style="96" bestFit="1" customWidth="1"/>
    <col min="14357" max="14357" width="14.28515625" style="96" bestFit="1" customWidth="1"/>
    <col min="14358" max="14358" width="17.42578125" style="96" bestFit="1" customWidth="1"/>
    <col min="14359" max="14359" width="14.28515625" style="96" bestFit="1" customWidth="1"/>
    <col min="14360" max="14360" width="17.42578125" style="96" bestFit="1" customWidth="1"/>
    <col min="14361" max="14361" width="14.28515625" style="96" bestFit="1" customWidth="1"/>
    <col min="14362" max="14362" width="17.7109375" style="96" bestFit="1" customWidth="1"/>
    <col min="14363" max="14363" width="14.5703125" style="96" bestFit="1" customWidth="1"/>
    <col min="14364" max="14364" width="17.42578125" style="96" bestFit="1" customWidth="1"/>
    <col min="14365" max="14365" width="14.28515625" style="96" bestFit="1" customWidth="1"/>
    <col min="14366" max="14366" width="17.42578125" style="96" bestFit="1" customWidth="1"/>
    <col min="14367" max="14367" width="14.28515625" style="96" bestFit="1" customWidth="1"/>
    <col min="14368" max="14368" width="15.42578125" style="96" bestFit="1" customWidth="1"/>
    <col min="14369" max="14369" width="12.42578125" style="96" bestFit="1" customWidth="1"/>
    <col min="14370" max="14370" width="15.140625" style="96" bestFit="1" customWidth="1"/>
    <col min="14371" max="14371" width="12.140625" style="96" bestFit="1" customWidth="1"/>
    <col min="14372" max="14372" width="14.42578125" style="96" bestFit="1" customWidth="1"/>
    <col min="14373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606" width="21.5703125" style="96" customWidth="1"/>
    <col min="14607" max="14609" width="27.140625" style="96" bestFit="1" customWidth="1"/>
    <col min="14610" max="14610" width="17.7109375" style="96" bestFit="1" customWidth="1"/>
    <col min="14611" max="14611" width="14" style="96" bestFit="1" customWidth="1"/>
    <col min="14612" max="14612" width="17.42578125" style="96" bestFit="1" customWidth="1"/>
    <col min="14613" max="14613" width="14.28515625" style="96" bestFit="1" customWidth="1"/>
    <col min="14614" max="14614" width="17.42578125" style="96" bestFit="1" customWidth="1"/>
    <col min="14615" max="14615" width="14.28515625" style="96" bestFit="1" customWidth="1"/>
    <col min="14616" max="14616" width="17.42578125" style="96" bestFit="1" customWidth="1"/>
    <col min="14617" max="14617" width="14.28515625" style="96" bestFit="1" customWidth="1"/>
    <col min="14618" max="14618" width="17.7109375" style="96" bestFit="1" customWidth="1"/>
    <col min="14619" max="14619" width="14.5703125" style="96" bestFit="1" customWidth="1"/>
    <col min="14620" max="14620" width="17.42578125" style="96" bestFit="1" customWidth="1"/>
    <col min="14621" max="14621" width="14.28515625" style="96" bestFit="1" customWidth="1"/>
    <col min="14622" max="14622" width="17.42578125" style="96" bestFit="1" customWidth="1"/>
    <col min="14623" max="14623" width="14.28515625" style="96" bestFit="1" customWidth="1"/>
    <col min="14624" max="14624" width="15.42578125" style="96" bestFit="1" customWidth="1"/>
    <col min="14625" max="14625" width="12.42578125" style="96" bestFit="1" customWidth="1"/>
    <col min="14626" max="14626" width="15.140625" style="96" bestFit="1" customWidth="1"/>
    <col min="14627" max="14627" width="12.140625" style="96" bestFit="1" customWidth="1"/>
    <col min="14628" max="14628" width="14.42578125" style="96" bestFit="1" customWidth="1"/>
    <col min="14629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4862" width="21.5703125" style="96" customWidth="1"/>
    <col min="14863" max="14865" width="27.140625" style="96" bestFit="1" customWidth="1"/>
    <col min="14866" max="14866" width="17.7109375" style="96" bestFit="1" customWidth="1"/>
    <col min="14867" max="14867" width="14" style="96" bestFit="1" customWidth="1"/>
    <col min="14868" max="14868" width="17.42578125" style="96" bestFit="1" customWidth="1"/>
    <col min="14869" max="14869" width="14.28515625" style="96" bestFit="1" customWidth="1"/>
    <col min="14870" max="14870" width="17.42578125" style="96" bestFit="1" customWidth="1"/>
    <col min="14871" max="14871" width="14.28515625" style="96" bestFit="1" customWidth="1"/>
    <col min="14872" max="14872" width="17.42578125" style="96" bestFit="1" customWidth="1"/>
    <col min="14873" max="14873" width="14.28515625" style="96" bestFit="1" customWidth="1"/>
    <col min="14874" max="14874" width="17.7109375" style="96" bestFit="1" customWidth="1"/>
    <col min="14875" max="14875" width="14.5703125" style="96" bestFit="1" customWidth="1"/>
    <col min="14876" max="14876" width="17.42578125" style="96" bestFit="1" customWidth="1"/>
    <col min="14877" max="14877" width="14.28515625" style="96" bestFit="1" customWidth="1"/>
    <col min="14878" max="14878" width="17.42578125" style="96" bestFit="1" customWidth="1"/>
    <col min="14879" max="14879" width="14.28515625" style="96" bestFit="1" customWidth="1"/>
    <col min="14880" max="14880" width="15.42578125" style="96" bestFit="1" customWidth="1"/>
    <col min="14881" max="14881" width="12.42578125" style="96" bestFit="1" customWidth="1"/>
    <col min="14882" max="14882" width="15.140625" style="96" bestFit="1" customWidth="1"/>
    <col min="14883" max="14883" width="12.140625" style="96" bestFit="1" customWidth="1"/>
    <col min="14884" max="14884" width="14.42578125" style="96" bestFit="1" customWidth="1"/>
    <col min="14885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118" width="21.5703125" style="96" customWidth="1"/>
    <col min="15119" max="15121" width="27.140625" style="96" bestFit="1" customWidth="1"/>
    <col min="15122" max="15122" width="17.7109375" style="96" bestFit="1" customWidth="1"/>
    <col min="15123" max="15123" width="14" style="96" bestFit="1" customWidth="1"/>
    <col min="15124" max="15124" width="17.42578125" style="96" bestFit="1" customWidth="1"/>
    <col min="15125" max="15125" width="14.28515625" style="96" bestFit="1" customWidth="1"/>
    <col min="15126" max="15126" width="17.42578125" style="96" bestFit="1" customWidth="1"/>
    <col min="15127" max="15127" width="14.28515625" style="96" bestFit="1" customWidth="1"/>
    <col min="15128" max="15128" width="17.42578125" style="96" bestFit="1" customWidth="1"/>
    <col min="15129" max="15129" width="14.28515625" style="96" bestFit="1" customWidth="1"/>
    <col min="15130" max="15130" width="17.7109375" style="96" bestFit="1" customWidth="1"/>
    <col min="15131" max="15131" width="14.5703125" style="96" bestFit="1" customWidth="1"/>
    <col min="15132" max="15132" width="17.42578125" style="96" bestFit="1" customWidth="1"/>
    <col min="15133" max="15133" width="14.28515625" style="96" bestFit="1" customWidth="1"/>
    <col min="15134" max="15134" width="17.42578125" style="96" bestFit="1" customWidth="1"/>
    <col min="15135" max="15135" width="14.28515625" style="96" bestFit="1" customWidth="1"/>
    <col min="15136" max="15136" width="15.42578125" style="96" bestFit="1" customWidth="1"/>
    <col min="15137" max="15137" width="12.42578125" style="96" bestFit="1" customWidth="1"/>
    <col min="15138" max="15138" width="15.140625" style="96" bestFit="1" customWidth="1"/>
    <col min="15139" max="15139" width="12.140625" style="96" bestFit="1" customWidth="1"/>
    <col min="15140" max="15140" width="14.42578125" style="96" bestFit="1" customWidth="1"/>
    <col min="15141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374" width="21.5703125" style="96" customWidth="1"/>
    <col min="15375" max="15377" width="27.140625" style="96" bestFit="1" customWidth="1"/>
    <col min="15378" max="15378" width="17.7109375" style="96" bestFit="1" customWidth="1"/>
    <col min="15379" max="15379" width="14" style="96" bestFit="1" customWidth="1"/>
    <col min="15380" max="15380" width="17.42578125" style="96" bestFit="1" customWidth="1"/>
    <col min="15381" max="15381" width="14.28515625" style="96" bestFit="1" customWidth="1"/>
    <col min="15382" max="15382" width="17.42578125" style="96" bestFit="1" customWidth="1"/>
    <col min="15383" max="15383" width="14.28515625" style="96" bestFit="1" customWidth="1"/>
    <col min="15384" max="15384" width="17.42578125" style="96" bestFit="1" customWidth="1"/>
    <col min="15385" max="15385" width="14.28515625" style="96" bestFit="1" customWidth="1"/>
    <col min="15386" max="15386" width="17.7109375" style="96" bestFit="1" customWidth="1"/>
    <col min="15387" max="15387" width="14.5703125" style="96" bestFit="1" customWidth="1"/>
    <col min="15388" max="15388" width="17.42578125" style="96" bestFit="1" customWidth="1"/>
    <col min="15389" max="15389" width="14.28515625" style="96" bestFit="1" customWidth="1"/>
    <col min="15390" max="15390" width="17.42578125" style="96" bestFit="1" customWidth="1"/>
    <col min="15391" max="15391" width="14.28515625" style="96" bestFit="1" customWidth="1"/>
    <col min="15392" max="15392" width="15.42578125" style="96" bestFit="1" customWidth="1"/>
    <col min="15393" max="15393" width="12.42578125" style="96" bestFit="1" customWidth="1"/>
    <col min="15394" max="15394" width="15.140625" style="96" bestFit="1" customWidth="1"/>
    <col min="15395" max="15395" width="12.140625" style="96" bestFit="1" customWidth="1"/>
    <col min="15396" max="15396" width="14.42578125" style="96" bestFit="1" customWidth="1"/>
    <col min="15397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630" width="21.5703125" style="96" customWidth="1"/>
    <col min="15631" max="15633" width="27.140625" style="96" bestFit="1" customWidth="1"/>
    <col min="15634" max="15634" width="17.7109375" style="96" bestFit="1" customWidth="1"/>
    <col min="15635" max="15635" width="14" style="96" bestFit="1" customWidth="1"/>
    <col min="15636" max="15636" width="17.42578125" style="96" bestFit="1" customWidth="1"/>
    <col min="15637" max="15637" width="14.28515625" style="96" bestFit="1" customWidth="1"/>
    <col min="15638" max="15638" width="17.42578125" style="96" bestFit="1" customWidth="1"/>
    <col min="15639" max="15639" width="14.28515625" style="96" bestFit="1" customWidth="1"/>
    <col min="15640" max="15640" width="17.42578125" style="96" bestFit="1" customWidth="1"/>
    <col min="15641" max="15641" width="14.28515625" style="96" bestFit="1" customWidth="1"/>
    <col min="15642" max="15642" width="17.7109375" style="96" bestFit="1" customWidth="1"/>
    <col min="15643" max="15643" width="14.5703125" style="96" bestFit="1" customWidth="1"/>
    <col min="15644" max="15644" width="17.42578125" style="96" bestFit="1" customWidth="1"/>
    <col min="15645" max="15645" width="14.28515625" style="96" bestFit="1" customWidth="1"/>
    <col min="15646" max="15646" width="17.42578125" style="96" bestFit="1" customWidth="1"/>
    <col min="15647" max="15647" width="14.28515625" style="96" bestFit="1" customWidth="1"/>
    <col min="15648" max="15648" width="15.42578125" style="96" bestFit="1" customWidth="1"/>
    <col min="15649" max="15649" width="12.42578125" style="96" bestFit="1" customWidth="1"/>
    <col min="15650" max="15650" width="15.140625" style="96" bestFit="1" customWidth="1"/>
    <col min="15651" max="15651" width="12.140625" style="96" bestFit="1" customWidth="1"/>
    <col min="15652" max="15652" width="14.42578125" style="96" bestFit="1" customWidth="1"/>
    <col min="15653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5886" width="21.5703125" style="96" customWidth="1"/>
    <col min="15887" max="15889" width="27.140625" style="96" bestFit="1" customWidth="1"/>
    <col min="15890" max="15890" width="17.7109375" style="96" bestFit="1" customWidth="1"/>
    <col min="15891" max="15891" width="14" style="96" bestFit="1" customWidth="1"/>
    <col min="15892" max="15892" width="17.42578125" style="96" bestFit="1" customWidth="1"/>
    <col min="15893" max="15893" width="14.28515625" style="96" bestFit="1" customWidth="1"/>
    <col min="15894" max="15894" width="17.42578125" style="96" bestFit="1" customWidth="1"/>
    <col min="15895" max="15895" width="14.28515625" style="96" bestFit="1" customWidth="1"/>
    <col min="15896" max="15896" width="17.42578125" style="96" bestFit="1" customWidth="1"/>
    <col min="15897" max="15897" width="14.28515625" style="96" bestFit="1" customWidth="1"/>
    <col min="15898" max="15898" width="17.7109375" style="96" bestFit="1" customWidth="1"/>
    <col min="15899" max="15899" width="14.5703125" style="96" bestFit="1" customWidth="1"/>
    <col min="15900" max="15900" width="17.42578125" style="96" bestFit="1" customWidth="1"/>
    <col min="15901" max="15901" width="14.28515625" style="96" bestFit="1" customWidth="1"/>
    <col min="15902" max="15902" width="17.42578125" style="96" bestFit="1" customWidth="1"/>
    <col min="15903" max="15903" width="14.28515625" style="96" bestFit="1" customWidth="1"/>
    <col min="15904" max="15904" width="15.42578125" style="96" bestFit="1" customWidth="1"/>
    <col min="15905" max="15905" width="12.42578125" style="96" bestFit="1" customWidth="1"/>
    <col min="15906" max="15906" width="15.140625" style="96" bestFit="1" customWidth="1"/>
    <col min="15907" max="15907" width="12.140625" style="96" bestFit="1" customWidth="1"/>
    <col min="15908" max="15908" width="14.42578125" style="96" bestFit="1" customWidth="1"/>
    <col min="15909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142" width="21.5703125" style="96" customWidth="1"/>
    <col min="16143" max="16145" width="27.140625" style="96" bestFit="1" customWidth="1"/>
    <col min="16146" max="16146" width="17.7109375" style="96" bestFit="1" customWidth="1"/>
    <col min="16147" max="16147" width="14" style="96" bestFit="1" customWidth="1"/>
    <col min="16148" max="16148" width="17.42578125" style="96" bestFit="1" customWidth="1"/>
    <col min="16149" max="16149" width="14.28515625" style="96" bestFit="1" customWidth="1"/>
    <col min="16150" max="16150" width="17.42578125" style="96" bestFit="1" customWidth="1"/>
    <col min="16151" max="16151" width="14.28515625" style="96" bestFit="1" customWidth="1"/>
    <col min="16152" max="16152" width="17.42578125" style="96" bestFit="1" customWidth="1"/>
    <col min="16153" max="16153" width="14.28515625" style="96" bestFit="1" customWidth="1"/>
    <col min="16154" max="16154" width="17.7109375" style="96" bestFit="1" customWidth="1"/>
    <col min="16155" max="16155" width="14.5703125" style="96" bestFit="1" customWidth="1"/>
    <col min="16156" max="16156" width="17.42578125" style="96" bestFit="1" customWidth="1"/>
    <col min="16157" max="16157" width="14.28515625" style="96" bestFit="1" customWidth="1"/>
    <col min="16158" max="16158" width="17.42578125" style="96" bestFit="1" customWidth="1"/>
    <col min="16159" max="16159" width="14.28515625" style="96" bestFit="1" customWidth="1"/>
    <col min="16160" max="16160" width="15.42578125" style="96" bestFit="1" customWidth="1"/>
    <col min="16161" max="16161" width="12.42578125" style="96" bestFit="1" customWidth="1"/>
    <col min="16162" max="16162" width="15.140625" style="96" bestFit="1" customWidth="1"/>
    <col min="16163" max="16163" width="12.140625" style="96" bestFit="1" customWidth="1"/>
    <col min="16164" max="16164" width="14.42578125" style="96" bestFit="1" customWidth="1"/>
    <col min="16165" max="16384" width="12.5703125" style="96"/>
  </cols>
  <sheetData>
    <row r="1" spans="2:13" s="93" customFormat="1" ht="25.5" customHeight="1" x14ac:dyDescent="0.2">
      <c r="B1" s="597" t="s">
        <v>64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43">
        <f>E5+F5</f>
        <v>309117425.13770002</v>
      </c>
      <c r="E5" s="25"/>
      <c r="F5" s="44">
        <v>309117425.13770002</v>
      </c>
      <c r="G5" s="55"/>
      <c r="H5" s="25"/>
      <c r="I5" s="25"/>
      <c r="J5" s="25"/>
      <c r="K5" s="25">
        <v>61171812.7509</v>
      </c>
      <c r="L5" s="25"/>
      <c r="M5" s="26"/>
    </row>
    <row r="6" spans="2:13" ht="12.75" x14ac:dyDescent="0.2">
      <c r="B6" s="639"/>
      <c r="C6" s="45" t="s">
        <v>48</v>
      </c>
      <c r="D6" s="46">
        <f t="shared" ref="D6:D31" si="0">E6+F6</f>
        <v>936079.80959899968</v>
      </c>
      <c r="E6" s="33"/>
      <c r="F6" s="47">
        <v>936079.80959899968</v>
      </c>
      <c r="G6" s="48"/>
      <c r="H6" s="33"/>
      <c r="I6" s="33"/>
      <c r="J6" s="33"/>
      <c r="K6" s="33">
        <v>37823.85</v>
      </c>
      <c r="L6" s="33"/>
      <c r="M6" s="34"/>
    </row>
    <row r="7" spans="2:13" ht="12.75" x14ac:dyDescent="0.2">
      <c r="B7" s="639"/>
      <c r="C7" s="45" t="s">
        <v>49</v>
      </c>
      <c r="D7" s="46">
        <f t="shared" si="0"/>
        <v>88924868.07659103</v>
      </c>
      <c r="E7" s="33"/>
      <c r="F7" s="47">
        <v>88924868.07659103</v>
      </c>
      <c r="G7" s="48"/>
      <c r="H7" s="33"/>
      <c r="I7" s="33"/>
      <c r="J7" s="33"/>
      <c r="K7" s="33">
        <v>118432694.66565984</v>
      </c>
      <c r="L7" s="33"/>
      <c r="M7" s="34"/>
    </row>
    <row r="8" spans="2:13" ht="12.75" x14ac:dyDescent="0.2">
      <c r="B8" s="639"/>
      <c r="C8" s="37" t="s">
        <v>50</v>
      </c>
      <c r="D8" s="38">
        <f>SUM(D5:D7)</f>
        <v>398978373.02389002</v>
      </c>
      <c r="E8" s="40"/>
      <c r="F8" s="39">
        <f>SUM(F5:F7)</f>
        <v>398978373.02389002</v>
      </c>
      <c r="G8" s="69"/>
      <c r="H8" s="40"/>
      <c r="I8" s="40"/>
      <c r="J8" s="40"/>
      <c r="K8" s="40">
        <f>SUM(K5:K7)</f>
        <v>179642331.26655984</v>
      </c>
      <c r="L8" s="40"/>
      <c r="M8" s="41"/>
    </row>
    <row r="9" spans="2:13" ht="12.75" customHeight="1" x14ac:dyDescent="0.2">
      <c r="B9" s="639" t="s">
        <v>51</v>
      </c>
      <c r="C9" s="42" t="s">
        <v>47</v>
      </c>
      <c r="D9" s="43">
        <f t="shared" si="0"/>
        <v>3350159.872</v>
      </c>
      <c r="E9" s="25">
        <v>1870647.76</v>
      </c>
      <c r="F9" s="44">
        <v>1479512.112</v>
      </c>
      <c r="G9" s="55"/>
      <c r="H9" s="25">
        <v>17466</v>
      </c>
      <c r="I9" s="25"/>
      <c r="J9" s="25"/>
      <c r="K9" s="25">
        <v>354749.49460000003</v>
      </c>
      <c r="L9" s="25"/>
      <c r="M9" s="26"/>
    </row>
    <row r="10" spans="2:13" ht="12.75" x14ac:dyDescent="0.2">
      <c r="B10" s="639"/>
      <c r="C10" s="45" t="s">
        <v>48</v>
      </c>
      <c r="D10" s="46">
        <f t="shared" si="0"/>
        <v>265200</v>
      </c>
      <c r="E10" s="33"/>
      <c r="F10" s="47">
        <v>265200</v>
      </c>
      <c r="G10" s="48"/>
      <c r="H10" s="33"/>
      <c r="I10" s="33"/>
      <c r="J10" s="33"/>
      <c r="K10" s="33">
        <v>102000</v>
      </c>
      <c r="L10" s="33"/>
      <c r="M10" s="34"/>
    </row>
    <row r="11" spans="2:13" ht="12.75" x14ac:dyDescent="0.2">
      <c r="B11" s="639"/>
      <c r="C11" s="45" t="s">
        <v>49</v>
      </c>
      <c r="D11" s="46">
        <f t="shared" si="0"/>
        <v>44744416.743409023</v>
      </c>
      <c r="E11" s="33"/>
      <c r="F11" s="47">
        <v>44744416.743409023</v>
      </c>
      <c r="G11" s="48"/>
      <c r="H11" s="33"/>
      <c r="I11" s="33"/>
      <c r="J11" s="33"/>
      <c r="K11" s="33">
        <v>94123931.59265992</v>
      </c>
      <c r="L11" s="33"/>
      <c r="M11" s="34"/>
    </row>
    <row r="12" spans="2:13" ht="12.75" x14ac:dyDescent="0.2">
      <c r="B12" s="639"/>
      <c r="C12" s="56" t="s">
        <v>52</v>
      </c>
      <c r="D12" s="61">
        <f t="shared" si="0"/>
        <v>141</v>
      </c>
      <c r="E12" s="50"/>
      <c r="F12" s="51">
        <v>141</v>
      </c>
      <c r="G12" s="52"/>
      <c r="H12" s="50"/>
      <c r="I12" s="50"/>
      <c r="J12" s="50"/>
      <c r="K12" s="50">
        <v>141</v>
      </c>
      <c r="L12" s="50"/>
      <c r="M12" s="58"/>
    </row>
    <row r="13" spans="2:13" ht="12.75" x14ac:dyDescent="0.2">
      <c r="B13" s="639"/>
      <c r="C13" s="37" t="s">
        <v>50</v>
      </c>
      <c r="D13" s="38">
        <f>SUM(D9:D12)</f>
        <v>48359917.615409024</v>
      </c>
      <c r="E13" s="40">
        <f>SUM(E9:E12)</f>
        <v>1870647.76</v>
      </c>
      <c r="F13" s="39">
        <f>SUM(F9:F12)</f>
        <v>46489269.855409026</v>
      </c>
      <c r="G13" s="69"/>
      <c r="H13" s="40">
        <f>SUM(H9:H12)</f>
        <v>17466</v>
      </c>
      <c r="I13" s="40"/>
      <c r="J13" s="40"/>
      <c r="K13" s="40">
        <f>SUM(K9:K12)</f>
        <v>94580822.087259918</v>
      </c>
      <c r="L13" s="40"/>
      <c r="M13" s="41"/>
    </row>
    <row r="14" spans="2:13" ht="12.75" x14ac:dyDescent="0.2">
      <c r="B14" s="639" t="s">
        <v>53</v>
      </c>
      <c r="C14" s="42" t="s">
        <v>47</v>
      </c>
      <c r="D14" s="43"/>
      <c r="E14" s="25"/>
      <c r="F14" s="44"/>
      <c r="G14" s="55"/>
      <c r="H14" s="25"/>
      <c r="I14" s="25"/>
      <c r="J14" s="25"/>
      <c r="K14" s="25"/>
      <c r="L14" s="25"/>
      <c r="M14" s="26"/>
    </row>
    <row r="15" spans="2:13" ht="12.75" x14ac:dyDescent="0.2">
      <c r="B15" s="639"/>
      <c r="C15" s="45" t="s">
        <v>49</v>
      </c>
      <c r="D15" s="46"/>
      <c r="E15" s="33"/>
      <c r="F15" s="47"/>
      <c r="G15" s="48"/>
      <c r="H15" s="33"/>
      <c r="I15" s="33"/>
      <c r="J15" s="33"/>
      <c r="K15" s="33"/>
      <c r="L15" s="33"/>
      <c r="M15" s="34"/>
    </row>
    <row r="16" spans="2:13" ht="12.75" x14ac:dyDescent="0.2">
      <c r="B16" s="639"/>
      <c r="C16" s="56" t="s">
        <v>52</v>
      </c>
      <c r="D16" s="61"/>
      <c r="E16" s="50"/>
      <c r="F16" s="51"/>
      <c r="G16" s="52"/>
      <c r="H16" s="50"/>
      <c r="I16" s="50"/>
      <c r="J16" s="50"/>
      <c r="K16" s="50"/>
      <c r="L16" s="50"/>
      <c r="M16" s="58"/>
    </row>
    <row r="17" spans="2:13" ht="12.75" x14ac:dyDescent="0.2">
      <c r="B17" s="639"/>
      <c r="C17" s="37" t="s">
        <v>50</v>
      </c>
      <c r="D17" s="38"/>
      <c r="E17" s="40"/>
      <c r="F17" s="39"/>
      <c r="G17" s="69"/>
      <c r="H17" s="40"/>
      <c r="I17" s="40"/>
      <c r="J17" s="40"/>
      <c r="K17" s="40"/>
      <c r="L17" s="40"/>
      <c r="M17" s="41"/>
    </row>
    <row r="18" spans="2:13" ht="12.75" x14ac:dyDescent="0.2">
      <c r="B18" s="639" t="s">
        <v>54</v>
      </c>
      <c r="C18" s="42" t="s">
        <v>47</v>
      </c>
      <c r="D18" s="43">
        <f t="shared" si="0"/>
        <v>2301485.33</v>
      </c>
      <c r="E18" s="25">
        <v>181808.01</v>
      </c>
      <c r="F18" s="44">
        <v>2119677.3199999998</v>
      </c>
      <c r="G18" s="55">
        <v>290.08999999999997</v>
      </c>
      <c r="H18" s="25"/>
      <c r="I18" s="25">
        <v>2468.1</v>
      </c>
      <c r="J18" s="25">
        <v>8949.3768</v>
      </c>
      <c r="K18" s="25"/>
      <c r="L18" s="25">
        <v>2790.5037600000001</v>
      </c>
      <c r="M18" s="26">
        <v>87.082999999999998</v>
      </c>
    </row>
    <row r="19" spans="2:13" ht="12.75" x14ac:dyDescent="0.2">
      <c r="B19" s="639"/>
      <c r="C19" s="45" t="s">
        <v>48</v>
      </c>
      <c r="D19" s="46">
        <f t="shared" si="0"/>
        <v>0</v>
      </c>
      <c r="E19" s="33"/>
      <c r="F19" s="47"/>
      <c r="G19" s="48"/>
      <c r="H19" s="33"/>
      <c r="I19" s="33">
        <v>10583</v>
      </c>
      <c r="J19" s="33">
        <v>65</v>
      </c>
      <c r="K19" s="33"/>
      <c r="L19" s="33"/>
      <c r="M19" s="34">
        <v>4.2</v>
      </c>
    </row>
    <row r="20" spans="2:13" ht="12.75" x14ac:dyDescent="0.2">
      <c r="B20" s="639"/>
      <c r="C20" s="45" t="s">
        <v>49</v>
      </c>
      <c r="D20" s="46">
        <f t="shared" si="0"/>
        <v>0</v>
      </c>
      <c r="E20" s="33"/>
      <c r="F20" s="47"/>
      <c r="G20" s="48"/>
      <c r="H20" s="33"/>
      <c r="I20" s="33"/>
      <c r="J20" s="33">
        <v>11.42</v>
      </c>
      <c r="K20" s="33"/>
      <c r="L20" s="33">
        <v>40</v>
      </c>
      <c r="M20" s="34"/>
    </row>
    <row r="21" spans="2:13" ht="12.75" x14ac:dyDescent="0.2">
      <c r="B21" s="639"/>
      <c r="C21" s="37" t="s">
        <v>50</v>
      </c>
      <c r="D21" s="38">
        <f>SUM(D18:D20)</f>
        <v>2301485.33</v>
      </c>
      <c r="E21" s="40">
        <f>SUM(E18:E20)</f>
        <v>181808.01</v>
      </c>
      <c r="F21" s="39">
        <f>SUM(F18:F20)</f>
        <v>2119677.3199999998</v>
      </c>
      <c r="G21" s="69">
        <f>SUM(G18:G20)</f>
        <v>290.08999999999997</v>
      </c>
      <c r="H21" s="40"/>
      <c r="I21" s="40">
        <f>SUM(I18:I20)</f>
        <v>13051.1</v>
      </c>
      <c r="J21" s="40">
        <f>SUM(J18:J20)</f>
        <v>9025.7968000000001</v>
      </c>
      <c r="K21" s="40"/>
      <c r="L21" s="40">
        <f>SUM(L18:L20)</f>
        <v>2830.5037600000001</v>
      </c>
      <c r="M21" s="41">
        <f>SUM(M18:M20)</f>
        <v>91.283000000000001</v>
      </c>
    </row>
    <row r="22" spans="2:13" ht="12.75" x14ac:dyDescent="0.2">
      <c r="B22" s="639" t="s">
        <v>56</v>
      </c>
      <c r="C22" s="42" t="s">
        <v>47</v>
      </c>
      <c r="D22" s="43">
        <f t="shared" si="0"/>
        <v>50272998.088999994</v>
      </c>
      <c r="E22" s="25">
        <v>50256086.439999998</v>
      </c>
      <c r="F22" s="44">
        <v>16911.649000000001</v>
      </c>
      <c r="G22" s="55">
        <v>258621</v>
      </c>
      <c r="H22" s="25"/>
      <c r="I22" s="25">
        <v>16590.98</v>
      </c>
      <c r="J22" s="25">
        <v>162673.92420000001</v>
      </c>
      <c r="K22" s="25">
        <v>5116.4944999999998</v>
      </c>
      <c r="L22" s="25">
        <v>2.8182399999999999</v>
      </c>
      <c r="M22" s="26">
        <v>18</v>
      </c>
    </row>
    <row r="23" spans="2:13" ht="12.75" x14ac:dyDescent="0.2">
      <c r="B23" s="639"/>
      <c r="C23" s="45" t="s">
        <v>48</v>
      </c>
      <c r="D23" s="46">
        <f t="shared" si="0"/>
        <v>9195.4604010000003</v>
      </c>
      <c r="E23" s="33"/>
      <c r="F23" s="47">
        <v>9195.4604010000003</v>
      </c>
      <c r="G23" s="48"/>
      <c r="H23" s="33"/>
      <c r="I23" s="33"/>
      <c r="J23" s="33"/>
      <c r="K23" s="33">
        <v>357.15</v>
      </c>
      <c r="L23" s="33"/>
      <c r="M23" s="34"/>
    </row>
    <row r="24" spans="2:13" ht="12.75" x14ac:dyDescent="0.2">
      <c r="B24" s="639"/>
      <c r="C24" s="45" t="s">
        <v>49</v>
      </c>
      <c r="D24" s="46">
        <f t="shared" si="0"/>
        <v>2336018.8199999998</v>
      </c>
      <c r="E24" s="33">
        <v>2336018.8199999998</v>
      </c>
      <c r="F24" s="47"/>
      <c r="G24" s="48"/>
      <c r="H24" s="33"/>
      <c r="I24" s="33">
        <v>2332.83</v>
      </c>
      <c r="J24" s="33">
        <v>356312.75400000007</v>
      </c>
      <c r="K24" s="33"/>
      <c r="L24" s="33"/>
      <c r="M24" s="34"/>
    </row>
    <row r="25" spans="2:13" ht="12.75" x14ac:dyDescent="0.2">
      <c r="B25" s="639"/>
      <c r="C25" s="45" t="s">
        <v>55</v>
      </c>
      <c r="D25" s="46">
        <f t="shared" si="0"/>
        <v>0</v>
      </c>
      <c r="E25" s="33"/>
      <c r="F25" s="47"/>
      <c r="G25" s="48"/>
      <c r="H25" s="33"/>
      <c r="I25" s="33"/>
      <c r="J25" s="33">
        <v>20</v>
      </c>
      <c r="K25" s="33"/>
      <c r="L25" s="33"/>
      <c r="M25" s="34"/>
    </row>
    <row r="26" spans="2:13" ht="12.75" x14ac:dyDescent="0.2">
      <c r="B26" s="639"/>
      <c r="C26" s="56" t="s">
        <v>52</v>
      </c>
      <c r="D26" s="61">
        <f t="shared" si="0"/>
        <v>710380</v>
      </c>
      <c r="E26" s="50"/>
      <c r="F26" s="51">
        <v>710380</v>
      </c>
      <c r="G26" s="52"/>
      <c r="H26" s="50"/>
      <c r="I26" s="50"/>
      <c r="J26" s="50"/>
      <c r="K26" s="50">
        <v>1700</v>
      </c>
      <c r="L26" s="50"/>
      <c r="M26" s="58"/>
    </row>
    <row r="27" spans="2:13" ht="12.75" x14ac:dyDescent="0.2">
      <c r="B27" s="639"/>
      <c r="C27" s="37" t="s">
        <v>50</v>
      </c>
      <c r="D27" s="38">
        <f>SUM(D22:D26)</f>
        <v>53328592.369400993</v>
      </c>
      <c r="E27" s="40">
        <f>SUM(E22:E26)</f>
        <v>52592105.259999998</v>
      </c>
      <c r="F27" s="39">
        <f>SUM(F22:F26)</f>
        <v>736487.10940099997</v>
      </c>
      <c r="G27" s="69">
        <f>SUM(G22:G26)</f>
        <v>258621</v>
      </c>
      <c r="H27" s="40"/>
      <c r="I27" s="40">
        <f>SUM(I22:I26)</f>
        <v>18923.809999999998</v>
      </c>
      <c r="J27" s="40">
        <f>SUM(J22:J26)</f>
        <v>519006.67820000008</v>
      </c>
      <c r="K27" s="40">
        <f>SUM(K22:K26)</f>
        <v>7173.6444999999994</v>
      </c>
      <c r="L27" s="40">
        <f>SUM(L22:L26)</f>
        <v>2.8182399999999999</v>
      </c>
      <c r="M27" s="41">
        <f>SUM(M22:M26)</f>
        <v>18</v>
      </c>
    </row>
    <row r="28" spans="2:13" ht="12.75" x14ac:dyDescent="0.2">
      <c r="B28" s="639" t="s">
        <v>57</v>
      </c>
      <c r="C28" s="42" t="s">
        <v>47</v>
      </c>
      <c r="D28" s="43">
        <f t="shared" si="0"/>
        <v>30000</v>
      </c>
      <c r="E28" s="25">
        <v>30000</v>
      </c>
      <c r="F28" s="44"/>
      <c r="G28" s="55"/>
      <c r="H28" s="25"/>
      <c r="I28" s="25"/>
      <c r="J28" s="25">
        <v>6</v>
      </c>
      <c r="K28" s="25"/>
      <c r="L28" s="25"/>
      <c r="M28" s="26"/>
    </row>
    <row r="29" spans="2:13" ht="12.75" x14ac:dyDescent="0.2">
      <c r="B29" s="639"/>
      <c r="C29" s="37" t="s">
        <v>50</v>
      </c>
      <c r="D29" s="38">
        <f>SUM(D28)</f>
        <v>30000</v>
      </c>
      <c r="E29" s="40">
        <f>SUM(E28)</f>
        <v>30000</v>
      </c>
      <c r="F29" s="39"/>
      <c r="G29" s="69"/>
      <c r="H29" s="40"/>
      <c r="I29" s="40"/>
      <c r="J29" s="40">
        <f>SUM(J28)</f>
        <v>6</v>
      </c>
      <c r="K29" s="40"/>
      <c r="L29" s="40"/>
      <c r="M29" s="41"/>
    </row>
    <row r="30" spans="2:13" ht="12.75" x14ac:dyDescent="0.2">
      <c r="B30" s="639" t="s">
        <v>58</v>
      </c>
      <c r="C30" s="42" t="s">
        <v>47</v>
      </c>
      <c r="D30" s="43">
        <f t="shared" si="0"/>
        <v>184073.20130000002</v>
      </c>
      <c r="E30" s="25">
        <v>32800</v>
      </c>
      <c r="F30" s="44">
        <v>151273.20130000002</v>
      </c>
      <c r="G30" s="55"/>
      <c r="H30" s="25"/>
      <c r="I30" s="25"/>
      <c r="J30" s="25">
        <v>162</v>
      </c>
      <c r="K30" s="25">
        <v>22617</v>
      </c>
      <c r="L30" s="25"/>
      <c r="M30" s="26"/>
    </row>
    <row r="31" spans="2:13" ht="12.75" x14ac:dyDescent="0.2">
      <c r="B31" s="639"/>
      <c r="C31" s="45" t="s">
        <v>55</v>
      </c>
      <c r="D31" s="46">
        <f t="shared" si="0"/>
        <v>1000</v>
      </c>
      <c r="E31" s="33"/>
      <c r="F31" s="47">
        <v>1000</v>
      </c>
      <c r="G31" s="48"/>
      <c r="H31" s="33"/>
      <c r="I31" s="33"/>
      <c r="J31" s="33"/>
      <c r="K31" s="33">
        <v>6</v>
      </c>
      <c r="L31" s="33"/>
      <c r="M31" s="34"/>
    </row>
    <row r="32" spans="2:13" ht="13.5" thickBot="1" x14ac:dyDescent="0.25">
      <c r="B32" s="643"/>
      <c r="C32" s="37" t="s">
        <v>50</v>
      </c>
      <c r="D32" s="38">
        <f>SUM(D30:D31)</f>
        <v>185073.20130000002</v>
      </c>
      <c r="E32" s="40">
        <f>SUM(E30:E31)</f>
        <v>32800</v>
      </c>
      <c r="F32" s="39">
        <f>SUM(F30:F31)</f>
        <v>152273.20130000002</v>
      </c>
      <c r="G32" s="69"/>
      <c r="H32" s="40"/>
      <c r="I32" s="40"/>
      <c r="J32" s="40">
        <f>SUM(J30:J31)</f>
        <v>162</v>
      </c>
      <c r="K32" s="40">
        <f>SUM(K30:K31)</f>
        <v>22623</v>
      </c>
      <c r="L32" s="40"/>
      <c r="M32" s="41"/>
    </row>
    <row r="33" spans="2:13" ht="23.25" customHeight="1" thickTop="1" thickBot="1" x14ac:dyDescent="0.25">
      <c r="B33" s="637" t="s">
        <v>59</v>
      </c>
      <c r="C33" s="638"/>
      <c r="D33" s="84">
        <f>D8+D13+D17+D21+D27+D29+D32</f>
        <v>503183441.54000002</v>
      </c>
      <c r="E33" s="85">
        <f>E8+E13+E17+E21+E27+E29+E32</f>
        <v>54707361.030000001</v>
      </c>
      <c r="F33" s="86">
        <f>F8+F13+F17+F21+F27+F29+F32</f>
        <v>448476080.51000005</v>
      </c>
      <c r="G33" s="87">
        <f>G8+G13+G17+G21+G27+G29+G32</f>
        <v>258911.09</v>
      </c>
      <c r="H33" s="85">
        <f t="shared" ref="H33:M33" si="1">H8+H13+H17+H21+H27+H29+H32</f>
        <v>17466</v>
      </c>
      <c r="I33" s="85">
        <f t="shared" si="1"/>
        <v>31974.909999999996</v>
      </c>
      <c r="J33" s="85">
        <f t="shared" si="1"/>
        <v>528200.47500000009</v>
      </c>
      <c r="K33" s="85">
        <f t="shared" si="1"/>
        <v>274252949.99831975</v>
      </c>
      <c r="L33" s="85">
        <f t="shared" si="1"/>
        <v>2833.3220000000001</v>
      </c>
      <c r="M33" s="88">
        <f t="shared" si="1"/>
        <v>109.283</v>
      </c>
    </row>
    <row r="34" spans="2:13" ht="12" thickTop="1" x14ac:dyDescent="0.2">
      <c r="H34" s="110"/>
      <c r="K34" s="110"/>
    </row>
    <row r="35" spans="2:13" x14ac:dyDescent="0.2">
      <c r="B35" s="111" t="s">
        <v>60</v>
      </c>
      <c r="H35" s="110"/>
      <c r="K35" s="110"/>
    </row>
    <row r="36" spans="2:13" x14ac:dyDescent="0.2">
      <c r="H36" s="110"/>
      <c r="K36" s="110"/>
    </row>
    <row r="37" spans="2:13" x14ac:dyDescent="0.2">
      <c r="H37" s="110"/>
      <c r="K37" s="110"/>
    </row>
    <row r="38" spans="2:13" x14ac:dyDescent="0.2">
      <c r="H38" s="110"/>
      <c r="K38" s="110"/>
    </row>
    <row r="39" spans="2:13" x14ac:dyDescent="0.2">
      <c r="H39" s="110"/>
    </row>
    <row r="40" spans="2:13" x14ac:dyDescent="0.2">
      <c r="H40" s="110"/>
    </row>
    <row r="41" spans="2:13" x14ac:dyDescent="0.2">
      <c r="H41" s="110"/>
    </row>
  </sheetData>
  <mergeCells count="13">
    <mergeCell ref="B33:C33"/>
    <mergeCell ref="B9:B13"/>
    <mergeCell ref="B14:B17"/>
    <mergeCell ref="B18:B21"/>
    <mergeCell ref="B22:B27"/>
    <mergeCell ref="B28:B29"/>
    <mergeCell ref="B30:B32"/>
    <mergeCell ref="B5:B8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ignoredErrors>
    <ignoredError sqref="D8:D3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14" width="21.5703125" style="96" customWidth="1"/>
    <col min="15" max="17" width="27.140625" style="96" bestFit="1" customWidth="1"/>
    <col min="18" max="18" width="17.7109375" style="96" bestFit="1" customWidth="1"/>
    <col min="19" max="19" width="14" style="96" bestFit="1" customWidth="1"/>
    <col min="20" max="20" width="17.42578125" style="96" bestFit="1" customWidth="1"/>
    <col min="21" max="21" width="14.28515625" style="96" bestFit="1" customWidth="1"/>
    <col min="22" max="22" width="17.42578125" style="96" bestFit="1" customWidth="1"/>
    <col min="23" max="23" width="14.28515625" style="96" bestFit="1" customWidth="1"/>
    <col min="24" max="24" width="17.42578125" style="96" bestFit="1" customWidth="1"/>
    <col min="25" max="25" width="14.28515625" style="96" bestFit="1" customWidth="1"/>
    <col min="26" max="26" width="17.7109375" style="96" bestFit="1" customWidth="1"/>
    <col min="27" max="27" width="14.5703125" style="96" bestFit="1" customWidth="1"/>
    <col min="28" max="28" width="17.42578125" style="96" bestFit="1" customWidth="1"/>
    <col min="29" max="29" width="14.28515625" style="96" bestFit="1" customWidth="1"/>
    <col min="30" max="30" width="17.42578125" style="96" bestFit="1" customWidth="1"/>
    <col min="31" max="31" width="14.28515625" style="96" bestFit="1" customWidth="1"/>
    <col min="32" max="32" width="15.42578125" style="96" bestFit="1" customWidth="1"/>
    <col min="33" max="33" width="12.42578125" style="96" bestFit="1" customWidth="1"/>
    <col min="34" max="34" width="15.140625" style="96" bestFit="1" customWidth="1"/>
    <col min="35" max="35" width="12.140625" style="96" bestFit="1" customWidth="1"/>
    <col min="36" max="36" width="14.42578125" style="96" bestFit="1" customWidth="1"/>
    <col min="37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270" width="21.5703125" style="96" customWidth="1"/>
    <col min="271" max="273" width="27.140625" style="96" bestFit="1" customWidth="1"/>
    <col min="274" max="274" width="17.7109375" style="96" bestFit="1" customWidth="1"/>
    <col min="275" max="275" width="14" style="96" bestFit="1" customWidth="1"/>
    <col min="276" max="276" width="17.42578125" style="96" bestFit="1" customWidth="1"/>
    <col min="277" max="277" width="14.28515625" style="96" bestFit="1" customWidth="1"/>
    <col min="278" max="278" width="17.42578125" style="96" bestFit="1" customWidth="1"/>
    <col min="279" max="279" width="14.28515625" style="96" bestFit="1" customWidth="1"/>
    <col min="280" max="280" width="17.42578125" style="96" bestFit="1" customWidth="1"/>
    <col min="281" max="281" width="14.28515625" style="96" bestFit="1" customWidth="1"/>
    <col min="282" max="282" width="17.7109375" style="96" bestFit="1" customWidth="1"/>
    <col min="283" max="283" width="14.5703125" style="96" bestFit="1" customWidth="1"/>
    <col min="284" max="284" width="17.42578125" style="96" bestFit="1" customWidth="1"/>
    <col min="285" max="285" width="14.28515625" style="96" bestFit="1" customWidth="1"/>
    <col min="286" max="286" width="17.42578125" style="96" bestFit="1" customWidth="1"/>
    <col min="287" max="287" width="14.28515625" style="96" bestFit="1" customWidth="1"/>
    <col min="288" max="288" width="15.42578125" style="96" bestFit="1" customWidth="1"/>
    <col min="289" max="289" width="12.42578125" style="96" bestFit="1" customWidth="1"/>
    <col min="290" max="290" width="15.140625" style="96" bestFit="1" customWidth="1"/>
    <col min="291" max="291" width="12.140625" style="96" bestFit="1" customWidth="1"/>
    <col min="292" max="292" width="14.42578125" style="96" bestFit="1" customWidth="1"/>
    <col min="293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526" width="21.5703125" style="96" customWidth="1"/>
    <col min="527" max="529" width="27.140625" style="96" bestFit="1" customWidth="1"/>
    <col min="530" max="530" width="17.7109375" style="96" bestFit="1" customWidth="1"/>
    <col min="531" max="531" width="14" style="96" bestFit="1" customWidth="1"/>
    <col min="532" max="532" width="17.42578125" style="96" bestFit="1" customWidth="1"/>
    <col min="533" max="533" width="14.28515625" style="96" bestFit="1" customWidth="1"/>
    <col min="534" max="534" width="17.42578125" style="96" bestFit="1" customWidth="1"/>
    <col min="535" max="535" width="14.28515625" style="96" bestFit="1" customWidth="1"/>
    <col min="536" max="536" width="17.42578125" style="96" bestFit="1" customWidth="1"/>
    <col min="537" max="537" width="14.28515625" style="96" bestFit="1" customWidth="1"/>
    <col min="538" max="538" width="17.7109375" style="96" bestFit="1" customWidth="1"/>
    <col min="539" max="539" width="14.5703125" style="96" bestFit="1" customWidth="1"/>
    <col min="540" max="540" width="17.42578125" style="96" bestFit="1" customWidth="1"/>
    <col min="541" max="541" width="14.28515625" style="96" bestFit="1" customWidth="1"/>
    <col min="542" max="542" width="17.42578125" style="96" bestFit="1" customWidth="1"/>
    <col min="543" max="543" width="14.28515625" style="96" bestFit="1" customWidth="1"/>
    <col min="544" max="544" width="15.42578125" style="96" bestFit="1" customWidth="1"/>
    <col min="545" max="545" width="12.42578125" style="96" bestFit="1" customWidth="1"/>
    <col min="546" max="546" width="15.140625" style="96" bestFit="1" customWidth="1"/>
    <col min="547" max="547" width="12.140625" style="96" bestFit="1" customWidth="1"/>
    <col min="548" max="548" width="14.42578125" style="96" bestFit="1" customWidth="1"/>
    <col min="549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782" width="21.5703125" style="96" customWidth="1"/>
    <col min="783" max="785" width="27.140625" style="96" bestFit="1" customWidth="1"/>
    <col min="786" max="786" width="17.7109375" style="96" bestFit="1" customWidth="1"/>
    <col min="787" max="787" width="14" style="96" bestFit="1" customWidth="1"/>
    <col min="788" max="788" width="17.42578125" style="96" bestFit="1" customWidth="1"/>
    <col min="789" max="789" width="14.28515625" style="96" bestFit="1" customWidth="1"/>
    <col min="790" max="790" width="17.42578125" style="96" bestFit="1" customWidth="1"/>
    <col min="791" max="791" width="14.28515625" style="96" bestFit="1" customWidth="1"/>
    <col min="792" max="792" width="17.42578125" style="96" bestFit="1" customWidth="1"/>
    <col min="793" max="793" width="14.28515625" style="96" bestFit="1" customWidth="1"/>
    <col min="794" max="794" width="17.7109375" style="96" bestFit="1" customWidth="1"/>
    <col min="795" max="795" width="14.5703125" style="96" bestFit="1" customWidth="1"/>
    <col min="796" max="796" width="17.42578125" style="96" bestFit="1" customWidth="1"/>
    <col min="797" max="797" width="14.28515625" style="96" bestFit="1" customWidth="1"/>
    <col min="798" max="798" width="17.42578125" style="96" bestFit="1" customWidth="1"/>
    <col min="799" max="799" width="14.28515625" style="96" bestFit="1" customWidth="1"/>
    <col min="800" max="800" width="15.42578125" style="96" bestFit="1" customWidth="1"/>
    <col min="801" max="801" width="12.42578125" style="96" bestFit="1" customWidth="1"/>
    <col min="802" max="802" width="15.140625" style="96" bestFit="1" customWidth="1"/>
    <col min="803" max="803" width="12.140625" style="96" bestFit="1" customWidth="1"/>
    <col min="804" max="804" width="14.42578125" style="96" bestFit="1" customWidth="1"/>
    <col min="805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038" width="21.5703125" style="96" customWidth="1"/>
    <col min="1039" max="1041" width="27.140625" style="96" bestFit="1" customWidth="1"/>
    <col min="1042" max="1042" width="17.7109375" style="96" bestFit="1" customWidth="1"/>
    <col min="1043" max="1043" width="14" style="96" bestFit="1" customWidth="1"/>
    <col min="1044" max="1044" width="17.42578125" style="96" bestFit="1" customWidth="1"/>
    <col min="1045" max="1045" width="14.28515625" style="96" bestFit="1" customWidth="1"/>
    <col min="1046" max="1046" width="17.42578125" style="96" bestFit="1" customWidth="1"/>
    <col min="1047" max="1047" width="14.28515625" style="96" bestFit="1" customWidth="1"/>
    <col min="1048" max="1048" width="17.42578125" style="96" bestFit="1" customWidth="1"/>
    <col min="1049" max="1049" width="14.28515625" style="96" bestFit="1" customWidth="1"/>
    <col min="1050" max="1050" width="17.7109375" style="96" bestFit="1" customWidth="1"/>
    <col min="1051" max="1051" width="14.5703125" style="96" bestFit="1" customWidth="1"/>
    <col min="1052" max="1052" width="17.42578125" style="96" bestFit="1" customWidth="1"/>
    <col min="1053" max="1053" width="14.28515625" style="96" bestFit="1" customWidth="1"/>
    <col min="1054" max="1054" width="17.42578125" style="96" bestFit="1" customWidth="1"/>
    <col min="1055" max="1055" width="14.28515625" style="96" bestFit="1" customWidth="1"/>
    <col min="1056" max="1056" width="15.42578125" style="96" bestFit="1" customWidth="1"/>
    <col min="1057" max="1057" width="12.42578125" style="96" bestFit="1" customWidth="1"/>
    <col min="1058" max="1058" width="15.140625" style="96" bestFit="1" customWidth="1"/>
    <col min="1059" max="1059" width="12.140625" style="96" bestFit="1" customWidth="1"/>
    <col min="1060" max="1060" width="14.42578125" style="96" bestFit="1" customWidth="1"/>
    <col min="1061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294" width="21.5703125" style="96" customWidth="1"/>
    <col min="1295" max="1297" width="27.140625" style="96" bestFit="1" customWidth="1"/>
    <col min="1298" max="1298" width="17.7109375" style="96" bestFit="1" customWidth="1"/>
    <col min="1299" max="1299" width="14" style="96" bestFit="1" customWidth="1"/>
    <col min="1300" max="1300" width="17.42578125" style="96" bestFit="1" customWidth="1"/>
    <col min="1301" max="1301" width="14.28515625" style="96" bestFit="1" customWidth="1"/>
    <col min="1302" max="1302" width="17.42578125" style="96" bestFit="1" customWidth="1"/>
    <col min="1303" max="1303" width="14.28515625" style="96" bestFit="1" customWidth="1"/>
    <col min="1304" max="1304" width="17.42578125" style="96" bestFit="1" customWidth="1"/>
    <col min="1305" max="1305" width="14.28515625" style="96" bestFit="1" customWidth="1"/>
    <col min="1306" max="1306" width="17.7109375" style="96" bestFit="1" customWidth="1"/>
    <col min="1307" max="1307" width="14.5703125" style="96" bestFit="1" customWidth="1"/>
    <col min="1308" max="1308" width="17.42578125" style="96" bestFit="1" customWidth="1"/>
    <col min="1309" max="1309" width="14.28515625" style="96" bestFit="1" customWidth="1"/>
    <col min="1310" max="1310" width="17.42578125" style="96" bestFit="1" customWidth="1"/>
    <col min="1311" max="1311" width="14.28515625" style="96" bestFit="1" customWidth="1"/>
    <col min="1312" max="1312" width="15.42578125" style="96" bestFit="1" customWidth="1"/>
    <col min="1313" max="1313" width="12.42578125" style="96" bestFit="1" customWidth="1"/>
    <col min="1314" max="1314" width="15.140625" style="96" bestFit="1" customWidth="1"/>
    <col min="1315" max="1315" width="12.140625" style="96" bestFit="1" customWidth="1"/>
    <col min="1316" max="1316" width="14.42578125" style="96" bestFit="1" customWidth="1"/>
    <col min="1317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550" width="21.5703125" style="96" customWidth="1"/>
    <col min="1551" max="1553" width="27.140625" style="96" bestFit="1" customWidth="1"/>
    <col min="1554" max="1554" width="17.7109375" style="96" bestFit="1" customWidth="1"/>
    <col min="1555" max="1555" width="14" style="96" bestFit="1" customWidth="1"/>
    <col min="1556" max="1556" width="17.42578125" style="96" bestFit="1" customWidth="1"/>
    <col min="1557" max="1557" width="14.28515625" style="96" bestFit="1" customWidth="1"/>
    <col min="1558" max="1558" width="17.42578125" style="96" bestFit="1" customWidth="1"/>
    <col min="1559" max="1559" width="14.28515625" style="96" bestFit="1" customWidth="1"/>
    <col min="1560" max="1560" width="17.42578125" style="96" bestFit="1" customWidth="1"/>
    <col min="1561" max="1561" width="14.28515625" style="96" bestFit="1" customWidth="1"/>
    <col min="1562" max="1562" width="17.7109375" style="96" bestFit="1" customWidth="1"/>
    <col min="1563" max="1563" width="14.5703125" style="96" bestFit="1" customWidth="1"/>
    <col min="1564" max="1564" width="17.42578125" style="96" bestFit="1" customWidth="1"/>
    <col min="1565" max="1565" width="14.28515625" style="96" bestFit="1" customWidth="1"/>
    <col min="1566" max="1566" width="17.42578125" style="96" bestFit="1" customWidth="1"/>
    <col min="1567" max="1567" width="14.28515625" style="96" bestFit="1" customWidth="1"/>
    <col min="1568" max="1568" width="15.42578125" style="96" bestFit="1" customWidth="1"/>
    <col min="1569" max="1569" width="12.42578125" style="96" bestFit="1" customWidth="1"/>
    <col min="1570" max="1570" width="15.140625" style="96" bestFit="1" customWidth="1"/>
    <col min="1571" max="1571" width="12.140625" style="96" bestFit="1" customWidth="1"/>
    <col min="1572" max="1572" width="14.42578125" style="96" bestFit="1" customWidth="1"/>
    <col min="1573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1806" width="21.5703125" style="96" customWidth="1"/>
    <col min="1807" max="1809" width="27.140625" style="96" bestFit="1" customWidth="1"/>
    <col min="1810" max="1810" width="17.7109375" style="96" bestFit="1" customWidth="1"/>
    <col min="1811" max="1811" width="14" style="96" bestFit="1" customWidth="1"/>
    <col min="1812" max="1812" width="17.42578125" style="96" bestFit="1" customWidth="1"/>
    <col min="1813" max="1813" width="14.28515625" style="96" bestFit="1" customWidth="1"/>
    <col min="1814" max="1814" width="17.42578125" style="96" bestFit="1" customWidth="1"/>
    <col min="1815" max="1815" width="14.28515625" style="96" bestFit="1" customWidth="1"/>
    <col min="1816" max="1816" width="17.42578125" style="96" bestFit="1" customWidth="1"/>
    <col min="1817" max="1817" width="14.28515625" style="96" bestFit="1" customWidth="1"/>
    <col min="1818" max="1818" width="17.7109375" style="96" bestFit="1" customWidth="1"/>
    <col min="1819" max="1819" width="14.5703125" style="96" bestFit="1" customWidth="1"/>
    <col min="1820" max="1820" width="17.42578125" style="96" bestFit="1" customWidth="1"/>
    <col min="1821" max="1821" width="14.28515625" style="96" bestFit="1" customWidth="1"/>
    <col min="1822" max="1822" width="17.42578125" style="96" bestFit="1" customWidth="1"/>
    <col min="1823" max="1823" width="14.28515625" style="96" bestFit="1" customWidth="1"/>
    <col min="1824" max="1824" width="15.42578125" style="96" bestFit="1" customWidth="1"/>
    <col min="1825" max="1825" width="12.42578125" style="96" bestFit="1" customWidth="1"/>
    <col min="1826" max="1826" width="15.140625" style="96" bestFit="1" customWidth="1"/>
    <col min="1827" max="1827" width="12.140625" style="96" bestFit="1" customWidth="1"/>
    <col min="1828" max="1828" width="14.42578125" style="96" bestFit="1" customWidth="1"/>
    <col min="1829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062" width="21.5703125" style="96" customWidth="1"/>
    <col min="2063" max="2065" width="27.140625" style="96" bestFit="1" customWidth="1"/>
    <col min="2066" max="2066" width="17.7109375" style="96" bestFit="1" customWidth="1"/>
    <col min="2067" max="2067" width="14" style="96" bestFit="1" customWidth="1"/>
    <col min="2068" max="2068" width="17.42578125" style="96" bestFit="1" customWidth="1"/>
    <col min="2069" max="2069" width="14.28515625" style="96" bestFit="1" customWidth="1"/>
    <col min="2070" max="2070" width="17.42578125" style="96" bestFit="1" customWidth="1"/>
    <col min="2071" max="2071" width="14.28515625" style="96" bestFit="1" customWidth="1"/>
    <col min="2072" max="2072" width="17.42578125" style="96" bestFit="1" customWidth="1"/>
    <col min="2073" max="2073" width="14.28515625" style="96" bestFit="1" customWidth="1"/>
    <col min="2074" max="2074" width="17.7109375" style="96" bestFit="1" customWidth="1"/>
    <col min="2075" max="2075" width="14.5703125" style="96" bestFit="1" customWidth="1"/>
    <col min="2076" max="2076" width="17.42578125" style="96" bestFit="1" customWidth="1"/>
    <col min="2077" max="2077" width="14.28515625" style="96" bestFit="1" customWidth="1"/>
    <col min="2078" max="2078" width="17.42578125" style="96" bestFit="1" customWidth="1"/>
    <col min="2079" max="2079" width="14.28515625" style="96" bestFit="1" customWidth="1"/>
    <col min="2080" max="2080" width="15.42578125" style="96" bestFit="1" customWidth="1"/>
    <col min="2081" max="2081" width="12.42578125" style="96" bestFit="1" customWidth="1"/>
    <col min="2082" max="2082" width="15.140625" style="96" bestFit="1" customWidth="1"/>
    <col min="2083" max="2083" width="12.140625" style="96" bestFit="1" customWidth="1"/>
    <col min="2084" max="2084" width="14.42578125" style="96" bestFit="1" customWidth="1"/>
    <col min="2085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318" width="21.5703125" style="96" customWidth="1"/>
    <col min="2319" max="2321" width="27.140625" style="96" bestFit="1" customWidth="1"/>
    <col min="2322" max="2322" width="17.7109375" style="96" bestFit="1" customWidth="1"/>
    <col min="2323" max="2323" width="14" style="96" bestFit="1" customWidth="1"/>
    <col min="2324" max="2324" width="17.42578125" style="96" bestFit="1" customWidth="1"/>
    <col min="2325" max="2325" width="14.28515625" style="96" bestFit="1" customWidth="1"/>
    <col min="2326" max="2326" width="17.42578125" style="96" bestFit="1" customWidth="1"/>
    <col min="2327" max="2327" width="14.28515625" style="96" bestFit="1" customWidth="1"/>
    <col min="2328" max="2328" width="17.42578125" style="96" bestFit="1" customWidth="1"/>
    <col min="2329" max="2329" width="14.28515625" style="96" bestFit="1" customWidth="1"/>
    <col min="2330" max="2330" width="17.7109375" style="96" bestFit="1" customWidth="1"/>
    <col min="2331" max="2331" width="14.5703125" style="96" bestFit="1" customWidth="1"/>
    <col min="2332" max="2332" width="17.42578125" style="96" bestFit="1" customWidth="1"/>
    <col min="2333" max="2333" width="14.28515625" style="96" bestFit="1" customWidth="1"/>
    <col min="2334" max="2334" width="17.42578125" style="96" bestFit="1" customWidth="1"/>
    <col min="2335" max="2335" width="14.28515625" style="96" bestFit="1" customWidth="1"/>
    <col min="2336" max="2336" width="15.42578125" style="96" bestFit="1" customWidth="1"/>
    <col min="2337" max="2337" width="12.42578125" style="96" bestFit="1" customWidth="1"/>
    <col min="2338" max="2338" width="15.140625" style="96" bestFit="1" customWidth="1"/>
    <col min="2339" max="2339" width="12.140625" style="96" bestFit="1" customWidth="1"/>
    <col min="2340" max="2340" width="14.42578125" style="96" bestFit="1" customWidth="1"/>
    <col min="2341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574" width="21.5703125" style="96" customWidth="1"/>
    <col min="2575" max="2577" width="27.140625" style="96" bestFit="1" customWidth="1"/>
    <col min="2578" max="2578" width="17.7109375" style="96" bestFit="1" customWidth="1"/>
    <col min="2579" max="2579" width="14" style="96" bestFit="1" customWidth="1"/>
    <col min="2580" max="2580" width="17.42578125" style="96" bestFit="1" customWidth="1"/>
    <col min="2581" max="2581" width="14.28515625" style="96" bestFit="1" customWidth="1"/>
    <col min="2582" max="2582" width="17.42578125" style="96" bestFit="1" customWidth="1"/>
    <col min="2583" max="2583" width="14.28515625" style="96" bestFit="1" customWidth="1"/>
    <col min="2584" max="2584" width="17.42578125" style="96" bestFit="1" customWidth="1"/>
    <col min="2585" max="2585" width="14.28515625" style="96" bestFit="1" customWidth="1"/>
    <col min="2586" max="2586" width="17.7109375" style="96" bestFit="1" customWidth="1"/>
    <col min="2587" max="2587" width="14.5703125" style="96" bestFit="1" customWidth="1"/>
    <col min="2588" max="2588" width="17.42578125" style="96" bestFit="1" customWidth="1"/>
    <col min="2589" max="2589" width="14.28515625" style="96" bestFit="1" customWidth="1"/>
    <col min="2590" max="2590" width="17.42578125" style="96" bestFit="1" customWidth="1"/>
    <col min="2591" max="2591" width="14.28515625" style="96" bestFit="1" customWidth="1"/>
    <col min="2592" max="2592" width="15.42578125" style="96" bestFit="1" customWidth="1"/>
    <col min="2593" max="2593" width="12.42578125" style="96" bestFit="1" customWidth="1"/>
    <col min="2594" max="2594" width="15.140625" style="96" bestFit="1" customWidth="1"/>
    <col min="2595" max="2595" width="12.140625" style="96" bestFit="1" customWidth="1"/>
    <col min="2596" max="2596" width="14.42578125" style="96" bestFit="1" customWidth="1"/>
    <col min="2597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2830" width="21.5703125" style="96" customWidth="1"/>
    <col min="2831" max="2833" width="27.140625" style="96" bestFit="1" customWidth="1"/>
    <col min="2834" max="2834" width="17.7109375" style="96" bestFit="1" customWidth="1"/>
    <col min="2835" max="2835" width="14" style="96" bestFit="1" customWidth="1"/>
    <col min="2836" max="2836" width="17.42578125" style="96" bestFit="1" customWidth="1"/>
    <col min="2837" max="2837" width="14.28515625" style="96" bestFit="1" customWidth="1"/>
    <col min="2838" max="2838" width="17.42578125" style="96" bestFit="1" customWidth="1"/>
    <col min="2839" max="2839" width="14.28515625" style="96" bestFit="1" customWidth="1"/>
    <col min="2840" max="2840" width="17.42578125" style="96" bestFit="1" customWidth="1"/>
    <col min="2841" max="2841" width="14.28515625" style="96" bestFit="1" customWidth="1"/>
    <col min="2842" max="2842" width="17.7109375" style="96" bestFit="1" customWidth="1"/>
    <col min="2843" max="2843" width="14.5703125" style="96" bestFit="1" customWidth="1"/>
    <col min="2844" max="2844" width="17.42578125" style="96" bestFit="1" customWidth="1"/>
    <col min="2845" max="2845" width="14.28515625" style="96" bestFit="1" customWidth="1"/>
    <col min="2846" max="2846" width="17.42578125" style="96" bestFit="1" customWidth="1"/>
    <col min="2847" max="2847" width="14.28515625" style="96" bestFit="1" customWidth="1"/>
    <col min="2848" max="2848" width="15.42578125" style="96" bestFit="1" customWidth="1"/>
    <col min="2849" max="2849" width="12.42578125" style="96" bestFit="1" customWidth="1"/>
    <col min="2850" max="2850" width="15.140625" style="96" bestFit="1" customWidth="1"/>
    <col min="2851" max="2851" width="12.140625" style="96" bestFit="1" customWidth="1"/>
    <col min="2852" max="2852" width="14.42578125" style="96" bestFit="1" customWidth="1"/>
    <col min="2853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086" width="21.5703125" style="96" customWidth="1"/>
    <col min="3087" max="3089" width="27.140625" style="96" bestFit="1" customWidth="1"/>
    <col min="3090" max="3090" width="17.7109375" style="96" bestFit="1" customWidth="1"/>
    <col min="3091" max="3091" width="14" style="96" bestFit="1" customWidth="1"/>
    <col min="3092" max="3092" width="17.42578125" style="96" bestFit="1" customWidth="1"/>
    <col min="3093" max="3093" width="14.28515625" style="96" bestFit="1" customWidth="1"/>
    <col min="3094" max="3094" width="17.42578125" style="96" bestFit="1" customWidth="1"/>
    <col min="3095" max="3095" width="14.28515625" style="96" bestFit="1" customWidth="1"/>
    <col min="3096" max="3096" width="17.42578125" style="96" bestFit="1" customWidth="1"/>
    <col min="3097" max="3097" width="14.28515625" style="96" bestFit="1" customWidth="1"/>
    <col min="3098" max="3098" width="17.7109375" style="96" bestFit="1" customWidth="1"/>
    <col min="3099" max="3099" width="14.5703125" style="96" bestFit="1" customWidth="1"/>
    <col min="3100" max="3100" width="17.42578125" style="96" bestFit="1" customWidth="1"/>
    <col min="3101" max="3101" width="14.28515625" style="96" bestFit="1" customWidth="1"/>
    <col min="3102" max="3102" width="17.42578125" style="96" bestFit="1" customWidth="1"/>
    <col min="3103" max="3103" width="14.28515625" style="96" bestFit="1" customWidth="1"/>
    <col min="3104" max="3104" width="15.42578125" style="96" bestFit="1" customWidth="1"/>
    <col min="3105" max="3105" width="12.42578125" style="96" bestFit="1" customWidth="1"/>
    <col min="3106" max="3106" width="15.140625" style="96" bestFit="1" customWidth="1"/>
    <col min="3107" max="3107" width="12.140625" style="96" bestFit="1" customWidth="1"/>
    <col min="3108" max="3108" width="14.42578125" style="96" bestFit="1" customWidth="1"/>
    <col min="3109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342" width="21.5703125" style="96" customWidth="1"/>
    <col min="3343" max="3345" width="27.140625" style="96" bestFit="1" customWidth="1"/>
    <col min="3346" max="3346" width="17.7109375" style="96" bestFit="1" customWidth="1"/>
    <col min="3347" max="3347" width="14" style="96" bestFit="1" customWidth="1"/>
    <col min="3348" max="3348" width="17.42578125" style="96" bestFit="1" customWidth="1"/>
    <col min="3349" max="3349" width="14.28515625" style="96" bestFit="1" customWidth="1"/>
    <col min="3350" max="3350" width="17.42578125" style="96" bestFit="1" customWidth="1"/>
    <col min="3351" max="3351" width="14.28515625" style="96" bestFit="1" customWidth="1"/>
    <col min="3352" max="3352" width="17.42578125" style="96" bestFit="1" customWidth="1"/>
    <col min="3353" max="3353" width="14.28515625" style="96" bestFit="1" customWidth="1"/>
    <col min="3354" max="3354" width="17.7109375" style="96" bestFit="1" customWidth="1"/>
    <col min="3355" max="3355" width="14.5703125" style="96" bestFit="1" customWidth="1"/>
    <col min="3356" max="3356" width="17.42578125" style="96" bestFit="1" customWidth="1"/>
    <col min="3357" max="3357" width="14.28515625" style="96" bestFit="1" customWidth="1"/>
    <col min="3358" max="3358" width="17.42578125" style="96" bestFit="1" customWidth="1"/>
    <col min="3359" max="3359" width="14.28515625" style="96" bestFit="1" customWidth="1"/>
    <col min="3360" max="3360" width="15.42578125" style="96" bestFit="1" customWidth="1"/>
    <col min="3361" max="3361" width="12.42578125" style="96" bestFit="1" customWidth="1"/>
    <col min="3362" max="3362" width="15.140625" style="96" bestFit="1" customWidth="1"/>
    <col min="3363" max="3363" width="12.140625" style="96" bestFit="1" customWidth="1"/>
    <col min="3364" max="3364" width="14.42578125" style="96" bestFit="1" customWidth="1"/>
    <col min="3365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598" width="21.5703125" style="96" customWidth="1"/>
    <col min="3599" max="3601" width="27.140625" style="96" bestFit="1" customWidth="1"/>
    <col min="3602" max="3602" width="17.7109375" style="96" bestFit="1" customWidth="1"/>
    <col min="3603" max="3603" width="14" style="96" bestFit="1" customWidth="1"/>
    <col min="3604" max="3604" width="17.42578125" style="96" bestFit="1" customWidth="1"/>
    <col min="3605" max="3605" width="14.28515625" style="96" bestFit="1" customWidth="1"/>
    <col min="3606" max="3606" width="17.42578125" style="96" bestFit="1" customWidth="1"/>
    <col min="3607" max="3607" width="14.28515625" style="96" bestFit="1" customWidth="1"/>
    <col min="3608" max="3608" width="17.42578125" style="96" bestFit="1" customWidth="1"/>
    <col min="3609" max="3609" width="14.28515625" style="96" bestFit="1" customWidth="1"/>
    <col min="3610" max="3610" width="17.7109375" style="96" bestFit="1" customWidth="1"/>
    <col min="3611" max="3611" width="14.5703125" style="96" bestFit="1" customWidth="1"/>
    <col min="3612" max="3612" width="17.42578125" style="96" bestFit="1" customWidth="1"/>
    <col min="3613" max="3613" width="14.28515625" style="96" bestFit="1" customWidth="1"/>
    <col min="3614" max="3614" width="17.42578125" style="96" bestFit="1" customWidth="1"/>
    <col min="3615" max="3615" width="14.28515625" style="96" bestFit="1" customWidth="1"/>
    <col min="3616" max="3616" width="15.42578125" style="96" bestFit="1" customWidth="1"/>
    <col min="3617" max="3617" width="12.42578125" style="96" bestFit="1" customWidth="1"/>
    <col min="3618" max="3618" width="15.140625" style="96" bestFit="1" customWidth="1"/>
    <col min="3619" max="3619" width="12.140625" style="96" bestFit="1" customWidth="1"/>
    <col min="3620" max="3620" width="14.42578125" style="96" bestFit="1" customWidth="1"/>
    <col min="3621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3854" width="21.5703125" style="96" customWidth="1"/>
    <col min="3855" max="3857" width="27.140625" style="96" bestFit="1" customWidth="1"/>
    <col min="3858" max="3858" width="17.7109375" style="96" bestFit="1" customWidth="1"/>
    <col min="3859" max="3859" width="14" style="96" bestFit="1" customWidth="1"/>
    <col min="3860" max="3860" width="17.42578125" style="96" bestFit="1" customWidth="1"/>
    <col min="3861" max="3861" width="14.28515625" style="96" bestFit="1" customWidth="1"/>
    <col min="3862" max="3862" width="17.42578125" style="96" bestFit="1" customWidth="1"/>
    <col min="3863" max="3863" width="14.28515625" style="96" bestFit="1" customWidth="1"/>
    <col min="3864" max="3864" width="17.42578125" style="96" bestFit="1" customWidth="1"/>
    <col min="3865" max="3865" width="14.28515625" style="96" bestFit="1" customWidth="1"/>
    <col min="3866" max="3866" width="17.7109375" style="96" bestFit="1" customWidth="1"/>
    <col min="3867" max="3867" width="14.5703125" style="96" bestFit="1" customWidth="1"/>
    <col min="3868" max="3868" width="17.42578125" style="96" bestFit="1" customWidth="1"/>
    <col min="3869" max="3869" width="14.28515625" style="96" bestFit="1" customWidth="1"/>
    <col min="3870" max="3870" width="17.42578125" style="96" bestFit="1" customWidth="1"/>
    <col min="3871" max="3871" width="14.28515625" style="96" bestFit="1" customWidth="1"/>
    <col min="3872" max="3872" width="15.42578125" style="96" bestFit="1" customWidth="1"/>
    <col min="3873" max="3873" width="12.42578125" style="96" bestFit="1" customWidth="1"/>
    <col min="3874" max="3874" width="15.140625" style="96" bestFit="1" customWidth="1"/>
    <col min="3875" max="3875" width="12.140625" style="96" bestFit="1" customWidth="1"/>
    <col min="3876" max="3876" width="14.42578125" style="96" bestFit="1" customWidth="1"/>
    <col min="3877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110" width="21.5703125" style="96" customWidth="1"/>
    <col min="4111" max="4113" width="27.140625" style="96" bestFit="1" customWidth="1"/>
    <col min="4114" max="4114" width="17.7109375" style="96" bestFit="1" customWidth="1"/>
    <col min="4115" max="4115" width="14" style="96" bestFit="1" customWidth="1"/>
    <col min="4116" max="4116" width="17.42578125" style="96" bestFit="1" customWidth="1"/>
    <col min="4117" max="4117" width="14.28515625" style="96" bestFit="1" customWidth="1"/>
    <col min="4118" max="4118" width="17.42578125" style="96" bestFit="1" customWidth="1"/>
    <col min="4119" max="4119" width="14.28515625" style="96" bestFit="1" customWidth="1"/>
    <col min="4120" max="4120" width="17.42578125" style="96" bestFit="1" customWidth="1"/>
    <col min="4121" max="4121" width="14.28515625" style="96" bestFit="1" customWidth="1"/>
    <col min="4122" max="4122" width="17.7109375" style="96" bestFit="1" customWidth="1"/>
    <col min="4123" max="4123" width="14.5703125" style="96" bestFit="1" customWidth="1"/>
    <col min="4124" max="4124" width="17.42578125" style="96" bestFit="1" customWidth="1"/>
    <col min="4125" max="4125" width="14.28515625" style="96" bestFit="1" customWidth="1"/>
    <col min="4126" max="4126" width="17.42578125" style="96" bestFit="1" customWidth="1"/>
    <col min="4127" max="4127" width="14.28515625" style="96" bestFit="1" customWidth="1"/>
    <col min="4128" max="4128" width="15.42578125" style="96" bestFit="1" customWidth="1"/>
    <col min="4129" max="4129" width="12.42578125" style="96" bestFit="1" customWidth="1"/>
    <col min="4130" max="4130" width="15.140625" style="96" bestFit="1" customWidth="1"/>
    <col min="4131" max="4131" width="12.140625" style="96" bestFit="1" customWidth="1"/>
    <col min="4132" max="4132" width="14.42578125" style="96" bestFit="1" customWidth="1"/>
    <col min="4133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366" width="21.5703125" style="96" customWidth="1"/>
    <col min="4367" max="4369" width="27.140625" style="96" bestFit="1" customWidth="1"/>
    <col min="4370" max="4370" width="17.7109375" style="96" bestFit="1" customWidth="1"/>
    <col min="4371" max="4371" width="14" style="96" bestFit="1" customWidth="1"/>
    <col min="4372" max="4372" width="17.42578125" style="96" bestFit="1" customWidth="1"/>
    <col min="4373" max="4373" width="14.28515625" style="96" bestFit="1" customWidth="1"/>
    <col min="4374" max="4374" width="17.42578125" style="96" bestFit="1" customWidth="1"/>
    <col min="4375" max="4375" width="14.28515625" style="96" bestFit="1" customWidth="1"/>
    <col min="4376" max="4376" width="17.42578125" style="96" bestFit="1" customWidth="1"/>
    <col min="4377" max="4377" width="14.28515625" style="96" bestFit="1" customWidth="1"/>
    <col min="4378" max="4378" width="17.7109375" style="96" bestFit="1" customWidth="1"/>
    <col min="4379" max="4379" width="14.5703125" style="96" bestFit="1" customWidth="1"/>
    <col min="4380" max="4380" width="17.42578125" style="96" bestFit="1" customWidth="1"/>
    <col min="4381" max="4381" width="14.28515625" style="96" bestFit="1" customWidth="1"/>
    <col min="4382" max="4382" width="17.42578125" style="96" bestFit="1" customWidth="1"/>
    <col min="4383" max="4383" width="14.28515625" style="96" bestFit="1" customWidth="1"/>
    <col min="4384" max="4384" width="15.42578125" style="96" bestFit="1" customWidth="1"/>
    <col min="4385" max="4385" width="12.42578125" style="96" bestFit="1" customWidth="1"/>
    <col min="4386" max="4386" width="15.140625" style="96" bestFit="1" customWidth="1"/>
    <col min="4387" max="4387" width="12.140625" style="96" bestFit="1" customWidth="1"/>
    <col min="4388" max="4388" width="14.42578125" style="96" bestFit="1" customWidth="1"/>
    <col min="4389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622" width="21.5703125" style="96" customWidth="1"/>
    <col min="4623" max="4625" width="27.140625" style="96" bestFit="1" customWidth="1"/>
    <col min="4626" max="4626" width="17.7109375" style="96" bestFit="1" customWidth="1"/>
    <col min="4627" max="4627" width="14" style="96" bestFit="1" customWidth="1"/>
    <col min="4628" max="4628" width="17.42578125" style="96" bestFit="1" customWidth="1"/>
    <col min="4629" max="4629" width="14.28515625" style="96" bestFit="1" customWidth="1"/>
    <col min="4630" max="4630" width="17.42578125" style="96" bestFit="1" customWidth="1"/>
    <col min="4631" max="4631" width="14.28515625" style="96" bestFit="1" customWidth="1"/>
    <col min="4632" max="4632" width="17.42578125" style="96" bestFit="1" customWidth="1"/>
    <col min="4633" max="4633" width="14.28515625" style="96" bestFit="1" customWidth="1"/>
    <col min="4634" max="4634" width="17.7109375" style="96" bestFit="1" customWidth="1"/>
    <col min="4635" max="4635" width="14.5703125" style="96" bestFit="1" customWidth="1"/>
    <col min="4636" max="4636" width="17.42578125" style="96" bestFit="1" customWidth="1"/>
    <col min="4637" max="4637" width="14.28515625" style="96" bestFit="1" customWidth="1"/>
    <col min="4638" max="4638" width="17.42578125" style="96" bestFit="1" customWidth="1"/>
    <col min="4639" max="4639" width="14.28515625" style="96" bestFit="1" customWidth="1"/>
    <col min="4640" max="4640" width="15.42578125" style="96" bestFit="1" customWidth="1"/>
    <col min="4641" max="4641" width="12.42578125" style="96" bestFit="1" customWidth="1"/>
    <col min="4642" max="4642" width="15.140625" style="96" bestFit="1" customWidth="1"/>
    <col min="4643" max="4643" width="12.140625" style="96" bestFit="1" customWidth="1"/>
    <col min="4644" max="4644" width="14.42578125" style="96" bestFit="1" customWidth="1"/>
    <col min="4645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4878" width="21.5703125" style="96" customWidth="1"/>
    <col min="4879" max="4881" width="27.140625" style="96" bestFit="1" customWidth="1"/>
    <col min="4882" max="4882" width="17.7109375" style="96" bestFit="1" customWidth="1"/>
    <col min="4883" max="4883" width="14" style="96" bestFit="1" customWidth="1"/>
    <col min="4884" max="4884" width="17.42578125" style="96" bestFit="1" customWidth="1"/>
    <col min="4885" max="4885" width="14.28515625" style="96" bestFit="1" customWidth="1"/>
    <col min="4886" max="4886" width="17.42578125" style="96" bestFit="1" customWidth="1"/>
    <col min="4887" max="4887" width="14.28515625" style="96" bestFit="1" customWidth="1"/>
    <col min="4888" max="4888" width="17.42578125" style="96" bestFit="1" customWidth="1"/>
    <col min="4889" max="4889" width="14.28515625" style="96" bestFit="1" customWidth="1"/>
    <col min="4890" max="4890" width="17.7109375" style="96" bestFit="1" customWidth="1"/>
    <col min="4891" max="4891" width="14.5703125" style="96" bestFit="1" customWidth="1"/>
    <col min="4892" max="4892" width="17.42578125" style="96" bestFit="1" customWidth="1"/>
    <col min="4893" max="4893" width="14.28515625" style="96" bestFit="1" customWidth="1"/>
    <col min="4894" max="4894" width="17.42578125" style="96" bestFit="1" customWidth="1"/>
    <col min="4895" max="4895" width="14.28515625" style="96" bestFit="1" customWidth="1"/>
    <col min="4896" max="4896" width="15.42578125" style="96" bestFit="1" customWidth="1"/>
    <col min="4897" max="4897" width="12.42578125" style="96" bestFit="1" customWidth="1"/>
    <col min="4898" max="4898" width="15.140625" style="96" bestFit="1" customWidth="1"/>
    <col min="4899" max="4899" width="12.140625" style="96" bestFit="1" customWidth="1"/>
    <col min="4900" max="4900" width="14.42578125" style="96" bestFit="1" customWidth="1"/>
    <col min="4901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134" width="21.5703125" style="96" customWidth="1"/>
    <col min="5135" max="5137" width="27.140625" style="96" bestFit="1" customWidth="1"/>
    <col min="5138" max="5138" width="17.7109375" style="96" bestFit="1" customWidth="1"/>
    <col min="5139" max="5139" width="14" style="96" bestFit="1" customWidth="1"/>
    <col min="5140" max="5140" width="17.42578125" style="96" bestFit="1" customWidth="1"/>
    <col min="5141" max="5141" width="14.28515625" style="96" bestFit="1" customWidth="1"/>
    <col min="5142" max="5142" width="17.42578125" style="96" bestFit="1" customWidth="1"/>
    <col min="5143" max="5143" width="14.28515625" style="96" bestFit="1" customWidth="1"/>
    <col min="5144" max="5144" width="17.42578125" style="96" bestFit="1" customWidth="1"/>
    <col min="5145" max="5145" width="14.28515625" style="96" bestFit="1" customWidth="1"/>
    <col min="5146" max="5146" width="17.7109375" style="96" bestFit="1" customWidth="1"/>
    <col min="5147" max="5147" width="14.5703125" style="96" bestFit="1" customWidth="1"/>
    <col min="5148" max="5148" width="17.42578125" style="96" bestFit="1" customWidth="1"/>
    <col min="5149" max="5149" width="14.28515625" style="96" bestFit="1" customWidth="1"/>
    <col min="5150" max="5150" width="17.42578125" style="96" bestFit="1" customWidth="1"/>
    <col min="5151" max="5151" width="14.28515625" style="96" bestFit="1" customWidth="1"/>
    <col min="5152" max="5152" width="15.42578125" style="96" bestFit="1" customWidth="1"/>
    <col min="5153" max="5153" width="12.42578125" style="96" bestFit="1" customWidth="1"/>
    <col min="5154" max="5154" width="15.140625" style="96" bestFit="1" customWidth="1"/>
    <col min="5155" max="5155" width="12.140625" style="96" bestFit="1" customWidth="1"/>
    <col min="5156" max="5156" width="14.42578125" style="96" bestFit="1" customWidth="1"/>
    <col min="5157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390" width="21.5703125" style="96" customWidth="1"/>
    <col min="5391" max="5393" width="27.140625" style="96" bestFit="1" customWidth="1"/>
    <col min="5394" max="5394" width="17.7109375" style="96" bestFit="1" customWidth="1"/>
    <col min="5395" max="5395" width="14" style="96" bestFit="1" customWidth="1"/>
    <col min="5396" max="5396" width="17.42578125" style="96" bestFit="1" customWidth="1"/>
    <col min="5397" max="5397" width="14.28515625" style="96" bestFit="1" customWidth="1"/>
    <col min="5398" max="5398" width="17.42578125" style="96" bestFit="1" customWidth="1"/>
    <col min="5399" max="5399" width="14.28515625" style="96" bestFit="1" customWidth="1"/>
    <col min="5400" max="5400" width="17.42578125" style="96" bestFit="1" customWidth="1"/>
    <col min="5401" max="5401" width="14.28515625" style="96" bestFit="1" customWidth="1"/>
    <col min="5402" max="5402" width="17.7109375" style="96" bestFit="1" customWidth="1"/>
    <col min="5403" max="5403" width="14.5703125" style="96" bestFit="1" customWidth="1"/>
    <col min="5404" max="5404" width="17.42578125" style="96" bestFit="1" customWidth="1"/>
    <col min="5405" max="5405" width="14.28515625" style="96" bestFit="1" customWidth="1"/>
    <col min="5406" max="5406" width="17.42578125" style="96" bestFit="1" customWidth="1"/>
    <col min="5407" max="5407" width="14.28515625" style="96" bestFit="1" customWidth="1"/>
    <col min="5408" max="5408" width="15.42578125" style="96" bestFit="1" customWidth="1"/>
    <col min="5409" max="5409" width="12.42578125" style="96" bestFit="1" customWidth="1"/>
    <col min="5410" max="5410" width="15.140625" style="96" bestFit="1" customWidth="1"/>
    <col min="5411" max="5411" width="12.140625" style="96" bestFit="1" customWidth="1"/>
    <col min="5412" max="5412" width="14.42578125" style="96" bestFit="1" customWidth="1"/>
    <col min="5413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646" width="21.5703125" style="96" customWidth="1"/>
    <col min="5647" max="5649" width="27.140625" style="96" bestFit="1" customWidth="1"/>
    <col min="5650" max="5650" width="17.7109375" style="96" bestFit="1" customWidth="1"/>
    <col min="5651" max="5651" width="14" style="96" bestFit="1" customWidth="1"/>
    <col min="5652" max="5652" width="17.42578125" style="96" bestFit="1" customWidth="1"/>
    <col min="5653" max="5653" width="14.28515625" style="96" bestFit="1" customWidth="1"/>
    <col min="5654" max="5654" width="17.42578125" style="96" bestFit="1" customWidth="1"/>
    <col min="5655" max="5655" width="14.28515625" style="96" bestFit="1" customWidth="1"/>
    <col min="5656" max="5656" width="17.42578125" style="96" bestFit="1" customWidth="1"/>
    <col min="5657" max="5657" width="14.28515625" style="96" bestFit="1" customWidth="1"/>
    <col min="5658" max="5658" width="17.7109375" style="96" bestFit="1" customWidth="1"/>
    <col min="5659" max="5659" width="14.5703125" style="96" bestFit="1" customWidth="1"/>
    <col min="5660" max="5660" width="17.42578125" style="96" bestFit="1" customWidth="1"/>
    <col min="5661" max="5661" width="14.28515625" style="96" bestFit="1" customWidth="1"/>
    <col min="5662" max="5662" width="17.42578125" style="96" bestFit="1" customWidth="1"/>
    <col min="5663" max="5663" width="14.28515625" style="96" bestFit="1" customWidth="1"/>
    <col min="5664" max="5664" width="15.42578125" style="96" bestFit="1" customWidth="1"/>
    <col min="5665" max="5665" width="12.42578125" style="96" bestFit="1" customWidth="1"/>
    <col min="5666" max="5666" width="15.140625" style="96" bestFit="1" customWidth="1"/>
    <col min="5667" max="5667" width="12.140625" style="96" bestFit="1" customWidth="1"/>
    <col min="5668" max="5668" width="14.42578125" style="96" bestFit="1" customWidth="1"/>
    <col min="5669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5902" width="21.5703125" style="96" customWidth="1"/>
    <col min="5903" max="5905" width="27.140625" style="96" bestFit="1" customWidth="1"/>
    <col min="5906" max="5906" width="17.7109375" style="96" bestFit="1" customWidth="1"/>
    <col min="5907" max="5907" width="14" style="96" bestFit="1" customWidth="1"/>
    <col min="5908" max="5908" width="17.42578125" style="96" bestFit="1" customWidth="1"/>
    <col min="5909" max="5909" width="14.28515625" style="96" bestFit="1" customWidth="1"/>
    <col min="5910" max="5910" width="17.42578125" style="96" bestFit="1" customWidth="1"/>
    <col min="5911" max="5911" width="14.28515625" style="96" bestFit="1" customWidth="1"/>
    <col min="5912" max="5912" width="17.42578125" style="96" bestFit="1" customWidth="1"/>
    <col min="5913" max="5913" width="14.28515625" style="96" bestFit="1" customWidth="1"/>
    <col min="5914" max="5914" width="17.7109375" style="96" bestFit="1" customWidth="1"/>
    <col min="5915" max="5915" width="14.5703125" style="96" bestFit="1" customWidth="1"/>
    <col min="5916" max="5916" width="17.42578125" style="96" bestFit="1" customWidth="1"/>
    <col min="5917" max="5917" width="14.28515625" style="96" bestFit="1" customWidth="1"/>
    <col min="5918" max="5918" width="17.42578125" style="96" bestFit="1" customWidth="1"/>
    <col min="5919" max="5919" width="14.28515625" style="96" bestFit="1" customWidth="1"/>
    <col min="5920" max="5920" width="15.42578125" style="96" bestFit="1" customWidth="1"/>
    <col min="5921" max="5921" width="12.42578125" style="96" bestFit="1" customWidth="1"/>
    <col min="5922" max="5922" width="15.140625" style="96" bestFit="1" customWidth="1"/>
    <col min="5923" max="5923" width="12.140625" style="96" bestFit="1" customWidth="1"/>
    <col min="5924" max="5924" width="14.42578125" style="96" bestFit="1" customWidth="1"/>
    <col min="5925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158" width="21.5703125" style="96" customWidth="1"/>
    <col min="6159" max="6161" width="27.140625" style="96" bestFit="1" customWidth="1"/>
    <col min="6162" max="6162" width="17.7109375" style="96" bestFit="1" customWidth="1"/>
    <col min="6163" max="6163" width="14" style="96" bestFit="1" customWidth="1"/>
    <col min="6164" max="6164" width="17.42578125" style="96" bestFit="1" customWidth="1"/>
    <col min="6165" max="6165" width="14.28515625" style="96" bestFit="1" customWidth="1"/>
    <col min="6166" max="6166" width="17.42578125" style="96" bestFit="1" customWidth="1"/>
    <col min="6167" max="6167" width="14.28515625" style="96" bestFit="1" customWidth="1"/>
    <col min="6168" max="6168" width="17.42578125" style="96" bestFit="1" customWidth="1"/>
    <col min="6169" max="6169" width="14.28515625" style="96" bestFit="1" customWidth="1"/>
    <col min="6170" max="6170" width="17.7109375" style="96" bestFit="1" customWidth="1"/>
    <col min="6171" max="6171" width="14.5703125" style="96" bestFit="1" customWidth="1"/>
    <col min="6172" max="6172" width="17.42578125" style="96" bestFit="1" customWidth="1"/>
    <col min="6173" max="6173" width="14.28515625" style="96" bestFit="1" customWidth="1"/>
    <col min="6174" max="6174" width="17.42578125" style="96" bestFit="1" customWidth="1"/>
    <col min="6175" max="6175" width="14.28515625" style="96" bestFit="1" customWidth="1"/>
    <col min="6176" max="6176" width="15.42578125" style="96" bestFit="1" customWidth="1"/>
    <col min="6177" max="6177" width="12.42578125" style="96" bestFit="1" customWidth="1"/>
    <col min="6178" max="6178" width="15.140625" style="96" bestFit="1" customWidth="1"/>
    <col min="6179" max="6179" width="12.140625" style="96" bestFit="1" customWidth="1"/>
    <col min="6180" max="6180" width="14.42578125" style="96" bestFit="1" customWidth="1"/>
    <col min="6181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414" width="21.5703125" style="96" customWidth="1"/>
    <col min="6415" max="6417" width="27.140625" style="96" bestFit="1" customWidth="1"/>
    <col min="6418" max="6418" width="17.7109375" style="96" bestFit="1" customWidth="1"/>
    <col min="6419" max="6419" width="14" style="96" bestFit="1" customWidth="1"/>
    <col min="6420" max="6420" width="17.42578125" style="96" bestFit="1" customWidth="1"/>
    <col min="6421" max="6421" width="14.28515625" style="96" bestFit="1" customWidth="1"/>
    <col min="6422" max="6422" width="17.42578125" style="96" bestFit="1" customWidth="1"/>
    <col min="6423" max="6423" width="14.28515625" style="96" bestFit="1" customWidth="1"/>
    <col min="6424" max="6424" width="17.42578125" style="96" bestFit="1" customWidth="1"/>
    <col min="6425" max="6425" width="14.28515625" style="96" bestFit="1" customWidth="1"/>
    <col min="6426" max="6426" width="17.7109375" style="96" bestFit="1" customWidth="1"/>
    <col min="6427" max="6427" width="14.5703125" style="96" bestFit="1" customWidth="1"/>
    <col min="6428" max="6428" width="17.42578125" style="96" bestFit="1" customWidth="1"/>
    <col min="6429" max="6429" width="14.28515625" style="96" bestFit="1" customWidth="1"/>
    <col min="6430" max="6430" width="17.42578125" style="96" bestFit="1" customWidth="1"/>
    <col min="6431" max="6431" width="14.28515625" style="96" bestFit="1" customWidth="1"/>
    <col min="6432" max="6432" width="15.42578125" style="96" bestFit="1" customWidth="1"/>
    <col min="6433" max="6433" width="12.42578125" style="96" bestFit="1" customWidth="1"/>
    <col min="6434" max="6434" width="15.140625" style="96" bestFit="1" customWidth="1"/>
    <col min="6435" max="6435" width="12.140625" style="96" bestFit="1" customWidth="1"/>
    <col min="6436" max="6436" width="14.42578125" style="96" bestFit="1" customWidth="1"/>
    <col min="6437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670" width="21.5703125" style="96" customWidth="1"/>
    <col min="6671" max="6673" width="27.140625" style="96" bestFit="1" customWidth="1"/>
    <col min="6674" max="6674" width="17.7109375" style="96" bestFit="1" customWidth="1"/>
    <col min="6675" max="6675" width="14" style="96" bestFit="1" customWidth="1"/>
    <col min="6676" max="6676" width="17.42578125" style="96" bestFit="1" customWidth="1"/>
    <col min="6677" max="6677" width="14.28515625" style="96" bestFit="1" customWidth="1"/>
    <col min="6678" max="6678" width="17.42578125" style="96" bestFit="1" customWidth="1"/>
    <col min="6679" max="6679" width="14.28515625" style="96" bestFit="1" customWidth="1"/>
    <col min="6680" max="6680" width="17.42578125" style="96" bestFit="1" customWidth="1"/>
    <col min="6681" max="6681" width="14.28515625" style="96" bestFit="1" customWidth="1"/>
    <col min="6682" max="6682" width="17.7109375" style="96" bestFit="1" customWidth="1"/>
    <col min="6683" max="6683" width="14.5703125" style="96" bestFit="1" customWidth="1"/>
    <col min="6684" max="6684" width="17.42578125" style="96" bestFit="1" customWidth="1"/>
    <col min="6685" max="6685" width="14.28515625" style="96" bestFit="1" customWidth="1"/>
    <col min="6686" max="6686" width="17.42578125" style="96" bestFit="1" customWidth="1"/>
    <col min="6687" max="6687" width="14.28515625" style="96" bestFit="1" customWidth="1"/>
    <col min="6688" max="6688" width="15.42578125" style="96" bestFit="1" customWidth="1"/>
    <col min="6689" max="6689" width="12.42578125" style="96" bestFit="1" customWidth="1"/>
    <col min="6690" max="6690" width="15.140625" style="96" bestFit="1" customWidth="1"/>
    <col min="6691" max="6691" width="12.140625" style="96" bestFit="1" customWidth="1"/>
    <col min="6692" max="6692" width="14.42578125" style="96" bestFit="1" customWidth="1"/>
    <col min="6693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6926" width="21.5703125" style="96" customWidth="1"/>
    <col min="6927" max="6929" width="27.140625" style="96" bestFit="1" customWidth="1"/>
    <col min="6930" max="6930" width="17.7109375" style="96" bestFit="1" customWidth="1"/>
    <col min="6931" max="6931" width="14" style="96" bestFit="1" customWidth="1"/>
    <col min="6932" max="6932" width="17.42578125" style="96" bestFit="1" customWidth="1"/>
    <col min="6933" max="6933" width="14.28515625" style="96" bestFit="1" customWidth="1"/>
    <col min="6934" max="6934" width="17.42578125" style="96" bestFit="1" customWidth="1"/>
    <col min="6935" max="6935" width="14.28515625" style="96" bestFit="1" customWidth="1"/>
    <col min="6936" max="6936" width="17.42578125" style="96" bestFit="1" customWidth="1"/>
    <col min="6937" max="6937" width="14.28515625" style="96" bestFit="1" customWidth="1"/>
    <col min="6938" max="6938" width="17.7109375" style="96" bestFit="1" customWidth="1"/>
    <col min="6939" max="6939" width="14.5703125" style="96" bestFit="1" customWidth="1"/>
    <col min="6940" max="6940" width="17.42578125" style="96" bestFit="1" customWidth="1"/>
    <col min="6941" max="6941" width="14.28515625" style="96" bestFit="1" customWidth="1"/>
    <col min="6942" max="6942" width="17.42578125" style="96" bestFit="1" customWidth="1"/>
    <col min="6943" max="6943" width="14.28515625" style="96" bestFit="1" customWidth="1"/>
    <col min="6944" max="6944" width="15.42578125" style="96" bestFit="1" customWidth="1"/>
    <col min="6945" max="6945" width="12.42578125" style="96" bestFit="1" customWidth="1"/>
    <col min="6946" max="6946" width="15.140625" style="96" bestFit="1" customWidth="1"/>
    <col min="6947" max="6947" width="12.140625" style="96" bestFit="1" customWidth="1"/>
    <col min="6948" max="6948" width="14.42578125" style="96" bestFit="1" customWidth="1"/>
    <col min="6949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182" width="21.5703125" style="96" customWidth="1"/>
    <col min="7183" max="7185" width="27.140625" style="96" bestFit="1" customWidth="1"/>
    <col min="7186" max="7186" width="17.7109375" style="96" bestFit="1" customWidth="1"/>
    <col min="7187" max="7187" width="14" style="96" bestFit="1" customWidth="1"/>
    <col min="7188" max="7188" width="17.42578125" style="96" bestFit="1" customWidth="1"/>
    <col min="7189" max="7189" width="14.28515625" style="96" bestFit="1" customWidth="1"/>
    <col min="7190" max="7190" width="17.42578125" style="96" bestFit="1" customWidth="1"/>
    <col min="7191" max="7191" width="14.28515625" style="96" bestFit="1" customWidth="1"/>
    <col min="7192" max="7192" width="17.42578125" style="96" bestFit="1" customWidth="1"/>
    <col min="7193" max="7193" width="14.28515625" style="96" bestFit="1" customWidth="1"/>
    <col min="7194" max="7194" width="17.7109375" style="96" bestFit="1" customWidth="1"/>
    <col min="7195" max="7195" width="14.5703125" style="96" bestFit="1" customWidth="1"/>
    <col min="7196" max="7196" width="17.42578125" style="96" bestFit="1" customWidth="1"/>
    <col min="7197" max="7197" width="14.28515625" style="96" bestFit="1" customWidth="1"/>
    <col min="7198" max="7198" width="17.42578125" style="96" bestFit="1" customWidth="1"/>
    <col min="7199" max="7199" width="14.28515625" style="96" bestFit="1" customWidth="1"/>
    <col min="7200" max="7200" width="15.42578125" style="96" bestFit="1" customWidth="1"/>
    <col min="7201" max="7201" width="12.42578125" style="96" bestFit="1" customWidth="1"/>
    <col min="7202" max="7202" width="15.140625" style="96" bestFit="1" customWidth="1"/>
    <col min="7203" max="7203" width="12.140625" style="96" bestFit="1" customWidth="1"/>
    <col min="7204" max="7204" width="14.42578125" style="96" bestFit="1" customWidth="1"/>
    <col min="7205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438" width="21.5703125" style="96" customWidth="1"/>
    <col min="7439" max="7441" width="27.140625" style="96" bestFit="1" customWidth="1"/>
    <col min="7442" max="7442" width="17.7109375" style="96" bestFit="1" customWidth="1"/>
    <col min="7443" max="7443" width="14" style="96" bestFit="1" customWidth="1"/>
    <col min="7444" max="7444" width="17.42578125" style="96" bestFit="1" customWidth="1"/>
    <col min="7445" max="7445" width="14.28515625" style="96" bestFit="1" customWidth="1"/>
    <col min="7446" max="7446" width="17.42578125" style="96" bestFit="1" customWidth="1"/>
    <col min="7447" max="7447" width="14.28515625" style="96" bestFit="1" customWidth="1"/>
    <col min="7448" max="7448" width="17.42578125" style="96" bestFit="1" customWidth="1"/>
    <col min="7449" max="7449" width="14.28515625" style="96" bestFit="1" customWidth="1"/>
    <col min="7450" max="7450" width="17.7109375" style="96" bestFit="1" customWidth="1"/>
    <col min="7451" max="7451" width="14.5703125" style="96" bestFit="1" customWidth="1"/>
    <col min="7452" max="7452" width="17.42578125" style="96" bestFit="1" customWidth="1"/>
    <col min="7453" max="7453" width="14.28515625" style="96" bestFit="1" customWidth="1"/>
    <col min="7454" max="7454" width="17.42578125" style="96" bestFit="1" customWidth="1"/>
    <col min="7455" max="7455" width="14.28515625" style="96" bestFit="1" customWidth="1"/>
    <col min="7456" max="7456" width="15.42578125" style="96" bestFit="1" customWidth="1"/>
    <col min="7457" max="7457" width="12.42578125" style="96" bestFit="1" customWidth="1"/>
    <col min="7458" max="7458" width="15.140625" style="96" bestFit="1" customWidth="1"/>
    <col min="7459" max="7459" width="12.140625" style="96" bestFit="1" customWidth="1"/>
    <col min="7460" max="7460" width="14.42578125" style="96" bestFit="1" customWidth="1"/>
    <col min="7461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694" width="21.5703125" style="96" customWidth="1"/>
    <col min="7695" max="7697" width="27.140625" style="96" bestFit="1" customWidth="1"/>
    <col min="7698" max="7698" width="17.7109375" style="96" bestFit="1" customWidth="1"/>
    <col min="7699" max="7699" width="14" style="96" bestFit="1" customWidth="1"/>
    <col min="7700" max="7700" width="17.42578125" style="96" bestFit="1" customWidth="1"/>
    <col min="7701" max="7701" width="14.28515625" style="96" bestFit="1" customWidth="1"/>
    <col min="7702" max="7702" width="17.42578125" style="96" bestFit="1" customWidth="1"/>
    <col min="7703" max="7703" width="14.28515625" style="96" bestFit="1" customWidth="1"/>
    <col min="7704" max="7704" width="17.42578125" style="96" bestFit="1" customWidth="1"/>
    <col min="7705" max="7705" width="14.28515625" style="96" bestFit="1" customWidth="1"/>
    <col min="7706" max="7706" width="17.7109375" style="96" bestFit="1" customWidth="1"/>
    <col min="7707" max="7707" width="14.5703125" style="96" bestFit="1" customWidth="1"/>
    <col min="7708" max="7708" width="17.42578125" style="96" bestFit="1" customWidth="1"/>
    <col min="7709" max="7709" width="14.28515625" style="96" bestFit="1" customWidth="1"/>
    <col min="7710" max="7710" width="17.42578125" style="96" bestFit="1" customWidth="1"/>
    <col min="7711" max="7711" width="14.28515625" style="96" bestFit="1" customWidth="1"/>
    <col min="7712" max="7712" width="15.42578125" style="96" bestFit="1" customWidth="1"/>
    <col min="7713" max="7713" width="12.42578125" style="96" bestFit="1" customWidth="1"/>
    <col min="7714" max="7714" width="15.140625" style="96" bestFit="1" customWidth="1"/>
    <col min="7715" max="7715" width="12.140625" style="96" bestFit="1" customWidth="1"/>
    <col min="7716" max="7716" width="14.42578125" style="96" bestFit="1" customWidth="1"/>
    <col min="7717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7950" width="21.5703125" style="96" customWidth="1"/>
    <col min="7951" max="7953" width="27.140625" style="96" bestFit="1" customWidth="1"/>
    <col min="7954" max="7954" width="17.7109375" style="96" bestFit="1" customWidth="1"/>
    <col min="7955" max="7955" width="14" style="96" bestFit="1" customWidth="1"/>
    <col min="7956" max="7956" width="17.42578125" style="96" bestFit="1" customWidth="1"/>
    <col min="7957" max="7957" width="14.28515625" style="96" bestFit="1" customWidth="1"/>
    <col min="7958" max="7958" width="17.42578125" style="96" bestFit="1" customWidth="1"/>
    <col min="7959" max="7959" width="14.28515625" style="96" bestFit="1" customWidth="1"/>
    <col min="7960" max="7960" width="17.42578125" style="96" bestFit="1" customWidth="1"/>
    <col min="7961" max="7961" width="14.28515625" style="96" bestFit="1" customWidth="1"/>
    <col min="7962" max="7962" width="17.7109375" style="96" bestFit="1" customWidth="1"/>
    <col min="7963" max="7963" width="14.5703125" style="96" bestFit="1" customWidth="1"/>
    <col min="7964" max="7964" width="17.42578125" style="96" bestFit="1" customWidth="1"/>
    <col min="7965" max="7965" width="14.28515625" style="96" bestFit="1" customWidth="1"/>
    <col min="7966" max="7966" width="17.42578125" style="96" bestFit="1" customWidth="1"/>
    <col min="7967" max="7967" width="14.28515625" style="96" bestFit="1" customWidth="1"/>
    <col min="7968" max="7968" width="15.42578125" style="96" bestFit="1" customWidth="1"/>
    <col min="7969" max="7969" width="12.42578125" style="96" bestFit="1" customWidth="1"/>
    <col min="7970" max="7970" width="15.140625" style="96" bestFit="1" customWidth="1"/>
    <col min="7971" max="7971" width="12.140625" style="96" bestFit="1" customWidth="1"/>
    <col min="7972" max="7972" width="14.42578125" style="96" bestFit="1" customWidth="1"/>
    <col min="7973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206" width="21.5703125" style="96" customWidth="1"/>
    <col min="8207" max="8209" width="27.140625" style="96" bestFit="1" customWidth="1"/>
    <col min="8210" max="8210" width="17.7109375" style="96" bestFit="1" customWidth="1"/>
    <col min="8211" max="8211" width="14" style="96" bestFit="1" customWidth="1"/>
    <col min="8212" max="8212" width="17.42578125" style="96" bestFit="1" customWidth="1"/>
    <col min="8213" max="8213" width="14.28515625" style="96" bestFit="1" customWidth="1"/>
    <col min="8214" max="8214" width="17.42578125" style="96" bestFit="1" customWidth="1"/>
    <col min="8215" max="8215" width="14.28515625" style="96" bestFit="1" customWidth="1"/>
    <col min="8216" max="8216" width="17.42578125" style="96" bestFit="1" customWidth="1"/>
    <col min="8217" max="8217" width="14.28515625" style="96" bestFit="1" customWidth="1"/>
    <col min="8218" max="8218" width="17.7109375" style="96" bestFit="1" customWidth="1"/>
    <col min="8219" max="8219" width="14.5703125" style="96" bestFit="1" customWidth="1"/>
    <col min="8220" max="8220" width="17.42578125" style="96" bestFit="1" customWidth="1"/>
    <col min="8221" max="8221" width="14.28515625" style="96" bestFit="1" customWidth="1"/>
    <col min="8222" max="8222" width="17.42578125" style="96" bestFit="1" customWidth="1"/>
    <col min="8223" max="8223" width="14.28515625" style="96" bestFit="1" customWidth="1"/>
    <col min="8224" max="8224" width="15.42578125" style="96" bestFit="1" customWidth="1"/>
    <col min="8225" max="8225" width="12.42578125" style="96" bestFit="1" customWidth="1"/>
    <col min="8226" max="8226" width="15.140625" style="96" bestFit="1" customWidth="1"/>
    <col min="8227" max="8227" width="12.140625" style="96" bestFit="1" customWidth="1"/>
    <col min="8228" max="8228" width="14.42578125" style="96" bestFit="1" customWidth="1"/>
    <col min="8229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462" width="21.5703125" style="96" customWidth="1"/>
    <col min="8463" max="8465" width="27.140625" style="96" bestFit="1" customWidth="1"/>
    <col min="8466" max="8466" width="17.7109375" style="96" bestFit="1" customWidth="1"/>
    <col min="8467" max="8467" width="14" style="96" bestFit="1" customWidth="1"/>
    <col min="8468" max="8468" width="17.42578125" style="96" bestFit="1" customWidth="1"/>
    <col min="8469" max="8469" width="14.28515625" style="96" bestFit="1" customWidth="1"/>
    <col min="8470" max="8470" width="17.42578125" style="96" bestFit="1" customWidth="1"/>
    <col min="8471" max="8471" width="14.28515625" style="96" bestFit="1" customWidth="1"/>
    <col min="8472" max="8472" width="17.42578125" style="96" bestFit="1" customWidth="1"/>
    <col min="8473" max="8473" width="14.28515625" style="96" bestFit="1" customWidth="1"/>
    <col min="8474" max="8474" width="17.7109375" style="96" bestFit="1" customWidth="1"/>
    <col min="8475" max="8475" width="14.5703125" style="96" bestFit="1" customWidth="1"/>
    <col min="8476" max="8476" width="17.42578125" style="96" bestFit="1" customWidth="1"/>
    <col min="8477" max="8477" width="14.28515625" style="96" bestFit="1" customWidth="1"/>
    <col min="8478" max="8478" width="17.42578125" style="96" bestFit="1" customWidth="1"/>
    <col min="8479" max="8479" width="14.28515625" style="96" bestFit="1" customWidth="1"/>
    <col min="8480" max="8480" width="15.42578125" style="96" bestFit="1" customWidth="1"/>
    <col min="8481" max="8481" width="12.42578125" style="96" bestFit="1" customWidth="1"/>
    <col min="8482" max="8482" width="15.140625" style="96" bestFit="1" customWidth="1"/>
    <col min="8483" max="8483" width="12.140625" style="96" bestFit="1" customWidth="1"/>
    <col min="8484" max="8484" width="14.42578125" style="96" bestFit="1" customWidth="1"/>
    <col min="8485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718" width="21.5703125" style="96" customWidth="1"/>
    <col min="8719" max="8721" width="27.140625" style="96" bestFit="1" customWidth="1"/>
    <col min="8722" max="8722" width="17.7109375" style="96" bestFit="1" customWidth="1"/>
    <col min="8723" max="8723" width="14" style="96" bestFit="1" customWidth="1"/>
    <col min="8724" max="8724" width="17.42578125" style="96" bestFit="1" customWidth="1"/>
    <col min="8725" max="8725" width="14.28515625" style="96" bestFit="1" customWidth="1"/>
    <col min="8726" max="8726" width="17.42578125" style="96" bestFit="1" customWidth="1"/>
    <col min="8727" max="8727" width="14.28515625" style="96" bestFit="1" customWidth="1"/>
    <col min="8728" max="8728" width="17.42578125" style="96" bestFit="1" customWidth="1"/>
    <col min="8729" max="8729" width="14.28515625" style="96" bestFit="1" customWidth="1"/>
    <col min="8730" max="8730" width="17.7109375" style="96" bestFit="1" customWidth="1"/>
    <col min="8731" max="8731" width="14.5703125" style="96" bestFit="1" customWidth="1"/>
    <col min="8732" max="8732" width="17.42578125" style="96" bestFit="1" customWidth="1"/>
    <col min="8733" max="8733" width="14.28515625" style="96" bestFit="1" customWidth="1"/>
    <col min="8734" max="8734" width="17.42578125" style="96" bestFit="1" customWidth="1"/>
    <col min="8735" max="8735" width="14.28515625" style="96" bestFit="1" customWidth="1"/>
    <col min="8736" max="8736" width="15.42578125" style="96" bestFit="1" customWidth="1"/>
    <col min="8737" max="8737" width="12.42578125" style="96" bestFit="1" customWidth="1"/>
    <col min="8738" max="8738" width="15.140625" style="96" bestFit="1" customWidth="1"/>
    <col min="8739" max="8739" width="12.140625" style="96" bestFit="1" customWidth="1"/>
    <col min="8740" max="8740" width="14.42578125" style="96" bestFit="1" customWidth="1"/>
    <col min="8741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8974" width="21.5703125" style="96" customWidth="1"/>
    <col min="8975" max="8977" width="27.140625" style="96" bestFit="1" customWidth="1"/>
    <col min="8978" max="8978" width="17.7109375" style="96" bestFit="1" customWidth="1"/>
    <col min="8979" max="8979" width="14" style="96" bestFit="1" customWidth="1"/>
    <col min="8980" max="8980" width="17.42578125" style="96" bestFit="1" customWidth="1"/>
    <col min="8981" max="8981" width="14.28515625" style="96" bestFit="1" customWidth="1"/>
    <col min="8982" max="8982" width="17.42578125" style="96" bestFit="1" customWidth="1"/>
    <col min="8983" max="8983" width="14.28515625" style="96" bestFit="1" customWidth="1"/>
    <col min="8984" max="8984" width="17.42578125" style="96" bestFit="1" customWidth="1"/>
    <col min="8985" max="8985" width="14.28515625" style="96" bestFit="1" customWidth="1"/>
    <col min="8986" max="8986" width="17.7109375" style="96" bestFit="1" customWidth="1"/>
    <col min="8987" max="8987" width="14.5703125" style="96" bestFit="1" customWidth="1"/>
    <col min="8988" max="8988" width="17.42578125" style="96" bestFit="1" customWidth="1"/>
    <col min="8989" max="8989" width="14.28515625" style="96" bestFit="1" customWidth="1"/>
    <col min="8990" max="8990" width="17.42578125" style="96" bestFit="1" customWidth="1"/>
    <col min="8991" max="8991" width="14.28515625" style="96" bestFit="1" customWidth="1"/>
    <col min="8992" max="8992" width="15.42578125" style="96" bestFit="1" customWidth="1"/>
    <col min="8993" max="8993" width="12.42578125" style="96" bestFit="1" customWidth="1"/>
    <col min="8994" max="8994" width="15.140625" style="96" bestFit="1" customWidth="1"/>
    <col min="8995" max="8995" width="12.140625" style="96" bestFit="1" customWidth="1"/>
    <col min="8996" max="8996" width="14.42578125" style="96" bestFit="1" customWidth="1"/>
    <col min="8997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230" width="21.5703125" style="96" customWidth="1"/>
    <col min="9231" max="9233" width="27.140625" style="96" bestFit="1" customWidth="1"/>
    <col min="9234" max="9234" width="17.7109375" style="96" bestFit="1" customWidth="1"/>
    <col min="9235" max="9235" width="14" style="96" bestFit="1" customWidth="1"/>
    <col min="9236" max="9236" width="17.42578125" style="96" bestFit="1" customWidth="1"/>
    <col min="9237" max="9237" width="14.28515625" style="96" bestFit="1" customWidth="1"/>
    <col min="9238" max="9238" width="17.42578125" style="96" bestFit="1" customWidth="1"/>
    <col min="9239" max="9239" width="14.28515625" style="96" bestFit="1" customWidth="1"/>
    <col min="9240" max="9240" width="17.42578125" style="96" bestFit="1" customWidth="1"/>
    <col min="9241" max="9241" width="14.28515625" style="96" bestFit="1" customWidth="1"/>
    <col min="9242" max="9242" width="17.7109375" style="96" bestFit="1" customWidth="1"/>
    <col min="9243" max="9243" width="14.5703125" style="96" bestFit="1" customWidth="1"/>
    <col min="9244" max="9244" width="17.42578125" style="96" bestFit="1" customWidth="1"/>
    <col min="9245" max="9245" width="14.28515625" style="96" bestFit="1" customWidth="1"/>
    <col min="9246" max="9246" width="17.42578125" style="96" bestFit="1" customWidth="1"/>
    <col min="9247" max="9247" width="14.28515625" style="96" bestFit="1" customWidth="1"/>
    <col min="9248" max="9248" width="15.42578125" style="96" bestFit="1" customWidth="1"/>
    <col min="9249" max="9249" width="12.42578125" style="96" bestFit="1" customWidth="1"/>
    <col min="9250" max="9250" width="15.140625" style="96" bestFit="1" customWidth="1"/>
    <col min="9251" max="9251" width="12.140625" style="96" bestFit="1" customWidth="1"/>
    <col min="9252" max="9252" width="14.42578125" style="96" bestFit="1" customWidth="1"/>
    <col min="9253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486" width="21.5703125" style="96" customWidth="1"/>
    <col min="9487" max="9489" width="27.140625" style="96" bestFit="1" customWidth="1"/>
    <col min="9490" max="9490" width="17.7109375" style="96" bestFit="1" customWidth="1"/>
    <col min="9491" max="9491" width="14" style="96" bestFit="1" customWidth="1"/>
    <col min="9492" max="9492" width="17.42578125" style="96" bestFit="1" customWidth="1"/>
    <col min="9493" max="9493" width="14.28515625" style="96" bestFit="1" customWidth="1"/>
    <col min="9494" max="9494" width="17.42578125" style="96" bestFit="1" customWidth="1"/>
    <col min="9495" max="9495" width="14.28515625" style="96" bestFit="1" customWidth="1"/>
    <col min="9496" max="9496" width="17.42578125" style="96" bestFit="1" customWidth="1"/>
    <col min="9497" max="9497" width="14.28515625" style="96" bestFit="1" customWidth="1"/>
    <col min="9498" max="9498" width="17.7109375" style="96" bestFit="1" customWidth="1"/>
    <col min="9499" max="9499" width="14.5703125" style="96" bestFit="1" customWidth="1"/>
    <col min="9500" max="9500" width="17.42578125" style="96" bestFit="1" customWidth="1"/>
    <col min="9501" max="9501" width="14.28515625" style="96" bestFit="1" customWidth="1"/>
    <col min="9502" max="9502" width="17.42578125" style="96" bestFit="1" customWidth="1"/>
    <col min="9503" max="9503" width="14.28515625" style="96" bestFit="1" customWidth="1"/>
    <col min="9504" max="9504" width="15.42578125" style="96" bestFit="1" customWidth="1"/>
    <col min="9505" max="9505" width="12.42578125" style="96" bestFit="1" customWidth="1"/>
    <col min="9506" max="9506" width="15.140625" style="96" bestFit="1" customWidth="1"/>
    <col min="9507" max="9507" width="12.140625" style="96" bestFit="1" customWidth="1"/>
    <col min="9508" max="9508" width="14.42578125" style="96" bestFit="1" customWidth="1"/>
    <col min="9509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742" width="21.5703125" style="96" customWidth="1"/>
    <col min="9743" max="9745" width="27.140625" style="96" bestFit="1" customWidth="1"/>
    <col min="9746" max="9746" width="17.7109375" style="96" bestFit="1" customWidth="1"/>
    <col min="9747" max="9747" width="14" style="96" bestFit="1" customWidth="1"/>
    <col min="9748" max="9748" width="17.42578125" style="96" bestFit="1" customWidth="1"/>
    <col min="9749" max="9749" width="14.28515625" style="96" bestFit="1" customWidth="1"/>
    <col min="9750" max="9750" width="17.42578125" style="96" bestFit="1" customWidth="1"/>
    <col min="9751" max="9751" width="14.28515625" style="96" bestFit="1" customWidth="1"/>
    <col min="9752" max="9752" width="17.42578125" style="96" bestFit="1" customWidth="1"/>
    <col min="9753" max="9753" width="14.28515625" style="96" bestFit="1" customWidth="1"/>
    <col min="9754" max="9754" width="17.7109375" style="96" bestFit="1" customWidth="1"/>
    <col min="9755" max="9755" width="14.5703125" style="96" bestFit="1" customWidth="1"/>
    <col min="9756" max="9756" width="17.42578125" style="96" bestFit="1" customWidth="1"/>
    <col min="9757" max="9757" width="14.28515625" style="96" bestFit="1" customWidth="1"/>
    <col min="9758" max="9758" width="17.42578125" style="96" bestFit="1" customWidth="1"/>
    <col min="9759" max="9759" width="14.28515625" style="96" bestFit="1" customWidth="1"/>
    <col min="9760" max="9760" width="15.42578125" style="96" bestFit="1" customWidth="1"/>
    <col min="9761" max="9761" width="12.42578125" style="96" bestFit="1" customWidth="1"/>
    <col min="9762" max="9762" width="15.140625" style="96" bestFit="1" customWidth="1"/>
    <col min="9763" max="9763" width="12.140625" style="96" bestFit="1" customWidth="1"/>
    <col min="9764" max="9764" width="14.42578125" style="96" bestFit="1" customWidth="1"/>
    <col min="9765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9998" width="21.5703125" style="96" customWidth="1"/>
    <col min="9999" max="10001" width="27.140625" style="96" bestFit="1" customWidth="1"/>
    <col min="10002" max="10002" width="17.7109375" style="96" bestFit="1" customWidth="1"/>
    <col min="10003" max="10003" width="14" style="96" bestFit="1" customWidth="1"/>
    <col min="10004" max="10004" width="17.42578125" style="96" bestFit="1" customWidth="1"/>
    <col min="10005" max="10005" width="14.28515625" style="96" bestFit="1" customWidth="1"/>
    <col min="10006" max="10006" width="17.42578125" style="96" bestFit="1" customWidth="1"/>
    <col min="10007" max="10007" width="14.28515625" style="96" bestFit="1" customWidth="1"/>
    <col min="10008" max="10008" width="17.42578125" style="96" bestFit="1" customWidth="1"/>
    <col min="10009" max="10009" width="14.28515625" style="96" bestFit="1" customWidth="1"/>
    <col min="10010" max="10010" width="17.7109375" style="96" bestFit="1" customWidth="1"/>
    <col min="10011" max="10011" width="14.5703125" style="96" bestFit="1" customWidth="1"/>
    <col min="10012" max="10012" width="17.42578125" style="96" bestFit="1" customWidth="1"/>
    <col min="10013" max="10013" width="14.28515625" style="96" bestFit="1" customWidth="1"/>
    <col min="10014" max="10014" width="17.42578125" style="96" bestFit="1" customWidth="1"/>
    <col min="10015" max="10015" width="14.28515625" style="96" bestFit="1" customWidth="1"/>
    <col min="10016" max="10016" width="15.42578125" style="96" bestFit="1" customWidth="1"/>
    <col min="10017" max="10017" width="12.42578125" style="96" bestFit="1" customWidth="1"/>
    <col min="10018" max="10018" width="15.140625" style="96" bestFit="1" customWidth="1"/>
    <col min="10019" max="10019" width="12.140625" style="96" bestFit="1" customWidth="1"/>
    <col min="10020" max="10020" width="14.42578125" style="96" bestFit="1" customWidth="1"/>
    <col min="10021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254" width="21.5703125" style="96" customWidth="1"/>
    <col min="10255" max="10257" width="27.140625" style="96" bestFit="1" customWidth="1"/>
    <col min="10258" max="10258" width="17.7109375" style="96" bestFit="1" customWidth="1"/>
    <col min="10259" max="10259" width="14" style="96" bestFit="1" customWidth="1"/>
    <col min="10260" max="10260" width="17.42578125" style="96" bestFit="1" customWidth="1"/>
    <col min="10261" max="10261" width="14.28515625" style="96" bestFit="1" customWidth="1"/>
    <col min="10262" max="10262" width="17.42578125" style="96" bestFit="1" customWidth="1"/>
    <col min="10263" max="10263" width="14.28515625" style="96" bestFit="1" customWidth="1"/>
    <col min="10264" max="10264" width="17.42578125" style="96" bestFit="1" customWidth="1"/>
    <col min="10265" max="10265" width="14.28515625" style="96" bestFit="1" customWidth="1"/>
    <col min="10266" max="10266" width="17.7109375" style="96" bestFit="1" customWidth="1"/>
    <col min="10267" max="10267" width="14.5703125" style="96" bestFit="1" customWidth="1"/>
    <col min="10268" max="10268" width="17.42578125" style="96" bestFit="1" customWidth="1"/>
    <col min="10269" max="10269" width="14.28515625" style="96" bestFit="1" customWidth="1"/>
    <col min="10270" max="10270" width="17.42578125" style="96" bestFit="1" customWidth="1"/>
    <col min="10271" max="10271" width="14.28515625" style="96" bestFit="1" customWidth="1"/>
    <col min="10272" max="10272" width="15.42578125" style="96" bestFit="1" customWidth="1"/>
    <col min="10273" max="10273" width="12.42578125" style="96" bestFit="1" customWidth="1"/>
    <col min="10274" max="10274" width="15.140625" style="96" bestFit="1" customWidth="1"/>
    <col min="10275" max="10275" width="12.140625" style="96" bestFit="1" customWidth="1"/>
    <col min="10276" max="10276" width="14.42578125" style="96" bestFit="1" customWidth="1"/>
    <col min="10277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510" width="21.5703125" style="96" customWidth="1"/>
    <col min="10511" max="10513" width="27.140625" style="96" bestFit="1" customWidth="1"/>
    <col min="10514" max="10514" width="17.7109375" style="96" bestFit="1" customWidth="1"/>
    <col min="10515" max="10515" width="14" style="96" bestFit="1" customWidth="1"/>
    <col min="10516" max="10516" width="17.42578125" style="96" bestFit="1" customWidth="1"/>
    <col min="10517" max="10517" width="14.28515625" style="96" bestFit="1" customWidth="1"/>
    <col min="10518" max="10518" width="17.42578125" style="96" bestFit="1" customWidth="1"/>
    <col min="10519" max="10519" width="14.28515625" style="96" bestFit="1" customWidth="1"/>
    <col min="10520" max="10520" width="17.42578125" style="96" bestFit="1" customWidth="1"/>
    <col min="10521" max="10521" width="14.28515625" style="96" bestFit="1" customWidth="1"/>
    <col min="10522" max="10522" width="17.7109375" style="96" bestFit="1" customWidth="1"/>
    <col min="10523" max="10523" width="14.5703125" style="96" bestFit="1" customWidth="1"/>
    <col min="10524" max="10524" width="17.42578125" style="96" bestFit="1" customWidth="1"/>
    <col min="10525" max="10525" width="14.28515625" style="96" bestFit="1" customWidth="1"/>
    <col min="10526" max="10526" width="17.42578125" style="96" bestFit="1" customWidth="1"/>
    <col min="10527" max="10527" width="14.28515625" style="96" bestFit="1" customWidth="1"/>
    <col min="10528" max="10528" width="15.42578125" style="96" bestFit="1" customWidth="1"/>
    <col min="10529" max="10529" width="12.42578125" style="96" bestFit="1" customWidth="1"/>
    <col min="10530" max="10530" width="15.140625" style="96" bestFit="1" customWidth="1"/>
    <col min="10531" max="10531" width="12.140625" style="96" bestFit="1" customWidth="1"/>
    <col min="10532" max="10532" width="14.42578125" style="96" bestFit="1" customWidth="1"/>
    <col min="10533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0766" width="21.5703125" style="96" customWidth="1"/>
    <col min="10767" max="10769" width="27.140625" style="96" bestFit="1" customWidth="1"/>
    <col min="10770" max="10770" width="17.7109375" style="96" bestFit="1" customWidth="1"/>
    <col min="10771" max="10771" width="14" style="96" bestFit="1" customWidth="1"/>
    <col min="10772" max="10772" width="17.42578125" style="96" bestFit="1" customWidth="1"/>
    <col min="10773" max="10773" width="14.28515625" style="96" bestFit="1" customWidth="1"/>
    <col min="10774" max="10774" width="17.42578125" style="96" bestFit="1" customWidth="1"/>
    <col min="10775" max="10775" width="14.28515625" style="96" bestFit="1" customWidth="1"/>
    <col min="10776" max="10776" width="17.42578125" style="96" bestFit="1" customWidth="1"/>
    <col min="10777" max="10777" width="14.28515625" style="96" bestFit="1" customWidth="1"/>
    <col min="10778" max="10778" width="17.7109375" style="96" bestFit="1" customWidth="1"/>
    <col min="10779" max="10779" width="14.5703125" style="96" bestFit="1" customWidth="1"/>
    <col min="10780" max="10780" width="17.42578125" style="96" bestFit="1" customWidth="1"/>
    <col min="10781" max="10781" width="14.28515625" style="96" bestFit="1" customWidth="1"/>
    <col min="10782" max="10782" width="17.42578125" style="96" bestFit="1" customWidth="1"/>
    <col min="10783" max="10783" width="14.28515625" style="96" bestFit="1" customWidth="1"/>
    <col min="10784" max="10784" width="15.42578125" style="96" bestFit="1" customWidth="1"/>
    <col min="10785" max="10785" width="12.42578125" style="96" bestFit="1" customWidth="1"/>
    <col min="10786" max="10786" width="15.140625" style="96" bestFit="1" customWidth="1"/>
    <col min="10787" max="10787" width="12.140625" style="96" bestFit="1" customWidth="1"/>
    <col min="10788" max="10788" width="14.42578125" style="96" bestFit="1" customWidth="1"/>
    <col min="10789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022" width="21.5703125" style="96" customWidth="1"/>
    <col min="11023" max="11025" width="27.140625" style="96" bestFit="1" customWidth="1"/>
    <col min="11026" max="11026" width="17.7109375" style="96" bestFit="1" customWidth="1"/>
    <col min="11027" max="11027" width="14" style="96" bestFit="1" customWidth="1"/>
    <col min="11028" max="11028" width="17.42578125" style="96" bestFit="1" customWidth="1"/>
    <col min="11029" max="11029" width="14.28515625" style="96" bestFit="1" customWidth="1"/>
    <col min="11030" max="11030" width="17.42578125" style="96" bestFit="1" customWidth="1"/>
    <col min="11031" max="11031" width="14.28515625" style="96" bestFit="1" customWidth="1"/>
    <col min="11032" max="11032" width="17.42578125" style="96" bestFit="1" customWidth="1"/>
    <col min="11033" max="11033" width="14.28515625" style="96" bestFit="1" customWidth="1"/>
    <col min="11034" max="11034" width="17.7109375" style="96" bestFit="1" customWidth="1"/>
    <col min="11035" max="11035" width="14.5703125" style="96" bestFit="1" customWidth="1"/>
    <col min="11036" max="11036" width="17.42578125" style="96" bestFit="1" customWidth="1"/>
    <col min="11037" max="11037" width="14.28515625" style="96" bestFit="1" customWidth="1"/>
    <col min="11038" max="11038" width="17.42578125" style="96" bestFit="1" customWidth="1"/>
    <col min="11039" max="11039" width="14.28515625" style="96" bestFit="1" customWidth="1"/>
    <col min="11040" max="11040" width="15.42578125" style="96" bestFit="1" customWidth="1"/>
    <col min="11041" max="11041" width="12.42578125" style="96" bestFit="1" customWidth="1"/>
    <col min="11042" max="11042" width="15.140625" style="96" bestFit="1" customWidth="1"/>
    <col min="11043" max="11043" width="12.140625" style="96" bestFit="1" customWidth="1"/>
    <col min="11044" max="11044" width="14.42578125" style="96" bestFit="1" customWidth="1"/>
    <col min="11045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278" width="21.5703125" style="96" customWidth="1"/>
    <col min="11279" max="11281" width="27.140625" style="96" bestFit="1" customWidth="1"/>
    <col min="11282" max="11282" width="17.7109375" style="96" bestFit="1" customWidth="1"/>
    <col min="11283" max="11283" width="14" style="96" bestFit="1" customWidth="1"/>
    <col min="11284" max="11284" width="17.42578125" style="96" bestFit="1" customWidth="1"/>
    <col min="11285" max="11285" width="14.28515625" style="96" bestFit="1" customWidth="1"/>
    <col min="11286" max="11286" width="17.42578125" style="96" bestFit="1" customWidth="1"/>
    <col min="11287" max="11287" width="14.28515625" style="96" bestFit="1" customWidth="1"/>
    <col min="11288" max="11288" width="17.42578125" style="96" bestFit="1" customWidth="1"/>
    <col min="11289" max="11289" width="14.28515625" style="96" bestFit="1" customWidth="1"/>
    <col min="11290" max="11290" width="17.7109375" style="96" bestFit="1" customWidth="1"/>
    <col min="11291" max="11291" width="14.5703125" style="96" bestFit="1" customWidth="1"/>
    <col min="11292" max="11292" width="17.42578125" style="96" bestFit="1" customWidth="1"/>
    <col min="11293" max="11293" width="14.28515625" style="96" bestFit="1" customWidth="1"/>
    <col min="11294" max="11294" width="17.42578125" style="96" bestFit="1" customWidth="1"/>
    <col min="11295" max="11295" width="14.28515625" style="96" bestFit="1" customWidth="1"/>
    <col min="11296" max="11296" width="15.42578125" style="96" bestFit="1" customWidth="1"/>
    <col min="11297" max="11297" width="12.42578125" style="96" bestFit="1" customWidth="1"/>
    <col min="11298" max="11298" width="15.140625" style="96" bestFit="1" customWidth="1"/>
    <col min="11299" max="11299" width="12.140625" style="96" bestFit="1" customWidth="1"/>
    <col min="11300" max="11300" width="14.42578125" style="96" bestFit="1" customWidth="1"/>
    <col min="11301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534" width="21.5703125" style="96" customWidth="1"/>
    <col min="11535" max="11537" width="27.140625" style="96" bestFit="1" customWidth="1"/>
    <col min="11538" max="11538" width="17.7109375" style="96" bestFit="1" customWidth="1"/>
    <col min="11539" max="11539" width="14" style="96" bestFit="1" customWidth="1"/>
    <col min="11540" max="11540" width="17.42578125" style="96" bestFit="1" customWidth="1"/>
    <col min="11541" max="11541" width="14.28515625" style="96" bestFit="1" customWidth="1"/>
    <col min="11542" max="11542" width="17.42578125" style="96" bestFit="1" customWidth="1"/>
    <col min="11543" max="11543" width="14.28515625" style="96" bestFit="1" customWidth="1"/>
    <col min="11544" max="11544" width="17.42578125" style="96" bestFit="1" customWidth="1"/>
    <col min="11545" max="11545" width="14.28515625" style="96" bestFit="1" customWidth="1"/>
    <col min="11546" max="11546" width="17.7109375" style="96" bestFit="1" customWidth="1"/>
    <col min="11547" max="11547" width="14.5703125" style="96" bestFit="1" customWidth="1"/>
    <col min="11548" max="11548" width="17.42578125" style="96" bestFit="1" customWidth="1"/>
    <col min="11549" max="11549" width="14.28515625" style="96" bestFit="1" customWidth="1"/>
    <col min="11550" max="11550" width="17.42578125" style="96" bestFit="1" customWidth="1"/>
    <col min="11551" max="11551" width="14.28515625" style="96" bestFit="1" customWidth="1"/>
    <col min="11552" max="11552" width="15.42578125" style="96" bestFit="1" customWidth="1"/>
    <col min="11553" max="11553" width="12.42578125" style="96" bestFit="1" customWidth="1"/>
    <col min="11554" max="11554" width="15.140625" style="96" bestFit="1" customWidth="1"/>
    <col min="11555" max="11555" width="12.140625" style="96" bestFit="1" customWidth="1"/>
    <col min="11556" max="11556" width="14.42578125" style="96" bestFit="1" customWidth="1"/>
    <col min="11557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1790" width="21.5703125" style="96" customWidth="1"/>
    <col min="11791" max="11793" width="27.140625" style="96" bestFit="1" customWidth="1"/>
    <col min="11794" max="11794" width="17.7109375" style="96" bestFit="1" customWidth="1"/>
    <col min="11795" max="11795" width="14" style="96" bestFit="1" customWidth="1"/>
    <col min="11796" max="11796" width="17.42578125" style="96" bestFit="1" customWidth="1"/>
    <col min="11797" max="11797" width="14.28515625" style="96" bestFit="1" customWidth="1"/>
    <col min="11798" max="11798" width="17.42578125" style="96" bestFit="1" customWidth="1"/>
    <col min="11799" max="11799" width="14.28515625" style="96" bestFit="1" customWidth="1"/>
    <col min="11800" max="11800" width="17.42578125" style="96" bestFit="1" customWidth="1"/>
    <col min="11801" max="11801" width="14.28515625" style="96" bestFit="1" customWidth="1"/>
    <col min="11802" max="11802" width="17.7109375" style="96" bestFit="1" customWidth="1"/>
    <col min="11803" max="11803" width="14.5703125" style="96" bestFit="1" customWidth="1"/>
    <col min="11804" max="11804" width="17.42578125" style="96" bestFit="1" customWidth="1"/>
    <col min="11805" max="11805" width="14.28515625" style="96" bestFit="1" customWidth="1"/>
    <col min="11806" max="11806" width="17.42578125" style="96" bestFit="1" customWidth="1"/>
    <col min="11807" max="11807" width="14.28515625" style="96" bestFit="1" customWidth="1"/>
    <col min="11808" max="11808" width="15.42578125" style="96" bestFit="1" customWidth="1"/>
    <col min="11809" max="11809" width="12.42578125" style="96" bestFit="1" customWidth="1"/>
    <col min="11810" max="11810" width="15.140625" style="96" bestFit="1" customWidth="1"/>
    <col min="11811" max="11811" width="12.140625" style="96" bestFit="1" customWidth="1"/>
    <col min="11812" max="11812" width="14.42578125" style="96" bestFit="1" customWidth="1"/>
    <col min="11813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046" width="21.5703125" style="96" customWidth="1"/>
    <col min="12047" max="12049" width="27.140625" style="96" bestFit="1" customWidth="1"/>
    <col min="12050" max="12050" width="17.7109375" style="96" bestFit="1" customWidth="1"/>
    <col min="12051" max="12051" width="14" style="96" bestFit="1" customWidth="1"/>
    <col min="12052" max="12052" width="17.42578125" style="96" bestFit="1" customWidth="1"/>
    <col min="12053" max="12053" width="14.28515625" style="96" bestFit="1" customWidth="1"/>
    <col min="12054" max="12054" width="17.42578125" style="96" bestFit="1" customWidth="1"/>
    <col min="12055" max="12055" width="14.28515625" style="96" bestFit="1" customWidth="1"/>
    <col min="12056" max="12056" width="17.42578125" style="96" bestFit="1" customWidth="1"/>
    <col min="12057" max="12057" width="14.28515625" style="96" bestFit="1" customWidth="1"/>
    <col min="12058" max="12058" width="17.7109375" style="96" bestFit="1" customWidth="1"/>
    <col min="12059" max="12059" width="14.5703125" style="96" bestFit="1" customWidth="1"/>
    <col min="12060" max="12060" width="17.42578125" style="96" bestFit="1" customWidth="1"/>
    <col min="12061" max="12061" width="14.28515625" style="96" bestFit="1" customWidth="1"/>
    <col min="12062" max="12062" width="17.42578125" style="96" bestFit="1" customWidth="1"/>
    <col min="12063" max="12063" width="14.28515625" style="96" bestFit="1" customWidth="1"/>
    <col min="12064" max="12064" width="15.42578125" style="96" bestFit="1" customWidth="1"/>
    <col min="12065" max="12065" width="12.42578125" style="96" bestFit="1" customWidth="1"/>
    <col min="12066" max="12066" width="15.140625" style="96" bestFit="1" customWidth="1"/>
    <col min="12067" max="12067" width="12.140625" style="96" bestFit="1" customWidth="1"/>
    <col min="12068" max="12068" width="14.42578125" style="96" bestFit="1" customWidth="1"/>
    <col min="12069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302" width="21.5703125" style="96" customWidth="1"/>
    <col min="12303" max="12305" width="27.140625" style="96" bestFit="1" customWidth="1"/>
    <col min="12306" max="12306" width="17.7109375" style="96" bestFit="1" customWidth="1"/>
    <col min="12307" max="12307" width="14" style="96" bestFit="1" customWidth="1"/>
    <col min="12308" max="12308" width="17.42578125" style="96" bestFit="1" customWidth="1"/>
    <col min="12309" max="12309" width="14.28515625" style="96" bestFit="1" customWidth="1"/>
    <col min="12310" max="12310" width="17.42578125" style="96" bestFit="1" customWidth="1"/>
    <col min="12311" max="12311" width="14.28515625" style="96" bestFit="1" customWidth="1"/>
    <col min="12312" max="12312" width="17.42578125" style="96" bestFit="1" customWidth="1"/>
    <col min="12313" max="12313" width="14.28515625" style="96" bestFit="1" customWidth="1"/>
    <col min="12314" max="12314" width="17.7109375" style="96" bestFit="1" customWidth="1"/>
    <col min="12315" max="12315" width="14.5703125" style="96" bestFit="1" customWidth="1"/>
    <col min="12316" max="12316" width="17.42578125" style="96" bestFit="1" customWidth="1"/>
    <col min="12317" max="12317" width="14.28515625" style="96" bestFit="1" customWidth="1"/>
    <col min="12318" max="12318" width="17.42578125" style="96" bestFit="1" customWidth="1"/>
    <col min="12319" max="12319" width="14.28515625" style="96" bestFit="1" customWidth="1"/>
    <col min="12320" max="12320" width="15.42578125" style="96" bestFit="1" customWidth="1"/>
    <col min="12321" max="12321" width="12.42578125" style="96" bestFit="1" customWidth="1"/>
    <col min="12322" max="12322" width="15.140625" style="96" bestFit="1" customWidth="1"/>
    <col min="12323" max="12323" width="12.140625" style="96" bestFit="1" customWidth="1"/>
    <col min="12324" max="12324" width="14.42578125" style="96" bestFit="1" customWidth="1"/>
    <col min="12325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558" width="21.5703125" style="96" customWidth="1"/>
    <col min="12559" max="12561" width="27.140625" style="96" bestFit="1" customWidth="1"/>
    <col min="12562" max="12562" width="17.7109375" style="96" bestFit="1" customWidth="1"/>
    <col min="12563" max="12563" width="14" style="96" bestFit="1" customWidth="1"/>
    <col min="12564" max="12564" width="17.42578125" style="96" bestFit="1" customWidth="1"/>
    <col min="12565" max="12565" width="14.28515625" style="96" bestFit="1" customWidth="1"/>
    <col min="12566" max="12566" width="17.42578125" style="96" bestFit="1" customWidth="1"/>
    <col min="12567" max="12567" width="14.28515625" style="96" bestFit="1" customWidth="1"/>
    <col min="12568" max="12568" width="17.42578125" style="96" bestFit="1" customWidth="1"/>
    <col min="12569" max="12569" width="14.28515625" style="96" bestFit="1" customWidth="1"/>
    <col min="12570" max="12570" width="17.7109375" style="96" bestFit="1" customWidth="1"/>
    <col min="12571" max="12571" width="14.5703125" style="96" bestFit="1" customWidth="1"/>
    <col min="12572" max="12572" width="17.42578125" style="96" bestFit="1" customWidth="1"/>
    <col min="12573" max="12573" width="14.28515625" style="96" bestFit="1" customWidth="1"/>
    <col min="12574" max="12574" width="17.42578125" style="96" bestFit="1" customWidth="1"/>
    <col min="12575" max="12575" width="14.28515625" style="96" bestFit="1" customWidth="1"/>
    <col min="12576" max="12576" width="15.42578125" style="96" bestFit="1" customWidth="1"/>
    <col min="12577" max="12577" width="12.42578125" style="96" bestFit="1" customWidth="1"/>
    <col min="12578" max="12578" width="15.140625" style="96" bestFit="1" customWidth="1"/>
    <col min="12579" max="12579" width="12.140625" style="96" bestFit="1" customWidth="1"/>
    <col min="12580" max="12580" width="14.42578125" style="96" bestFit="1" customWidth="1"/>
    <col min="12581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2814" width="21.5703125" style="96" customWidth="1"/>
    <col min="12815" max="12817" width="27.140625" style="96" bestFit="1" customWidth="1"/>
    <col min="12818" max="12818" width="17.7109375" style="96" bestFit="1" customWidth="1"/>
    <col min="12819" max="12819" width="14" style="96" bestFit="1" customWidth="1"/>
    <col min="12820" max="12820" width="17.42578125" style="96" bestFit="1" customWidth="1"/>
    <col min="12821" max="12821" width="14.28515625" style="96" bestFit="1" customWidth="1"/>
    <col min="12822" max="12822" width="17.42578125" style="96" bestFit="1" customWidth="1"/>
    <col min="12823" max="12823" width="14.28515625" style="96" bestFit="1" customWidth="1"/>
    <col min="12824" max="12824" width="17.42578125" style="96" bestFit="1" customWidth="1"/>
    <col min="12825" max="12825" width="14.28515625" style="96" bestFit="1" customWidth="1"/>
    <col min="12826" max="12826" width="17.7109375" style="96" bestFit="1" customWidth="1"/>
    <col min="12827" max="12827" width="14.5703125" style="96" bestFit="1" customWidth="1"/>
    <col min="12828" max="12828" width="17.42578125" style="96" bestFit="1" customWidth="1"/>
    <col min="12829" max="12829" width="14.28515625" style="96" bestFit="1" customWidth="1"/>
    <col min="12830" max="12830" width="17.42578125" style="96" bestFit="1" customWidth="1"/>
    <col min="12831" max="12831" width="14.28515625" style="96" bestFit="1" customWidth="1"/>
    <col min="12832" max="12832" width="15.42578125" style="96" bestFit="1" customWidth="1"/>
    <col min="12833" max="12833" width="12.42578125" style="96" bestFit="1" customWidth="1"/>
    <col min="12834" max="12834" width="15.140625" style="96" bestFit="1" customWidth="1"/>
    <col min="12835" max="12835" width="12.140625" style="96" bestFit="1" customWidth="1"/>
    <col min="12836" max="12836" width="14.42578125" style="96" bestFit="1" customWidth="1"/>
    <col min="12837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070" width="21.5703125" style="96" customWidth="1"/>
    <col min="13071" max="13073" width="27.140625" style="96" bestFit="1" customWidth="1"/>
    <col min="13074" max="13074" width="17.7109375" style="96" bestFit="1" customWidth="1"/>
    <col min="13075" max="13075" width="14" style="96" bestFit="1" customWidth="1"/>
    <col min="13076" max="13076" width="17.42578125" style="96" bestFit="1" customWidth="1"/>
    <col min="13077" max="13077" width="14.28515625" style="96" bestFit="1" customWidth="1"/>
    <col min="13078" max="13078" width="17.42578125" style="96" bestFit="1" customWidth="1"/>
    <col min="13079" max="13079" width="14.28515625" style="96" bestFit="1" customWidth="1"/>
    <col min="13080" max="13080" width="17.42578125" style="96" bestFit="1" customWidth="1"/>
    <col min="13081" max="13081" width="14.28515625" style="96" bestFit="1" customWidth="1"/>
    <col min="13082" max="13082" width="17.7109375" style="96" bestFit="1" customWidth="1"/>
    <col min="13083" max="13083" width="14.5703125" style="96" bestFit="1" customWidth="1"/>
    <col min="13084" max="13084" width="17.42578125" style="96" bestFit="1" customWidth="1"/>
    <col min="13085" max="13085" width="14.28515625" style="96" bestFit="1" customWidth="1"/>
    <col min="13086" max="13086" width="17.42578125" style="96" bestFit="1" customWidth="1"/>
    <col min="13087" max="13087" width="14.28515625" style="96" bestFit="1" customWidth="1"/>
    <col min="13088" max="13088" width="15.42578125" style="96" bestFit="1" customWidth="1"/>
    <col min="13089" max="13089" width="12.42578125" style="96" bestFit="1" customWidth="1"/>
    <col min="13090" max="13090" width="15.140625" style="96" bestFit="1" customWidth="1"/>
    <col min="13091" max="13091" width="12.140625" style="96" bestFit="1" customWidth="1"/>
    <col min="13092" max="13092" width="14.42578125" style="96" bestFit="1" customWidth="1"/>
    <col min="13093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326" width="21.5703125" style="96" customWidth="1"/>
    <col min="13327" max="13329" width="27.140625" style="96" bestFit="1" customWidth="1"/>
    <col min="13330" max="13330" width="17.7109375" style="96" bestFit="1" customWidth="1"/>
    <col min="13331" max="13331" width="14" style="96" bestFit="1" customWidth="1"/>
    <col min="13332" max="13332" width="17.42578125" style="96" bestFit="1" customWidth="1"/>
    <col min="13333" max="13333" width="14.28515625" style="96" bestFit="1" customWidth="1"/>
    <col min="13334" max="13334" width="17.42578125" style="96" bestFit="1" customWidth="1"/>
    <col min="13335" max="13335" width="14.28515625" style="96" bestFit="1" customWidth="1"/>
    <col min="13336" max="13336" width="17.42578125" style="96" bestFit="1" customWidth="1"/>
    <col min="13337" max="13337" width="14.28515625" style="96" bestFit="1" customWidth="1"/>
    <col min="13338" max="13338" width="17.7109375" style="96" bestFit="1" customWidth="1"/>
    <col min="13339" max="13339" width="14.5703125" style="96" bestFit="1" customWidth="1"/>
    <col min="13340" max="13340" width="17.42578125" style="96" bestFit="1" customWidth="1"/>
    <col min="13341" max="13341" width="14.28515625" style="96" bestFit="1" customWidth="1"/>
    <col min="13342" max="13342" width="17.42578125" style="96" bestFit="1" customWidth="1"/>
    <col min="13343" max="13343" width="14.28515625" style="96" bestFit="1" customWidth="1"/>
    <col min="13344" max="13344" width="15.42578125" style="96" bestFit="1" customWidth="1"/>
    <col min="13345" max="13345" width="12.42578125" style="96" bestFit="1" customWidth="1"/>
    <col min="13346" max="13346" width="15.140625" style="96" bestFit="1" customWidth="1"/>
    <col min="13347" max="13347" width="12.140625" style="96" bestFit="1" customWidth="1"/>
    <col min="13348" max="13348" width="14.42578125" style="96" bestFit="1" customWidth="1"/>
    <col min="13349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582" width="21.5703125" style="96" customWidth="1"/>
    <col min="13583" max="13585" width="27.140625" style="96" bestFit="1" customWidth="1"/>
    <col min="13586" max="13586" width="17.7109375" style="96" bestFit="1" customWidth="1"/>
    <col min="13587" max="13587" width="14" style="96" bestFit="1" customWidth="1"/>
    <col min="13588" max="13588" width="17.42578125" style="96" bestFit="1" customWidth="1"/>
    <col min="13589" max="13589" width="14.28515625" style="96" bestFit="1" customWidth="1"/>
    <col min="13590" max="13590" width="17.42578125" style="96" bestFit="1" customWidth="1"/>
    <col min="13591" max="13591" width="14.28515625" style="96" bestFit="1" customWidth="1"/>
    <col min="13592" max="13592" width="17.42578125" style="96" bestFit="1" customWidth="1"/>
    <col min="13593" max="13593" width="14.28515625" style="96" bestFit="1" customWidth="1"/>
    <col min="13594" max="13594" width="17.7109375" style="96" bestFit="1" customWidth="1"/>
    <col min="13595" max="13595" width="14.5703125" style="96" bestFit="1" customWidth="1"/>
    <col min="13596" max="13596" width="17.42578125" style="96" bestFit="1" customWidth="1"/>
    <col min="13597" max="13597" width="14.28515625" style="96" bestFit="1" customWidth="1"/>
    <col min="13598" max="13598" width="17.42578125" style="96" bestFit="1" customWidth="1"/>
    <col min="13599" max="13599" width="14.28515625" style="96" bestFit="1" customWidth="1"/>
    <col min="13600" max="13600" width="15.42578125" style="96" bestFit="1" customWidth="1"/>
    <col min="13601" max="13601" width="12.42578125" style="96" bestFit="1" customWidth="1"/>
    <col min="13602" max="13602" width="15.140625" style="96" bestFit="1" customWidth="1"/>
    <col min="13603" max="13603" width="12.140625" style="96" bestFit="1" customWidth="1"/>
    <col min="13604" max="13604" width="14.42578125" style="96" bestFit="1" customWidth="1"/>
    <col min="13605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3838" width="21.5703125" style="96" customWidth="1"/>
    <col min="13839" max="13841" width="27.140625" style="96" bestFit="1" customWidth="1"/>
    <col min="13842" max="13842" width="17.7109375" style="96" bestFit="1" customWidth="1"/>
    <col min="13843" max="13843" width="14" style="96" bestFit="1" customWidth="1"/>
    <col min="13844" max="13844" width="17.42578125" style="96" bestFit="1" customWidth="1"/>
    <col min="13845" max="13845" width="14.28515625" style="96" bestFit="1" customWidth="1"/>
    <col min="13846" max="13846" width="17.42578125" style="96" bestFit="1" customWidth="1"/>
    <col min="13847" max="13847" width="14.28515625" style="96" bestFit="1" customWidth="1"/>
    <col min="13848" max="13848" width="17.42578125" style="96" bestFit="1" customWidth="1"/>
    <col min="13849" max="13849" width="14.28515625" style="96" bestFit="1" customWidth="1"/>
    <col min="13850" max="13850" width="17.7109375" style="96" bestFit="1" customWidth="1"/>
    <col min="13851" max="13851" width="14.5703125" style="96" bestFit="1" customWidth="1"/>
    <col min="13852" max="13852" width="17.42578125" style="96" bestFit="1" customWidth="1"/>
    <col min="13853" max="13853" width="14.28515625" style="96" bestFit="1" customWidth="1"/>
    <col min="13854" max="13854" width="17.42578125" style="96" bestFit="1" customWidth="1"/>
    <col min="13855" max="13855" width="14.28515625" style="96" bestFit="1" customWidth="1"/>
    <col min="13856" max="13856" width="15.42578125" style="96" bestFit="1" customWidth="1"/>
    <col min="13857" max="13857" width="12.42578125" style="96" bestFit="1" customWidth="1"/>
    <col min="13858" max="13858" width="15.140625" style="96" bestFit="1" customWidth="1"/>
    <col min="13859" max="13859" width="12.140625" style="96" bestFit="1" customWidth="1"/>
    <col min="13860" max="13860" width="14.42578125" style="96" bestFit="1" customWidth="1"/>
    <col min="13861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094" width="21.5703125" style="96" customWidth="1"/>
    <col min="14095" max="14097" width="27.140625" style="96" bestFit="1" customWidth="1"/>
    <col min="14098" max="14098" width="17.7109375" style="96" bestFit="1" customWidth="1"/>
    <col min="14099" max="14099" width="14" style="96" bestFit="1" customWidth="1"/>
    <col min="14100" max="14100" width="17.42578125" style="96" bestFit="1" customWidth="1"/>
    <col min="14101" max="14101" width="14.28515625" style="96" bestFit="1" customWidth="1"/>
    <col min="14102" max="14102" width="17.42578125" style="96" bestFit="1" customWidth="1"/>
    <col min="14103" max="14103" width="14.28515625" style="96" bestFit="1" customWidth="1"/>
    <col min="14104" max="14104" width="17.42578125" style="96" bestFit="1" customWidth="1"/>
    <col min="14105" max="14105" width="14.28515625" style="96" bestFit="1" customWidth="1"/>
    <col min="14106" max="14106" width="17.7109375" style="96" bestFit="1" customWidth="1"/>
    <col min="14107" max="14107" width="14.5703125" style="96" bestFit="1" customWidth="1"/>
    <col min="14108" max="14108" width="17.42578125" style="96" bestFit="1" customWidth="1"/>
    <col min="14109" max="14109" width="14.28515625" style="96" bestFit="1" customWidth="1"/>
    <col min="14110" max="14110" width="17.42578125" style="96" bestFit="1" customWidth="1"/>
    <col min="14111" max="14111" width="14.28515625" style="96" bestFit="1" customWidth="1"/>
    <col min="14112" max="14112" width="15.42578125" style="96" bestFit="1" customWidth="1"/>
    <col min="14113" max="14113" width="12.42578125" style="96" bestFit="1" customWidth="1"/>
    <col min="14114" max="14114" width="15.140625" style="96" bestFit="1" customWidth="1"/>
    <col min="14115" max="14115" width="12.140625" style="96" bestFit="1" customWidth="1"/>
    <col min="14116" max="14116" width="14.42578125" style="96" bestFit="1" customWidth="1"/>
    <col min="14117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350" width="21.5703125" style="96" customWidth="1"/>
    <col min="14351" max="14353" width="27.140625" style="96" bestFit="1" customWidth="1"/>
    <col min="14354" max="14354" width="17.7109375" style="96" bestFit="1" customWidth="1"/>
    <col min="14355" max="14355" width="14" style="96" bestFit="1" customWidth="1"/>
    <col min="14356" max="14356" width="17.42578125" style="96" bestFit="1" customWidth="1"/>
    <col min="14357" max="14357" width="14.28515625" style="96" bestFit="1" customWidth="1"/>
    <col min="14358" max="14358" width="17.42578125" style="96" bestFit="1" customWidth="1"/>
    <col min="14359" max="14359" width="14.28515625" style="96" bestFit="1" customWidth="1"/>
    <col min="14360" max="14360" width="17.42578125" style="96" bestFit="1" customWidth="1"/>
    <col min="14361" max="14361" width="14.28515625" style="96" bestFit="1" customWidth="1"/>
    <col min="14362" max="14362" width="17.7109375" style="96" bestFit="1" customWidth="1"/>
    <col min="14363" max="14363" width="14.5703125" style="96" bestFit="1" customWidth="1"/>
    <col min="14364" max="14364" width="17.42578125" style="96" bestFit="1" customWidth="1"/>
    <col min="14365" max="14365" width="14.28515625" style="96" bestFit="1" customWidth="1"/>
    <col min="14366" max="14366" width="17.42578125" style="96" bestFit="1" customWidth="1"/>
    <col min="14367" max="14367" width="14.28515625" style="96" bestFit="1" customWidth="1"/>
    <col min="14368" max="14368" width="15.42578125" style="96" bestFit="1" customWidth="1"/>
    <col min="14369" max="14369" width="12.42578125" style="96" bestFit="1" customWidth="1"/>
    <col min="14370" max="14370" width="15.140625" style="96" bestFit="1" customWidth="1"/>
    <col min="14371" max="14371" width="12.140625" style="96" bestFit="1" customWidth="1"/>
    <col min="14372" max="14372" width="14.42578125" style="96" bestFit="1" customWidth="1"/>
    <col min="14373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606" width="21.5703125" style="96" customWidth="1"/>
    <col min="14607" max="14609" width="27.140625" style="96" bestFit="1" customWidth="1"/>
    <col min="14610" max="14610" width="17.7109375" style="96" bestFit="1" customWidth="1"/>
    <col min="14611" max="14611" width="14" style="96" bestFit="1" customWidth="1"/>
    <col min="14612" max="14612" width="17.42578125" style="96" bestFit="1" customWidth="1"/>
    <col min="14613" max="14613" width="14.28515625" style="96" bestFit="1" customWidth="1"/>
    <col min="14614" max="14614" width="17.42578125" style="96" bestFit="1" customWidth="1"/>
    <col min="14615" max="14615" width="14.28515625" style="96" bestFit="1" customWidth="1"/>
    <col min="14616" max="14616" width="17.42578125" style="96" bestFit="1" customWidth="1"/>
    <col min="14617" max="14617" width="14.28515625" style="96" bestFit="1" customWidth="1"/>
    <col min="14618" max="14618" width="17.7109375" style="96" bestFit="1" customWidth="1"/>
    <col min="14619" max="14619" width="14.5703125" style="96" bestFit="1" customWidth="1"/>
    <col min="14620" max="14620" width="17.42578125" style="96" bestFit="1" customWidth="1"/>
    <col min="14621" max="14621" width="14.28515625" style="96" bestFit="1" customWidth="1"/>
    <col min="14622" max="14622" width="17.42578125" style="96" bestFit="1" customWidth="1"/>
    <col min="14623" max="14623" width="14.28515625" style="96" bestFit="1" customWidth="1"/>
    <col min="14624" max="14624" width="15.42578125" style="96" bestFit="1" customWidth="1"/>
    <col min="14625" max="14625" width="12.42578125" style="96" bestFit="1" customWidth="1"/>
    <col min="14626" max="14626" width="15.140625" style="96" bestFit="1" customWidth="1"/>
    <col min="14627" max="14627" width="12.140625" style="96" bestFit="1" customWidth="1"/>
    <col min="14628" max="14628" width="14.42578125" style="96" bestFit="1" customWidth="1"/>
    <col min="14629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4862" width="21.5703125" style="96" customWidth="1"/>
    <col min="14863" max="14865" width="27.140625" style="96" bestFit="1" customWidth="1"/>
    <col min="14866" max="14866" width="17.7109375" style="96" bestFit="1" customWidth="1"/>
    <col min="14867" max="14867" width="14" style="96" bestFit="1" customWidth="1"/>
    <col min="14868" max="14868" width="17.42578125" style="96" bestFit="1" customWidth="1"/>
    <col min="14869" max="14869" width="14.28515625" style="96" bestFit="1" customWidth="1"/>
    <col min="14870" max="14870" width="17.42578125" style="96" bestFit="1" customWidth="1"/>
    <col min="14871" max="14871" width="14.28515625" style="96" bestFit="1" customWidth="1"/>
    <col min="14872" max="14872" width="17.42578125" style="96" bestFit="1" customWidth="1"/>
    <col min="14873" max="14873" width="14.28515625" style="96" bestFit="1" customWidth="1"/>
    <col min="14874" max="14874" width="17.7109375" style="96" bestFit="1" customWidth="1"/>
    <col min="14875" max="14875" width="14.5703125" style="96" bestFit="1" customWidth="1"/>
    <col min="14876" max="14876" width="17.42578125" style="96" bestFit="1" customWidth="1"/>
    <col min="14877" max="14877" width="14.28515625" style="96" bestFit="1" customWidth="1"/>
    <col min="14878" max="14878" width="17.42578125" style="96" bestFit="1" customWidth="1"/>
    <col min="14879" max="14879" width="14.28515625" style="96" bestFit="1" customWidth="1"/>
    <col min="14880" max="14880" width="15.42578125" style="96" bestFit="1" customWidth="1"/>
    <col min="14881" max="14881" width="12.42578125" style="96" bestFit="1" customWidth="1"/>
    <col min="14882" max="14882" width="15.140625" style="96" bestFit="1" customWidth="1"/>
    <col min="14883" max="14883" width="12.140625" style="96" bestFit="1" customWidth="1"/>
    <col min="14884" max="14884" width="14.42578125" style="96" bestFit="1" customWidth="1"/>
    <col min="14885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118" width="21.5703125" style="96" customWidth="1"/>
    <col min="15119" max="15121" width="27.140625" style="96" bestFit="1" customWidth="1"/>
    <col min="15122" max="15122" width="17.7109375" style="96" bestFit="1" customWidth="1"/>
    <col min="15123" max="15123" width="14" style="96" bestFit="1" customWidth="1"/>
    <col min="15124" max="15124" width="17.42578125" style="96" bestFit="1" customWidth="1"/>
    <col min="15125" max="15125" width="14.28515625" style="96" bestFit="1" customWidth="1"/>
    <col min="15126" max="15126" width="17.42578125" style="96" bestFit="1" customWidth="1"/>
    <col min="15127" max="15127" width="14.28515625" style="96" bestFit="1" customWidth="1"/>
    <col min="15128" max="15128" width="17.42578125" style="96" bestFit="1" customWidth="1"/>
    <col min="15129" max="15129" width="14.28515625" style="96" bestFit="1" customWidth="1"/>
    <col min="15130" max="15130" width="17.7109375" style="96" bestFit="1" customWidth="1"/>
    <col min="15131" max="15131" width="14.5703125" style="96" bestFit="1" customWidth="1"/>
    <col min="15132" max="15132" width="17.42578125" style="96" bestFit="1" customWidth="1"/>
    <col min="15133" max="15133" width="14.28515625" style="96" bestFit="1" customWidth="1"/>
    <col min="15134" max="15134" width="17.42578125" style="96" bestFit="1" customWidth="1"/>
    <col min="15135" max="15135" width="14.28515625" style="96" bestFit="1" customWidth="1"/>
    <col min="15136" max="15136" width="15.42578125" style="96" bestFit="1" customWidth="1"/>
    <col min="15137" max="15137" width="12.42578125" style="96" bestFit="1" customWidth="1"/>
    <col min="15138" max="15138" width="15.140625" style="96" bestFit="1" customWidth="1"/>
    <col min="15139" max="15139" width="12.140625" style="96" bestFit="1" customWidth="1"/>
    <col min="15140" max="15140" width="14.42578125" style="96" bestFit="1" customWidth="1"/>
    <col min="15141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374" width="21.5703125" style="96" customWidth="1"/>
    <col min="15375" max="15377" width="27.140625" style="96" bestFit="1" customWidth="1"/>
    <col min="15378" max="15378" width="17.7109375" style="96" bestFit="1" customWidth="1"/>
    <col min="15379" max="15379" width="14" style="96" bestFit="1" customWidth="1"/>
    <col min="15380" max="15380" width="17.42578125" style="96" bestFit="1" customWidth="1"/>
    <col min="15381" max="15381" width="14.28515625" style="96" bestFit="1" customWidth="1"/>
    <col min="15382" max="15382" width="17.42578125" style="96" bestFit="1" customWidth="1"/>
    <col min="15383" max="15383" width="14.28515625" style="96" bestFit="1" customWidth="1"/>
    <col min="15384" max="15384" width="17.42578125" style="96" bestFit="1" customWidth="1"/>
    <col min="15385" max="15385" width="14.28515625" style="96" bestFit="1" customWidth="1"/>
    <col min="15386" max="15386" width="17.7109375" style="96" bestFit="1" customWidth="1"/>
    <col min="15387" max="15387" width="14.5703125" style="96" bestFit="1" customWidth="1"/>
    <col min="15388" max="15388" width="17.42578125" style="96" bestFit="1" customWidth="1"/>
    <col min="15389" max="15389" width="14.28515625" style="96" bestFit="1" customWidth="1"/>
    <col min="15390" max="15390" width="17.42578125" style="96" bestFit="1" customWidth="1"/>
    <col min="15391" max="15391" width="14.28515625" style="96" bestFit="1" customWidth="1"/>
    <col min="15392" max="15392" width="15.42578125" style="96" bestFit="1" customWidth="1"/>
    <col min="15393" max="15393" width="12.42578125" style="96" bestFit="1" customWidth="1"/>
    <col min="15394" max="15394" width="15.140625" style="96" bestFit="1" customWidth="1"/>
    <col min="15395" max="15395" width="12.140625" style="96" bestFit="1" customWidth="1"/>
    <col min="15396" max="15396" width="14.42578125" style="96" bestFit="1" customWidth="1"/>
    <col min="15397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630" width="21.5703125" style="96" customWidth="1"/>
    <col min="15631" max="15633" width="27.140625" style="96" bestFit="1" customWidth="1"/>
    <col min="15634" max="15634" width="17.7109375" style="96" bestFit="1" customWidth="1"/>
    <col min="15635" max="15635" width="14" style="96" bestFit="1" customWidth="1"/>
    <col min="15636" max="15636" width="17.42578125" style="96" bestFit="1" customWidth="1"/>
    <col min="15637" max="15637" width="14.28515625" style="96" bestFit="1" customWidth="1"/>
    <col min="15638" max="15638" width="17.42578125" style="96" bestFit="1" customWidth="1"/>
    <col min="15639" max="15639" width="14.28515625" style="96" bestFit="1" customWidth="1"/>
    <col min="15640" max="15640" width="17.42578125" style="96" bestFit="1" customWidth="1"/>
    <col min="15641" max="15641" width="14.28515625" style="96" bestFit="1" customWidth="1"/>
    <col min="15642" max="15642" width="17.7109375" style="96" bestFit="1" customWidth="1"/>
    <col min="15643" max="15643" width="14.5703125" style="96" bestFit="1" customWidth="1"/>
    <col min="15644" max="15644" width="17.42578125" style="96" bestFit="1" customWidth="1"/>
    <col min="15645" max="15645" width="14.28515625" style="96" bestFit="1" customWidth="1"/>
    <col min="15646" max="15646" width="17.42578125" style="96" bestFit="1" customWidth="1"/>
    <col min="15647" max="15647" width="14.28515625" style="96" bestFit="1" customWidth="1"/>
    <col min="15648" max="15648" width="15.42578125" style="96" bestFit="1" customWidth="1"/>
    <col min="15649" max="15649" width="12.42578125" style="96" bestFit="1" customWidth="1"/>
    <col min="15650" max="15650" width="15.140625" style="96" bestFit="1" customWidth="1"/>
    <col min="15651" max="15651" width="12.140625" style="96" bestFit="1" customWidth="1"/>
    <col min="15652" max="15652" width="14.42578125" style="96" bestFit="1" customWidth="1"/>
    <col min="15653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5886" width="21.5703125" style="96" customWidth="1"/>
    <col min="15887" max="15889" width="27.140625" style="96" bestFit="1" customWidth="1"/>
    <col min="15890" max="15890" width="17.7109375" style="96" bestFit="1" customWidth="1"/>
    <col min="15891" max="15891" width="14" style="96" bestFit="1" customWidth="1"/>
    <col min="15892" max="15892" width="17.42578125" style="96" bestFit="1" customWidth="1"/>
    <col min="15893" max="15893" width="14.28515625" style="96" bestFit="1" customWidth="1"/>
    <col min="15894" max="15894" width="17.42578125" style="96" bestFit="1" customWidth="1"/>
    <col min="15895" max="15895" width="14.28515625" style="96" bestFit="1" customWidth="1"/>
    <col min="15896" max="15896" width="17.42578125" style="96" bestFit="1" customWidth="1"/>
    <col min="15897" max="15897" width="14.28515625" style="96" bestFit="1" customWidth="1"/>
    <col min="15898" max="15898" width="17.7109375" style="96" bestFit="1" customWidth="1"/>
    <col min="15899" max="15899" width="14.5703125" style="96" bestFit="1" customWidth="1"/>
    <col min="15900" max="15900" width="17.42578125" style="96" bestFit="1" customWidth="1"/>
    <col min="15901" max="15901" width="14.28515625" style="96" bestFit="1" customWidth="1"/>
    <col min="15902" max="15902" width="17.42578125" style="96" bestFit="1" customWidth="1"/>
    <col min="15903" max="15903" width="14.28515625" style="96" bestFit="1" customWidth="1"/>
    <col min="15904" max="15904" width="15.42578125" style="96" bestFit="1" customWidth="1"/>
    <col min="15905" max="15905" width="12.42578125" style="96" bestFit="1" customWidth="1"/>
    <col min="15906" max="15906" width="15.140625" style="96" bestFit="1" customWidth="1"/>
    <col min="15907" max="15907" width="12.140625" style="96" bestFit="1" customWidth="1"/>
    <col min="15908" max="15908" width="14.42578125" style="96" bestFit="1" customWidth="1"/>
    <col min="15909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142" width="21.5703125" style="96" customWidth="1"/>
    <col min="16143" max="16145" width="27.140625" style="96" bestFit="1" customWidth="1"/>
    <col min="16146" max="16146" width="17.7109375" style="96" bestFit="1" customWidth="1"/>
    <col min="16147" max="16147" width="14" style="96" bestFit="1" customWidth="1"/>
    <col min="16148" max="16148" width="17.42578125" style="96" bestFit="1" customWidth="1"/>
    <col min="16149" max="16149" width="14.28515625" style="96" bestFit="1" customWidth="1"/>
    <col min="16150" max="16150" width="17.42578125" style="96" bestFit="1" customWidth="1"/>
    <col min="16151" max="16151" width="14.28515625" style="96" bestFit="1" customWidth="1"/>
    <col min="16152" max="16152" width="17.42578125" style="96" bestFit="1" customWidth="1"/>
    <col min="16153" max="16153" width="14.28515625" style="96" bestFit="1" customWidth="1"/>
    <col min="16154" max="16154" width="17.7109375" style="96" bestFit="1" customWidth="1"/>
    <col min="16155" max="16155" width="14.5703125" style="96" bestFit="1" customWidth="1"/>
    <col min="16156" max="16156" width="17.42578125" style="96" bestFit="1" customWidth="1"/>
    <col min="16157" max="16157" width="14.28515625" style="96" bestFit="1" customWidth="1"/>
    <col min="16158" max="16158" width="17.42578125" style="96" bestFit="1" customWidth="1"/>
    <col min="16159" max="16159" width="14.28515625" style="96" bestFit="1" customWidth="1"/>
    <col min="16160" max="16160" width="15.42578125" style="96" bestFit="1" customWidth="1"/>
    <col min="16161" max="16161" width="12.42578125" style="96" bestFit="1" customWidth="1"/>
    <col min="16162" max="16162" width="15.140625" style="96" bestFit="1" customWidth="1"/>
    <col min="16163" max="16163" width="12.140625" style="96" bestFit="1" customWidth="1"/>
    <col min="16164" max="16164" width="14.42578125" style="96" bestFit="1" customWidth="1"/>
    <col min="16165" max="16384" width="12.5703125" style="96"/>
  </cols>
  <sheetData>
    <row r="1" spans="2:13" s="93" customFormat="1" ht="25.5" customHeight="1" x14ac:dyDescent="0.2">
      <c r="B1" s="597" t="s">
        <v>65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289496834.91670007</v>
      </c>
      <c r="E5" s="113">
        <v>47841.509999990463</v>
      </c>
      <c r="F5" s="114">
        <v>289448993.40670007</v>
      </c>
      <c r="G5" s="55"/>
      <c r="H5" s="113"/>
      <c r="I5" s="25"/>
      <c r="J5" s="25"/>
      <c r="K5" s="113">
        <v>60401167.165499993</v>
      </c>
      <c r="L5" s="25"/>
      <c r="M5" s="26">
        <v>4.827</v>
      </c>
    </row>
    <row r="6" spans="2:13" ht="12.75" x14ac:dyDescent="0.2">
      <c r="B6" s="639"/>
      <c r="C6" s="45" t="s">
        <v>48</v>
      </c>
      <c r="D6" s="115">
        <v>1116199.46</v>
      </c>
      <c r="E6" s="116"/>
      <c r="F6" s="117">
        <v>1116199.46</v>
      </c>
      <c r="G6" s="48"/>
      <c r="H6" s="116"/>
      <c r="I6" s="33"/>
      <c r="J6" s="33"/>
      <c r="K6" s="116">
        <v>41211.649999999994</v>
      </c>
      <c r="L6" s="33"/>
      <c r="M6" s="34"/>
    </row>
    <row r="7" spans="2:13" ht="12.75" x14ac:dyDescent="0.2">
      <c r="B7" s="639"/>
      <c r="C7" s="45" t="s">
        <v>49</v>
      </c>
      <c r="D7" s="115">
        <v>84071231.182418033</v>
      </c>
      <c r="E7" s="116"/>
      <c r="F7" s="117">
        <v>84071231.182418033</v>
      </c>
      <c r="G7" s="48"/>
      <c r="H7" s="116"/>
      <c r="I7" s="33"/>
      <c r="J7" s="33"/>
      <c r="K7" s="116">
        <v>122542908.73840015</v>
      </c>
      <c r="L7" s="33"/>
      <c r="M7" s="34"/>
    </row>
    <row r="8" spans="2:13" ht="12.75" x14ac:dyDescent="0.2">
      <c r="B8" s="639"/>
      <c r="C8" s="45" t="s">
        <v>55</v>
      </c>
      <c r="D8" s="115">
        <v>500</v>
      </c>
      <c r="E8" s="116"/>
      <c r="F8" s="117">
        <v>500</v>
      </c>
      <c r="G8" s="48"/>
      <c r="H8" s="116"/>
      <c r="I8" s="33"/>
      <c r="J8" s="33"/>
      <c r="K8" s="116">
        <v>5</v>
      </c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374684765.55911809</v>
      </c>
      <c r="E10" s="122">
        <v>47841.509999990463</v>
      </c>
      <c r="F10" s="123">
        <v>374636924.0491181</v>
      </c>
      <c r="G10" s="69"/>
      <c r="H10" s="122"/>
      <c r="I10" s="40"/>
      <c r="J10" s="40"/>
      <c r="K10" s="122">
        <v>182985292.55390015</v>
      </c>
      <c r="L10" s="40"/>
      <c r="M10" s="41">
        <v>4.827</v>
      </c>
    </row>
    <row r="11" spans="2:13" ht="12.75" customHeight="1" x14ac:dyDescent="0.2">
      <c r="B11" s="639" t="s">
        <v>51</v>
      </c>
      <c r="C11" s="42" t="s">
        <v>47</v>
      </c>
      <c r="D11" s="112">
        <v>4512618.3600000003</v>
      </c>
      <c r="E11" s="113">
        <v>2490708.3600000003</v>
      </c>
      <c r="F11" s="114">
        <v>2021910</v>
      </c>
      <c r="G11" s="55"/>
      <c r="H11" s="113">
        <v>17881.080000000002</v>
      </c>
      <c r="I11" s="25"/>
      <c r="J11" s="25"/>
      <c r="K11" s="113">
        <v>516076.6</v>
      </c>
      <c r="L11" s="25"/>
      <c r="M11" s="26"/>
    </row>
    <row r="12" spans="2:13" ht="12.75" x14ac:dyDescent="0.2">
      <c r="B12" s="639"/>
      <c r="C12" s="45" t="s">
        <v>48</v>
      </c>
      <c r="D12" s="115">
        <v>162159.28</v>
      </c>
      <c r="E12" s="116"/>
      <c r="F12" s="117">
        <v>162159.28</v>
      </c>
      <c r="G12" s="48"/>
      <c r="H12" s="116"/>
      <c r="I12" s="33"/>
      <c r="J12" s="33"/>
      <c r="K12" s="116">
        <v>62368.95</v>
      </c>
      <c r="L12" s="33"/>
      <c r="M12" s="34"/>
    </row>
    <row r="13" spans="2:13" ht="12.75" x14ac:dyDescent="0.2">
      <c r="B13" s="639"/>
      <c r="C13" s="45" t="s">
        <v>49</v>
      </c>
      <c r="D13" s="115">
        <v>35292039.686017998</v>
      </c>
      <c r="E13" s="116"/>
      <c r="F13" s="117">
        <v>35292039.686017998</v>
      </c>
      <c r="G13" s="48"/>
      <c r="H13" s="116"/>
      <c r="I13" s="33"/>
      <c r="J13" s="33"/>
      <c r="K13" s="116">
        <v>70220745.2915999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39966817.326017998</v>
      </c>
      <c r="E15" s="122">
        <v>2490708.3599999994</v>
      </c>
      <c r="F15" s="123">
        <v>37476108.966017999</v>
      </c>
      <c r="G15" s="69"/>
      <c r="H15" s="122">
        <v>17881.080000000002</v>
      </c>
      <c r="I15" s="40"/>
      <c r="J15" s="40"/>
      <c r="K15" s="122">
        <v>70799190.841599897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>
        <v>2006.1126999999999</v>
      </c>
      <c r="E16" s="113"/>
      <c r="F16" s="114">
        <v>2006.1126999999999</v>
      </c>
      <c r="G16" s="55"/>
      <c r="H16" s="113"/>
      <c r="I16" s="25"/>
      <c r="J16" s="25"/>
      <c r="K16" s="113">
        <v>2004.48</v>
      </c>
      <c r="L16" s="25"/>
      <c r="M16" s="26"/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>
        <v>2006.1126999999999</v>
      </c>
      <c r="E19" s="122"/>
      <c r="F19" s="123">
        <v>2006.1126999999999</v>
      </c>
      <c r="G19" s="69"/>
      <c r="H19" s="122"/>
      <c r="I19" s="40"/>
      <c r="J19" s="40"/>
      <c r="K19" s="122">
        <v>2004.48</v>
      </c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1572320.8863000001</v>
      </c>
      <c r="E20" s="113">
        <v>186663.47630000021</v>
      </c>
      <c r="F20" s="114">
        <v>1385657.41</v>
      </c>
      <c r="G20" s="55">
        <v>767.65</v>
      </c>
      <c r="H20" s="113"/>
      <c r="I20" s="25">
        <v>1429</v>
      </c>
      <c r="J20" s="25">
        <v>9931.2410710000004</v>
      </c>
      <c r="K20" s="113"/>
      <c r="L20" s="25">
        <v>3089.1650000000004</v>
      </c>
      <c r="M20" s="26">
        <v>1.5820000000000001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>
        <v>20.54</v>
      </c>
      <c r="J21" s="33">
        <v>75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>
        <v>110.7</v>
      </c>
      <c r="K22" s="116"/>
      <c r="L22" s="33">
        <v>323.84300000000002</v>
      </c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>
        <v>6.181</v>
      </c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1572320.8863000001</v>
      </c>
      <c r="E24" s="122">
        <v>186663.47630000021</v>
      </c>
      <c r="F24" s="123">
        <v>1385657.41</v>
      </c>
      <c r="G24" s="69">
        <v>767.65</v>
      </c>
      <c r="H24" s="122"/>
      <c r="I24" s="40">
        <v>1449.54</v>
      </c>
      <c r="J24" s="40">
        <v>10123.122071000002</v>
      </c>
      <c r="K24" s="122"/>
      <c r="L24" s="40">
        <v>3413.0080000000003</v>
      </c>
      <c r="M24" s="41">
        <v>1.5820000000000001</v>
      </c>
    </row>
    <row r="25" spans="2:13" ht="12.75" x14ac:dyDescent="0.2">
      <c r="B25" s="639" t="s">
        <v>56</v>
      </c>
      <c r="C25" s="42" t="s">
        <v>47</v>
      </c>
      <c r="D25" s="112">
        <v>50784433.3037</v>
      </c>
      <c r="E25" s="113">
        <v>50767138.713699996</v>
      </c>
      <c r="F25" s="114">
        <v>17294.59</v>
      </c>
      <c r="G25" s="55">
        <v>212433.64</v>
      </c>
      <c r="H25" s="113"/>
      <c r="I25" s="25">
        <v>15663.24</v>
      </c>
      <c r="J25" s="25">
        <v>148796.008951</v>
      </c>
      <c r="K25" s="113">
        <v>5016.4944999999998</v>
      </c>
      <c r="L25" s="25"/>
      <c r="M25" s="26">
        <v>10.115</v>
      </c>
    </row>
    <row r="26" spans="2:13" ht="12.75" x14ac:dyDescent="0.2">
      <c r="B26" s="639"/>
      <c r="C26" s="45" t="s">
        <v>48</v>
      </c>
      <c r="D26" s="115">
        <v>63335.56</v>
      </c>
      <c r="E26" s="116">
        <v>52500</v>
      </c>
      <c r="F26" s="117">
        <v>10835.56</v>
      </c>
      <c r="G26" s="48"/>
      <c r="H26" s="116"/>
      <c r="I26" s="33"/>
      <c r="J26" s="33">
        <v>1500</v>
      </c>
      <c r="K26" s="116">
        <v>380.34999999999991</v>
      </c>
      <c r="L26" s="33"/>
      <c r="M26" s="34"/>
    </row>
    <row r="27" spans="2:13" ht="12.75" x14ac:dyDescent="0.2">
      <c r="B27" s="639"/>
      <c r="C27" s="45" t="s">
        <v>49</v>
      </c>
      <c r="D27" s="115">
        <v>2298098.14</v>
      </c>
      <c r="E27" s="116">
        <v>2298098.14</v>
      </c>
      <c r="F27" s="117"/>
      <c r="G27" s="48"/>
      <c r="H27" s="116"/>
      <c r="I27" s="33"/>
      <c r="J27" s="33">
        <v>495324.255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>
        <v>562500</v>
      </c>
      <c r="E29" s="119"/>
      <c r="F29" s="120">
        <v>562500</v>
      </c>
      <c r="G29" s="52"/>
      <c r="H29" s="119"/>
      <c r="I29" s="50"/>
      <c r="J29" s="50"/>
      <c r="K29" s="119">
        <v>1250</v>
      </c>
      <c r="L29" s="50"/>
      <c r="M29" s="58"/>
    </row>
    <row r="30" spans="2:13" ht="12.75" x14ac:dyDescent="0.2">
      <c r="B30" s="639"/>
      <c r="C30" s="37" t="s">
        <v>50</v>
      </c>
      <c r="D30" s="121">
        <v>53708367.003700003</v>
      </c>
      <c r="E30" s="122">
        <v>53117736.853700005</v>
      </c>
      <c r="F30" s="123">
        <v>590630.15</v>
      </c>
      <c r="G30" s="69">
        <v>212433.64</v>
      </c>
      <c r="H30" s="122"/>
      <c r="I30" s="40">
        <v>15663.24</v>
      </c>
      <c r="J30" s="40">
        <v>645620.26395100006</v>
      </c>
      <c r="K30" s="122">
        <v>6646.8444999999992</v>
      </c>
      <c r="L30" s="40"/>
      <c r="M30" s="41">
        <v>10.115</v>
      </c>
    </row>
    <row r="31" spans="2:13" ht="12.75" x14ac:dyDescent="0.2">
      <c r="B31" s="639" t="s">
        <v>57</v>
      </c>
      <c r="C31" s="42" t="s">
        <v>47</v>
      </c>
      <c r="D31" s="112">
        <v>48575</v>
      </c>
      <c r="E31" s="113">
        <v>48575</v>
      </c>
      <c r="F31" s="114"/>
      <c r="G31" s="55"/>
      <c r="H31" s="113"/>
      <c r="I31" s="25"/>
      <c r="J31" s="25">
        <v>173</v>
      </c>
      <c r="K31" s="113"/>
      <c r="L31" s="25"/>
      <c r="M31" s="26"/>
    </row>
    <row r="32" spans="2:13" ht="12.75" x14ac:dyDescent="0.2">
      <c r="B32" s="639"/>
      <c r="C32" s="37" t="s">
        <v>50</v>
      </c>
      <c r="D32" s="121">
        <v>48575</v>
      </c>
      <c r="E32" s="122">
        <v>48575</v>
      </c>
      <c r="F32" s="123"/>
      <c r="G32" s="69"/>
      <c r="H32" s="122"/>
      <c r="I32" s="40"/>
      <c r="J32" s="40">
        <v>173</v>
      </c>
      <c r="K32" s="122"/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387971.44059999997</v>
      </c>
      <c r="E33" s="113">
        <v>21000</v>
      </c>
      <c r="F33" s="114">
        <v>366971.44059999997</v>
      </c>
      <c r="G33" s="55"/>
      <c r="H33" s="113"/>
      <c r="I33" s="25"/>
      <c r="J33" s="25">
        <v>140</v>
      </c>
      <c r="K33" s="113">
        <v>47450</v>
      </c>
      <c r="L33" s="25"/>
      <c r="M33" s="26"/>
    </row>
    <row r="34" spans="2:13" ht="12.75" x14ac:dyDescent="0.2">
      <c r="B34" s="639"/>
      <c r="C34" s="45" t="s">
        <v>48</v>
      </c>
      <c r="D34" s="115">
        <v>27440</v>
      </c>
      <c r="E34" s="116"/>
      <c r="F34" s="117">
        <v>27440</v>
      </c>
      <c r="G34" s="48"/>
      <c r="H34" s="116"/>
      <c r="I34" s="33"/>
      <c r="J34" s="33"/>
      <c r="K34" s="116">
        <v>944</v>
      </c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>
        <v>20</v>
      </c>
      <c r="L35" s="33"/>
      <c r="M35" s="34"/>
    </row>
    <row r="36" spans="2:13" ht="12.75" x14ac:dyDescent="0.2">
      <c r="B36" s="639"/>
      <c r="C36" s="45" t="s">
        <v>55</v>
      </c>
      <c r="D36" s="115">
        <v>1000</v>
      </c>
      <c r="E36" s="116"/>
      <c r="F36" s="117">
        <v>1000</v>
      </c>
      <c r="G36" s="48"/>
      <c r="H36" s="116"/>
      <c r="I36" s="33"/>
      <c r="J36" s="33"/>
      <c r="K36" s="116">
        <v>6</v>
      </c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416411.44059999997</v>
      </c>
      <c r="E38" s="122">
        <v>21000</v>
      </c>
      <c r="F38" s="123">
        <v>395411.44059999997</v>
      </c>
      <c r="G38" s="69"/>
      <c r="H38" s="122"/>
      <c r="I38" s="40"/>
      <c r="J38" s="40">
        <v>140</v>
      </c>
      <c r="K38" s="122">
        <v>48420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470399263.32843608</v>
      </c>
      <c r="E39" s="125">
        <v>55912525.200000048</v>
      </c>
      <c r="F39" s="126">
        <v>414486738.12843603</v>
      </c>
      <c r="G39" s="87">
        <v>213201.28999999998</v>
      </c>
      <c r="H39" s="125">
        <v>17881.079999999998</v>
      </c>
      <c r="I39" s="85">
        <v>17112.780000000002</v>
      </c>
      <c r="J39" s="85">
        <v>656056.38602199999</v>
      </c>
      <c r="K39" s="125">
        <v>253841554.72000009</v>
      </c>
      <c r="L39" s="85">
        <v>3413.0079999999998</v>
      </c>
      <c r="M39" s="88">
        <v>16.524000000000001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67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280914673.19169992</v>
      </c>
      <c r="E5" s="113">
        <v>1000</v>
      </c>
      <c r="F5" s="114">
        <v>280913673.19169992</v>
      </c>
      <c r="G5" s="55"/>
      <c r="H5" s="113"/>
      <c r="I5" s="25"/>
      <c r="J5" s="25"/>
      <c r="K5" s="113">
        <v>65826908.887000009</v>
      </c>
      <c r="L5" s="25"/>
      <c r="M5" s="26">
        <v>0.27800000000000002</v>
      </c>
    </row>
    <row r="6" spans="2:13" ht="12.75" x14ac:dyDescent="0.2">
      <c r="B6" s="639"/>
      <c r="C6" s="45" t="s">
        <v>48</v>
      </c>
      <c r="D6" s="115">
        <v>1457763.74</v>
      </c>
      <c r="E6" s="116"/>
      <c r="F6" s="117">
        <v>1457763.74</v>
      </c>
      <c r="G6" s="48"/>
      <c r="H6" s="116"/>
      <c r="I6" s="33"/>
      <c r="J6" s="33"/>
      <c r="K6" s="116">
        <v>141367</v>
      </c>
      <c r="L6" s="33"/>
      <c r="M6" s="34"/>
    </row>
    <row r="7" spans="2:13" ht="12.75" x14ac:dyDescent="0.2">
      <c r="B7" s="639"/>
      <c r="C7" s="45" t="s">
        <v>49</v>
      </c>
      <c r="D7" s="115">
        <v>73142451.94610706</v>
      </c>
      <c r="E7" s="116"/>
      <c r="F7" s="117">
        <v>73142451.94610706</v>
      </c>
      <c r="G7" s="48"/>
      <c r="H7" s="116"/>
      <c r="I7" s="33"/>
      <c r="J7" s="33"/>
      <c r="K7" s="116">
        <v>116769349.70286305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>
        <v>2240</v>
      </c>
      <c r="E9" s="119"/>
      <c r="F9" s="120">
        <v>2240</v>
      </c>
      <c r="G9" s="52"/>
      <c r="H9" s="119"/>
      <c r="I9" s="50"/>
      <c r="J9" s="50"/>
      <c r="K9" s="119">
        <v>3200</v>
      </c>
      <c r="L9" s="50"/>
      <c r="M9" s="58"/>
    </row>
    <row r="10" spans="2:13" ht="12.75" x14ac:dyDescent="0.2">
      <c r="B10" s="639"/>
      <c r="C10" s="37" t="s">
        <v>50</v>
      </c>
      <c r="D10" s="121">
        <v>355517128.87780702</v>
      </c>
      <c r="E10" s="122">
        <v>1000</v>
      </c>
      <c r="F10" s="123">
        <v>355516128.87780702</v>
      </c>
      <c r="G10" s="69"/>
      <c r="H10" s="122"/>
      <c r="I10" s="40"/>
      <c r="J10" s="40"/>
      <c r="K10" s="122">
        <v>182740825.58986306</v>
      </c>
      <c r="L10" s="40"/>
      <c r="M10" s="41">
        <v>0.27800000000000002</v>
      </c>
    </row>
    <row r="11" spans="2:13" ht="12.75" customHeight="1" x14ac:dyDescent="0.2">
      <c r="B11" s="639" t="s">
        <v>51</v>
      </c>
      <c r="C11" s="42" t="s">
        <v>47</v>
      </c>
      <c r="D11" s="112">
        <v>2849111.1799999997</v>
      </c>
      <c r="E11" s="113">
        <v>1686259.2799999996</v>
      </c>
      <c r="F11" s="114">
        <v>1162851.9000000001</v>
      </c>
      <c r="G11" s="55"/>
      <c r="H11" s="113">
        <v>16082.59</v>
      </c>
      <c r="I11" s="25"/>
      <c r="J11" s="25"/>
      <c r="K11" s="113">
        <v>350996.1</v>
      </c>
      <c r="L11" s="25"/>
      <c r="M11" s="26"/>
    </row>
    <row r="12" spans="2:13" ht="12.75" x14ac:dyDescent="0.2">
      <c r="B12" s="639"/>
      <c r="C12" s="45" t="s">
        <v>48</v>
      </c>
      <c r="D12" s="115">
        <v>12000</v>
      </c>
      <c r="E12" s="116"/>
      <c r="F12" s="117">
        <v>12000</v>
      </c>
      <c r="G12" s="48"/>
      <c r="H12" s="116"/>
      <c r="I12" s="33"/>
      <c r="J12" s="33"/>
      <c r="K12" s="116">
        <v>4000</v>
      </c>
      <c r="L12" s="33"/>
      <c r="M12" s="34"/>
    </row>
    <row r="13" spans="2:13" ht="12.75" x14ac:dyDescent="0.2">
      <c r="B13" s="639"/>
      <c r="C13" s="45" t="s">
        <v>49</v>
      </c>
      <c r="D13" s="115">
        <v>39654733.918039009</v>
      </c>
      <c r="E13" s="116"/>
      <c r="F13" s="117">
        <v>39654733.918039009</v>
      </c>
      <c r="G13" s="48"/>
      <c r="H13" s="116"/>
      <c r="I13" s="33"/>
      <c r="J13" s="33"/>
      <c r="K13" s="116">
        <v>85361278.37713699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42515845.098039009</v>
      </c>
      <c r="E15" s="122">
        <v>1686259.2800000012</v>
      </c>
      <c r="F15" s="123">
        <v>40829585.818039007</v>
      </c>
      <c r="G15" s="69"/>
      <c r="H15" s="122">
        <v>16082.59</v>
      </c>
      <c r="I15" s="40"/>
      <c r="J15" s="40"/>
      <c r="K15" s="122">
        <v>85716274.477136984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/>
      <c r="K16" s="113"/>
      <c r="L16" s="25"/>
      <c r="M16" s="26"/>
    </row>
    <row r="17" spans="2:13" ht="12.75" x14ac:dyDescent="0.2">
      <c r="B17" s="639"/>
      <c r="C17" s="45" t="s">
        <v>49</v>
      </c>
      <c r="D17" s="115">
        <v>320</v>
      </c>
      <c r="E17" s="116"/>
      <c r="F17" s="117">
        <v>320</v>
      </c>
      <c r="G17" s="48"/>
      <c r="H17" s="116"/>
      <c r="I17" s="33"/>
      <c r="J17" s="33"/>
      <c r="K17" s="116">
        <v>400</v>
      </c>
      <c r="L17" s="33"/>
      <c r="M17" s="34"/>
    </row>
    <row r="18" spans="2:13" ht="12.75" x14ac:dyDescent="0.2">
      <c r="B18" s="639"/>
      <c r="C18" s="56" t="s">
        <v>52</v>
      </c>
      <c r="D18" s="118">
        <v>675000</v>
      </c>
      <c r="E18" s="119"/>
      <c r="F18" s="120">
        <v>675000</v>
      </c>
      <c r="G18" s="52"/>
      <c r="H18" s="119"/>
      <c r="I18" s="50"/>
      <c r="J18" s="50"/>
      <c r="K18" s="119">
        <v>1500</v>
      </c>
      <c r="L18" s="50"/>
      <c r="M18" s="58"/>
    </row>
    <row r="19" spans="2:13" ht="12.75" x14ac:dyDescent="0.2">
      <c r="B19" s="639"/>
      <c r="C19" s="37" t="s">
        <v>50</v>
      </c>
      <c r="D19" s="121">
        <v>675320</v>
      </c>
      <c r="E19" s="122"/>
      <c r="F19" s="123">
        <v>675320</v>
      </c>
      <c r="G19" s="69"/>
      <c r="H19" s="122"/>
      <c r="I19" s="40"/>
      <c r="J19" s="40"/>
      <c r="K19" s="122">
        <v>1900</v>
      </c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1754662.01</v>
      </c>
      <c r="E20" s="113">
        <v>105968.57000000007</v>
      </c>
      <c r="F20" s="114">
        <v>1648693.44</v>
      </c>
      <c r="G20" s="55">
        <v>297.38</v>
      </c>
      <c r="H20" s="113"/>
      <c r="I20" s="25">
        <v>332012.43000000005</v>
      </c>
      <c r="J20" s="25">
        <v>8039.1970000000001</v>
      </c>
      <c r="K20" s="113"/>
      <c r="L20" s="25">
        <v>3067.3483709999996</v>
      </c>
      <c r="M20" s="26"/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>
        <v>14.28</v>
      </c>
      <c r="J21" s="33">
        <v>93.543999999999997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>
        <v>3023.88</v>
      </c>
      <c r="J22" s="33"/>
      <c r="K22" s="116"/>
      <c r="L22" s="33"/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1754662.01</v>
      </c>
      <c r="E24" s="122">
        <v>105968.57000000007</v>
      </c>
      <c r="F24" s="123">
        <v>1648693.44</v>
      </c>
      <c r="G24" s="69">
        <v>297.38</v>
      </c>
      <c r="H24" s="122"/>
      <c r="I24" s="40">
        <v>335050.59000000008</v>
      </c>
      <c r="J24" s="40">
        <v>8132.741</v>
      </c>
      <c r="K24" s="122"/>
      <c r="L24" s="40">
        <v>3067.3483709999996</v>
      </c>
      <c r="M24" s="41"/>
    </row>
    <row r="25" spans="2:13" ht="12.75" x14ac:dyDescent="0.2">
      <c r="B25" s="639" t="s">
        <v>56</v>
      </c>
      <c r="C25" s="42" t="s">
        <v>47</v>
      </c>
      <c r="D25" s="112">
        <v>36999852.010800004</v>
      </c>
      <c r="E25" s="113">
        <v>36889938.880000003</v>
      </c>
      <c r="F25" s="114">
        <v>109913.13079999998</v>
      </c>
      <c r="G25" s="55">
        <v>204728.16999999998</v>
      </c>
      <c r="H25" s="113"/>
      <c r="I25" s="25">
        <v>23772.16</v>
      </c>
      <c r="J25" s="25">
        <v>113218.47150000003</v>
      </c>
      <c r="K25" s="113">
        <v>33610.842999999993</v>
      </c>
      <c r="L25" s="25"/>
      <c r="M25" s="26">
        <v>7.77</v>
      </c>
    </row>
    <row r="26" spans="2:13" ht="12.75" x14ac:dyDescent="0.2">
      <c r="B26" s="639"/>
      <c r="C26" s="45" t="s">
        <v>48</v>
      </c>
      <c r="D26" s="115">
        <v>25000</v>
      </c>
      <c r="E26" s="116">
        <v>25000</v>
      </c>
      <c r="F26" s="117"/>
      <c r="G26" s="48"/>
      <c r="H26" s="116"/>
      <c r="I26" s="33"/>
      <c r="J26" s="33">
        <v>800</v>
      </c>
      <c r="K26" s="116"/>
      <c r="L26" s="33"/>
      <c r="M26" s="34"/>
    </row>
    <row r="27" spans="2:13" ht="12.75" x14ac:dyDescent="0.2">
      <c r="B27" s="639"/>
      <c r="C27" s="45" t="s">
        <v>49</v>
      </c>
      <c r="D27" s="115">
        <v>2351088.5499999998</v>
      </c>
      <c r="E27" s="116">
        <v>2306568.5499999998</v>
      </c>
      <c r="F27" s="117">
        <v>44520</v>
      </c>
      <c r="G27" s="48"/>
      <c r="H27" s="116"/>
      <c r="I27" s="33"/>
      <c r="J27" s="33">
        <v>298052.08</v>
      </c>
      <c r="K27" s="116">
        <v>31800</v>
      </c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>
        <v>0.15</v>
      </c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/>
      <c r="E29" s="119"/>
      <c r="F29" s="120"/>
      <c r="G29" s="52"/>
      <c r="H29" s="119"/>
      <c r="I29" s="50"/>
      <c r="J29" s="50"/>
      <c r="K29" s="119"/>
      <c r="L29" s="50"/>
      <c r="M29" s="58"/>
    </row>
    <row r="30" spans="2:13" ht="12.75" x14ac:dyDescent="0.2">
      <c r="B30" s="639"/>
      <c r="C30" s="37" t="s">
        <v>50</v>
      </c>
      <c r="D30" s="121">
        <v>39375940.560800001</v>
      </c>
      <c r="E30" s="122">
        <v>39221507.43</v>
      </c>
      <c r="F30" s="123">
        <v>154433.13079999998</v>
      </c>
      <c r="G30" s="69">
        <v>204728.16999999998</v>
      </c>
      <c r="H30" s="122"/>
      <c r="I30" s="40">
        <v>23772.31</v>
      </c>
      <c r="J30" s="40">
        <v>412070.55150000006</v>
      </c>
      <c r="K30" s="122">
        <v>65410.842999999993</v>
      </c>
      <c r="L30" s="40"/>
      <c r="M30" s="41">
        <v>7.77</v>
      </c>
    </row>
    <row r="31" spans="2:13" ht="12.75" x14ac:dyDescent="0.2">
      <c r="B31" s="639" t="s">
        <v>57</v>
      </c>
      <c r="C31" s="42" t="s">
        <v>47</v>
      </c>
      <c r="D31" s="112">
        <v>65437.4</v>
      </c>
      <c r="E31" s="113">
        <v>65437.4</v>
      </c>
      <c r="F31" s="114"/>
      <c r="G31" s="55"/>
      <c r="H31" s="113"/>
      <c r="I31" s="25"/>
      <c r="J31" s="25">
        <v>810.67649999999992</v>
      </c>
      <c r="K31" s="113"/>
      <c r="L31" s="25"/>
      <c r="M31" s="26"/>
    </row>
    <row r="32" spans="2:13" ht="12.75" x14ac:dyDescent="0.2">
      <c r="B32" s="639"/>
      <c r="C32" s="37" t="s">
        <v>50</v>
      </c>
      <c r="D32" s="121">
        <v>65437.4</v>
      </c>
      <c r="E32" s="122">
        <v>65437.4</v>
      </c>
      <c r="F32" s="123"/>
      <c r="G32" s="69"/>
      <c r="H32" s="122"/>
      <c r="I32" s="40"/>
      <c r="J32" s="40">
        <v>810.67649999999992</v>
      </c>
      <c r="K32" s="122"/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110854.89749999999</v>
      </c>
      <c r="E33" s="113">
        <v>23400</v>
      </c>
      <c r="F33" s="114">
        <v>87454.897499999992</v>
      </c>
      <c r="G33" s="55"/>
      <c r="H33" s="113"/>
      <c r="I33" s="25"/>
      <c r="J33" s="25">
        <v>156</v>
      </c>
      <c r="K33" s="113">
        <v>17688.62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>
        <v>15250</v>
      </c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110854.89749999999</v>
      </c>
      <c r="E38" s="122">
        <v>23400</v>
      </c>
      <c r="F38" s="123">
        <v>87454.897499999992</v>
      </c>
      <c r="G38" s="69"/>
      <c r="H38" s="122"/>
      <c r="I38" s="40"/>
      <c r="J38" s="40">
        <v>156</v>
      </c>
      <c r="K38" s="122">
        <v>32938.619999999995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440015188.84414613</v>
      </c>
      <c r="E39" s="125">
        <v>41103572.680000007</v>
      </c>
      <c r="F39" s="126">
        <v>398911616.16414613</v>
      </c>
      <c r="G39" s="87">
        <v>205025.55</v>
      </c>
      <c r="H39" s="125">
        <v>16082.59</v>
      </c>
      <c r="I39" s="85">
        <v>358822.90000000008</v>
      </c>
      <c r="J39" s="85">
        <v>421169.96900000004</v>
      </c>
      <c r="K39" s="125">
        <v>268557349.53000003</v>
      </c>
      <c r="L39" s="85">
        <v>3067.348371</v>
      </c>
      <c r="M39" s="88">
        <v>8.048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68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291799378.71919996</v>
      </c>
      <c r="E5" s="113"/>
      <c r="F5" s="114">
        <v>291799378.71919996</v>
      </c>
      <c r="G5" s="55"/>
      <c r="H5" s="113"/>
      <c r="I5" s="25"/>
      <c r="J5" s="25"/>
      <c r="K5" s="113">
        <v>65709128.450200006</v>
      </c>
      <c r="L5" s="25"/>
      <c r="M5" s="26"/>
    </row>
    <row r="6" spans="2:13" ht="12.75" x14ac:dyDescent="0.2">
      <c r="B6" s="639"/>
      <c r="C6" s="45" t="s">
        <v>48</v>
      </c>
      <c r="D6" s="115">
        <v>1238024.1099999999</v>
      </c>
      <c r="E6" s="116"/>
      <c r="F6" s="117">
        <v>1238024.1099999999</v>
      </c>
      <c r="G6" s="48"/>
      <c r="H6" s="116"/>
      <c r="I6" s="33"/>
      <c r="J6" s="33"/>
      <c r="K6" s="116">
        <v>112986</v>
      </c>
      <c r="L6" s="33"/>
      <c r="M6" s="34"/>
    </row>
    <row r="7" spans="2:13" ht="12.75" x14ac:dyDescent="0.2">
      <c r="B7" s="639"/>
      <c r="C7" s="45" t="s">
        <v>49</v>
      </c>
      <c r="D7" s="115">
        <v>74603325.000799969</v>
      </c>
      <c r="E7" s="116"/>
      <c r="F7" s="117">
        <v>74603325.000799969</v>
      </c>
      <c r="G7" s="48"/>
      <c r="H7" s="116"/>
      <c r="I7" s="33"/>
      <c r="J7" s="33"/>
      <c r="K7" s="116">
        <v>104462922.96370013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>
        <v>2660</v>
      </c>
      <c r="E9" s="119"/>
      <c r="F9" s="120">
        <v>2660</v>
      </c>
      <c r="G9" s="52"/>
      <c r="H9" s="119"/>
      <c r="I9" s="50"/>
      <c r="J9" s="50"/>
      <c r="K9" s="119">
        <v>3800</v>
      </c>
      <c r="L9" s="50"/>
      <c r="M9" s="58"/>
    </row>
    <row r="10" spans="2:13" ht="12.75" x14ac:dyDescent="0.2">
      <c r="B10" s="639"/>
      <c r="C10" s="37" t="s">
        <v>50</v>
      </c>
      <c r="D10" s="121">
        <v>367643387.82999992</v>
      </c>
      <c r="E10" s="122"/>
      <c r="F10" s="123">
        <v>367643387.82999992</v>
      </c>
      <c r="G10" s="69"/>
      <c r="H10" s="122"/>
      <c r="I10" s="40"/>
      <c r="J10" s="40"/>
      <c r="K10" s="122">
        <v>170288837.41390014</v>
      </c>
      <c r="L10" s="40"/>
      <c r="M10" s="41"/>
    </row>
    <row r="11" spans="2:13" ht="12.75" customHeight="1" x14ac:dyDescent="0.2">
      <c r="B11" s="639" t="s">
        <v>51</v>
      </c>
      <c r="C11" s="42" t="s">
        <v>47</v>
      </c>
      <c r="D11" s="112">
        <v>7171089.7607000005</v>
      </c>
      <c r="E11" s="113">
        <v>2921877.7607000005</v>
      </c>
      <c r="F11" s="114">
        <v>4249212</v>
      </c>
      <c r="G11" s="55">
        <v>542348.38240200002</v>
      </c>
      <c r="H11" s="113"/>
      <c r="I11" s="25"/>
      <c r="J11" s="25"/>
      <c r="K11" s="113">
        <v>1219060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38909744.089200027</v>
      </c>
      <c r="E13" s="116"/>
      <c r="F13" s="117">
        <v>38909744.089200027</v>
      </c>
      <c r="G13" s="48"/>
      <c r="H13" s="116"/>
      <c r="I13" s="33"/>
      <c r="J13" s="33"/>
      <c r="K13" s="116">
        <v>80721538.106300026</v>
      </c>
      <c r="L13" s="33"/>
      <c r="M13" s="34"/>
    </row>
    <row r="14" spans="2:13" ht="12.75" x14ac:dyDescent="0.2">
      <c r="B14" s="639"/>
      <c r="C14" s="56" t="s">
        <v>52</v>
      </c>
      <c r="D14" s="118">
        <v>8200</v>
      </c>
      <c r="E14" s="119"/>
      <c r="F14" s="120">
        <v>8200</v>
      </c>
      <c r="G14" s="52"/>
      <c r="H14" s="119"/>
      <c r="I14" s="50"/>
      <c r="J14" s="50"/>
      <c r="K14" s="119">
        <v>8200</v>
      </c>
      <c r="L14" s="50"/>
      <c r="M14" s="58"/>
    </row>
    <row r="15" spans="2:13" ht="12.75" x14ac:dyDescent="0.2">
      <c r="B15" s="639"/>
      <c r="C15" s="37" t="s">
        <v>50</v>
      </c>
      <c r="D15" s="121">
        <v>46089033.84990003</v>
      </c>
      <c r="E15" s="122">
        <v>2921877.7607000023</v>
      </c>
      <c r="F15" s="123">
        <v>43167156.089200027</v>
      </c>
      <c r="G15" s="69">
        <v>542348.38240200002</v>
      </c>
      <c r="H15" s="122"/>
      <c r="I15" s="40"/>
      <c r="J15" s="40"/>
      <c r="K15" s="122">
        <v>81948798.106300026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>
        <v>490.45050000000003</v>
      </c>
      <c r="E16" s="113"/>
      <c r="F16" s="114">
        <v>490.45050000000003</v>
      </c>
      <c r="G16" s="55"/>
      <c r="H16" s="113"/>
      <c r="I16" s="25"/>
      <c r="J16" s="25"/>
      <c r="K16" s="113">
        <v>585.45000000000005</v>
      </c>
      <c r="L16" s="25"/>
      <c r="M16" s="26"/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>
        <v>490.45050000000003</v>
      </c>
      <c r="E19" s="122"/>
      <c r="F19" s="123">
        <v>490.45050000000003</v>
      </c>
      <c r="G19" s="69"/>
      <c r="H19" s="122"/>
      <c r="I19" s="40"/>
      <c r="J19" s="40"/>
      <c r="K19" s="122">
        <v>585.45000000000005</v>
      </c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2238977.4802999999</v>
      </c>
      <c r="E20" s="113">
        <v>375376.15999999992</v>
      </c>
      <c r="F20" s="114">
        <v>1863601.3203</v>
      </c>
      <c r="G20" s="55">
        <v>440.89</v>
      </c>
      <c r="H20" s="113"/>
      <c r="I20" s="25">
        <v>1377</v>
      </c>
      <c r="J20" s="25">
        <v>9261.3096000000005</v>
      </c>
      <c r="K20" s="113">
        <v>881050.98979999998</v>
      </c>
      <c r="L20" s="25"/>
      <c r="M20" s="26">
        <v>12.393000000000001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/>
      <c r="J21" s="33">
        <v>80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/>
      <c r="K22" s="116"/>
      <c r="L22" s="33"/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2238977.4802999999</v>
      </c>
      <c r="E24" s="122">
        <v>375376.15999999992</v>
      </c>
      <c r="F24" s="123">
        <v>1863601.3203</v>
      </c>
      <c r="G24" s="69">
        <v>440.89</v>
      </c>
      <c r="H24" s="122"/>
      <c r="I24" s="40">
        <v>1377</v>
      </c>
      <c r="J24" s="40">
        <v>9341.3096000000005</v>
      </c>
      <c r="K24" s="122">
        <v>881050.98979999998</v>
      </c>
      <c r="L24" s="40"/>
      <c r="M24" s="41">
        <v>12.393000000000001</v>
      </c>
    </row>
    <row r="25" spans="2:13" ht="12.75" x14ac:dyDescent="0.2">
      <c r="B25" s="639" t="s">
        <v>56</v>
      </c>
      <c r="C25" s="42" t="s">
        <v>47</v>
      </c>
      <c r="D25" s="112">
        <v>44220847.729300007</v>
      </c>
      <c r="E25" s="113">
        <v>44207160.229300007</v>
      </c>
      <c r="F25" s="114">
        <v>13687.5</v>
      </c>
      <c r="G25" s="55">
        <v>229596.27760199999</v>
      </c>
      <c r="H25" s="113"/>
      <c r="I25" s="25">
        <v>23655.573</v>
      </c>
      <c r="J25" s="25">
        <v>123860.0264</v>
      </c>
      <c r="K25" s="113">
        <v>1500</v>
      </c>
      <c r="L25" s="25"/>
      <c r="M25" s="26">
        <v>11.725</v>
      </c>
    </row>
    <row r="26" spans="2:13" ht="12.75" x14ac:dyDescent="0.2">
      <c r="B26" s="639"/>
      <c r="C26" s="45" t="s">
        <v>48</v>
      </c>
      <c r="D26" s="115">
        <v>23000</v>
      </c>
      <c r="E26" s="116">
        <v>23000</v>
      </c>
      <c r="F26" s="117"/>
      <c r="G26" s="48"/>
      <c r="H26" s="116"/>
      <c r="I26" s="33"/>
      <c r="J26" s="33">
        <v>700</v>
      </c>
      <c r="K26" s="116"/>
      <c r="L26" s="33"/>
      <c r="M26" s="34"/>
    </row>
    <row r="27" spans="2:13" ht="12.75" x14ac:dyDescent="0.2">
      <c r="B27" s="639"/>
      <c r="C27" s="45" t="s">
        <v>49</v>
      </c>
      <c r="D27" s="115">
        <v>1412794.1</v>
      </c>
      <c r="E27" s="116">
        <v>1412794.1</v>
      </c>
      <c r="F27" s="117"/>
      <c r="G27" s="48"/>
      <c r="H27" s="116"/>
      <c r="I27" s="33"/>
      <c r="J27" s="33">
        <v>219694.37300000002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>
        <v>675000</v>
      </c>
      <c r="E29" s="119"/>
      <c r="F29" s="120">
        <v>675000</v>
      </c>
      <c r="G29" s="52"/>
      <c r="H29" s="119"/>
      <c r="I29" s="50"/>
      <c r="J29" s="50"/>
      <c r="K29" s="119">
        <v>1500</v>
      </c>
      <c r="L29" s="50"/>
      <c r="M29" s="58"/>
    </row>
    <row r="30" spans="2:13" ht="12.75" x14ac:dyDescent="0.2">
      <c r="B30" s="639"/>
      <c r="C30" s="37" t="s">
        <v>50</v>
      </c>
      <c r="D30" s="121">
        <v>46331641.829300009</v>
      </c>
      <c r="E30" s="122">
        <v>45642954.329300009</v>
      </c>
      <c r="F30" s="123">
        <v>688687.5</v>
      </c>
      <c r="G30" s="69">
        <v>229596.27760199999</v>
      </c>
      <c r="H30" s="122"/>
      <c r="I30" s="40">
        <v>23655.573</v>
      </c>
      <c r="J30" s="40">
        <v>344254.39939999999</v>
      </c>
      <c r="K30" s="122">
        <v>3000</v>
      </c>
      <c r="L30" s="40"/>
      <c r="M30" s="41">
        <v>11.725</v>
      </c>
    </row>
    <row r="31" spans="2:13" ht="12.75" x14ac:dyDescent="0.2">
      <c r="B31" s="639" t="s">
        <v>57</v>
      </c>
      <c r="C31" s="42" t="s">
        <v>47</v>
      </c>
      <c r="D31" s="112">
        <v>78184.195999999996</v>
      </c>
      <c r="E31" s="113">
        <v>75184.195999999996</v>
      </c>
      <c r="F31" s="114">
        <v>3000</v>
      </c>
      <c r="G31" s="55"/>
      <c r="H31" s="113"/>
      <c r="I31" s="25">
        <v>14.8002</v>
      </c>
      <c r="J31" s="25">
        <v>104.9</v>
      </c>
      <c r="K31" s="113">
        <v>100</v>
      </c>
      <c r="L31" s="25"/>
      <c r="M31" s="26"/>
    </row>
    <row r="32" spans="2:13" ht="12.75" x14ac:dyDescent="0.2">
      <c r="B32" s="639"/>
      <c r="C32" s="37" t="s">
        <v>50</v>
      </c>
      <c r="D32" s="121">
        <v>78184.195999999996</v>
      </c>
      <c r="E32" s="122">
        <v>75184.195999999996</v>
      </c>
      <c r="F32" s="123">
        <v>3000</v>
      </c>
      <c r="G32" s="69"/>
      <c r="H32" s="122"/>
      <c r="I32" s="40">
        <v>14.8002</v>
      </c>
      <c r="J32" s="40">
        <v>104.9</v>
      </c>
      <c r="K32" s="122">
        <v>100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283393.90399999998</v>
      </c>
      <c r="E33" s="113">
        <v>101659.46399999998</v>
      </c>
      <c r="F33" s="114">
        <v>181734.44</v>
      </c>
      <c r="G33" s="55"/>
      <c r="H33" s="113"/>
      <c r="I33" s="25">
        <v>9.8667999999999996</v>
      </c>
      <c r="J33" s="25">
        <v>251.8</v>
      </c>
      <c r="K33" s="113">
        <v>30788.66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283393.90399999998</v>
      </c>
      <c r="E38" s="122">
        <v>101659.46399999998</v>
      </c>
      <c r="F38" s="123">
        <v>181734.44</v>
      </c>
      <c r="G38" s="69"/>
      <c r="H38" s="122"/>
      <c r="I38" s="40">
        <v>9.8667999999999996</v>
      </c>
      <c r="J38" s="40">
        <v>251.8</v>
      </c>
      <c r="K38" s="122">
        <v>30788.66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462665109.54000002</v>
      </c>
      <c r="E39" s="125">
        <v>49117051.910000026</v>
      </c>
      <c r="F39" s="126">
        <v>413548057.63</v>
      </c>
      <c r="G39" s="87">
        <v>772385.55000399996</v>
      </c>
      <c r="H39" s="125"/>
      <c r="I39" s="85">
        <v>25057.239999999998</v>
      </c>
      <c r="J39" s="85">
        <v>353952.40899999999</v>
      </c>
      <c r="K39" s="125">
        <v>253153160.62000012</v>
      </c>
      <c r="L39" s="85"/>
      <c r="M39" s="88">
        <v>24.118000000000002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69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294145880.9903</v>
      </c>
      <c r="E5" s="113">
        <v>1551992</v>
      </c>
      <c r="F5" s="114">
        <v>292593888.9903</v>
      </c>
      <c r="G5" s="55">
        <v>112075</v>
      </c>
      <c r="H5" s="113"/>
      <c r="I5" s="25"/>
      <c r="J5" s="25"/>
      <c r="K5" s="113">
        <v>65381728.090000004</v>
      </c>
      <c r="L5" s="25"/>
      <c r="M5" s="26">
        <v>0.59200000000000008</v>
      </c>
    </row>
    <row r="6" spans="2:13" ht="12.75" x14ac:dyDescent="0.2">
      <c r="B6" s="639"/>
      <c r="C6" s="45" t="s">
        <v>48</v>
      </c>
      <c r="D6" s="115">
        <v>1291718.22</v>
      </c>
      <c r="E6" s="116"/>
      <c r="F6" s="117">
        <v>1291718.22</v>
      </c>
      <c r="G6" s="48"/>
      <c r="H6" s="116"/>
      <c r="I6" s="33"/>
      <c r="J6" s="33"/>
      <c r="K6" s="116">
        <v>122118.5</v>
      </c>
      <c r="L6" s="33"/>
      <c r="M6" s="34"/>
    </row>
    <row r="7" spans="2:13" ht="12.75" x14ac:dyDescent="0.2">
      <c r="B7" s="639"/>
      <c r="C7" s="45" t="s">
        <v>49</v>
      </c>
      <c r="D7" s="115">
        <v>91066660.699500039</v>
      </c>
      <c r="E7" s="116"/>
      <c r="F7" s="117">
        <v>91066660.699500039</v>
      </c>
      <c r="G7" s="48"/>
      <c r="H7" s="116"/>
      <c r="I7" s="33"/>
      <c r="J7" s="33"/>
      <c r="K7" s="116">
        <v>111451420.91540007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>
        <v>7776.8</v>
      </c>
      <c r="E9" s="119"/>
      <c r="F9" s="120">
        <v>7776.8</v>
      </c>
      <c r="G9" s="52"/>
      <c r="H9" s="119"/>
      <c r="I9" s="50"/>
      <c r="J9" s="50"/>
      <c r="K9" s="119">
        <v>9460</v>
      </c>
      <c r="L9" s="50"/>
      <c r="M9" s="58"/>
    </row>
    <row r="10" spans="2:13" ht="12.75" x14ac:dyDescent="0.2">
      <c r="B10" s="639"/>
      <c r="C10" s="37" t="s">
        <v>50</v>
      </c>
      <c r="D10" s="121">
        <v>386512036.70980006</v>
      </c>
      <c r="E10" s="122">
        <v>1551992</v>
      </c>
      <c r="F10" s="123">
        <v>384960044.70980006</v>
      </c>
      <c r="G10" s="69">
        <v>112075</v>
      </c>
      <c r="H10" s="122"/>
      <c r="I10" s="40"/>
      <c r="J10" s="40"/>
      <c r="K10" s="122">
        <v>176964727.50540006</v>
      </c>
      <c r="L10" s="40"/>
      <c r="M10" s="41">
        <v>0.59200000000000008</v>
      </c>
    </row>
    <row r="11" spans="2:13" ht="12.75" customHeight="1" x14ac:dyDescent="0.2">
      <c r="B11" s="639" t="s">
        <v>51</v>
      </c>
      <c r="C11" s="42" t="s">
        <v>47</v>
      </c>
      <c r="D11" s="112">
        <v>4545219.8367020003</v>
      </c>
      <c r="E11" s="113">
        <v>2600879.8367020003</v>
      </c>
      <c r="F11" s="114">
        <v>1944340.0000000002</v>
      </c>
      <c r="G11" s="55">
        <v>437236.4326</v>
      </c>
      <c r="H11" s="113"/>
      <c r="I11" s="25"/>
      <c r="J11" s="25"/>
      <c r="K11" s="113">
        <v>446700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53207803.4905001</v>
      </c>
      <c r="E13" s="116"/>
      <c r="F13" s="117">
        <v>53207803.4905001</v>
      </c>
      <c r="G13" s="48"/>
      <c r="H13" s="116"/>
      <c r="I13" s="33"/>
      <c r="J13" s="33"/>
      <c r="K13" s="116">
        <v>106323227.43460014</v>
      </c>
      <c r="L13" s="33"/>
      <c r="M13" s="34"/>
    </row>
    <row r="14" spans="2:13" ht="12.75" x14ac:dyDescent="0.2">
      <c r="B14" s="639"/>
      <c r="C14" s="56" t="s">
        <v>52</v>
      </c>
      <c r="D14" s="118">
        <v>9540</v>
      </c>
      <c r="E14" s="119"/>
      <c r="F14" s="120">
        <v>9540</v>
      </c>
      <c r="G14" s="52"/>
      <c r="H14" s="119"/>
      <c r="I14" s="50"/>
      <c r="J14" s="50"/>
      <c r="K14" s="119">
        <v>12400</v>
      </c>
      <c r="L14" s="50"/>
      <c r="M14" s="58"/>
    </row>
    <row r="15" spans="2:13" ht="12.75" x14ac:dyDescent="0.2">
      <c r="B15" s="639"/>
      <c r="C15" s="37" t="s">
        <v>50</v>
      </c>
      <c r="D15" s="121">
        <v>57762563.327202097</v>
      </c>
      <c r="E15" s="122">
        <v>2600879.8367019966</v>
      </c>
      <c r="F15" s="123">
        <v>55161683.4905001</v>
      </c>
      <c r="G15" s="69">
        <v>437236.4326</v>
      </c>
      <c r="H15" s="122"/>
      <c r="I15" s="40"/>
      <c r="J15" s="40"/>
      <c r="K15" s="122">
        <v>106782327.43460014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>
        <v>0.3</v>
      </c>
      <c r="K16" s="113"/>
      <c r="L16" s="25"/>
      <c r="M16" s="26">
        <v>12</v>
      </c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/>
      <c r="E19" s="122"/>
      <c r="F19" s="123"/>
      <c r="G19" s="69"/>
      <c r="H19" s="122"/>
      <c r="I19" s="40"/>
      <c r="J19" s="40">
        <v>0.3</v>
      </c>
      <c r="K19" s="122"/>
      <c r="L19" s="40"/>
      <c r="M19" s="41">
        <v>12</v>
      </c>
    </row>
    <row r="20" spans="2:13" ht="12.75" x14ac:dyDescent="0.2">
      <c r="B20" s="639" t="s">
        <v>54</v>
      </c>
      <c r="C20" s="42" t="s">
        <v>47</v>
      </c>
      <c r="D20" s="112">
        <v>2684310.4876999999</v>
      </c>
      <c r="E20" s="113">
        <v>454840.8879999998</v>
      </c>
      <c r="F20" s="114">
        <v>2229469.5997000001</v>
      </c>
      <c r="G20" s="55">
        <v>548</v>
      </c>
      <c r="H20" s="113"/>
      <c r="I20" s="25">
        <v>2335.4499999999998</v>
      </c>
      <c r="J20" s="25">
        <v>7604.6014999999989</v>
      </c>
      <c r="K20" s="113">
        <v>1221279.5899999999</v>
      </c>
      <c r="L20" s="25"/>
      <c r="M20" s="26">
        <v>21.03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/>
      <c r="J21" s="33">
        <v>68.277999999999992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/>
      <c r="K22" s="116"/>
      <c r="L22" s="33"/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2684310.4876999999</v>
      </c>
      <c r="E24" s="122">
        <v>454840.8879999998</v>
      </c>
      <c r="F24" s="123">
        <v>2229469.5997000001</v>
      </c>
      <c r="G24" s="69">
        <v>548</v>
      </c>
      <c r="H24" s="122"/>
      <c r="I24" s="40">
        <v>2335.4499999999998</v>
      </c>
      <c r="J24" s="40">
        <v>7672.8794999999991</v>
      </c>
      <c r="K24" s="122">
        <v>1221279.5899999999</v>
      </c>
      <c r="L24" s="40"/>
      <c r="M24" s="41">
        <v>21.03</v>
      </c>
    </row>
    <row r="25" spans="2:13" ht="12.75" x14ac:dyDescent="0.2">
      <c r="B25" s="639" t="s">
        <v>56</v>
      </c>
      <c r="C25" s="42" t="s">
        <v>47</v>
      </c>
      <c r="D25" s="112">
        <v>46527391.085301995</v>
      </c>
      <c r="E25" s="113">
        <v>46527391.085301995</v>
      </c>
      <c r="F25" s="114"/>
      <c r="G25" s="55">
        <v>166147.05739999999</v>
      </c>
      <c r="H25" s="113"/>
      <c r="I25" s="25">
        <v>23724.98</v>
      </c>
      <c r="J25" s="25">
        <v>154930.15049999999</v>
      </c>
      <c r="K25" s="113"/>
      <c r="L25" s="25"/>
      <c r="M25" s="26">
        <v>10</v>
      </c>
    </row>
    <row r="26" spans="2:13" ht="12.75" x14ac:dyDescent="0.2">
      <c r="B26" s="639"/>
      <c r="C26" s="45" t="s">
        <v>48</v>
      </c>
      <c r="D26" s="115">
        <v>9000</v>
      </c>
      <c r="E26" s="116">
        <v>9000</v>
      </c>
      <c r="F26" s="117"/>
      <c r="G26" s="48"/>
      <c r="H26" s="116"/>
      <c r="I26" s="33">
        <v>300</v>
      </c>
      <c r="J26" s="33"/>
      <c r="K26" s="116"/>
      <c r="L26" s="33"/>
      <c r="M26" s="34"/>
    </row>
    <row r="27" spans="2:13" ht="12.75" x14ac:dyDescent="0.2">
      <c r="B27" s="639"/>
      <c r="C27" s="45" t="s">
        <v>49</v>
      </c>
      <c r="D27" s="115">
        <v>2151770.6199999996</v>
      </c>
      <c r="E27" s="116">
        <v>2151770.6199999996</v>
      </c>
      <c r="F27" s="117"/>
      <c r="G27" s="48"/>
      <c r="H27" s="116"/>
      <c r="I27" s="33"/>
      <c r="J27" s="33">
        <v>217243.10399999999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>
        <v>675000</v>
      </c>
      <c r="E29" s="119"/>
      <c r="F29" s="120">
        <v>675000</v>
      </c>
      <c r="G29" s="52"/>
      <c r="H29" s="119"/>
      <c r="I29" s="50"/>
      <c r="J29" s="50"/>
      <c r="K29" s="119">
        <v>1500</v>
      </c>
      <c r="L29" s="50"/>
      <c r="M29" s="58"/>
    </row>
    <row r="30" spans="2:13" ht="12.75" x14ac:dyDescent="0.2">
      <c r="B30" s="639"/>
      <c r="C30" s="37" t="s">
        <v>50</v>
      </c>
      <c r="D30" s="121">
        <v>49363161.705301993</v>
      </c>
      <c r="E30" s="122">
        <v>48688161.705301993</v>
      </c>
      <c r="F30" s="123">
        <v>675000</v>
      </c>
      <c r="G30" s="69">
        <v>166147.05739999999</v>
      </c>
      <c r="H30" s="122"/>
      <c r="I30" s="40">
        <v>24024.98</v>
      </c>
      <c r="J30" s="40">
        <v>372173.25449999998</v>
      </c>
      <c r="K30" s="122">
        <v>1500</v>
      </c>
      <c r="L30" s="40"/>
      <c r="M30" s="41">
        <v>10</v>
      </c>
    </row>
    <row r="31" spans="2:13" ht="12.75" x14ac:dyDescent="0.2">
      <c r="B31" s="639" t="s">
        <v>57</v>
      </c>
      <c r="C31" s="42" t="s">
        <v>47</v>
      </c>
      <c r="D31" s="112">
        <v>14452</v>
      </c>
      <c r="E31" s="113">
        <v>10300</v>
      </c>
      <c r="F31" s="114">
        <v>4152</v>
      </c>
      <c r="G31" s="55"/>
      <c r="H31" s="113"/>
      <c r="I31" s="25"/>
      <c r="J31" s="25">
        <v>40</v>
      </c>
      <c r="K31" s="113">
        <v>336</v>
      </c>
      <c r="L31" s="25"/>
      <c r="M31" s="26"/>
    </row>
    <row r="32" spans="2:13" ht="12.75" x14ac:dyDescent="0.2">
      <c r="B32" s="639"/>
      <c r="C32" s="37" t="s">
        <v>50</v>
      </c>
      <c r="D32" s="121">
        <v>14452</v>
      </c>
      <c r="E32" s="122">
        <v>10300</v>
      </c>
      <c r="F32" s="123">
        <v>4152</v>
      </c>
      <c r="G32" s="69"/>
      <c r="H32" s="122"/>
      <c r="I32" s="40"/>
      <c r="J32" s="40">
        <v>40</v>
      </c>
      <c r="K32" s="122">
        <v>336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170476.42</v>
      </c>
      <c r="E33" s="113">
        <v>39608.24000000002</v>
      </c>
      <c r="F33" s="114">
        <v>130868.18</v>
      </c>
      <c r="G33" s="55"/>
      <c r="H33" s="113"/>
      <c r="I33" s="25"/>
      <c r="J33" s="25">
        <v>206</v>
      </c>
      <c r="K33" s="113">
        <v>19006.5</v>
      </c>
      <c r="L33" s="25"/>
      <c r="M33" s="26">
        <v>4.0000000000000001E-3</v>
      </c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>
        <v>1693.2</v>
      </c>
      <c r="E37" s="119"/>
      <c r="F37" s="120">
        <v>1693.2</v>
      </c>
      <c r="G37" s="52"/>
      <c r="H37" s="119"/>
      <c r="I37" s="50"/>
      <c r="J37" s="50"/>
      <c r="K37" s="119">
        <v>2040</v>
      </c>
      <c r="L37" s="50"/>
      <c r="M37" s="58"/>
    </row>
    <row r="38" spans="2:13" ht="13.5" thickBot="1" x14ac:dyDescent="0.25">
      <c r="B38" s="643"/>
      <c r="C38" s="37" t="s">
        <v>50</v>
      </c>
      <c r="D38" s="121">
        <v>172169.62000000002</v>
      </c>
      <c r="E38" s="122">
        <v>39608.24000000002</v>
      </c>
      <c r="F38" s="123">
        <v>132561.38</v>
      </c>
      <c r="G38" s="69"/>
      <c r="H38" s="122"/>
      <c r="I38" s="40"/>
      <c r="J38" s="40">
        <v>206</v>
      </c>
      <c r="K38" s="122">
        <v>21046.5</v>
      </c>
      <c r="L38" s="40"/>
      <c r="M38" s="41">
        <v>4.0000000000000001E-3</v>
      </c>
    </row>
    <row r="39" spans="2:13" ht="23.25" customHeight="1" thickTop="1" thickBot="1" x14ac:dyDescent="0.25">
      <c r="B39" s="637" t="s">
        <v>59</v>
      </c>
      <c r="C39" s="638"/>
      <c r="D39" s="124">
        <v>496508693.8500042</v>
      </c>
      <c r="E39" s="125">
        <v>53345782.67000401</v>
      </c>
      <c r="F39" s="126">
        <v>443162911.18000019</v>
      </c>
      <c r="G39" s="87">
        <v>716006.48999999987</v>
      </c>
      <c r="H39" s="125"/>
      <c r="I39" s="85">
        <v>26360.43</v>
      </c>
      <c r="J39" s="85">
        <v>380092.43399999995</v>
      </c>
      <c r="K39" s="125">
        <v>284991217.03000027</v>
      </c>
      <c r="L39" s="85"/>
      <c r="M39" s="88">
        <v>43.626000000000005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70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278825290.54000002</v>
      </c>
      <c r="E5" s="113">
        <v>153300</v>
      </c>
      <c r="F5" s="114">
        <v>278671990.54000002</v>
      </c>
      <c r="G5" s="55">
        <v>19710</v>
      </c>
      <c r="H5" s="113"/>
      <c r="I5" s="25"/>
      <c r="J5" s="25"/>
      <c r="K5" s="113">
        <v>58960796.25999999</v>
      </c>
      <c r="L5" s="25"/>
      <c r="M5" s="26"/>
    </row>
    <row r="6" spans="2:13" ht="12.75" x14ac:dyDescent="0.2">
      <c r="B6" s="639"/>
      <c r="C6" s="45" t="s">
        <v>48</v>
      </c>
      <c r="D6" s="115">
        <v>2491727.13</v>
      </c>
      <c r="E6" s="116"/>
      <c r="F6" s="117">
        <v>2491727.13</v>
      </c>
      <c r="G6" s="48"/>
      <c r="H6" s="116"/>
      <c r="I6" s="33"/>
      <c r="J6" s="33"/>
      <c r="K6" s="116">
        <v>209531</v>
      </c>
      <c r="L6" s="33"/>
      <c r="M6" s="34"/>
    </row>
    <row r="7" spans="2:13" ht="12.75" x14ac:dyDescent="0.2">
      <c r="B7" s="639"/>
      <c r="C7" s="45" t="s">
        <v>49</v>
      </c>
      <c r="D7" s="115">
        <v>83017792.769037932</v>
      </c>
      <c r="E7" s="116"/>
      <c r="F7" s="117">
        <v>83017792.769037932</v>
      </c>
      <c r="G7" s="48"/>
      <c r="H7" s="116"/>
      <c r="I7" s="33"/>
      <c r="J7" s="33"/>
      <c r="K7" s="116">
        <v>107757296.02134912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364334810.43903792</v>
      </c>
      <c r="E10" s="122">
        <v>153300</v>
      </c>
      <c r="F10" s="123">
        <v>364181510.43903792</v>
      </c>
      <c r="G10" s="69">
        <v>19710</v>
      </c>
      <c r="H10" s="122"/>
      <c r="I10" s="40"/>
      <c r="J10" s="40"/>
      <c r="K10" s="122">
        <v>166927623.28134912</v>
      </c>
      <c r="L10" s="40"/>
      <c r="M10" s="41"/>
    </row>
    <row r="11" spans="2:13" ht="12.75" customHeight="1" x14ac:dyDescent="0.2">
      <c r="B11" s="639" t="s">
        <v>51</v>
      </c>
      <c r="C11" s="42" t="s">
        <v>47</v>
      </c>
      <c r="D11" s="112">
        <v>6365922.1947999997</v>
      </c>
      <c r="E11" s="113">
        <v>2555762.1947999997</v>
      </c>
      <c r="F11" s="114">
        <v>3810160</v>
      </c>
      <c r="G11" s="55">
        <v>370234.0246</v>
      </c>
      <c r="H11" s="113"/>
      <c r="I11" s="25"/>
      <c r="J11" s="25"/>
      <c r="K11" s="113">
        <v>399800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64927052.210961998</v>
      </c>
      <c r="E13" s="116"/>
      <c r="F13" s="117">
        <v>64927052.210961998</v>
      </c>
      <c r="G13" s="48"/>
      <c r="H13" s="116"/>
      <c r="I13" s="33"/>
      <c r="J13" s="33"/>
      <c r="K13" s="116">
        <v>126721027.76967296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71292974.405762002</v>
      </c>
      <c r="E15" s="122">
        <v>2555762.1948000044</v>
      </c>
      <c r="F15" s="123">
        <v>68737212.210961998</v>
      </c>
      <c r="G15" s="69">
        <v>370234.0246</v>
      </c>
      <c r="H15" s="122"/>
      <c r="I15" s="40"/>
      <c r="J15" s="40"/>
      <c r="K15" s="122">
        <v>127120827.76967296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/>
      <c r="K16" s="113">
        <v>150</v>
      </c>
      <c r="L16" s="25"/>
      <c r="M16" s="26">
        <v>18</v>
      </c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/>
      <c r="E19" s="122"/>
      <c r="F19" s="123"/>
      <c r="G19" s="69"/>
      <c r="H19" s="122"/>
      <c r="I19" s="40"/>
      <c r="J19" s="40"/>
      <c r="K19" s="122">
        <v>150</v>
      </c>
      <c r="L19" s="40"/>
      <c r="M19" s="41">
        <v>18</v>
      </c>
    </row>
    <row r="20" spans="2:13" ht="12.75" x14ac:dyDescent="0.2">
      <c r="B20" s="639" t="s">
        <v>54</v>
      </c>
      <c r="C20" s="42" t="s">
        <v>47</v>
      </c>
      <c r="D20" s="112">
        <v>1665028.9580000001</v>
      </c>
      <c r="E20" s="113">
        <v>310725.16800000006</v>
      </c>
      <c r="F20" s="114">
        <v>1354303.79</v>
      </c>
      <c r="G20" s="55">
        <v>3005</v>
      </c>
      <c r="H20" s="113"/>
      <c r="I20" s="25">
        <v>3760.87</v>
      </c>
      <c r="J20" s="25">
        <v>9252.902799999998</v>
      </c>
      <c r="K20" s="113">
        <v>709749.38</v>
      </c>
      <c r="L20" s="25"/>
      <c r="M20" s="26">
        <v>12.676</v>
      </c>
    </row>
    <row r="21" spans="2:13" ht="12.75" x14ac:dyDescent="0.2">
      <c r="B21" s="639"/>
      <c r="C21" s="45" t="s">
        <v>48</v>
      </c>
      <c r="D21" s="115">
        <v>57000</v>
      </c>
      <c r="E21" s="116">
        <v>57000</v>
      </c>
      <c r="F21" s="117"/>
      <c r="G21" s="48"/>
      <c r="H21" s="116"/>
      <c r="I21" s="33"/>
      <c r="J21" s="33">
        <v>403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/>
      <c r="K22" s="116"/>
      <c r="L22" s="33"/>
      <c r="M22" s="34">
        <v>6.8140000000000001</v>
      </c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1722028.9580000001</v>
      </c>
      <c r="E24" s="122">
        <v>367725.16800000006</v>
      </c>
      <c r="F24" s="123">
        <v>1354303.79</v>
      </c>
      <c r="G24" s="69">
        <v>3005</v>
      </c>
      <c r="H24" s="122"/>
      <c r="I24" s="40">
        <v>3760.87</v>
      </c>
      <c r="J24" s="40">
        <v>9655.902799999998</v>
      </c>
      <c r="K24" s="122">
        <v>709749.38</v>
      </c>
      <c r="L24" s="40"/>
      <c r="M24" s="41">
        <v>19.490000000000002</v>
      </c>
    </row>
    <row r="25" spans="2:13" ht="12.75" x14ac:dyDescent="0.2">
      <c r="B25" s="639" t="s">
        <v>56</v>
      </c>
      <c r="C25" s="42" t="s">
        <v>47</v>
      </c>
      <c r="D25" s="112">
        <v>45708324.11720001</v>
      </c>
      <c r="E25" s="113">
        <v>45276020.177200012</v>
      </c>
      <c r="F25" s="114">
        <v>432303.94</v>
      </c>
      <c r="G25" s="55">
        <v>267267.21539999999</v>
      </c>
      <c r="H25" s="113"/>
      <c r="I25" s="25">
        <v>29305.82</v>
      </c>
      <c r="J25" s="25">
        <v>150122.09720000002</v>
      </c>
      <c r="K25" s="113">
        <v>251900</v>
      </c>
      <c r="L25" s="25"/>
      <c r="M25" s="26">
        <v>20.25</v>
      </c>
    </row>
    <row r="26" spans="2:13" ht="12.75" x14ac:dyDescent="0.2">
      <c r="B26" s="639"/>
      <c r="C26" s="45" t="s">
        <v>48</v>
      </c>
      <c r="D26" s="115">
        <v>29910</v>
      </c>
      <c r="E26" s="116">
        <v>29910</v>
      </c>
      <c r="F26" s="117"/>
      <c r="G26" s="48"/>
      <c r="H26" s="116"/>
      <c r="I26" s="33"/>
      <c r="J26" s="33">
        <v>1000</v>
      </c>
      <c r="K26" s="116"/>
      <c r="L26" s="33"/>
      <c r="M26" s="34"/>
    </row>
    <row r="27" spans="2:13" ht="12.75" x14ac:dyDescent="0.2">
      <c r="B27" s="639"/>
      <c r="C27" s="45" t="s">
        <v>49</v>
      </c>
      <c r="D27" s="115">
        <v>1647557.3299999998</v>
      </c>
      <c r="E27" s="116">
        <v>1647557.3299999998</v>
      </c>
      <c r="F27" s="117"/>
      <c r="G27" s="48"/>
      <c r="H27" s="116"/>
      <c r="I27" s="33">
        <v>95</v>
      </c>
      <c r="J27" s="33">
        <v>223579.69099999999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>
        <v>540000</v>
      </c>
      <c r="E29" s="119"/>
      <c r="F29" s="120">
        <v>540000</v>
      </c>
      <c r="G29" s="52"/>
      <c r="H29" s="119"/>
      <c r="I29" s="50"/>
      <c r="J29" s="50"/>
      <c r="K29" s="119">
        <v>1200</v>
      </c>
      <c r="L29" s="50"/>
      <c r="M29" s="58"/>
    </row>
    <row r="30" spans="2:13" ht="12.75" x14ac:dyDescent="0.2">
      <c r="B30" s="639"/>
      <c r="C30" s="37" t="s">
        <v>50</v>
      </c>
      <c r="D30" s="121">
        <v>47925791.447200008</v>
      </c>
      <c r="E30" s="122">
        <v>46953487.50720001</v>
      </c>
      <c r="F30" s="123">
        <v>972303.94</v>
      </c>
      <c r="G30" s="69">
        <v>267267.21539999999</v>
      </c>
      <c r="H30" s="122"/>
      <c r="I30" s="40">
        <v>29400.82</v>
      </c>
      <c r="J30" s="40">
        <v>374701.78820000001</v>
      </c>
      <c r="K30" s="122">
        <v>253100</v>
      </c>
      <c r="L30" s="40"/>
      <c r="M30" s="41">
        <v>20.25</v>
      </c>
    </row>
    <row r="31" spans="2:13" ht="12.75" x14ac:dyDescent="0.2">
      <c r="B31" s="639" t="s">
        <v>57</v>
      </c>
      <c r="C31" s="42" t="s">
        <v>47</v>
      </c>
      <c r="D31" s="112">
        <v>80700</v>
      </c>
      <c r="E31" s="113">
        <v>53100</v>
      </c>
      <c r="F31" s="114">
        <v>27600</v>
      </c>
      <c r="G31" s="55"/>
      <c r="H31" s="113"/>
      <c r="I31" s="25"/>
      <c r="J31" s="25">
        <v>59</v>
      </c>
      <c r="K31" s="113">
        <v>3860</v>
      </c>
      <c r="L31" s="25"/>
      <c r="M31" s="26"/>
    </row>
    <row r="32" spans="2:13" ht="12.75" x14ac:dyDescent="0.2">
      <c r="B32" s="639"/>
      <c r="C32" s="37" t="s">
        <v>50</v>
      </c>
      <c r="D32" s="121">
        <v>80700</v>
      </c>
      <c r="E32" s="122">
        <v>53100</v>
      </c>
      <c r="F32" s="123">
        <v>27600</v>
      </c>
      <c r="G32" s="69"/>
      <c r="H32" s="122"/>
      <c r="I32" s="40"/>
      <c r="J32" s="40">
        <v>59</v>
      </c>
      <c r="K32" s="122">
        <v>3860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423915.80000000005</v>
      </c>
      <c r="E33" s="113">
        <v>54209.640000000014</v>
      </c>
      <c r="F33" s="114">
        <v>369706.16000000003</v>
      </c>
      <c r="G33" s="55"/>
      <c r="H33" s="113"/>
      <c r="I33" s="25"/>
      <c r="J33" s="25">
        <v>742.9</v>
      </c>
      <c r="K33" s="113">
        <v>91205.1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423915.80000000005</v>
      </c>
      <c r="E38" s="122">
        <v>54209.640000000014</v>
      </c>
      <c r="F38" s="123">
        <v>369706.16000000003</v>
      </c>
      <c r="G38" s="69"/>
      <c r="H38" s="122"/>
      <c r="I38" s="40"/>
      <c r="J38" s="40">
        <v>742.9</v>
      </c>
      <c r="K38" s="122">
        <v>91205.1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485780221.04999995</v>
      </c>
      <c r="E39" s="125">
        <v>50137584.50999999</v>
      </c>
      <c r="F39" s="126">
        <v>435642636.53999996</v>
      </c>
      <c r="G39" s="87">
        <v>660216.24</v>
      </c>
      <c r="H39" s="125"/>
      <c r="I39" s="85">
        <v>33161.689999999995</v>
      </c>
      <c r="J39" s="85">
        <v>385159.59099999996</v>
      </c>
      <c r="K39" s="125">
        <v>295106515.53102213</v>
      </c>
      <c r="L39" s="85"/>
      <c r="M39" s="88">
        <v>57.739999999999995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71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266122797.8186</v>
      </c>
      <c r="E5" s="113">
        <v>150000</v>
      </c>
      <c r="F5" s="114">
        <v>265972797.8186</v>
      </c>
      <c r="G5" s="55">
        <v>27000</v>
      </c>
      <c r="H5" s="113"/>
      <c r="I5" s="25"/>
      <c r="J5" s="25"/>
      <c r="K5" s="113">
        <v>56518160.269999996</v>
      </c>
      <c r="L5" s="25"/>
      <c r="M5" s="26"/>
    </row>
    <row r="6" spans="2:13" ht="12.75" x14ac:dyDescent="0.2">
      <c r="B6" s="639"/>
      <c r="C6" s="45" t="s">
        <v>48</v>
      </c>
      <c r="D6" s="115">
        <v>1783870.56</v>
      </c>
      <c r="E6" s="116"/>
      <c r="F6" s="117">
        <v>1783870.56</v>
      </c>
      <c r="G6" s="48"/>
      <c r="H6" s="116"/>
      <c r="I6" s="33"/>
      <c r="J6" s="33"/>
      <c r="K6" s="116">
        <v>154020</v>
      </c>
      <c r="L6" s="33"/>
      <c r="M6" s="34"/>
    </row>
    <row r="7" spans="2:13" ht="12.75" x14ac:dyDescent="0.2">
      <c r="B7" s="639"/>
      <c r="C7" s="45" t="s">
        <v>49</v>
      </c>
      <c r="D7" s="115">
        <v>72260118.262600094</v>
      </c>
      <c r="E7" s="116"/>
      <c r="F7" s="117">
        <v>72260118.262600094</v>
      </c>
      <c r="G7" s="48"/>
      <c r="H7" s="116"/>
      <c r="I7" s="33"/>
      <c r="J7" s="33"/>
      <c r="K7" s="116">
        <v>83260940.028499991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340166786.64120013</v>
      </c>
      <c r="E10" s="122">
        <v>150000</v>
      </c>
      <c r="F10" s="123">
        <v>340016786.64120013</v>
      </c>
      <c r="G10" s="69">
        <v>27000</v>
      </c>
      <c r="H10" s="122"/>
      <c r="I10" s="40"/>
      <c r="J10" s="40"/>
      <c r="K10" s="122">
        <v>139933120.2985</v>
      </c>
      <c r="L10" s="40"/>
      <c r="M10" s="41"/>
    </row>
    <row r="11" spans="2:13" ht="12.75" customHeight="1" x14ac:dyDescent="0.2">
      <c r="B11" s="639" t="s">
        <v>51</v>
      </c>
      <c r="C11" s="42" t="s">
        <v>47</v>
      </c>
      <c r="D11" s="112">
        <v>2354959.65</v>
      </c>
      <c r="E11" s="113">
        <v>1917459.65</v>
      </c>
      <c r="F11" s="114">
        <v>437500</v>
      </c>
      <c r="G11" s="55">
        <v>286698</v>
      </c>
      <c r="H11" s="113"/>
      <c r="I11" s="25"/>
      <c r="J11" s="25"/>
      <c r="K11" s="113">
        <v>67000</v>
      </c>
      <c r="L11" s="25"/>
      <c r="M11" s="26">
        <v>0.8</v>
      </c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40081615.657400019</v>
      </c>
      <c r="E13" s="116"/>
      <c r="F13" s="117">
        <v>40081615.657400019</v>
      </c>
      <c r="G13" s="48"/>
      <c r="H13" s="116"/>
      <c r="I13" s="33"/>
      <c r="J13" s="33"/>
      <c r="K13" s="116">
        <v>81271301.481499836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42436575.307400018</v>
      </c>
      <c r="E15" s="122">
        <v>1917459.6499999985</v>
      </c>
      <c r="F15" s="123">
        <v>40519115.657400019</v>
      </c>
      <c r="G15" s="69">
        <v>286698</v>
      </c>
      <c r="H15" s="122"/>
      <c r="I15" s="40"/>
      <c r="J15" s="40"/>
      <c r="K15" s="122">
        <v>81338301.481499836</v>
      </c>
      <c r="L15" s="40"/>
      <c r="M15" s="41">
        <v>0.8</v>
      </c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/>
      <c r="K16" s="113"/>
      <c r="L16" s="25"/>
      <c r="M16" s="26">
        <v>17</v>
      </c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/>
      <c r="E19" s="122"/>
      <c r="F19" s="123"/>
      <c r="G19" s="69"/>
      <c r="H19" s="122"/>
      <c r="I19" s="40"/>
      <c r="J19" s="40"/>
      <c r="K19" s="122"/>
      <c r="L19" s="40"/>
      <c r="M19" s="41">
        <v>17</v>
      </c>
    </row>
    <row r="20" spans="2:13" ht="12.75" x14ac:dyDescent="0.2">
      <c r="B20" s="639" t="s">
        <v>54</v>
      </c>
      <c r="C20" s="42" t="s">
        <v>47</v>
      </c>
      <c r="D20" s="112">
        <v>1588115.3563999999</v>
      </c>
      <c r="E20" s="113">
        <v>493584.39999999991</v>
      </c>
      <c r="F20" s="114">
        <v>1094530.9564</v>
      </c>
      <c r="G20" s="55">
        <v>567.42999999999995</v>
      </c>
      <c r="H20" s="113"/>
      <c r="I20" s="25">
        <v>6146.77</v>
      </c>
      <c r="J20" s="25">
        <v>5831.2680000000018</v>
      </c>
      <c r="K20" s="113">
        <v>614094.80000000005</v>
      </c>
      <c r="L20" s="25"/>
      <c r="M20" s="26">
        <v>41.569999999999993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/>
      <c r="J21" s="33">
        <v>56.673000000000002</v>
      </c>
      <c r="K21" s="116"/>
      <c r="L21" s="33"/>
      <c r="M21" s="34">
        <v>6.0179999999999998</v>
      </c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/>
      <c r="K22" s="116"/>
      <c r="L22" s="33"/>
      <c r="M22" s="34">
        <v>0.7</v>
      </c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1588115.3563999999</v>
      </c>
      <c r="E24" s="122">
        <v>493584.39999999991</v>
      </c>
      <c r="F24" s="123">
        <v>1094530.9564</v>
      </c>
      <c r="G24" s="69">
        <v>567.42999999999995</v>
      </c>
      <c r="H24" s="122"/>
      <c r="I24" s="40">
        <v>6146.77</v>
      </c>
      <c r="J24" s="40">
        <v>5887.9410000000016</v>
      </c>
      <c r="K24" s="122">
        <v>614094.80000000005</v>
      </c>
      <c r="L24" s="40"/>
      <c r="M24" s="41">
        <v>48.287999999999997</v>
      </c>
    </row>
    <row r="25" spans="2:13" ht="12.75" x14ac:dyDescent="0.2">
      <c r="B25" s="639" t="s">
        <v>56</v>
      </c>
      <c r="C25" s="42" t="s">
        <v>47</v>
      </c>
      <c r="D25" s="112">
        <v>33220264.66</v>
      </c>
      <c r="E25" s="113">
        <v>33012664.66</v>
      </c>
      <c r="F25" s="114">
        <v>207600</v>
      </c>
      <c r="G25" s="55">
        <v>234902</v>
      </c>
      <c r="H25" s="113"/>
      <c r="I25" s="25">
        <v>2826.07</v>
      </c>
      <c r="J25" s="25">
        <v>152233.144</v>
      </c>
      <c r="K25" s="113">
        <v>114400</v>
      </c>
      <c r="L25" s="25"/>
      <c r="M25" s="26">
        <v>16.82</v>
      </c>
    </row>
    <row r="26" spans="2:13" ht="12.75" x14ac:dyDescent="0.2">
      <c r="B26" s="639"/>
      <c r="C26" s="45" t="s">
        <v>48</v>
      </c>
      <c r="D26" s="115">
        <v>25500</v>
      </c>
      <c r="E26" s="116">
        <v>25500</v>
      </c>
      <c r="F26" s="117"/>
      <c r="G26" s="48"/>
      <c r="H26" s="116"/>
      <c r="I26" s="33"/>
      <c r="J26" s="33">
        <v>850</v>
      </c>
      <c r="K26" s="116"/>
      <c r="L26" s="33"/>
      <c r="M26" s="34"/>
    </row>
    <row r="27" spans="2:13" ht="12.75" x14ac:dyDescent="0.2">
      <c r="B27" s="639"/>
      <c r="C27" s="45" t="s">
        <v>49</v>
      </c>
      <c r="D27" s="115">
        <v>1459758.26</v>
      </c>
      <c r="E27" s="116">
        <v>1459758.26</v>
      </c>
      <c r="F27" s="117"/>
      <c r="G27" s="48"/>
      <c r="H27" s="116"/>
      <c r="I27" s="33">
        <v>32200</v>
      </c>
      <c r="J27" s="33">
        <v>234420.84499999997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>
        <v>225000</v>
      </c>
      <c r="E29" s="119"/>
      <c r="F29" s="120">
        <v>225000</v>
      </c>
      <c r="G29" s="52"/>
      <c r="H29" s="119"/>
      <c r="I29" s="50"/>
      <c r="J29" s="50"/>
      <c r="K29" s="119">
        <v>500</v>
      </c>
      <c r="L29" s="50"/>
      <c r="M29" s="58"/>
    </row>
    <row r="30" spans="2:13" ht="12.75" x14ac:dyDescent="0.2">
      <c r="B30" s="639"/>
      <c r="C30" s="37" t="s">
        <v>50</v>
      </c>
      <c r="D30" s="121">
        <v>34930522.920000002</v>
      </c>
      <c r="E30" s="122">
        <v>34497922.920000002</v>
      </c>
      <c r="F30" s="123">
        <v>432600</v>
      </c>
      <c r="G30" s="69">
        <v>234902</v>
      </c>
      <c r="H30" s="122"/>
      <c r="I30" s="40">
        <v>35026.07</v>
      </c>
      <c r="J30" s="40">
        <v>387503.98899999994</v>
      </c>
      <c r="K30" s="122">
        <v>114900</v>
      </c>
      <c r="L30" s="40"/>
      <c r="M30" s="41">
        <v>16.82</v>
      </c>
    </row>
    <row r="31" spans="2:13" ht="12.75" x14ac:dyDescent="0.2">
      <c r="B31" s="639" t="s">
        <v>57</v>
      </c>
      <c r="C31" s="42" t="s">
        <v>47</v>
      </c>
      <c r="D31" s="112">
        <v>85200</v>
      </c>
      <c r="E31" s="113">
        <v>57600</v>
      </c>
      <c r="F31" s="114">
        <v>27600</v>
      </c>
      <c r="G31" s="55"/>
      <c r="H31" s="113"/>
      <c r="I31" s="25"/>
      <c r="J31" s="25">
        <v>68</v>
      </c>
      <c r="K31" s="113">
        <v>3860</v>
      </c>
      <c r="L31" s="25"/>
      <c r="M31" s="26"/>
    </row>
    <row r="32" spans="2:13" ht="12.75" x14ac:dyDescent="0.2">
      <c r="B32" s="639"/>
      <c r="C32" s="37" t="s">
        <v>50</v>
      </c>
      <c r="D32" s="121">
        <v>85200</v>
      </c>
      <c r="E32" s="122">
        <v>57600</v>
      </c>
      <c r="F32" s="123">
        <v>27600</v>
      </c>
      <c r="G32" s="69"/>
      <c r="H32" s="122"/>
      <c r="I32" s="40"/>
      <c r="J32" s="40">
        <v>68</v>
      </c>
      <c r="K32" s="122">
        <v>3860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251463.01500000001</v>
      </c>
      <c r="E33" s="113">
        <v>120231.6</v>
      </c>
      <c r="F33" s="114">
        <v>131231.41500000001</v>
      </c>
      <c r="G33" s="55"/>
      <c r="H33" s="113"/>
      <c r="I33" s="25">
        <v>1272.5</v>
      </c>
      <c r="J33" s="25">
        <v>415.34199999999998</v>
      </c>
      <c r="K33" s="113">
        <v>16734.449999999997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251463.01500000001</v>
      </c>
      <c r="E38" s="122">
        <v>120231.6</v>
      </c>
      <c r="F38" s="123">
        <v>131231.41500000001</v>
      </c>
      <c r="G38" s="69"/>
      <c r="H38" s="122"/>
      <c r="I38" s="40">
        <v>1272.5</v>
      </c>
      <c r="J38" s="40">
        <v>415.34199999999998</v>
      </c>
      <c r="K38" s="122">
        <v>16734.449999999997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419458663.24000013</v>
      </c>
      <c r="E39" s="125">
        <v>37236798.569999993</v>
      </c>
      <c r="F39" s="126">
        <v>382221864.67000014</v>
      </c>
      <c r="G39" s="87">
        <v>549167.42999999993</v>
      </c>
      <c r="H39" s="125"/>
      <c r="I39" s="85">
        <v>42445.34</v>
      </c>
      <c r="J39" s="85">
        <v>393875.272</v>
      </c>
      <c r="K39" s="125">
        <v>222021011.02999985</v>
      </c>
      <c r="L39" s="85"/>
      <c r="M39" s="88">
        <v>82.908000000000001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5"/>
  <sheetViews>
    <sheetView showGridLines="0" zoomScale="80" zoomScaleNormal="80" workbookViewId="0"/>
  </sheetViews>
  <sheetFormatPr baseColWidth="10" defaultRowHeight="12.75" x14ac:dyDescent="0.2"/>
  <cols>
    <col min="1" max="1" width="2.28515625" style="474" customWidth="1"/>
    <col min="2" max="2" width="29.140625" style="474" customWidth="1"/>
    <col min="3" max="3" width="28" style="474" bestFit="1" customWidth="1"/>
    <col min="4" max="4" width="18.85546875" style="474" bestFit="1" customWidth="1"/>
    <col min="5" max="5" width="18.5703125" style="474" bestFit="1" customWidth="1"/>
    <col min="6" max="6" width="21.7109375" style="474" bestFit="1" customWidth="1"/>
    <col min="7" max="10" width="16.140625" style="474" customWidth="1"/>
    <col min="11" max="11" width="20.140625" style="474" bestFit="1" customWidth="1"/>
    <col min="12" max="12" width="16.140625" style="474" customWidth="1"/>
    <col min="13" max="13" width="20.140625" style="474" bestFit="1" customWidth="1"/>
    <col min="14" max="15" width="16.140625" style="474" customWidth="1"/>
    <col min="16" max="16" width="21.5703125" style="474" customWidth="1"/>
    <col min="17" max="19" width="27.140625" style="474" bestFit="1" customWidth="1"/>
    <col min="20" max="20" width="17.7109375" style="474" bestFit="1" customWidth="1"/>
    <col min="21" max="21" width="14" style="474" bestFit="1" customWidth="1"/>
    <col min="22" max="22" width="17.42578125" style="474" bestFit="1" customWidth="1"/>
    <col min="23" max="23" width="14.28515625" style="474" bestFit="1" customWidth="1"/>
    <col min="24" max="24" width="17.42578125" style="474" bestFit="1" customWidth="1"/>
    <col min="25" max="25" width="14.28515625" style="474" bestFit="1" customWidth="1"/>
    <col min="26" max="26" width="17.42578125" style="474" bestFit="1" customWidth="1"/>
    <col min="27" max="27" width="14.28515625" style="474" bestFit="1" customWidth="1"/>
    <col min="28" max="28" width="17.7109375" style="474" bestFit="1" customWidth="1"/>
    <col min="29" max="29" width="14.5703125" style="474" bestFit="1" customWidth="1"/>
    <col min="30" max="30" width="17.42578125" style="474" bestFit="1" customWidth="1"/>
    <col min="31" max="31" width="14.28515625" style="474" bestFit="1" customWidth="1"/>
    <col min="32" max="32" width="17.42578125" style="474" bestFit="1" customWidth="1"/>
    <col min="33" max="33" width="14.28515625" style="474" bestFit="1" customWidth="1"/>
    <col min="34" max="34" width="15.42578125" style="474" bestFit="1" customWidth="1"/>
    <col min="35" max="35" width="12.42578125" style="474" bestFit="1" customWidth="1"/>
    <col min="36" max="36" width="15.140625" style="474" bestFit="1" customWidth="1"/>
    <col min="37" max="37" width="12.140625" style="474" bestFit="1" customWidth="1"/>
    <col min="38" max="38" width="14.42578125" style="474" bestFit="1" customWidth="1"/>
    <col min="39" max="256" width="11.42578125" style="474"/>
    <col min="257" max="257" width="2.28515625" style="474" customWidth="1"/>
    <col min="258" max="258" width="29.140625" style="474" customWidth="1"/>
    <col min="259" max="259" width="28" style="474" bestFit="1" customWidth="1"/>
    <col min="260" max="260" width="18.85546875" style="474" bestFit="1" customWidth="1"/>
    <col min="261" max="261" width="18.5703125" style="474" bestFit="1" customWidth="1"/>
    <col min="262" max="262" width="21.7109375" style="474" bestFit="1" customWidth="1"/>
    <col min="263" max="266" width="16.140625" style="474" customWidth="1"/>
    <col min="267" max="267" width="20.140625" style="474" bestFit="1" customWidth="1"/>
    <col min="268" max="268" width="16.140625" style="474" customWidth="1"/>
    <col min="269" max="269" width="20.140625" style="474" bestFit="1" customWidth="1"/>
    <col min="270" max="271" width="16.140625" style="474" customWidth="1"/>
    <col min="272" max="272" width="21.5703125" style="474" customWidth="1"/>
    <col min="273" max="275" width="27.140625" style="474" bestFit="1" customWidth="1"/>
    <col min="276" max="276" width="17.7109375" style="474" bestFit="1" customWidth="1"/>
    <col min="277" max="277" width="14" style="474" bestFit="1" customWidth="1"/>
    <col min="278" max="278" width="17.42578125" style="474" bestFit="1" customWidth="1"/>
    <col min="279" max="279" width="14.28515625" style="474" bestFit="1" customWidth="1"/>
    <col min="280" max="280" width="17.42578125" style="474" bestFit="1" customWidth="1"/>
    <col min="281" max="281" width="14.28515625" style="474" bestFit="1" customWidth="1"/>
    <col min="282" max="282" width="17.42578125" style="474" bestFit="1" customWidth="1"/>
    <col min="283" max="283" width="14.28515625" style="474" bestFit="1" customWidth="1"/>
    <col min="284" max="284" width="17.7109375" style="474" bestFit="1" customWidth="1"/>
    <col min="285" max="285" width="14.5703125" style="474" bestFit="1" customWidth="1"/>
    <col min="286" max="286" width="17.42578125" style="474" bestFit="1" customWidth="1"/>
    <col min="287" max="287" width="14.28515625" style="474" bestFit="1" customWidth="1"/>
    <col min="288" max="288" width="17.42578125" style="474" bestFit="1" customWidth="1"/>
    <col min="289" max="289" width="14.28515625" style="474" bestFit="1" customWidth="1"/>
    <col min="290" max="290" width="15.42578125" style="474" bestFit="1" customWidth="1"/>
    <col min="291" max="291" width="12.42578125" style="474" bestFit="1" customWidth="1"/>
    <col min="292" max="292" width="15.140625" style="474" bestFit="1" customWidth="1"/>
    <col min="293" max="293" width="12.140625" style="474" bestFit="1" customWidth="1"/>
    <col min="294" max="294" width="14.42578125" style="474" bestFit="1" customWidth="1"/>
    <col min="295" max="512" width="11.42578125" style="474"/>
    <col min="513" max="513" width="2.28515625" style="474" customWidth="1"/>
    <col min="514" max="514" width="29.140625" style="474" customWidth="1"/>
    <col min="515" max="515" width="28" style="474" bestFit="1" customWidth="1"/>
    <col min="516" max="516" width="18.85546875" style="474" bestFit="1" customWidth="1"/>
    <col min="517" max="517" width="18.5703125" style="474" bestFit="1" customWidth="1"/>
    <col min="518" max="518" width="21.7109375" style="474" bestFit="1" customWidth="1"/>
    <col min="519" max="522" width="16.140625" style="474" customWidth="1"/>
    <col min="523" max="523" width="20.140625" style="474" bestFit="1" customWidth="1"/>
    <col min="524" max="524" width="16.140625" style="474" customWidth="1"/>
    <col min="525" max="525" width="20.140625" style="474" bestFit="1" customWidth="1"/>
    <col min="526" max="527" width="16.140625" style="474" customWidth="1"/>
    <col min="528" max="528" width="21.5703125" style="474" customWidth="1"/>
    <col min="529" max="531" width="27.140625" style="474" bestFit="1" customWidth="1"/>
    <col min="532" max="532" width="17.7109375" style="474" bestFit="1" customWidth="1"/>
    <col min="533" max="533" width="14" style="474" bestFit="1" customWidth="1"/>
    <col min="534" max="534" width="17.42578125" style="474" bestFit="1" customWidth="1"/>
    <col min="535" max="535" width="14.28515625" style="474" bestFit="1" customWidth="1"/>
    <col min="536" max="536" width="17.42578125" style="474" bestFit="1" customWidth="1"/>
    <col min="537" max="537" width="14.28515625" style="474" bestFit="1" customWidth="1"/>
    <col min="538" max="538" width="17.42578125" style="474" bestFit="1" customWidth="1"/>
    <col min="539" max="539" width="14.28515625" style="474" bestFit="1" customWidth="1"/>
    <col min="540" max="540" width="17.7109375" style="474" bestFit="1" customWidth="1"/>
    <col min="541" max="541" width="14.5703125" style="474" bestFit="1" customWidth="1"/>
    <col min="542" max="542" width="17.42578125" style="474" bestFit="1" customWidth="1"/>
    <col min="543" max="543" width="14.28515625" style="474" bestFit="1" customWidth="1"/>
    <col min="544" max="544" width="17.42578125" style="474" bestFit="1" customWidth="1"/>
    <col min="545" max="545" width="14.28515625" style="474" bestFit="1" customWidth="1"/>
    <col min="546" max="546" width="15.42578125" style="474" bestFit="1" customWidth="1"/>
    <col min="547" max="547" width="12.42578125" style="474" bestFit="1" customWidth="1"/>
    <col min="548" max="548" width="15.140625" style="474" bestFit="1" customWidth="1"/>
    <col min="549" max="549" width="12.140625" style="474" bestFit="1" customWidth="1"/>
    <col min="550" max="550" width="14.42578125" style="474" bestFit="1" customWidth="1"/>
    <col min="551" max="768" width="11.42578125" style="474"/>
    <col min="769" max="769" width="2.28515625" style="474" customWidth="1"/>
    <col min="770" max="770" width="29.140625" style="474" customWidth="1"/>
    <col min="771" max="771" width="28" style="474" bestFit="1" customWidth="1"/>
    <col min="772" max="772" width="18.85546875" style="474" bestFit="1" customWidth="1"/>
    <col min="773" max="773" width="18.5703125" style="474" bestFit="1" customWidth="1"/>
    <col min="774" max="774" width="21.7109375" style="474" bestFit="1" customWidth="1"/>
    <col min="775" max="778" width="16.140625" style="474" customWidth="1"/>
    <col min="779" max="779" width="20.140625" style="474" bestFit="1" customWidth="1"/>
    <col min="780" max="780" width="16.140625" style="474" customWidth="1"/>
    <col min="781" max="781" width="20.140625" style="474" bestFit="1" customWidth="1"/>
    <col min="782" max="783" width="16.140625" style="474" customWidth="1"/>
    <col min="784" max="784" width="21.5703125" style="474" customWidth="1"/>
    <col min="785" max="787" width="27.140625" style="474" bestFit="1" customWidth="1"/>
    <col min="788" max="788" width="17.7109375" style="474" bestFit="1" customWidth="1"/>
    <col min="789" max="789" width="14" style="474" bestFit="1" customWidth="1"/>
    <col min="790" max="790" width="17.42578125" style="474" bestFit="1" customWidth="1"/>
    <col min="791" max="791" width="14.28515625" style="474" bestFit="1" customWidth="1"/>
    <col min="792" max="792" width="17.42578125" style="474" bestFit="1" customWidth="1"/>
    <col min="793" max="793" width="14.28515625" style="474" bestFit="1" customWidth="1"/>
    <col min="794" max="794" width="17.42578125" style="474" bestFit="1" customWidth="1"/>
    <col min="795" max="795" width="14.28515625" style="474" bestFit="1" customWidth="1"/>
    <col min="796" max="796" width="17.7109375" style="474" bestFit="1" customWidth="1"/>
    <col min="797" max="797" width="14.5703125" style="474" bestFit="1" customWidth="1"/>
    <col min="798" max="798" width="17.42578125" style="474" bestFit="1" customWidth="1"/>
    <col min="799" max="799" width="14.28515625" style="474" bestFit="1" customWidth="1"/>
    <col min="800" max="800" width="17.42578125" style="474" bestFit="1" customWidth="1"/>
    <col min="801" max="801" width="14.28515625" style="474" bestFit="1" customWidth="1"/>
    <col min="802" max="802" width="15.42578125" style="474" bestFit="1" customWidth="1"/>
    <col min="803" max="803" width="12.42578125" style="474" bestFit="1" customWidth="1"/>
    <col min="804" max="804" width="15.140625" style="474" bestFit="1" customWidth="1"/>
    <col min="805" max="805" width="12.140625" style="474" bestFit="1" customWidth="1"/>
    <col min="806" max="806" width="14.42578125" style="474" bestFit="1" customWidth="1"/>
    <col min="807" max="1024" width="11.42578125" style="474"/>
    <col min="1025" max="1025" width="2.28515625" style="474" customWidth="1"/>
    <col min="1026" max="1026" width="29.140625" style="474" customWidth="1"/>
    <col min="1027" max="1027" width="28" style="474" bestFit="1" customWidth="1"/>
    <col min="1028" max="1028" width="18.85546875" style="474" bestFit="1" customWidth="1"/>
    <col min="1029" max="1029" width="18.5703125" style="474" bestFit="1" customWidth="1"/>
    <col min="1030" max="1030" width="21.7109375" style="474" bestFit="1" customWidth="1"/>
    <col min="1031" max="1034" width="16.140625" style="474" customWidth="1"/>
    <col min="1035" max="1035" width="20.140625" style="474" bestFit="1" customWidth="1"/>
    <col min="1036" max="1036" width="16.140625" style="474" customWidth="1"/>
    <col min="1037" max="1037" width="20.140625" style="474" bestFit="1" customWidth="1"/>
    <col min="1038" max="1039" width="16.140625" style="474" customWidth="1"/>
    <col min="1040" max="1040" width="21.5703125" style="474" customWidth="1"/>
    <col min="1041" max="1043" width="27.140625" style="474" bestFit="1" customWidth="1"/>
    <col min="1044" max="1044" width="17.7109375" style="474" bestFit="1" customWidth="1"/>
    <col min="1045" max="1045" width="14" style="474" bestFit="1" customWidth="1"/>
    <col min="1046" max="1046" width="17.42578125" style="474" bestFit="1" customWidth="1"/>
    <col min="1047" max="1047" width="14.28515625" style="474" bestFit="1" customWidth="1"/>
    <col min="1048" max="1048" width="17.42578125" style="474" bestFit="1" customWidth="1"/>
    <col min="1049" max="1049" width="14.28515625" style="474" bestFit="1" customWidth="1"/>
    <col min="1050" max="1050" width="17.42578125" style="474" bestFit="1" customWidth="1"/>
    <col min="1051" max="1051" width="14.28515625" style="474" bestFit="1" customWidth="1"/>
    <col min="1052" max="1052" width="17.7109375" style="474" bestFit="1" customWidth="1"/>
    <col min="1053" max="1053" width="14.5703125" style="474" bestFit="1" customWidth="1"/>
    <col min="1054" max="1054" width="17.42578125" style="474" bestFit="1" customWidth="1"/>
    <col min="1055" max="1055" width="14.28515625" style="474" bestFit="1" customWidth="1"/>
    <col min="1056" max="1056" width="17.42578125" style="474" bestFit="1" customWidth="1"/>
    <col min="1057" max="1057" width="14.28515625" style="474" bestFit="1" customWidth="1"/>
    <col min="1058" max="1058" width="15.42578125" style="474" bestFit="1" customWidth="1"/>
    <col min="1059" max="1059" width="12.42578125" style="474" bestFit="1" customWidth="1"/>
    <col min="1060" max="1060" width="15.140625" style="474" bestFit="1" customWidth="1"/>
    <col min="1061" max="1061" width="12.140625" style="474" bestFit="1" customWidth="1"/>
    <col min="1062" max="1062" width="14.42578125" style="474" bestFit="1" customWidth="1"/>
    <col min="1063" max="1280" width="11.42578125" style="474"/>
    <col min="1281" max="1281" width="2.28515625" style="474" customWidth="1"/>
    <col min="1282" max="1282" width="29.140625" style="474" customWidth="1"/>
    <col min="1283" max="1283" width="28" style="474" bestFit="1" customWidth="1"/>
    <col min="1284" max="1284" width="18.85546875" style="474" bestFit="1" customWidth="1"/>
    <col min="1285" max="1285" width="18.5703125" style="474" bestFit="1" customWidth="1"/>
    <col min="1286" max="1286" width="21.7109375" style="474" bestFit="1" customWidth="1"/>
    <col min="1287" max="1290" width="16.140625" style="474" customWidth="1"/>
    <col min="1291" max="1291" width="20.140625" style="474" bestFit="1" customWidth="1"/>
    <col min="1292" max="1292" width="16.140625" style="474" customWidth="1"/>
    <col min="1293" max="1293" width="20.140625" style="474" bestFit="1" customWidth="1"/>
    <col min="1294" max="1295" width="16.140625" style="474" customWidth="1"/>
    <col min="1296" max="1296" width="21.5703125" style="474" customWidth="1"/>
    <col min="1297" max="1299" width="27.140625" style="474" bestFit="1" customWidth="1"/>
    <col min="1300" max="1300" width="17.7109375" style="474" bestFit="1" customWidth="1"/>
    <col min="1301" max="1301" width="14" style="474" bestFit="1" customWidth="1"/>
    <col min="1302" max="1302" width="17.42578125" style="474" bestFit="1" customWidth="1"/>
    <col min="1303" max="1303" width="14.28515625" style="474" bestFit="1" customWidth="1"/>
    <col min="1304" max="1304" width="17.42578125" style="474" bestFit="1" customWidth="1"/>
    <col min="1305" max="1305" width="14.28515625" style="474" bestFit="1" customWidth="1"/>
    <col min="1306" max="1306" width="17.42578125" style="474" bestFit="1" customWidth="1"/>
    <col min="1307" max="1307" width="14.28515625" style="474" bestFit="1" customWidth="1"/>
    <col min="1308" max="1308" width="17.7109375" style="474" bestFit="1" customWidth="1"/>
    <col min="1309" max="1309" width="14.5703125" style="474" bestFit="1" customWidth="1"/>
    <col min="1310" max="1310" width="17.42578125" style="474" bestFit="1" customWidth="1"/>
    <col min="1311" max="1311" width="14.28515625" style="474" bestFit="1" customWidth="1"/>
    <col min="1312" max="1312" width="17.42578125" style="474" bestFit="1" customWidth="1"/>
    <col min="1313" max="1313" width="14.28515625" style="474" bestFit="1" customWidth="1"/>
    <col min="1314" max="1314" width="15.42578125" style="474" bestFit="1" customWidth="1"/>
    <col min="1315" max="1315" width="12.42578125" style="474" bestFit="1" customWidth="1"/>
    <col min="1316" max="1316" width="15.140625" style="474" bestFit="1" customWidth="1"/>
    <col min="1317" max="1317" width="12.140625" style="474" bestFit="1" customWidth="1"/>
    <col min="1318" max="1318" width="14.42578125" style="474" bestFit="1" customWidth="1"/>
    <col min="1319" max="1536" width="11.42578125" style="474"/>
    <col min="1537" max="1537" width="2.28515625" style="474" customWidth="1"/>
    <col min="1538" max="1538" width="29.140625" style="474" customWidth="1"/>
    <col min="1539" max="1539" width="28" style="474" bestFit="1" customWidth="1"/>
    <col min="1540" max="1540" width="18.85546875" style="474" bestFit="1" customWidth="1"/>
    <col min="1541" max="1541" width="18.5703125" style="474" bestFit="1" customWidth="1"/>
    <col min="1542" max="1542" width="21.7109375" style="474" bestFit="1" customWidth="1"/>
    <col min="1543" max="1546" width="16.140625" style="474" customWidth="1"/>
    <col min="1547" max="1547" width="20.140625" style="474" bestFit="1" customWidth="1"/>
    <col min="1548" max="1548" width="16.140625" style="474" customWidth="1"/>
    <col min="1549" max="1549" width="20.140625" style="474" bestFit="1" customWidth="1"/>
    <col min="1550" max="1551" width="16.140625" style="474" customWidth="1"/>
    <col min="1552" max="1552" width="21.5703125" style="474" customWidth="1"/>
    <col min="1553" max="1555" width="27.140625" style="474" bestFit="1" customWidth="1"/>
    <col min="1556" max="1556" width="17.7109375" style="474" bestFit="1" customWidth="1"/>
    <col min="1557" max="1557" width="14" style="474" bestFit="1" customWidth="1"/>
    <col min="1558" max="1558" width="17.42578125" style="474" bestFit="1" customWidth="1"/>
    <col min="1559" max="1559" width="14.28515625" style="474" bestFit="1" customWidth="1"/>
    <col min="1560" max="1560" width="17.42578125" style="474" bestFit="1" customWidth="1"/>
    <col min="1561" max="1561" width="14.28515625" style="474" bestFit="1" customWidth="1"/>
    <col min="1562" max="1562" width="17.42578125" style="474" bestFit="1" customWidth="1"/>
    <col min="1563" max="1563" width="14.28515625" style="474" bestFit="1" customWidth="1"/>
    <col min="1564" max="1564" width="17.7109375" style="474" bestFit="1" customWidth="1"/>
    <col min="1565" max="1565" width="14.5703125" style="474" bestFit="1" customWidth="1"/>
    <col min="1566" max="1566" width="17.42578125" style="474" bestFit="1" customWidth="1"/>
    <col min="1567" max="1567" width="14.28515625" style="474" bestFit="1" customWidth="1"/>
    <col min="1568" max="1568" width="17.42578125" style="474" bestFit="1" customWidth="1"/>
    <col min="1569" max="1569" width="14.28515625" style="474" bestFit="1" customWidth="1"/>
    <col min="1570" max="1570" width="15.42578125" style="474" bestFit="1" customWidth="1"/>
    <col min="1571" max="1571" width="12.42578125" style="474" bestFit="1" customWidth="1"/>
    <col min="1572" max="1572" width="15.140625" style="474" bestFit="1" customWidth="1"/>
    <col min="1573" max="1573" width="12.140625" style="474" bestFit="1" customWidth="1"/>
    <col min="1574" max="1574" width="14.42578125" style="474" bestFit="1" customWidth="1"/>
    <col min="1575" max="1792" width="11.42578125" style="474"/>
    <col min="1793" max="1793" width="2.28515625" style="474" customWidth="1"/>
    <col min="1794" max="1794" width="29.140625" style="474" customWidth="1"/>
    <col min="1795" max="1795" width="28" style="474" bestFit="1" customWidth="1"/>
    <col min="1796" max="1796" width="18.85546875" style="474" bestFit="1" customWidth="1"/>
    <col min="1797" max="1797" width="18.5703125" style="474" bestFit="1" customWidth="1"/>
    <col min="1798" max="1798" width="21.7109375" style="474" bestFit="1" customWidth="1"/>
    <col min="1799" max="1802" width="16.140625" style="474" customWidth="1"/>
    <col min="1803" max="1803" width="20.140625" style="474" bestFit="1" customWidth="1"/>
    <col min="1804" max="1804" width="16.140625" style="474" customWidth="1"/>
    <col min="1805" max="1805" width="20.140625" style="474" bestFit="1" customWidth="1"/>
    <col min="1806" max="1807" width="16.140625" style="474" customWidth="1"/>
    <col min="1808" max="1808" width="21.5703125" style="474" customWidth="1"/>
    <col min="1809" max="1811" width="27.140625" style="474" bestFit="1" customWidth="1"/>
    <col min="1812" max="1812" width="17.7109375" style="474" bestFit="1" customWidth="1"/>
    <col min="1813" max="1813" width="14" style="474" bestFit="1" customWidth="1"/>
    <col min="1814" max="1814" width="17.42578125" style="474" bestFit="1" customWidth="1"/>
    <col min="1815" max="1815" width="14.28515625" style="474" bestFit="1" customWidth="1"/>
    <col min="1816" max="1816" width="17.42578125" style="474" bestFit="1" customWidth="1"/>
    <col min="1817" max="1817" width="14.28515625" style="474" bestFit="1" customWidth="1"/>
    <col min="1818" max="1818" width="17.42578125" style="474" bestFit="1" customWidth="1"/>
    <col min="1819" max="1819" width="14.28515625" style="474" bestFit="1" customWidth="1"/>
    <col min="1820" max="1820" width="17.7109375" style="474" bestFit="1" customWidth="1"/>
    <col min="1821" max="1821" width="14.5703125" style="474" bestFit="1" customWidth="1"/>
    <col min="1822" max="1822" width="17.42578125" style="474" bestFit="1" customWidth="1"/>
    <col min="1823" max="1823" width="14.28515625" style="474" bestFit="1" customWidth="1"/>
    <col min="1824" max="1824" width="17.42578125" style="474" bestFit="1" customWidth="1"/>
    <col min="1825" max="1825" width="14.28515625" style="474" bestFit="1" customWidth="1"/>
    <col min="1826" max="1826" width="15.42578125" style="474" bestFit="1" customWidth="1"/>
    <col min="1827" max="1827" width="12.42578125" style="474" bestFit="1" customWidth="1"/>
    <col min="1828" max="1828" width="15.140625" style="474" bestFit="1" customWidth="1"/>
    <col min="1829" max="1829" width="12.140625" style="474" bestFit="1" customWidth="1"/>
    <col min="1830" max="1830" width="14.42578125" style="474" bestFit="1" customWidth="1"/>
    <col min="1831" max="2048" width="11.42578125" style="474"/>
    <col min="2049" max="2049" width="2.28515625" style="474" customWidth="1"/>
    <col min="2050" max="2050" width="29.140625" style="474" customWidth="1"/>
    <col min="2051" max="2051" width="28" style="474" bestFit="1" customWidth="1"/>
    <col min="2052" max="2052" width="18.85546875" style="474" bestFit="1" customWidth="1"/>
    <col min="2053" max="2053" width="18.5703125" style="474" bestFit="1" customWidth="1"/>
    <col min="2054" max="2054" width="21.7109375" style="474" bestFit="1" customWidth="1"/>
    <col min="2055" max="2058" width="16.140625" style="474" customWidth="1"/>
    <col min="2059" max="2059" width="20.140625" style="474" bestFit="1" customWidth="1"/>
    <col min="2060" max="2060" width="16.140625" style="474" customWidth="1"/>
    <col min="2061" max="2061" width="20.140625" style="474" bestFit="1" customWidth="1"/>
    <col min="2062" max="2063" width="16.140625" style="474" customWidth="1"/>
    <col min="2064" max="2064" width="21.5703125" style="474" customWidth="1"/>
    <col min="2065" max="2067" width="27.140625" style="474" bestFit="1" customWidth="1"/>
    <col min="2068" max="2068" width="17.7109375" style="474" bestFit="1" customWidth="1"/>
    <col min="2069" max="2069" width="14" style="474" bestFit="1" customWidth="1"/>
    <col min="2070" max="2070" width="17.42578125" style="474" bestFit="1" customWidth="1"/>
    <col min="2071" max="2071" width="14.28515625" style="474" bestFit="1" customWidth="1"/>
    <col min="2072" max="2072" width="17.42578125" style="474" bestFit="1" customWidth="1"/>
    <col min="2073" max="2073" width="14.28515625" style="474" bestFit="1" customWidth="1"/>
    <col min="2074" max="2074" width="17.42578125" style="474" bestFit="1" customWidth="1"/>
    <col min="2075" max="2075" width="14.28515625" style="474" bestFit="1" customWidth="1"/>
    <col min="2076" max="2076" width="17.7109375" style="474" bestFit="1" customWidth="1"/>
    <col min="2077" max="2077" width="14.5703125" style="474" bestFit="1" customWidth="1"/>
    <col min="2078" max="2078" width="17.42578125" style="474" bestFit="1" customWidth="1"/>
    <col min="2079" max="2079" width="14.28515625" style="474" bestFit="1" customWidth="1"/>
    <col min="2080" max="2080" width="17.42578125" style="474" bestFit="1" customWidth="1"/>
    <col min="2081" max="2081" width="14.28515625" style="474" bestFit="1" customWidth="1"/>
    <col min="2082" max="2082" width="15.42578125" style="474" bestFit="1" customWidth="1"/>
    <col min="2083" max="2083" width="12.42578125" style="474" bestFit="1" customWidth="1"/>
    <col min="2084" max="2084" width="15.140625" style="474" bestFit="1" customWidth="1"/>
    <col min="2085" max="2085" width="12.140625" style="474" bestFit="1" customWidth="1"/>
    <col min="2086" max="2086" width="14.42578125" style="474" bestFit="1" customWidth="1"/>
    <col min="2087" max="2304" width="11.42578125" style="474"/>
    <col min="2305" max="2305" width="2.28515625" style="474" customWidth="1"/>
    <col min="2306" max="2306" width="29.140625" style="474" customWidth="1"/>
    <col min="2307" max="2307" width="28" style="474" bestFit="1" customWidth="1"/>
    <col min="2308" max="2308" width="18.85546875" style="474" bestFit="1" customWidth="1"/>
    <col min="2309" max="2309" width="18.5703125" style="474" bestFit="1" customWidth="1"/>
    <col min="2310" max="2310" width="21.7109375" style="474" bestFit="1" customWidth="1"/>
    <col min="2311" max="2314" width="16.140625" style="474" customWidth="1"/>
    <col min="2315" max="2315" width="20.140625" style="474" bestFit="1" customWidth="1"/>
    <col min="2316" max="2316" width="16.140625" style="474" customWidth="1"/>
    <col min="2317" max="2317" width="20.140625" style="474" bestFit="1" customWidth="1"/>
    <col min="2318" max="2319" width="16.140625" style="474" customWidth="1"/>
    <col min="2320" max="2320" width="21.5703125" style="474" customWidth="1"/>
    <col min="2321" max="2323" width="27.140625" style="474" bestFit="1" customWidth="1"/>
    <col min="2324" max="2324" width="17.7109375" style="474" bestFit="1" customWidth="1"/>
    <col min="2325" max="2325" width="14" style="474" bestFit="1" customWidth="1"/>
    <col min="2326" max="2326" width="17.42578125" style="474" bestFit="1" customWidth="1"/>
    <col min="2327" max="2327" width="14.28515625" style="474" bestFit="1" customWidth="1"/>
    <col min="2328" max="2328" width="17.42578125" style="474" bestFit="1" customWidth="1"/>
    <col min="2329" max="2329" width="14.28515625" style="474" bestFit="1" customWidth="1"/>
    <col min="2330" max="2330" width="17.42578125" style="474" bestFit="1" customWidth="1"/>
    <col min="2331" max="2331" width="14.28515625" style="474" bestFit="1" customWidth="1"/>
    <col min="2332" max="2332" width="17.7109375" style="474" bestFit="1" customWidth="1"/>
    <col min="2333" max="2333" width="14.5703125" style="474" bestFit="1" customWidth="1"/>
    <col min="2334" max="2334" width="17.42578125" style="474" bestFit="1" customWidth="1"/>
    <col min="2335" max="2335" width="14.28515625" style="474" bestFit="1" customWidth="1"/>
    <col min="2336" max="2336" width="17.42578125" style="474" bestFit="1" customWidth="1"/>
    <col min="2337" max="2337" width="14.28515625" style="474" bestFit="1" customWidth="1"/>
    <col min="2338" max="2338" width="15.42578125" style="474" bestFit="1" customWidth="1"/>
    <col min="2339" max="2339" width="12.42578125" style="474" bestFit="1" customWidth="1"/>
    <col min="2340" max="2340" width="15.140625" style="474" bestFit="1" customWidth="1"/>
    <col min="2341" max="2341" width="12.140625" style="474" bestFit="1" customWidth="1"/>
    <col min="2342" max="2342" width="14.42578125" style="474" bestFit="1" customWidth="1"/>
    <col min="2343" max="2560" width="11.42578125" style="474"/>
    <col min="2561" max="2561" width="2.28515625" style="474" customWidth="1"/>
    <col min="2562" max="2562" width="29.140625" style="474" customWidth="1"/>
    <col min="2563" max="2563" width="28" style="474" bestFit="1" customWidth="1"/>
    <col min="2564" max="2564" width="18.85546875" style="474" bestFit="1" customWidth="1"/>
    <col min="2565" max="2565" width="18.5703125" style="474" bestFit="1" customWidth="1"/>
    <col min="2566" max="2566" width="21.7109375" style="474" bestFit="1" customWidth="1"/>
    <col min="2567" max="2570" width="16.140625" style="474" customWidth="1"/>
    <col min="2571" max="2571" width="20.140625" style="474" bestFit="1" customWidth="1"/>
    <col min="2572" max="2572" width="16.140625" style="474" customWidth="1"/>
    <col min="2573" max="2573" width="20.140625" style="474" bestFit="1" customWidth="1"/>
    <col min="2574" max="2575" width="16.140625" style="474" customWidth="1"/>
    <col min="2576" max="2576" width="21.5703125" style="474" customWidth="1"/>
    <col min="2577" max="2579" width="27.140625" style="474" bestFit="1" customWidth="1"/>
    <col min="2580" max="2580" width="17.7109375" style="474" bestFit="1" customWidth="1"/>
    <col min="2581" max="2581" width="14" style="474" bestFit="1" customWidth="1"/>
    <col min="2582" max="2582" width="17.42578125" style="474" bestFit="1" customWidth="1"/>
    <col min="2583" max="2583" width="14.28515625" style="474" bestFit="1" customWidth="1"/>
    <col min="2584" max="2584" width="17.42578125" style="474" bestFit="1" customWidth="1"/>
    <col min="2585" max="2585" width="14.28515625" style="474" bestFit="1" customWidth="1"/>
    <col min="2586" max="2586" width="17.42578125" style="474" bestFit="1" customWidth="1"/>
    <col min="2587" max="2587" width="14.28515625" style="474" bestFit="1" customWidth="1"/>
    <col min="2588" max="2588" width="17.7109375" style="474" bestFit="1" customWidth="1"/>
    <col min="2589" max="2589" width="14.5703125" style="474" bestFit="1" customWidth="1"/>
    <col min="2590" max="2590" width="17.42578125" style="474" bestFit="1" customWidth="1"/>
    <col min="2591" max="2591" width="14.28515625" style="474" bestFit="1" customWidth="1"/>
    <col min="2592" max="2592" width="17.42578125" style="474" bestFit="1" customWidth="1"/>
    <col min="2593" max="2593" width="14.28515625" style="474" bestFit="1" customWidth="1"/>
    <col min="2594" max="2594" width="15.42578125" style="474" bestFit="1" customWidth="1"/>
    <col min="2595" max="2595" width="12.42578125" style="474" bestFit="1" customWidth="1"/>
    <col min="2596" max="2596" width="15.140625" style="474" bestFit="1" customWidth="1"/>
    <col min="2597" max="2597" width="12.140625" style="474" bestFit="1" customWidth="1"/>
    <col min="2598" max="2598" width="14.42578125" style="474" bestFit="1" customWidth="1"/>
    <col min="2599" max="2816" width="11.42578125" style="474"/>
    <col min="2817" max="2817" width="2.28515625" style="474" customWidth="1"/>
    <col min="2818" max="2818" width="29.140625" style="474" customWidth="1"/>
    <col min="2819" max="2819" width="28" style="474" bestFit="1" customWidth="1"/>
    <col min="2820" max="2820" width="18.85546875" style="474" bestFit="1" customWidth="1"/>
    <col min="2821" max="2821" width="18.5703125" style="474" bestFit="1" customWidth="1"/>
    <col min="2822" max="2822" width="21.7109375" style="474" bestFit="1" customWidth="1"/>
    <col min="2823" max="2826" width="16.140625" style="474" customWidth="1"/>
    <col min="2827" max="2827" width="20.140625" style="474" bestFit="1" customWidth="1"/>
    <col min="2828" max="2828" width="16.140625" style="474" customWidth="1"/>
    <col min="2829" max="2829" width="20.140625" style="474" bestFit="1" customWidth="1"/>
    <col min="2830" max="2831" width="16.140625" style="474" customWidth="1"/>
    <col min="2832" max="2832" width="21.5703125" style="474" customWidth="1"/>
    <col min="2833" max="2835" width="27.140625" style="474" bestFit="1" customWidth="1"/>
    <col min="2836" max="2836" width="17.7109375" style="474" bestFit="1" customWidth="1"/>
    <col min="2837" max="2837" width="14" style="474" bestFit="1" customWidth="1"/>
    <col min="2838" max="2838" width="17.42578125" style="474" bestFit="1" customWidth="1"/>
    <col min="2839" max="2839" width="14.28515625" style="474" bestFit="1" customWidth="1"/>
    <col min="2840" max="2840" width="17.42578125" style="474" bestFit="1" customWidth="1"/>
    <col min="2841" max="2841" width="14.28515625" style="474" bestFit="1" customWidth="1"/>
    <col min="2842" max="2842" width="17.42578125" style="474" bestFit="1" customWidth="1"/>
    <col min="2843" max="2843" width="14.28515625" style="474" bestFit="1" customWidth="1"/>
    <col min="2844" max="2844" width="17.7109375" style="474" bestFit="1" customWidth="1"/>
    <col min="2845" max="2845" width="14.5703125" style="474" bestFit="1" customWidth="1"/>
    <col min="2846" max="2846" width="17.42578125" style="474" bestFit="1" customWidth="1"/>
    <col min="2847" max="2847" width="14.28515625" style="474" bestFit="1" customWidth="1"/>
    <col min="2848" max="2848" width="17.42578125" style="474" bestFit="1" customWidth="1"/>
    <col min="2849" max="2849" width="14.28515625" style="474" bestFit="1" customWidth="1"/>
    <col min="2850" max="2850" width="15.42578125" style="474" bestFit="1" customWidth="1"/>
    <col min="2851" max="2851" width="12.42578125" style="474" bestFit="1" customWidth="1"/>
    <col min="2852" max="2852" width="15.140625" style="474" bestFit="1" customWidth="1"/>
    <col min="2853" max="2853" width="12.140625" style="474" bestFit="1" customWidth="1"/>
    <col min="2854" max="2854" width="14.42578125" style="474" bestFit="1" customWidth="1"/>
    <col min="2855" max="3072" width="11.42578125" style="474"/>
    <col min="3073" max="3073" width="2.28515625" style="474" customWidth="1"/>
    <col min="3074" max="3074" width="29.140625" style="474" customWidth="1"/>
    <col min="3075" max="3075" width="28" style="474" bestFit="1" customWidth="1"/>
    <col min="3076" max="3076" width="18.85546875" style="474" bestFit="1" customWidth="1"/>
    <col min="3077" max="3077" width="18.5703125" style="474" bestFit="1" customWidth="1"/>
    <col min="3078" max="3078" width="21.7109375" style="474" bestFit="1" customWidth="1"/>
    <col min="3079" max="3082" width="16.140625" style="474" customWidth="1"/>
    <col min="3083" max="3083" width="20.140625" style="474" bestFit="1" customWidth="1"/>
    <col min="3084" max="3084" width="16.140625" style="474" customWidth="1"/>
    <col min="3085" max="3085" width="20.140625" style="474" bestFit="1" customWidth="1"/>
    <col min="3086" max="3087" width="16.140625" style="474" customWidth="1"/>
    <col min="3088" max="3088" width="21.5703125" style="474" customWidth="1"/>
    <col min="3089" max="3091" width="27.140625" style="474" bestFit="1" customWidth="1"/>
    <col min="3092" max="3092" width="17.7109375" style="474" bestFit="1" customWidth="1"/>
    <col min="3093" max="3093" width="14" style="474" bestFit="1" customWidth="1"/>
    <col min="3094" max="3094" width="17.42578125" style="474" bestFit="1" customWidth="1"/>
    <col min="3095" max="3095" width="14.28515625" style="474" bestFit="1" customWidth="1"/>
    <col min="3096" max="3096" width="17.42578125" style="474" bestFit="1" customWidth="1"/>
    <col min="3097" max="3097" width="14.28515625" style="474" bestFit="1" customWidth="1"/>
    <col min="3098" max="3098" width="17.42578125" style="474" bestFit="1" customWidth="1"/>
    <col min="3099" max="3099" width="14.28515625" style="474" bestFit="1" customWidth="1"/>
    <col min="3100" max="3100" width="17.7109375" style="474" bestFit="1" customWidth="1"/>
    <col min="3101" max="3101" width="14.5703125" style="474" bestFit="1" customWidth="1"/>
    <col min="3102" max="3102" width="17.42578125" style="474" bestFit="1" customWidth="1"/>
    <col min="3103" max="3103" width="14.28515625" style="474" bestFit="1" customWidth="1"/>
    <col min="3104" max="3104" width="17.42578125" style="474" bestFit="1" customWidth="1"/>
    <col min="3105" max="3105" width="14.28515625" style="474" bestFit="1" customWidth="1"/>
    <col min="3106" max="3106" width="15.42578125" style="474" bestFit="1" customWidth="1"/>
    <col min="3107" max="3107" width="12.42578125" style="474" bestFit="1" customWidth="1"/>
    <col min="3108" max="3108" width="15.140625" style="474" bestFit="1" customWidth="1"/>
    <col min="3109" max="3109" width="12.140625" style="474" bestFit="1" customWidth="1"/>
    <col min="3110" max="3110" width="14.42578125" style="474" bestFit="1" customWidth="1"/>
    <col min="3111" max="3328" width="11.42578125" style="474"/>
    <col min="3329" max="3329" width="2.28515625" style="474" customWidth="1"/>
    <col min="3330" max="3330" width="29.140625" style="474" customWidth="1"/>
    <col min="3331" max="3331" width="28" style="474" bestFit="1" customWidth="1"/>
    <col min="3332" max="3332" width="18.85546875" style="474" bestFit="1" customWidth="1"/>
    <col min="3333" max="3333" width="18.5703125" style="474" bestFit="1" customWidth="1"/>
    <col min="3334" max="3334" width="21.7109375" style="474" bestFit="1" customWidth="1"/>
    <col min="3335" max="3338" width="16.140625" style="474" customWidth="1"/>
    <col min="3339" max="3339" width="20.140625" style="474" bestFit="1" customWidth="1"/>
    <col min="3340" max="3340" width="16.140625" style="474" customWidth="1"/>
    <col min="3341" max="3341" width="20.140625" style="474" bestFit="1" customWidth="1"/>
    <col min="3342" max="3343" width="16.140625" style="474" customWidth="1"/>
    <col min="3344" max="3344" width="21.5703125" style="474" customWidth="1"/>
    <col min="3345" max="3347" width="27.140625" style="474" bestFit="1" customWidth="1"/>
    <col min="3348" max="3348" width="17.7109375" style="474" bestFit="1" customWidth="1"/>
    <col min="3349" max="3349" width="14" style="474" bestFit="1" customWidth="1"/>
    <col min="3350" max="3350" width="17.42578125" style="474" bestFit="1" customWidth="1"/>
    <col min="3351" max="3351" width="14.28515625" style="474" bestFit="1" customWidth="1"/>
    <col min="3352" max="3352" width="17.42578125" style="474" bestFit="1" customWidth="1"/>
    <col min="3353" max="3353" width="14.28515625" style="474" bestFit="1" customWidth="1"/>
    <col min="3354" max="3354" width="17.42578125" style="474" bestFit="1" customWidth="1"/>
    <col min="3355" max="3355" width="14.28515625" style="474" bestFit="1" customWidth="1"/>
    <col min="3356" max="3356" width="17.7109375" style="474" bestFit="1" customWidth="1"/>
    <col min="3357" max="3357" width="14.5703125" style="474" bestFit="1" customWidth="1"/>
    <col min="3358" max="3358" width="17.42578125" style="474" bestFit="1" customWidth="1"/>
    <col min="3359" max="3359" width="14.28515625" style="474" bestFit="1" customWidth="1"/>
    <col min="3360" max="3360" width="17.42578125" style="474" bestFit="1" customWidth="1"/>
    <col min="3361" max="3361" width="14.28515625" style="474" bestFit="1" customWidth="1"/>
    <col min="3362" max="3362" width="15.42578125" style="474" bestFit="1" customWidth="1"/>
    <col min="3363" max="3363" width="12.42578125" style="474" bestFit="1" customWidth="1"/>
    <col min="3364" max="3364" width="15.140625" style="474" bestFit="1" customWidth="1"/>
    <col min="3365" max="3365" width="12.140625" style="474" bestFit="1" customWidth="1"/>
    <col min="3366" max="3366" width="14.42578125" style="474" bestFit="1" customWidth="1"/>
    <col min="3367" max="3584" width="11.42578125" style="474"/>
    <col min="3585" max="3585" width="2.28515625" style="474" customWidth="1"/>
    <col min="3586" max="3586" width="29.140625" style="474" customWidth="1"/>
    <col min="3587" max="3587" width="28" style="474" bestFit="1" customWidth="1"/>
    <col min="3588" max="3588" width="18.85546875" style="474" bestFit="1" customWidth="1"/>
    <col min="3589" max="3589" width="18.5703125" style="474" bestFit="1" customWidth="1"/>
    <col min="3590" max="3590" width="21.7109375" style="474" bestFit="1" customWidth="1"/>
    <col min="3591" max="3594" width="16.140625" style="474" customWidth="1"/>
    <col min="3595" max="3595" width="20.140625" style="474" bestFit="1" customWidth="1"/>
    <col min="3596" max="3596" width="16.140625" style="474" customWidth="1"/>
    <col min="3597" max="3597" width="20.140625" style="474" bestFit="1" customWidth="1"/>
    <col min="3598" max="3599" width="16.140625" style="474" customWidth="1"/>
    <col min="3600" max="3600" width="21.5703125" style="474" customWidth="1"/>
    <col min="3601" max="3603" width="27.140625" style="474" bestFit="1" customWidth="1"/>
    <col min="3604" max="3604" width="17.7109375" style="474" bestFit="1" customWidth="1"/>
    <col min="3605" max="3605" width="14" style="474" bestFit="1" customWidth="1"/>
    <col min="3606" max="3606" width="17.42578125" style="474" bestFit="1" customWidth="1"/>
    <col min="3607" max="3607" width="14.28515625" style="474" bestFit="1" customWidth="1"/>
    <col min="3608" max="3608" width="17.42578125" style="474" bestFit="1" customWidth="1"/>
    <col min="3609" max="3609" width="14.28515625" style="474" bestFit="1" customWidth="1"/>
    <col min="3610" max="3610" width="17.42578125" style="474" bestFit="1" customWidth="1"/>
    <col min="3611" max="3611" width="14.28515625" style="474" bestFit="1" customWidth="1"/>
    <col min="3612" max="3612" width="17.7109375" style="474" bestFit="1" customWidth="1"/>
    <col min="3613" max="3613" width="14.5703125" style="474" bestFit="1" customWidth="1"/>
    <col min="3614" max="3614" width="17.42578125" style="474" bestFit="1" customWidth="1"/>
    <col min="3615" max="3615" width="14.28515625" style="474" bestFit="1" customWidth="1"/>
    <col min="3616" max="3616" width="17.42578125" style="474" bestFit="1" customWidth="1"/>
    <col min="3617" max="3617" width="14.28515625" style="474" bestFit="1" customWidth="1"/>
    <col min="3618" max="3618" width="15.42578125" style="474" bestFit="1" customWidth="1"/>
    <col min="3619" max="3619" width="12.42578125" style="474" bestFit="1" customWidth="1"/>
    <col min="3620" max="3620" width="15.140625" style="474" bestFit="1" customWidth="1"/>
    <col min="3621" max="3621" width="12.140625" style="474" bestFit="1" customWidth="1"/>
    <col min="3622" max="3622" width="14.42578125" style="474" bestFit="1" customWidth="1"/>
    <col min="3623" max="3840" width="11.42578125" style="474"/>
    <col min="3841" max="3841" width="2.28515625" style="474" customWidth="1"/>
    <col min="3842" max="3842" width="29.140625" style="474" customWidth="1"/>
    <col min="3843" max="3843" width="28" style="474" bestFit="1" customWidth="1"/>
    <col min="3844" max="3844" width="18.85546875" style="474" bestFit="1" customWidth="1"/>
    <col min="3845" max="3845" width="18.5703125" style="474" bestFit="1" customWidth="1"/>
    <col min="3846" max="3846" width="21.7109375" style="474" bestFit="1" customWidth="1"/>
    <col min="3847" max="3850" width="16.140625" style="474" customWidth="1"/>
    <col min="3851" max="3851" width="20.140625" style="474" bestFit="1" customWidth="1"/>
    <col min="3852" max="3852" width="16.140625" style="474" customWidth="1"/>
    <col min="3853" max="3853" width="20.140625" style="474" bestFit="1" customWidth="1"/>
    <col min="3854" max="3855" width="16.140625" style="474" customWidth="1"/>
    <col min="3856" max="3856" width="21.5703125" style="474" customWidth="1"/>
    <col min="3857" max="3859" width="27.140625" style="474" bestFit="1" customWidth="1"/>
    <col min="3860" max="3860" width="17.7109375" style="474" bestFit="1" customWidth="1"/>
    <col min="3861" max="3861" width="14" style="474" bestFit="1" customWidth="1"/>
    <col min="3862" max="3862" width="17.42578125" style="474" bestFit="1" customWidth="1"/>
    <col min="3863" max="3863" width="14.28515625" style="474" bestFit="1" customWidth="1"/>
    <col min="3864" max="3864" width="17.42578125" style="474" bestFit="1" customWidth="1"/>
    <col min="3865" max="3865" width="14.28515625" style="474" bestFit="1" customWidth="1"/>
    <col min="3866" max="3866" width="17.42578125" style="474" bestFit="1" customWidth="1"/>
    <col min="3867" max="3867" width="14.28515625" style="474" bestFit="1" customWidth="1"/>
    <col min="3868" max="3868" width="17.7109375" style="474" bestFit="1" customWidth="1"/>
    <col min="3869" max="3869" width="14.5703125" style="474" bestFit="1" customWidth="1"/>
    <col min="3870" max="3870" width="17.42578125" style="474" bestFit="1" customWidth="1"/>
    <col min="3871" max="3871" width="14.28515625" style="474" bestFit="1" customWidth="1"/>
    <col min="3872" max="3872" width="17.42578125" style="474" bestFit="1" customWidth="1"/>
    <col min="3873" max="3873" width="14.28515625" style="474" bestFit="1" customWidth="1"/>
    <col min="3874" max="3874" width="15.42578125" style="474" bestFit="1" customWidth="1"/>
    <col min="3875" max="3875" width="12.42578125" style="474" bestFit="1" customWidth="1"/>
    <col min="3876" max="3876" width="15.140625" style="474" bestFit="1" customWidth="1"/>
    <col min="3877" max="3877" width="12.140625" style="474" bestFit="1" customWidth="1"/>
    <col min="3878" max="3878" width="14.42578125" style="474" bestFit="1" customWidth="1"/>
    <col min="3879" max="4096" width="11.42578125" style="474"/>
    <col min="4097" max="4097" width="2.28515625" style="474" customWidth="1"/>
    <col min="4098" max="4098" width="29.140625" style="474" customWidth="1"/>
    <col min="4099" max="4099" width="28" style="474" bestFit="1" customWidth="1"/>
    <col min="4100" max="4100" width="18.85546875" style="474" bestFit="1" customWidth="1"/>
    <col min="4101" max="4101" width="18.5703125" style="474" bestFit="1" customWidth="1"/>
    <col min="4102" max="4102" width="21.7109375" style="474" bestFit="1" customWidth="1"/>
    <col min="4103" max="4106" width="16.140625" style="474" customWidth="1"/>
    <col min="4107" max="4107" width="20.140625" style="474" bestFit="1" customWidth="1"/>
    <col min="4108" max="4108" width="16.140625" style="474" customWidth="1"/>
    <col min="4109" max="4109" width="20.140625" style="474" bestFit="1" customWidth="1"/>
    <col min="4110" max="4111" width="16.140625" style="474" customWidth="1"/>
    <col min="4112" max="4112" width="21.5703125" style="474" customWidth="1"/>
    <col min="4113" max="4115" width="27.140625" style="474" bestFit="1" customWidth="1"/>
    <col min="4116" max="4116" width="17.7109375" style="474" bestFit="1" customWidth="1"/>
    <col min="4117" max="4117" width="14" style="474" bestFit="1" customWidth="1"/>
    <col min="4118" max="4118" width="17.42578125" style="474" bestFit="1" customWidth="1"/>
    <col min="4119" max="4119" width="14.28515625" style="474" bestFit="1" customWidth="1"/>
    <col min="4120" max="4120" width="17.42578125" style="474" bestFit="1" customWidth="1"/>
    <col min="4121" max="4121" width="14.28515625" style="474" bestFit="1" customWidth="1"/>
    <col min="4122" max="4122" width="17.42578125" style="474" bestFit="1" customWidth="1"/>
    <col min="4123" max="4123" width="14.28515625" style="474" bestFit="1" customWidth="1"/>
    <col min="4124" max="4124" width="17.7109375" style="474" bestFit="1" customWidth="1"/>
    <col min="4125" max="4125" width="14.5703125" style="474" bestFit="1" customWidth="1"/>
    <col min="4126" max="4126" width="17.42578125" style="474" bestFit="1" customWidth="1"/>
    <col min="4127" max="4127" width="14.28515625" style="474" bestFit="1" customWidth="1"/>
    <col min="4128" max="4128" width="17.42578125" style="474" bestFit="1" customWidth="1"/>
    <col min="4129" max="4129" width="14.28515625" style="474" bestFit="1" customWidth="1"/>
    <col min="4130" max="4130" width="15.42578125" style="474" bestFit="1" customWidth="1"/>
    <col min="4131" max="4131" width="12.42578125" style="474" bestFit="1" customWidth="1"/>
    <col min="4132" max="4132" width="15.140625" style="474" bestFit="1" customWidth="1"/>
    <col min="4133" max="4133" width="12.140625" style="474" bestFit="1" customWidth="1"/>
    <col min="4134" max="4134" width="14.42578125" style="474" bestFit="1" customWidth="1"/>
    <col min="4135" max="4352" width="11.42578125" style="474"/>
    <col min="4353" max="4353" width="2.28515625" style="474" customWidth="1"/>
    <col min="4354" max="4354" width="29.140625" style="474" customWidth="1"/>
    <col min="4355" max="4355" width="28" style="474" bestFit="1" customWidth="1"/>
    <col min="4356" max="4356" width="18.85546875" style="474" bestFit="1" customWidth="1"/>
    <col min="4357" max="4357" width="18.5703125" style="474" bestFit="1" customWidth="1"/>
    <col min="4358" max="4358" width="21.7109375" style="474" bestFit="1" customWidth="1"/>
    <col min="4359" max="4362" width="16.140625" style="474" customWidth="1"/>
    <col min="4363" max="4363" width="20.140625" style="474" bestFit="1" customWidth="1"/>
    <col min="4364" max="4364" width="16.140625" style="474" customWidth="1"/>
    <col min="4365" max="4365" width="20.140625" style="474" bestFit="1" customWidth="1"/>
    <col min="4366" max="4367" width="16.140625" style="474" customWidth="1"/>
    <col min="4368" max="4368" width="21.5703125" style="474" customWidth="1"/>
    <col min="4369" max="4371" width="27.140625" style="474" bestFit="1" customWidth="1"/>
    <col min="4372" max="4372" width="17.7109375" style="474" bestFit="1" customWidth="1"/>
    <col min="4373" max="4373" width="14" style="474" bestFit="1" customWidth="1"/>
    <col min="4374" max="4374" width="17.42578125" style="474" bestFit="1" customWidth="1"/>
    <col min="4375" max="4375" width="14.28515625" style="474" bestFit="1" customWidth="1"/>
    <col min="4376" max="4376" width="17.42578125" style="474" bestFit="1" customWidth="1"/>
    <col min="4377" max="4377" width="14.28515625" style="474" bestFit="1" customWidth="1"/>
    <col min="4378" max="4378" width="17.42578125" style="474" bestFit="1" customWidth="1"/>
    <col min="4379" max="4379" width="14.28515625" style="474" bestFit="1" customWidth="1"/>
    <col min="4380" max="4380" width="17.7109375" style="474" bestFit="1" customWidth="1"/>
    <col min="4381" max="4381" width="14.5703125" style="474" bestFit="1" customWidth="1"/>
    <col min="4382" max="4382" width="17.42578125" style="474" bestFit="1" customWidth="1"/>
    <col min="4383" max="4383" width="14.28515625" style="474" bestFit="1" customWidth="1"/>
    <col min="4384" max="4384" width="17.42578125" style="474" bestFit="1" customWidth="1"/>
    <col min="4385" max="4385" width="14.28515625" style="474" bestFit="1" customWidth="1"/>
    <col min="4386" max="4386" width="15.42578125" style="474" bestFit="1" customWidth="1"/>
    <col min="4387" max="4387" width="12.42578125" style="474" bestFit="1" customWidth="1"/>
    <col min="4388" max="4388" width="15.140625" style="474" bestFit="1" customWidth="1"/>
    <col min="4389" max="4389" width="12.140625" style="474" bestFit="1" customWidth="1"/>
    <col min="4390" max="4390" width="14.42578125" style="474" bestFit="1" customWidth="1"/>
    <col min="4391" max="4608" width="11.42578125" style="474"/>
    <col min="4609" max="4609" width="2.28515625" style="474" customWidth="1"/>
    <col min="4610" max="4610" width="29.140625" style="474" customWidth="1"/>
    <col min="4611" max="4611" width="28" style="474" bestFit="1" customWidth="1"/>
    <col min="4612" max="4612" width="18.85546875" style="474" bestFit="1" customWidth="1"/>
    <col min="4613" max="4613" width="18.5703125" style="474" bestFit="1" customWidth="1"/>
    <col min="4614" max="4614" width="21.7109375" style="474" bestFit="1" customWidth="1"/>
    <col min="4615" max="4618" width="16.140625" style="474" customWidth="1"/>
    <col min="4619" max="4619" width="20.140625" style="474" bestFit="1" customWidth="1"/>
    <col min="4620" max="4620" width="16.140625" style="474" customWidth="1"/>
    <col min="4621" max="4621" width="20.140625" style="474" bestFit="1" customWidth="1"/>
    <col min="4622" max="4623" width="16.140625" style="474" customWidth="1"/>
    <col min="4624" max="4624" width="21.5703125" style="474" customWidth="1"/>
    <col min="4625" max="4627" width="27.140625" style="474" bestFit="1" customWidth="1"/>
    <col min="4628" max="4628" width="17.7109375" style="474" bestFit="1" customWidth="1"/>
    <col min="4629" max="4629" width="14" style="474" bestFit="1" customWidth="1"/>
    <col min="4630" max="4630" width="17.42578125" style="474" bestFit="1" customWidth="1"/>
    <col min="4631" max="4631" width="14.28515625" style="474" bestFit="1" customWidth="1"/>
    <col min="4632" max="4632" width="17.42578125" style="474" bestFit="1" customWidth="1"/>
    <col min="4633" max="4633" width="14.28515625" style="474" bestFit="1" customWidth="1"/>
    <col min="4634" max="4634" width="17.42578125" style="474" bestFit="1" customWidth="1"/>
    <col min="4635" max="4635" width="14.28515625" style="474" bestFit="1" customWidth="1"/>
    <col min="4636" max="4636" width="17.7109375" style="474" bestFit="1" customWidth="1"/>
    <col min="4637" max="4637" width="14.5703125" style="474" bestFit="1" customWidth="1"/>
    <col min="4638" max="4638" width="17.42578125" style="474" bestFit="1" customWidth="1"/>
    <col min="4639" max="4639" width="14.28515625" style="474" bestFit="1" customWidth="1"/>
    <col min="4640" max="4640" width="17.42578125" style="474" bestFit="1" customWidth="1"/>
    <col min="4641" max="4641" width="14.28515625" style="474" bestFit="1" customWidth="1"/>
    <col min="4642" max="4642" width="15.42578125" style="474" bestFit="1" customWidth="1"/>
    <col min="4643" max="4643" width="12.42578125" style="474" bestFit="1" customWidth="1"/>
    <col min="4644" max="4644" width="15.140625" style="474" bestFit="1" customWidth="1"/>
    <col min="4645" max="4645" width="12.140625" style="474" bestFit="1" customWidth="1"/>
    <col min="4646" max="4646" width="14.42578125" style="474" bestFit="1" customWidth="1"/>
    <col min="4647" max="4864" width="11.42578125" style="474"/>
    <col min="4865" max="4865" width="2.28515625" style="474" customWidth="1"/>
    <col min="4866" max="4866" width="29.140625" style="474" customWidth="1"/>
    <col min="4867" max="4867" width="28" style="474" bestFit="1" customWidth="1"/>
    <col min="4868" max="4868" width="18.85546875" style="474" bestFit="1" customWidth="1"/>
    <col min="4869" max="4869" width="18.5703125" style="474" bestFit="1" customWidth="1"/>
    <col min="4870" max="4870" width="21.7109375" style="474" bestFit="1" customWidth="1"/>
    <col min="4871" max="4874" width="16.140625" style="474" customWidth="1"/>
    <col min="4875" max="4875" width="20.140625" style="474" bestFit="1" customWidth="1"/>
    <col min="4876" max="4876" width="16.140625" style="474" customWidth="1"/>
    <col min="4877" max="4877" width="20.140625" style="474" bestFit="1" customWidth="1"/>
    <col min="4878" max="4879" width="16.140625" style="474" customWidth="1"/>
    <col min="4880" max="4880" width="21.5703125" style="474" customWidth="1"/>
    <col min="4881" max="4883" width="27.140625" style="474" bestFit="1" customWidth="1"/>
    <col min="4884" max="4884" width="17.7109375" style="474" bestFit="1" customWidth="1"/>
    <col min="4885" max="4885" width="14" style="474" bestFit="1" customWidth="1"/>
    <col min="4886" max="4886" width="17.42578125" style="474" bestFit="1" customWidth="1"/>
    <col min="4887" max="4887" width="14.28515625" style="474" bestFit="1" customWidth="1"/>
    <col min="4888" max="4888" width="17.42578125" style="474" bestFit="1" customWidth="1"/>
    <col min="4889" max="4889" width="14.28515625" style="474" bestFit="1" customWidth="1"/>
    <col min="4890" max="4890" width="17.42578125" style="474" bestFit="1" customWidth="1"/>
    <col min="4891" max="4891" width="14.28515625" style="474" bestFit="1" customWidth="1"/>
    <col min="4892" max="4892" width="17.7109375" style="474" bestFit="1" customWidth="1"/>
    <col min="4893" max="4893" width="14.5703125" style="474" bestFit="1" customWidth="1"/>
    <col min="4894" max="4894" width="17.42578125" style="474" bestFit="1" customWidth="1"/>
    <col min="4895" max="4895" width="14.28515625" style="474" bestFit="1" customWidth="1"/>
    <col min="4896" max="4896" width="17.42578125" style="474" bestFit="1" customWidth="1"/>
    <col min="4897" max="4897" width="14.28515625" style="474" bestFit="1" customWidth="1"/>
    <col min="4898" max="4898" width="15.42578125" style="474" bestFit="1" customWidth="1"/>
    <col min="4899" max="4899" width="12.42578125" style="474" bestFit="1" customWidth="1"/>
    <col min="4900" max="4900" width="15.140625" style="474" bestFit="1" customWidth="1"/>
    <col min="4901" max="4901" width="12.140625" style="474" bestFit="1" customWidth="1"/>
    <col min="4902" max="4902" width="14.42578125" style="474" bestFit="1" customWidth="1"/>
    <col min="4903" max="5120" width="11.42578125" style="474"/>
    <col min="5121" max="5121" width="2.28515625" style="474" customWidth="1"/>
    <col min="5122" max="5122" width="29.140625" style="474" customWidth="1"/>
    <col min="5123" max="5123" width="28" style="474" bestFit="1" customWidth="1"/>
    <col min="5124" max="5124" width="18.85546875" style="474" bestFit="1" customWidth="1"/>
    <col min="5125" max="5125" width="18.5703125" style="474" bestFit="1" customWidth="1"/>
    <col min="5126" max="5126" width="21.7109375" style="474" bestFit="1" customWidth="1"/>
    <col min="5127" max="5130" width="16.140625" style="474" customWidth="1"/>
    <col min="5131" max="5131" width="20.140625" style="474" bestFit="1" customWidth="1"/>
    <col min="5132" max="5132" width="16.140625" style="474" customWidth="1"/>
    <col min="5133" max="5133" width="20.140625" style="474" bestFit="1" customWidth="1"/>
    <col min="5134" max="5135" width="16.140625" style="474" customWidth="1"/>
    <col min="5136" max="5136" width="21.5703125" style="474" customWidth="1"/>
    <col min="5137" max="5139" width="27.140625" style="474" bestFit="1" customWidth="1"/>
    <col min="5140" max="5140" width="17.7109375" style="474" bestFit="1" customWidth="1"/>
    <col min="5141" max="5141" width="14" style="474" bestFit="1" customWidth="1"/>
    <col min="5142" max="5142" width="17.42578125" style="474" bestFit="1" customWidth="1"/>
    <col min="5143" max="5143" width="14.28515625" style="474" bestFit="1" customWidth="1"/>
    <col min="5144" max="5144" width="17.42578125" style="474" bestFit="1" customWidth="1"/>
    <col min="5145" max="5145" width="14.28515625" style="474" bestFit="1" customWidth="1"/>
    <col min="5146" max="5146" width="17.42578125" style="474" bestFit="1" customWidth="1"/>
    <col min="5147" max="5147" width="14.28515625" style="474" bestFit="1" customWidth="1"/>
    <col min="5148" max="5148" width="17.7109375" style="474" bestFit="1" customWidth="1"/>
    <col min="5149" max="5149" width="14.5703125" style="474" bestFit="1" customWidth="1"/>
    <col min="5150" max="5150" width="17.42578125" style="474" bestFit="1" customWidth="1"/>
    <col min="5151" max="5151" width="14.28515625" style="474" bestFit="1" customWidth="1"/>
    <col min="5152" max="5152" width="17.42578125" style="474" bestFit="1" customWidth="1"/>
    <col min="5153" max="5153" width="14.28515625" style="474" bestFit="1" customWidth="1"/>
    <col min="5154" max="5154" width="15.42578125" style="474" bestFit="1" customWidth="1"/>
    <col min="5155" max="5155" width="12.42578125" style="474" bestFit="1" customWidth="1"/>
    <col min="5156" max="5156" width="15.140625" style="474" bestFit="1" customWidth="1"/>
    <col min="5157" max="5157" width="12.140625" style="474" bestFit="1" customWidth="1"/>
    <col min="5158" max="5158" width="14.42578125" style="474" bestFit="1" customWidth="1"/>
    <col min="5159" max="5376" width="11.42578125" style="474"/>
    <col min="5377" max="5377" width="2.28515625" style="474" customWidth="1"/>
    <col min="5378" max="5378" width="29.140625" style="474" customWidth="1"/>
    <col min="5379" max="5379" width="28" style="474" bestFit="1" customWidth="1"/>
    <col min="5380" max="5380" width="18.85546875" style="474" bestFit="1" customWidth="1"/>
    <col min="5381" max="5381" width="18.5703125" style="474" bestFit="1" customWidth="1"/>
    <col min="5382" max="5382" width="21.7109375" style="474" bestFit="1" customWidth="1"/>
    <col min="5383" max="5386" width="16.140625" style="474" customWidth="1"/>
    <col min="5387" max="5387" width="20.140625" style="474" bestFit="1" customWidth="1"/>
    <col min="5388" max="5388" width="16.140625" style="474" customWidth="1"/>
    <col min="5389" max="5389" width="20.140625" style="474" bestFit="1" customWidth="1"/>
    <col min="5390" max="5391" width="16.140625" style="474" customWidth="1"/>
    <col min="5392" max="5392" width="21.5703125" style="474" customWidth="1"/>
    <col min="5393" max="5395" width="27.140625" style="474" bestFit="1" customWidth="1"/>
    <col min="5396" max="5396" width="17.7109375" style="474" bestFit="1" customWidth="1"/>
    <col min="5397" max="5397" width="14" style="474" bestFit="1" customWidth="1"/>
    <col min="5398" max="5398" width="17.42578125" style="474" bestFit="1" customWidth="1"/>
    <col min="5399" max="5399" width="14.28515625" style="474" bestFit="1" customWidth="1"/>
    <col min="5400" max="5400" width="17.42578125" style="474" bestFit="1" customWidth="1"/>
    <col min="5401" max="5401" width="14.28515625" style="474" bestFit="1" customWidth="1"/>
    <col min="5402" max="5402" width="17.42578125" style="474" bestFit="1" customWidth="1"/>
    <col min="5403" max="5403" width="14.28515625" style="474" bestFit="1" customWidth="1"/>
    <col min="5404" max="5404" width="17.7109375" style="474" bestFit="1" customWidth="1"/>
    <col min="5405" max="5405" width="14.5703125" style="474" bestFit="1" customWidth="1"/>
    <col min="5406" max="5406" width="17.42578125" style="474" bestFit="1" customWidth="1"/>
    <col min="5407" max="5407" width="14.28515625" style="474" bestFit="1" customWidth="1"/>
    <col min="5408" max="5408" width="17.42578125" style="474" bestFit="1" customWidth="1"/>
    <col min="5409" max="5409" width="14.28515625" style="474" bestFit="1" customWidth="1"/>
    <col min="5410" max="5410" width="15.42578125" style="474" bestFit="1" customWidth="1"/>
    <col min="5411" max="5411" width="12.42578125" style="474" bestFit="1" customWidth="1"/>
    <col min="5412" max="5412" width="15.140625" style="474" bestFit="1" customWidth="1"/>
    <col min="5413" max="5413" width="12.140625" style="474" bestFit="1" customWidth="1"/>
    <col min="5414" max="5414" width="14.42578125" style="474" bestFit="1" customWidth="1"/>
    <col min="5415" max="5632" width="11.42578125" style="474"/>
    <col min="5633" max="5633" width="2.28515625" style="474" customWidth="1"/>
    <col min="5634" max="5634" width="29.140625" style="474" customWidth="1"/>
    <col min="5635" max="5635" width="28" style="474" bestFit="1" customWidth="1"/>
    <col min="5636" max="5636" width="18.85546875" style="474" bestFit="1" customWidth="1"/>
    <col min="5637" max="5637" width="18.5703125" style="474" bestFit="1" customWidth="1"/>
    <col min="5638" max="5638" width="21.7109375" style="474" bestFit="1" customWidth="1"/>
    <col min="5639" max="5642" width="16.140625" style="474" customWidth="1"/>
    <col min="5643" max="5643" width="20.140625" style="474" bestFit="1" customWidth="1"/>
    <col min="5644" max="5644" width="16.140625" style="474" customWidth="1"/>
    <col min="5645" max="5645" width="20.140625" style="474" bestFit="1" customWidth="1"/>
    <col min="5646" max="5647" width="16.140625" style="474" customWidth="1"/>
    <col min="5648" max="5648" width="21.5703125" style="474" customWidth="1"/>
    <col min="5649" max="5651" width="27.140625" style="474" bestFit="1" customWidth="1"/>
    <col min="5652" max="5652" width="17.7109375" style="474" bestFit="1" customWidth="1"/>
    <col min="5653" max="5653" width="14" style="474" bestFit="1" customWidth="1"/>
    <col min="5654" max="5654" width="17.42578125" style="474" bestFit="1" customWidth="1"/>
    <col min="5655" max="5655" width="14.28515625" style="474" bestFit="1" customWidth="1"/>
    <col min="5656" max="5656" width="17.42578125" style="474" bestFit="1" customWidth="1"/>
    <col min="5657" max="5657" width="14.28515625" style="474" bestFit="1" customWidth="1"/>
    <col min="5658" max="5658" width="17.42578125" style="474" bestFit="1" customWidth="1"/>
    <col min="5659" max="5659" width="14.28515625" style="474" bestFit="1" customWidth="1"/>
    <col min="5660" max="5660" width="17.7109375" style="474" bestFit="1" customWidth="1"/>
    <col min="5661" max="5661" width="14.5703125" style="474" bestFit="1" customWidth="1"/>
    <col min="5662" max="5662" width="17.42578125" style="474" bestFit="1" customWidth="1"/>
    <col min="5663" max="5663" width="14.28515625" style="474" bestFit="1" customWidth="1"/>
    <col min="5664" max="5664" width="17.42578125" style="474" bestFit="1" customWidth="1"/>
    <col min="5665" max="5665" width="14.28515625" style="474" bestFit="1" customWidth="1"/>
    <col min="5666" max="5666" width="15.42578125" style="474" bestFit="1" customWidth="1"/>
    <col min="5667" max="5667" width="12.42578125" style="474" bestFit="1" customWidth="1"/>
    <col min="5668" max="5668" width="15.140625" style="474" bestFit="1" customWidth="1"/>
    <col min="5669" max="5669" width="12.140625" style="474" bestFit="1" customWidth="1"/>
    <col min="5670" max="5670" width="14.42578125" style="474" bestFit="1" customWidth="1"/>
    <col min="5671" max="5888" width="11.42578125" style="474"/>
    <col min="5889" max="5889" width="2.28515625" style="474" customWidth="1"/>
    <col min="5890" max="5890" width="29.140625" style="474" customWidth="1"/>
    <col min="5891" max="5891" width="28" style="474" bestFit="1" customWidth="1"/>
    <col min="5892" max="5892" width="18.85546875" style="474" bestFit="1" customWidth="1"/>
    <col min="5893" max="5893" width="18.5703125" style="474" bestFit="1" customWidth="1"/>
    <col min="5894" max="5894" width="21.7109375" style="474" bestFit="1" customWidth="1"/>
    <col min="5895" max="5898" width="16.140625" style="474" customWidth="1"/>
    <col min="5899" max="5899" width="20.140625" style="474" bestFit="1" customWidth="1"/>
    <col min="5900" max="5900" width="16.140625" style="474" customWidth="1"/>
    <col min="5901" max="5901" width="20.140625" style="474" bestFit="1" customWidth="1"/>
    <col min="5902" max="5903" width="16.140625" style="474" customWidth="1"/>
    <col min="5904" max="5904" width="21.5703125" style="474" customWidth="1"/>
    <col min="5905" max="5907" width="27.140625" style="474" bestFit="1" customWidth="1"/>
    <col min="5908" max="5908" width="17.7109375" style="474" bestFit="1" customWidth="1"/>
    <col min="5909" max="5909" width="14" style="474" bestFit="1" customWidth="1"/>
    <col min="5910" max="5910" width="17.42578125" style="474" bestFit="1" customWidth="1"/>
    <col min="5911" max="5911" width="14.28515625" style="474" bestFit="1" customWidth="1"/>
    <col min="5912" max="5912" width="17.42578125" style="474" bestFit="1" customWidth="1"/>
    <col min="5913" max="5913" width="14.28515625" style="474" bestFit="1" customWidth="1"/>
    <col min="5914" max="5914" width="17.42578125" style="474" bestFit="1" customWidth="1"/>
    <col min="5915" max="5915" width="14.28515625" style="474" bestFit="1" customWidth="1"/>
    <col min="5916" max="5916" width="17.7109375" style="474" bestFit="1" customWidth="1"/>
    <col min="5917" max="5917" width="14.5703125" style="474" bestFit="1" customWidth="1"/>
    <col min="5918" max="5918" width="17.42578125" style="474" bestFit="1" customWidth="1"/>
    <col min="5919" max="5919" width="14.28515625" style="474" bestFit="1" customWidth="1"/>
    <col min="5920" max="5920" width="17.42578125" style="474" bestFit="1" customWidth="1"/>
    <col min="5921" max="5921" width="14.28515625" style="474" bestFit="1" customWidth="1"/>
    <col min="5922" max="5922" width="15.42578125" style="474" bestFit="1" customWidth="1"/>
    <col min="5923" max="5923" width="12.42578125" style="474" bestFit="1" customWidth="1"/>
    <col min="5924" max="5924" width="15.140625" style="474" bestFit="1" customWidth="1"/>
    <col min="5925" max="5925" width="12.140625" style="474" bestFit="1" customWidth="1"/>
    <col min="5926" max="5926" width="14.42578125" style="474" bestFit="1" customWidth="1"/>
    <col min="5927" max="6144" width="11.42578125" style="474"/>
    <col min="6145" max="6145" width="2.28515625" style="474" customWidth="1"/>
    <col min="6146" max="6146" width="29.140625" style="474" customWidth="1"/>
    <col min="6147" max="6147" width="28" style="474" bestFit="1" customWidth="1"/>
    <col min="6148" max="6148" width="18.85546875" style="474" bestFit="1" customWidth="1"/>
    <col min="6149" max="6149" width="18.5703125" style="474" bestFit="1" customWidth="1"/>
    <col min="6150" max="6150" width="21.7109375" style="474" bestFit="1" customWidth="1"/>
    <col min="6151" max="6154" width="16.140625" style="474" customWidth="1"/>
    <col min="6155" max="6155" width="20.140625" style="474" bestFit="1" customWidth="1"/>
    <col min="6156" max="6156" width="16.140625" style="474" customWidth="1"/>
    <col min="6157" max="6157" width="20.140625" style="474" bestFit="1" customWidth="1"/>
    <col min="6158" max="6159" width="16.140625" style="474" customWidth="1"/>
    <col min="6160" max="6160" width="21.5703125" style="474" customWidth="1"/>
    <col min="6161" max="6163" width="27.140625" style="474" bestFit="1" customWidth="1"/>
    <col min="6164" max="6164" width="17.7109375" style="474" bestFit="1" customWidth="1"/>
    <col min="6165" max="6165" width="14" style="474" bestFit="1" customWidth="1"/>
    <col min="6166" max="6166" width="17.42578125" style="474" bestFit="1" customWidth="1"/>
    <col min="6167" max="6167" width="14.28515625" style="474" bestFit="1" customWidth="1"/>
    <col min="6168" max="6168" width="17.42578125" style="474" bestFit="1" customWidth="1"/>
    <col min="6169" max="6169" width="14.28515625" style="474" bestFit="1" customWidth="1"/>
    <col min="6170" max="6170" width="17.42578125" style="474" bestFit="1" customWidth="1"/>
    <col min="6171" max="6171" width="14.28515625" style="474" bestFit="1" customWidth="1"/>
    <col min="6172" max="6172" width="17.7109375" style="474" bestFit="1" customWidth="1"/>
    <col min="6173" max="6173" width="14.5703125" style="474" bestFit="1" customWidth="1"/>
    <col min="6174" max="6174" width="17.42578125" style="474" bestFit="1" customWidth="1"/>
    <col min="6175" max="6175" width="14.28515625" style="474" bestFit="1" customWidth="1"/>
    <col min="6176" max="6176" width="17.42578125" style="474" bestFit="1" customWidth="1"/>
    <col min="6177" max="6177" width="14.28515625" style="474" bestFit="1" customWidth="1"/>
    <col min="6178" max="6178" width="15.42578125" style="474" bestFit="1" customWidth="1"/>
    <col min="6179" max="6179" width="12.42578125" style="474" bestFit="1" customWidth="1"/>
    <col min="6180" max="6180" width="15.140625" style="474" bestFit="1" customWidth="1"/>
    <col min="6181" max="6181" width="12.140625" style="474" bestFit="1" customWidth="1"/>
    <col min="6182" max="6182" width="14.42578125" style="474" bestFit="1" customWidth="1"/>
    <col min="6183" max="6400" width="11.42578125" style="474"/>
    <col min="6401" max="6401" width="2.28515625" style="474" customWidth="1"/>
    <col min="6402" max="6402" width="29.140625" style="474" customWidth="1"/>
    <col min="6403" max="6403" width="28" style="474" bestFit="1" customWidth="1"/>
    <col min="6404" max="6404" width="18.85546875" style="474" bestFit="1" customWidth="1"/>
    <col min="6405" max="6405" width="18.5703125" style="474" bestFit="1" customWidth="1"/>
    <col min="6406" max="6406" width="21.7109375" style="474" bestFit="1" customWidth="1"/>
    <col min="6407" max="6410" width="16.140625" style="474" customWidth="1"/>
    <col min="6411" max="6411" width="20.140625" style="474" bestFit="1" customWidth="1"/>
    <col min="6412" max="6412" width="16.140625" style="474" customWidth="1"/>
    <col min="6413" max="6413" width="20.140625" style="474" bestFit="1" customWidth="1"/>
    <col min="6414" max="6415" width="16.140625" style="474" customWidth="1"/>
    <col min="6416" max="6416" width="21.5703125" style="474" customWidth="1"/>
    <col min="6417" max="6419" width="27.140625" style="474" bestFit="1" customWidth="1"/>
    <col min="6420" max="6420" width="17.7109375" style="474" bestFit="1" customWidth="1"/>
    <col min="6421" max="6421" width="14" style="474" bestFit="1" customWidth="1"/>
    <col min="6422" max="6422" width="17.42578125" style="474" bestFit="1" customWidth="1"/>
    <col min="6423" max="6423" width="14.28515625" style="474" bestFit="1" customWidth="1"/>
    <col min="6424" max="6424" width="17.42578125" style="474" bestFit="1" customWidth="1"/>
    <col min="6425" max="6425" width="14.28515625" style="474" bestFit="1" customWidth="1"/>
    <col min="6426" max="6426" width="17.42578125" style="474" bestFit="1" customWidth="1"/>
    <col min="6427" max="6427" width="14.28515625" style="474" bestFit="1" customWidth="1"/>
    <col min="6428" max="6428" width="17.7109375" style="474" bestFit="1" customWidth="1"/>
    <col min="6429" max="6429" width="14.5703125" style="474" bestFit="1" customWidth="1"/>
    <col min="6430" max="6430" width="17.42578125" style="474" bestFit="1" customWidth="1"/>
    <col min="6431" max="6431" width="14.28515625" style="474" bestFit="1" customWidth="1"/>
    <col min="6432" max="6432" width="17.42578125" style="474" bestFit="1" customWidth="1"/>
    <col min="6433" max="6433" width="14.28515625" style="474" bestFit="1" customWidth="1"/>
    <col min="6434" max="6434" width="15.42578125" style="474" bestFit="1" customWidth="1"/>
    <col min="6435" max="6435" width="12.42578125" style="474" bestFit="1" customWidth="1"/>
    <col min="6436" max="6436" width="15.140625" style="474" bestFit="1" customWidth="1"/>
    <col min="6437" max="6437" width="12.140625" style="474" bestFit="1" customWidth="1"/>
    <col min="6438" max="6438" width="14.42578125" style="474" bestFit="1" customWidth="1"/>
    <col min="6439" max="6656" width="11.42578125" style="474"/>
    <col min="6657" max="6657" width="2.28515625" style="474" customWidth="1"/>
    <col min="6658" max="6658" width="29.140625" style="474" customWidth="1"/>
    <col min="6659" max="6659" width="28" style="474" bestFit="1" customWidth="1"/>
    <col min="6660" max="6660" width="18.85546875" style="474" bestFit="1" customWidth="1"/>
    <col min="6661" max="6661" width="18.5703125" style="474" bestFit="1" customWidth="1"/>
    <col min="6662" max="6662" width="21.7109375" style="474" bestFit="1" customWidth="1"/>
    <col min="6663" max="6666" width="16.140625" style="474" customWidth="1"/>
    <col min="6667" max="6667" width="20.140625" style="474" bestFit="1" customWidth="1"/>
    <col min="6668" max="6668" width="16.140625" style="474" customWidth="1"/>
    <col min="6669" max="6669" width="20.140625" style="474" bestFit="1" customWidth="1"/>
    <col min="6670" max="6671" width="16.140625" style="474" customWidth="1"/>
    <col min="6672" max="6672" width="21.5703125" style="474" customWidth="1"/>
    <col min="6673" max="6675" width="27.140625" style="474" bestFit="1" customWidth="1"/>
    <col min="6676" max="6676" width="17.7109375" style="474" bestFit="1" customWidth="1"/>
    <col min="6677" max="6677" width="14" style="474" bestFit="1" customWidth="1"/>
    <col min="6678" max="6678" width="17.42578125" style="474" bestFit="1" customWidth="1"/>
    <col min="6679" max="6679" width="14.28515625" style="474" bestFit="1" customWidth="1"/>
    <col min="6680" max="6680" width="17.42578125" style="474" bestFit="1" customWidth="1"/>
    <col min="6681" max="6681" width="14.28515625" style="474" bestFit="1" customWidth="1"/>
    <col min="6682" max="6682" width="17.42578125" style="474" bestFit="1" customWidth="1"/>
    <col min="6683" max="6683" width="14.28515625" style="474" bestFit="1" customWidth="1"/>
    <col min="6684" max="6684" width="17.7109375" style="474" bestFit="1" customWidth="1"/>
    <col min="6685" max="6685" width="14.5703125" style="474" bestFit="1" customWidth="1"/>
    <col min="6686" max="6686" width="17.42578125" style="474" bestFit="1" customWidth="1"/>
    <col min="6687" max="6687" width="14.28515625" style="474" bestFit="1" customWidth="1"/>
    <col min="6688" max="6688" width="17.42578125" style="474" bestFit="1" customWidth="1"/>
    <col min="6689" max="6689" width="14.28515625" style="474" bestFit="1" customWidth="1"/>
    <col min="6690" max="6690" width="15.42578125" style="474" bestFit="1" customWidth="1"/>
    <col min="6691" max="6691" width="12.42578125" style="474" bestFit="1" customWidth="1"/>
    <col min="6692" max="6692" width="15.140625" style="474" bestFit="1" customWidth="1"/>
    <col min="6693" max="6693" width="12.140625" style="474" bestFit="1" customWidth="1"/>
    <col min="6694" max="6694" width="14.42578125" style="474" bestFit="1" customWidth="1"/>
    <col min="6695" max="6912" width="11.42578125" style="474"/>
    <col min="6913" max="6913" width="2.28515625" style="474" customWidth="1"/>
    <col min="6914" max="6914" width="29.140625" style="474" customWidth="1"/>
    <col min="6915" max="6915" width="28" style="474" bestFit="1" customWidth="1"/>
    <col min="6916" max="6916" width="18.85546875" style="474" bestFit="1" customWidth="1"/>
    <col min="6917" max="6917" width="18.5703125" style="474" bestFit="1" customWidth="1"/>
    <col min="6918" max="6918" width="21.7109375" style="474" bestFit="1" customWidth="1"/>
    <col min="6919" max="6922" width="16.140625" style="474" customWidth="1"/>
    <col min="6923" max="6923" width="20.140625" style="474" bestFit="1" customWidth="1"/>
    <col min="6924" max="6924" width="16.140625" style="474" customWidth="1"/>
    <col min="6925" max="6925" width="20.140625" style="474" bestFit="1" customWidth="1"/>
    <col min="6926" max="6927" width="16.140625" style="474" customWidth="1"/>
    <col min="6928" max="6928" width="21.5703125" style="474" customWidth="1"/>
    <col min="6929" max="6931" width="27.140625" style="474" bestFit="1" customWidth="1"/>
    <col min="6932" max="6932" width="17.7109375" style="474" bestFit="1" customWidth="1"/>
    <col min="6933" max="6933" width="14" style="474" bestFit="1" customWidth="1"/>
    <col min="6934" max="6934" width="17.42578125" style="474" bestFit="1" customWidth="1"/>
    <col min="6935" max="6935" width="14.28515625" style="474" bestFit="1" customWidth="1"/>
    <col min="6936" max="6936" width="17.42578125" style="474" bestFit="1" customWidth="1"/>
    <col min="6937" max="6937" width="14.28515625" style="474" bestFit="1" customWidth="1"/>
    <col min="6938" max="6938" width="17.42578125" style="474" bestFit="1" customWidth="1"/>
    <col min="6939" max="6939" width="14.28515625" style="474" bestFit="1" customWidth="1"/>
    <col min="6940" max="6940" width="17.7109375" style="474" bestFit="1" customWidth="1"/>
    <col min="6941" max="6941" width="14.5703125" style="474" bestFit="1" customWidth="1"/>
    <col min="6942" max="6942" width="17.42578125" style="474" bestFit="1" customWidth="1"/>
    <col min="6943" max="6943" width="14.28515625" style="474" bestFit="1" customWidth="1"/>
    <col min="6944" max="6944" width="17.42578125" style="474" bestFit="1" customWidth="1"/>
    <col min="6945" max="6945" width="14.28515625" style="474" bestFit="1" customWidth="1"/>
    <col min="6946" max="6946" width="15.42578125" style="474" bestFit="1" customWidth="1"/>
    <col min="6947" max="6947" width="12.42578125" style="474" bestFit="1" customWidth="1"/>
    <col min="6948" max="6948" width="15.140625" style="474" bestFit="1" customWidth="1"/>
    <col min="6949" max="6949" width="12.140625" style="474" bestFit="1" customWidth="1"/>
    <col min="6950" max="6950" width="14.42578125" style="474" bestFit="1" customWidth="1"/>
    <col min="6951" max="7168" width="11.42578125" style="474"/>
    <col min="7169" max="7169" width="2.28515625" style="474" customWidth="1"/>
    <col min="7170" max="7170" width="29.140625" style="474" customWidth="1"/>
    <col min="7171" max="7171" width="28" style="474" bestFit="1" customWidth="1"/>
    <col min="7172" max="7172" width="18.85546875" style="474" bestFit="1" customWidth="1"/>
    <col min="7173" max="7173" width="18.5703125" style="474" bestFit="1" customWidth="1"/>
    <col min="7174" max="7174" width="21.7109375" style="474" bestFit="1" customWidth="1"/>
    <col min="7175" max="7178" width="16.140625" style="474" customWidth="1"/>
    <col min="7179" max="7179" width="20.140625" style="474" bestFit="1" customWidth="1"/>
    <col min="7180" max="7180" width="16.140625" style="474" customWidth="1"/>
    <col min="7181" max="7181" width="20.140625" style="474" bestFit="1" customWidth="1"/>
    <col min="7182" max="7183" width="16.140625" style="474" customWidth="1"/>
    <col min="7184" max="7184" width="21.5703125" style="474" customWidth="1"/>
    <col min="7185" max="7187" width="27.140625" style="474" bestFit="1" customWidth="1"/>
    <col min="7188" max="7188" width="17.7109375" style="474" bestFit="1" customWidth="1"/>
    <col min="7189" max="7189" width="14" style="474" bestFit="1" customWidth="1"/>
    <col min="7190" max="7190" width="17.42578125" style="474" bestFit="1" customWidth="1"/>
    <col min="7191" max="7191" width="14.28515625" style="474" bestFit="1" customWidth="1"/>
    <col min="7192" max="7192" width="17.42578125" style="474" bestFit="1" customWidth="1"/>
    <col min="7193" max="7193" width="14.28515625" style="474" bestFit="1" customWidth="1"/>
    <col min="7194" max="7194" width="17.42578125" style="474" bestFit="1" customWidth="1"/>
    <col min="7195" max="7195" width="14.28515625" style="474" bestFit="1" customWidth="1"/>
    <col min="7196" max="7196" width="17.7109375" style="474" bestFit="1" customWidth="1"/>
    <col min="7197" max="7197" width="14.5703125" style="474" bestFit="1" customWidth="1"/>
    <col min="7198" max="7198" width="17.42578125" style="474" bestFit="1" customWidth="1"/>
    <col min="7199" max="7199" width="14.28515625" style="474" bestFit="1" customWidth="1"/>
    <col min="7200" max="7200" width="17.42578125" style="474" bestFit="1" customWidth="1"/>
    <col min="7201" max="7201" width="14.28515625" style="474" bestFit="1" customWidth="1"/>
    <col min="7202" max="7202" width="15.42578125" style="474" bestFit="1" customWidth="1"/>
    <col min="7203" max="7203" width="12.42578125" style="474" bestFit="1" customWidth="1"/>
    <col min="7204" max="7204" width="15.140625" style="474" bestFit="1" customWidth="1"/>
    <col min="7205" max="7205" width="12.140625" style="474" bestFit="1" customWidth="1"/>
    <col min="7206" max="7206" width="14.42578125" style="474" bestFit="1" customWidth="1"/>
    <col min="7207" max="7424" width="11.42578125" style="474"/>
    <col min="7425" max="7425" width="2.28515625" style="474" customWidth="1"/>
    <col min="7426" max="7426" width="29.140625" style="474" customWidth="1"/>
    <col min="7427" max="7427" width="28" style="474" bestFit="1" customWidth="1"/>
    <col min="7428" max="7428" width="18.85546875" style="474" bestFit="1" customWidth="1"/>
    <col min="7429" max="7429" width="18.5703125" style="474" bestFit="1" customWidth="1"/>
    <col min="7430" max="7430" width="21.7109375" style="474" bestFit="1" customWidth="1"/>
    <col min="7431" max="7434" width="16.140625" style="474" customWidth="1"/>
    <col min="7435" max="7435" width="20.140625" style="474" bestFit="1" customWidth="1"/>
    <col min="7436" max="7436" width="16.140625" style="474" customWidth="1"/>
    <col min="7437" max="7437" width="20.140625" style="474" bestFit="1" customWidth="1"/>
    <col min="7438" max="7439" width="16.140625" style="474" customWidth="1"/>
    <col min="7440" max="7440" width="21.5703125" style="474" customWidth="1"/>
    <col min="7441" max="7443" width="27.140625" style="474" bestFit="1" customWidth="1"/>
    <col min="7444" max="7444" width="17.7109375" style="474" bestFit="1" customWidth="1"/>
    <col min="7445" max="7445" width="14" style="474" bestFit="1" customWidth="1"/>
    <col min="7446" max="7446" width="17.42578125" style="474" bestFit="1" customWidth="1"/>
    <col min="7447" max="7447" width="14.28515625" style="474" bestFit="1" customWidth="1"/>
    <col min="7448" max="7448" width="17.42578125" style="474" bestFit="1" customWidth="1"/>
    <col min="7449" max="7449" width="14.28515625" style="474" bestFit="1" customWidth="1"/>
    <col min="7450" max="7450" width="17.42578125" style="474" bestFit="1" customWidth="1"/>
    <col min="7451" max="7451" width="14.28515625" style="474" bestFit="1" customWidth="1"/>
    <col min="7452" max="7452" width="17.7109375" style="474" bestFit="1" customWidth="1"/>
    <col min="7453" max="7453" width="14.5703125" style="474" bestFit="1" customWidth="1"/>
    <col min="7454" max="7454" width="17.42578125" style="474" bestFit="1" customWidth="1"/>
    <col min="7455" max="7455" width="14.28515625" style="474" bestFit="1" customWidth="1"/>
    <col min="7456" max="7456" width="17.42578125" style="474" bestFit="1" customWidth="1"/>
    <col min="7457" max="7457" width="14.28515625" style="474" bestFit="1" customWidth="1"/>
    <col min="7458" max="7458" width="15.42578125" style="474" bestFit="1" customWidth="1"/>
    <col min="7459" max="7459" width="12.42578125" style="474" bestFit="1" customWidth="1"/>
    <col min="7460" max="7460" width="15.140625" style="474" bestFit="1" customWidth="1"/>
    <col min="7461" max="7461" width="12.140625" style="474" bestFit="1" customWidth="1"/>
    <col min="7462" max="7462" width="14.42578125" style="474" bestFit="1" customWidth="1"/>
    <col min="7463" max="7680" width="11.42578125" style="474"/>
    <col min="7681" max="7681" width="2.28515625" style="474" customWidth="1"/>
    <col min="7682" max="7682" width="29.140625" style="474" customWidth="1"/>
    <col min="7683" max="7683" width="28" style="474" bestFit="1" customWidth="1"/>
    <col min="7684" max="7684" width="18.85546875" style="474" bestFit="1" customWidth="1"/>
    <col min="7685" max="7685" width="18.5703125" style="474" bestFit="1" customWidth="1"/>
    <col min="7686" max="7686" width="21.7109375" style="474" bestFit="1" customWidth="1"/>
    <col min="7687" max="7690" width="16.140625" style="474" customWidth="1"/>
    <col min="7691" max="7691" width="20.140625" style="474" bestFit="1" customWidth="1"/>
    <col min="7692" max="7692" width="16.140625" style="474" customWidth="1"/>
    <col min="7693" max="7693" width="20.140625" style="474" bestFit="1" customWidth="1"/>
    <col min="7694" max="7695" width="16.140625" style="474" customWidth="1"/>
    <col min="7696" max="7696" width="21.5703125" style="474" customWidth="1"/>
    <col min="7697" max="7699" width="27.140625" style="474" bestFit="1" customWidth="1"/>
    <col min="7700" max="7700" width="17.7109375" style="474" bestFit="1" customWidth="1"/>
    <col min="7701" max="7701" width="14" style="474" bestFit="1" customWidth="1"/>
    <col min="7702" max="7702" width="17.42578125" style="474" bestFit="1" customWidth="1"/>
    <col min="7703" max="7703" width="14.28515625" style="474" bestFit="1" customWidth="1"/>
    <col min="7704" max="7704" width="17.42578125" style="474" bestFit="1" customWidth="1"/>
    <col min="7705" max="7705" width="14.28515625" style="474" bestFit="1" customWidth="1"/>
    <col min="7706" max="7706" width="17.42578125" style="474" bestFit="1" customWidth="1"/>
    <col min="7707" max="7707" width="14.28515625" style="474" bestFit="1" customWidth="1"/>
    <col min="7708" max="7708" width="17.7109375" style="474" bestFit="1" customWidth="1"/>
    <col min="7709" max="7709" width="14.5703125" style="474" bestFit="1" customWidth="1"/>
    <col min="7710" max="7710" width="17.42578125" style="474" bestFit="1" customWidth="1"/>
    <col min="7711" max="7711" width="14.28515625" style="474" bestFit="1" customWidth="1"/>
    <col min="7712" max="7712" width="17.42578125" style="474" bestFit="1" customWidth="1"/>
    <col min="7713" max="7713" width="14.28515625" style="474" bestFit="1" customWidth="1"/>
    <col min="7714" max="7714" width="15.42578125" style="474" bestFit="1" customWidth="1"/>
    <col min="7715" max="7715" width="12.42578125" style="474" bestFit="1" customWidth="1"/>
    <col min="7716" max="7716" width="15.140625" style="474" bestFit="1" customWidth="1"/>
    <col min="7717" max="7717" width="12.140625" style="474" bestFit="1" customWidth="1"/>
    <col min="7718" max="7718" width="14.42578125" style="474" bestFit="1" customWidth="1"/>
    <col min="7719" max="7936" width="11.42578125" style="474"/>
    <col min="7937" max="7937" width="2.28515625" style="474" customWidth="1"/>
    <col min="7938" max="7938" width="29.140625" style="474" customWidth="1"/>
    <col min="7939" max="7939" width="28" style="474" bestFit="1" customWidth="1"/>
    <col min="7940" max="7940" width="18.85546875" style="474" bestFit="1" customWidth="1"/>
    <col min="7941" max="7941" width="18.5703125" style="474" bestFit="1" customWidth="1"/>
    <col min="7942" max="7942" width="21.7109375" style="474" bestFit="1" customWidth="1"/>
    <col min="7943" max="7946" width="16.140625" style="474" customWidth="1"/>
    <col min="7947" max="7947" width="20.140625" style="474" bestFit="1" customWidth="1"/>
    <col min="7948" max="7948" width="16.140625" style="474" customWidth="1"/>
    <col min="7949" max="7949" width="20.140625" style="474" bestFit="1" customWidth="1"/>
    <col min="7950" max="7951" width="16.140625" style="474" customWidth="1"/>
    <col min="7952" max="7952" width="21.5703125" style="474" customWidth="1"/>
    <col min="7953" max="7955" width="27.140625" style="474" bestFit="1" customWidth="1"/>
    <col min="7956" max="7956" width="17.7109375" style="474" bestFit="1" customWidth="1"/>
    <col min="7957" max="7957" width="14" style="474" bestFit="1" customWidth="1"/>
    <col min="7958" max="7958" width="17.42578125" style="474" bestFit="1" customWidth="1"/>
    <col min="7959" max="7959" width="14.28515625" style="474" bestFit="1" customWidth="1"/>
    <col min="7960" max="7960" width="17.42578125" style="474" bestFit="1" customWidth="1"/>
    <col min="7961" max="7961" width="14.28515625" style="474" bestFit="1" customWidth="1"/>
    <col min="7962" max="7962" width="17.42578125" style="474" bestFit="1" customWidth="1"/>
    <col min="7963" max="7963" width="14.28515625" style="474" bestFit="1" customWidth="1"/>
    <col min="7964" max="7964" width="17.7109375" style="474" bestFit="1" customWidth="1"/>
    <col min="7965" max="7965" width="14.5703125" style="474" bestFit="1" customWidth="1"/>
    <col min="7966" max="7966" width="17.42578125" style="474" bestFit="1" customWidth="1"/>
    <col min="7967" max="7967" width="14.28515625" style="474" bestFit="1" customWidth="1"/>
    <col min="7968" max="7968" width="17.42578125" style="474" bestFit="1" customWidth="1"/>
    <col min="7969" max="7969" width="14.28515625" style="474" bestFit="1" customWidth="1"/>
    <col min="7970" max="7970" width="15.42578125" style="474" bestFit="1" customWidth="1"/>
    <col min="7971" max="7971" width="12.42578125" style="474" bestFit="1" customWidth="1"/>
    <col min="7972" max="7972" width="15.140625" style="474" bestFit="1" customWidth="1"/>
    <col min="7973" max="7973" width="12.140625" style="474" bestFit="1" customWidth="1"/>
    <col min="7974" max="7974" width="14.42578125" style="474" bestFit="1" customWidth="1"/>
    <col min="7975" max="8192" width="11.42578125" style="474"/>
    <col min="8193" max="8193" width="2.28515625" style="474" customWidth="1"/>
    <col min="8194" max="8194" width="29.140625" style="474" customWidth="1"/>
    <col min="8195" max="8195" width="28" style="474" bestFit="1" customWidth="1"/>
    <col min="8196" max="8196" width="18.85546875" style="474" bestFit="1" customWidth="1"/>
    <col min="8197" max="8197" width="18.5703125" style="474" bestFit="1" customWidth="1"/>
    <col min="8198" max="8198" width="21.7109375" style="474" bestFit="1" customWidth="1"/>
    <col min="8199" max="8202" width="16.140625" style="474" customWidth="1"/>
    <col min="8203" max="8203" width="20.140625" style="474" bestFit="1" customWidth="1"/>
    <col min="8204" max="8204" width="16.140625" style="474" customWidth="1"/>
    <col min="8205" max="8205" width="20.140625" style="474" bestFit="1" customWidth="1"/>
    <col min="8206" max="8207" width="16.140625" style="474" customWidth="1"/>
    <col min="8208" max="8208" width="21.5703125" style="474" customWidth="1"/>
    <col min="8209" max="8211" width="27.140625" style="474" bestFit="1" customWidth="1"/>
    <col min="8212" max="8212" width="17.7109375" style="474" bestFit="1" customWidth="1"/>
    <col min="8213" max="8213" width="14" style="474" bestFit="1" customWidth="1"/>
    <col min="8214" max="8214" width="17.42578125" style="474" bestFit="1" customWidth="1"/>
    <col min="8215" max="8215" width="14.28515625" style="474" bestFit="1" customWidth="1"/>
    <col min="8216" max="8216" width="17.42578125" style="474" bestFit="1" customWidth="1"/>
    <col min="8217" max="8217" width="14.28515625" style="474" bestFit="1" customWidth="1"/>
    <col min="8218" max="8218" width="17.42578125" style="474" bestFit="1" customWidth="1"/>
    <col min="8219" max="8219" width="14.28515625" style="474" bestFit="1" customWidth="1"/>
    <col min="8220" max="8220" width="17.7109375" style="474" bestFit="1" customWidth="1"/>
    <col min="8221" max="8221" width="14.5703125" style="474" bestFit="1" customWidth="1"/>
    <col min="8222" max="8222" width="17.42578125" style="474" bestFit="1" customWidth="1"/>
    <col min="8223" max="8223" width="14.28515625" style="474" bestFit="1" customWidth="1"/>
    <col min="8224" max="8224" width="17.42578125" style="474" bestFit="1" customWidth="1"/>
    <col min="8225" max="8225" width="14.28515625" style="474" bestFit="1" customWidth="1"/>
    <col min="8226" max="8226" width="15.42578125" style="474" bestFit="1" customWidth="1"/>
    <col min="8227" max="8227" width="12.42578125" style="474" bestFit="1" customWidth="1"/>
    <col min="8228" max="8228" width="15.140625" style="474" bestFit="1" customWidth="1"/>
    <col min="8229" max="8229" width="12.140625" style="474" bestFit="1" customWidth="1"/>
    <col min="8230" max="8230" width="14.42578125" style="474" bestFit="1" customWidth="1"/>
    <col min="8231" max="8448" width="11.42578125" style="474"/>
    <col min="8449" max="8449" width="2.28515625" style="474" customWidth="1"/>
    <col min="8450" max="8450" width="29.140625" style="474" customWidth="1"/>
    <col min="8451" max="8451" width="28" style="474" bestFit="1" customWidth="1"/>
    <col min="8452" max="8452" width="18.85546875" style="474" bestFit="1" customWidth="1"/>
    <col min="8453" max="8453" width="18.5703125" style="474" bestFit="1" customWidth="1"/>
    <col min="8454" max="8454" width="21.7109375" style="474" bestFit="1" customWidth="1"/>
    <col min="8455" max="8458" width="16.140625" style="474" customWidth="1"/>
    <col min="8459" max="8459" width="20.140625" style="474" bestFit="1" customWidth="1"/>
    <col min="8460" max="8460" width="16.140625" style="474" customWidth="1"/>
    <col min="8461" max="8461" width="20.140625" style="474" bestFit="1" customWidth="1"/>
    <col min="8462" max="8463" width="16.140625" style="474" customWidth="1"/>
    <col min="8464" max="8464" width="21.5703125" style="474" customWidth="1"/>
    <col min="8465" max="8467" width="27.140625" style="474" bestFit="1" customWidth="1"/>
    <col min="8468" max="8468" width="17.7109375" style="474" bestFit="1" customWidth="1"/>
    <col min="8469" max="8469" width="14" style="474" bestFit="1" customWidth="1"/>
    <col min="8470" max="8470" width="17.42578125" style="474" bestFit="1" customWidth="1"/>
    <col min="8471" max="8471" width="14.28515625" style="474" bestFit="1" customWidth="1"/>
    <col min="8472" max="8472" width="17.42578125" style="474" bestFit="1" customWidth="1"/>
    <col min="8473" max="8473" width="14.28515625" style="474" bestFit="1" customWidth="1"/>
    <col min="8474" max="8474" width="17.42578125" style="474" bestFit="1" customWidth="1"/>
    <col min="8475" max="8475" width="14.28515625" style="474" bestFit="1" customWidth="1"/>
    <col min="8476" max="8476" width="17.7109375" style="474" bestFit="1" customWidth="1"/>
    <col min="8477" max="8477" width="14.5703125" style="474" bestFit="1" customWidth="1"/>
    <col min="8478" max="8478" width="17.42578125" style="474" bestFit="1" customWidth="1"/>
    <col min="8479" max="8479" width="14.28515625" style="474" bestFit="1" customWidth="1"/>
    <col min="8480" max="8480" width="17.42578125" style="474" bestFit="1" customWidth="1"/>
    <col min="8481" max="8481" width="14.28515625" style="474" bestFit="1" customWidth="1"/>
    <col min="8482" max="8482" width="15.42578125" style="474" bestFit="1" customWidth="1"/>
    <col min="8483" max="8483" width="12.42578125" style="474" bestFit="1" customWidth="1"/>
    <col min="8484" max="8484" width="15.140625" style="474" bestFit="1" customWidth="1"/>
    <col min="8485" max="8485" width="12.140625" style="474" bestFit="1" customWidth="1"/>
    <col min="8486" max="8486" width="14.42578125" style="474" bestFit="1" customWidth="1"/>
    <col min="8487" max="8704" width="11.42578125" style="474"/>
    <col min="8705" max="8705" width="2.28515625" style="474" customWidth="1"/>
    <col min="8706" max="8706" width="29.140625" style="474" customWidth="1"/>
    <col min="8707" max="8707" width="28" style="474" bestFit="1" customWidth="1"/>
    <col min="8708" max="8708" width="18.85546875" style="474" bestFit="1" customWidth="1"/>
    <col min="8709" max="8709" width="18.5703125" style="474" bestFit="1" customWidth="1"/>
    <col min="8710" max="8710" width="21.7109375" style="474" bestFit="1" customWidth="1"/>
    <col min="8711" max="8714" width="16.140625" style="474" customWidth="1"/>
    <col min="8715" max="8715" width="20.140625" style="474" bestFit="1" customWidth="1"/>
    <col min="8716" max="8716" width="16.140625" style="474" customWidth="1"/>
    <col min="8717" max="8717" width="20.140625" style="474" bestFit="1" customWidth="1"/>
    <col min="8718" max="8719" width="16.140625" style="474" customWidth="1"/>
    <col min="8720" max="8720" width="21.5703125" style="474" customWidth="1"/>
    <col min="8721" max="8723" width="27.140625" style="474" bestFit="1" customWidth="1"/>
    <col min="8724" max="8724" width="17.7109375" style="474" bestFit="1" customWidth="1"/>
    <col min="8725" max="8725" width="14" style="474" bestFit="1" customWidth="1"/>
    <col min="8726" max="8726" width="17.42578125" style="474" bestFit="1" customWidth="1"/>
    <col min="8727" max="8727" width="14.28515625" style="474" bestFit="1" customWidth="1"/>
    <col min="8728" max="8728" width="17.42578125" style="474" bestFit="1" customWidth="1"/>
    <col min="8729" max="8729" width="14.28515625" style="474" bestFit="1" customWidth="1"/>
    <col min="8730" max="8730" width="17.42578125" style="474" bestFit="1" customWidth="1"/>
    <col min="8731" max="8731" width="14.28515625" style="474" bestFit="1" customWidth="1"/>
    <col min="8732" max="8732" width="17.7109375" style="474" bestFit="1" customWidth="1"/>
    <col min="8733" max="8733" width="14.5703125" style="474" bestFit="1" customWidth="1"/>
    <col min="8734" max="8734" width="17.42578125" style="474" bestFit="1" customWidth="1"/>
    <col min="8735" max="8735" width="14.28515625" style="474" bestFit="1" customWidth="1"/>
    <col min="8736" max="8736" width="17.42578125" style="474" bestFit="1" customWidth="1"/>
    <col min="8737" max="8737" width="14.28515625" style="474" bestFit="1" customWidth="1"/>
    <col min="8738" max="8738" width="15.42578125" style="474" bestFit="1" customWidth="1"/>
    <col min="8739" max="8739" width="12.42578125" style="474" bestFit="1" customWidth="1"/>
    <col min="8740" max="8740" width="15.140625" style="474" bestFit="1" customWidth="1"/>
    <col min="8741" max="8741" width="12.140625" style="474" bestFit="1" customWidth="1"/>
    <col min="8742" max="8742" width="14.42578125" style="474" bestFit="1" customWidth="1"/>
    <col min="8743" max="8960" width="11.42578125" style="474"/>
    <col min="8961" max="8961" width="2.28515625" style="474" customWidth="1"/>
    <col min="8962" max="8962" width="29.140625" style="474" customWidth="1"/>
    <col min="8963" max="8963" width="28" style="474" bestFit="1" customWidth="1"/>
    <col min="8964" max="8964" width="18.85546875" style="474" bestFit="1" customWidth="1"/>
    <col min="8965" max="8965" width="18.5703125" style="474" bestFit="1" customWidth="1"/>
    <col min="8966" max="8966" width="21.7109375" style="474" bestFit="1" customWidth="1"/>
    <col min="8967" max="8970" width="16.140625" style="474" customWidth="1"/>
    <col min="8971" max="8971" width="20.140625" style="474" bestFit="1" customWidth="1"/>
    <col min="8972" max="8972" width="16.140625" style="474" customWidth="1"/>
    <col min="8973" max="8973" width="20.140625" style="474" bestFit="1" customWidth="1"/>
    <col min="8974" max="8975" width="16.140625" style="474" customWidth="1"/>
    <col min="8976" max="8976" width="21.5703125" style="474" customWidth="1"/>
    <col min="8977" max="8979" width="27.140625" style="474" bestFit="1" customWidth="1"/>
    <col min="8980" max="8980" width="17.7109375" style="474" bestFit="1" customWidth="1"/>
    <col min="8981" max="8981" width="14" style="474" bestFit="1" customWidth="1"/>
    <col min="8982" max="8982" width="17.42578125" style="474" bestFit="1" customWidth="1"/>
    <col min="8983" max="8983" width="14.28515625" style="474" bestFit="1" customWidth="1"/>
    <col min="8984" max="8984" width="17.42578125" style="474" bestFit="1" customWidth="1"/>
    <col min="8985" max="8985" width="14.28515625" style="474" bestFit="1" customWidth="1"/>
    <col min="8986" max="8986" width="17.42578125" style="474" bestFit="1" customWidth="1"/>
    <col min="8987" max="8987" width="14.28515625" style="474" bestFit="1" customWidth="1"/>
    <col min="8988" max="8988" width="17.7109375" style="474" bestFit="1" customWidth="1"/>
    <col min="8989" max="8989" width="14.5703125" style="474" bestFit="1" customWidth="1"/>
    <col min="8990" max="8990" width="17.42578125" style="474" bestFit="1" customWidth="1"/>
    <col min="8991" max="8991" width="14.28515625" style="474" bestFit="1" customWidth="1"/>
    <col min="8992" max="8992" width="17.42578125" style="474" bestFit="1" customWidth="1"/>
    <col min="8993" max="8993" width="14.28515625" style="474" bestFit="1" customWidth="1"/>
    <col min="8994" max="8994" width="15.42578125" style="474" bestFit="1" customWidth="1"/>
    <col min="8995" max="8995" width="12.42578125" style="474" bestFit="1" customWidth="1"/>
    <col min="8996" max="8996" width="15.140625" style="474" bestFit="1" customWidth="1"/>
    <col min="8997" max="8997" width="12.140625" style="474" bestFit="1" customWidth="1"/>
    <col min="8998" max="8998" width="14.42578125" style="474" bestFit="1" customWidth="1"/>
    <col min="8999" max="9216" width="11.42578125" style="474"/>
    <col min="9217" max="9217" width="2.28515625" style="474" customWidth="1"/>
    <col min="9218" max="9218" width="29.140625" style="474" customWidth="1"/>
    <col min="9219" max="9219" width="28" style="474" bestFit="1" customWidth="1"/>
    <col min="9220" max="9220" width="18.85546875" style="474" bestFit="1" customWidth="1"/>
    <col min="9221" max="9221" width="18.5703125" style="474" bestFit="1" customWidth="1"/>
    <col min="9222" max="9222" width="21.7109375" style="474" bestFit="1" customWidth="1"/>
    <col min="9223" max="9226" width="16.140625" style="474" customWidth="1"/>
    <col min="9227" max="9227" width="20.140625" style="474" bestFit="1" customWidth="1"/>
    <col min="9228" max="9228" width="16.140625" style="474" customWidth="1"/>
    <col min="9229" max="9229" width="20.140625" style="474" bestFit="1" customWidth="1"/>
    <col min="9230" max="9231" width="16.140625" style="474" customWidth="1"/>
    <col min="9232" max="9232" width="21.5703125" style="474" customWidth="1"/>
    <col min="9233" max="9235" width="27.140625" style="474" bestFit="1" customWidth="1"/>
    <col min="9236" max="9236" width="17.7109375" style="474" bestFit="1" customWidth="1"/>
    <col min="9237" max="9237" width="14" style="474" bestFit="1" customWidth="1"/>
    <col min="9238" max="9238" width="17.42578125" style="474" bestFit="1" customWidth="1"/>
    <col min="9239" max="9239" width="14.28515625" style="474" bestFit="1" customWidth="1"/>
    <col min="9240" max="9240" width="17.42578125" style="474" bestFit="1" customWidth="1"/>
    <col min="9241" max="9241" width="14.28515625" style="474" bestFit="1" customWidth="1"/>
    <col min="9242" max="9242" width="17.42578125" style="474" bestFit="1" customWidth="1"/>
    <col min="9243" max="9243" width="14.28515625" style="474" bestFit="1" customWidth="1"/>
    <col min="9244" max="9244" width="17.7109375" style="474" bestFit="1" customWidth="1"/>
    <col min="9245" max="9245" width="14.5703125" style="474" bestFit="1" customWidth="1"/>
    <col min="9246" max="9246" width="17.42578125" style="474" bestFit="1" customWidth="1"/>
    <col min="9247" max="9247" width="14.28515625" style="474" bestFit="1" customWidth="1"/>
    <col min="9248" max="9248" width="17.42578125" style="474" bestFit="1" customWidth="1"/>
    <col min="9249" max="9249" width="14.28515625" style="474" bestFit="1" customWidth="1"/>
    <col min="9250" max="9250" width="15.42578125" style="474" bestFit="1" customWidth="1"/>
    <col min="9251" max="9251" width="12.42578125" style="474" bestFit="1" customWidth="1"/>
    <col min="9252" max="9252" width="15.140625" style="474" bestFit="1" customWidth="1"/>
    <col min="9253" max="9253" width="12.140625" style="474" bestFit="1" customWidth="1"/>
    <col min="9254" max="9254" width="14.42578125" style="474" bestFit="1" customWidth="1"/>
    <col min="9255" max="9472" width="11.42578125" style="474"/>
    <col min="9473" max="9473" width="2.28515625" style="474" customWidth="1"/>
    <col min="9474" max="9474" width="29.140625" style="474" customWidth="1"/>
    <col min="9475" max="9475" width="28" style="474" bestFit="1" customWidth="1"/>
    <col min="9476" max="9476" width="18.85546875" style="474" bestFit="1" customWidth="1"/>
    <col min="9477" max="9477" width="18.5703125" style="474" bestFit="1" customWidth="1"/>
    <col min="9478" max="9478" width="21.7109375" style="474" bestFit="1" customWidth="1"/>
    <col min="9479" max="9482" width="16.140625" style="474" customWidth="1"/>
    <col min="9483" max="9483" width="20.140625" style="474" bestFit="1" customWidth="1"/>
    <col min="9484" max="9484" width="16.140625" style="474" customWidth="1"/>
    <col min="9485" max="9485" width="20.140625" style="474" bestFit="1" customWidth="1"/>
    <col min="9486" max="9487" width="16.140625" style="474" customWidth="1"/>
    <col min="9488" max="9488" width="21.5703125" style="474" customWidth="1"/>
    <col min="9489" max="9491" width="27.140625" style="474" bestFit="1" customWidth="1"/>
    <col min="9492" max="9492" width="17.7109375" style="474" bestFit="1" customWidth="1"/>
    <col min="9493" max="9493" width="14" style="474" bestFit="1" customWidth="1"/>
    <col min="9494" max="9494" width="17.42578125" style="474" bestFit="1" customWidth="1"/>
    <col min="9495" max="9495" width="14.28515625" style="474" bestFit="1" customWidth="1"/>
    <col min="9496" max="9496" width="17.42578125" style="474" bestFit="1" customWidth="1"/>
    <col min="9497" max="9497" width="14.28515625" style="474" bestFit="1" customWidth="1"/>
    <col min="9498" max="9498" width="17.42578125" style="474" bestFit="1" customWidth="1"/>
    <col min="9499" max="9499" width="14.28515625" style="474" bestFit="1" customWidth="1"/>
    <col min="9500" max="9500" width="17.7109375" style="474" bestFit="1" customWidth="1"/>
    <col min="9501" max="9501" width="14.5703125" style="474" bestFit="1" customWidth="1"/>
    <col min="9502" max="9502" width="17.42578125" style="474" bestFit="1" customWidth="1"/>
    <col min="9503" max="9503" width="14.28515625" style="474" bestFit="1" customWidth="1"/>
    <col min="9504" max="9504" width="17.42578125" style="474" bestFit="1" customWidth="1"/>
    <col min="9505" max="9505" width="14.28515625" style="474" bestFit="1" customWidth="1"/>
    <col min="9506" max="9506" width="15.42578125" style="474" bestFit="1" customWidth="1"/>
    <col min="9507" max="9507" width="12.42578125" style="474" bestFit="1" customWidth="1"/>
    <col min="9508" max="9508" width="15.140625" style="474" bestFit="1" customWidth="1"/>
    <col min="9509" max="9509" width="12.140625" style="474" bestFit="1" customWidth="1"/>
    <col min="9510" max="9510" width="14.42578125" style="474" bestFit="1" customWidth="1"/>
    <col min="9511" max="9728" width="11.42578125" style="474"/>
    <col min="9729" max="9729" width="2.28515625" style="474" customWidth="1"/>
    <col min="9730" max="9730" width="29.140625" style="474" customWidth="1"/>
    <col min="9731" max="9731" width="28" style="474" bestFit="1" customWidth="1"/>
    <col min="9732" max="9732" width="18.85546875" style="474" bestFit="1" customWidth="1"/>
    <col min="9733" max="9733" width="18.5703125" style="474" bestFit="1" customWidth="1"/>
    <col min="9734" max="9734" width="21.7109375" style="474" bestFit="1" customWidth="1"/>
    <col min="9735" max="9738" width="16.140625" style="474" customWidth="1"/>
    <col min="9739" max="9739" width="20.140625" style="474" bestFit="1" customWidth="1"/>
    <col min="9740" max="9740" width="16.140625" style="474" customWidth="1"/>
    <col min="9741" max="9741" width="20.140625" style="474" bestFit="1" customWidth="1"/>
    <col min="9742" max="9743" width="16.140625" style="474" customWidth="1"/>
    <col min="9744" max="9744" width="21.5703125" style="474" customWidth="1"/>
    <col min="9745" max="9747" width="27.140625" style="474" bestFit="1" customWidth="1"/>
    <col min="9748" max="9748" width="17.7109375" style="474" bestFit="1" customWidth="1"/>
    <col min="9749" max="9749" width="14" style="474" bestFit="1" customWidth="1"/>
    <col min="9750" max="9750" width="17.42578125" style="474" bestFit="1" customWidth="1"/>
    <col min="9751" max="9751" width="14.28515625" style="474" bestFit="1" customWidth="1"/>
    <col min="9752" max="9752" width="17.42578125" style="474" bestFit="1" customWidth="1"/>
    <col min="9753" max="9753" width="14.28515625" style="474" bestFit="1" customWidth="1"/>
    <col min="9754" max="9754" width="17.42578125" style="474" bestFit="1" customWidth="1"/>
    <col min="9755" max="9755" width="14.28515625" style="474" bestFit="1" customWidth="1"/>
    <col min="9756" max="9756" width="17.7109375" style="474" bestFit="1" customWidth="1"/>
    <col min="9757" max="9757" width="14.5703125" style="474" bestFit="1" customWidth="1"/>
    <col min="9758" max="9758" width="17.42578125" style="474" bestFit="1" customWidth="1"/>
    <col min="9759" max="9759" width="14.28515625" style="474" bestFit="1" customWidth="1"/>
    <col min="9760" max="9760" width="17.42578125" style="474" bestFit="1" customWidth="1"/>
    <col min="9761" max="9761" width="14.28515625" style="474" bestFit="1" customWidth="1"/>
    <col min="9762" max="9762" width="15.42578125" style="474" bestFit="1" customWidth="1"/>
    <col min="9763" max="9763" width="12.42578125" style="474" bestFit="1" customWidth="1"/>
    <col min="9764" max="9764" width="15.140625" style="474" bestFit="1" customWidth="1"/>
    <col min="9765" max="9765" width="12.140625" style="474" bestFit="1" customWidth="1"/>
    <col min="9766" max="9766" width="14.42578125" style="474" bestFit="1" customWidth="1"/>
    <col min="9767" max="9984" width="11.42578125" style="474"/>
    <col min="9985" max="9985" width="2.28515625" style="474" customWidth="1"/>
    <col min="9986" max="9986" width="29.140625" style="474" customWidth="1"/>
    <col min="9987" max="9987" width="28" style="474" bestFit="1" customWidth="1"/>
    <col min="9988" max="9988" width="18.85546875" style="474" bestFit="1" customWidth="1"/>
    <col min="9989" max="9989" width="18.5703125" style="474" bestFit="1" customWidth="1"/>
    <col min="9990" max="9990" width="21.7109375" style="474" bestFit="1" customWidth="1"/>
    <col min="9991" max="9994" width="16.140625" style="474" customWidth="1"/>
    <col min="9995" max="9995" width="20.140625" style="474" bestFit="1" customWidth="1"/>
    <col min="9996" max="9996" width="16.140625" style="474" customWidth="1"/>
    <col min="9997" max="9997" width="20.140625" style="474" bestFit="1" customWidth="1"/>
    <col min="9998" max="9999" width="16.140625" style="474" customWidth="1"/>
    <col min="10000" max="10000" width="21.5703125" style="474" customWidth="1"/>
    <col min="10001" max="10003" width="27.140625" style="474" bestFit="1" customWidth="1"/>
    <col min="10004" max="10004" width="17.7109375" style="474" bestFit="1" customWidth="1"/>
    <col min="10005" max="10005" width="14" style="474" bestFit="1" customWidth="1"/>
    <col min="10006" max="10006" width="17.42578125" style="474" bestFit="1" customWidth="1"/>
    <col min="10007" max="10007" width="14.28515625" style="474" bestFit="1" customWidth="1"/>
    <col min="10008" max="10008" width="17.42578125" style="474" bestFit="1" customWidth="1"/>
    <col min="10009" max="10009" width="14.28515625" style="474" bestFit="1" customWidth="1"/>
    <col min="10010" max="10010" width="17.42578125" style="474" bestFit="1" customWidth="1"/>
    <col min="10011" max="10011" width="14.28515625" style="474" bestFit="1" customWidth="1"/>
    <col min="10012" max="10012" width="17.7109375" style="474" bestFit="1" customWidth="1"/>
    <col min="10013" max="10013" width="14.5703125" style="474" bestFit="1" customWidth="1"/>
    <col min="10014" max="10014" width="17.42578125" style="474" bestFit="1" customWidth="1"/>
    <col min="10015" max="10015" width="14.28515625" style="474" bestFit="1" customWidth="1"/>
    <col min="10016" max="10016" width="17.42578125" style="474" bestFit="1" customWidth="1"/>
    <col min="10017" max="10017" width="14.28515625" style="474" bestFit="1" customWidth="1"/>
    <col min="10018" max="10018" width="15.42578125" style="474" bestFit="1" customWidth="1"/>
    <col min="10019" max="10019" width="12.42578125" style="474" bestFit="1" customWidth="1"/>
    <col min="10020" max="10020" width="15.140625" style="474" bestFit="1" customWidth="1"/>
    <col min="10021" max="10021" width="12.140625" style="474" bestFit="1" customWidth="1"/>
    <col min="10022" max="10022" width="14.42578125" style="474" bestFit="1" customWidth="1"/>
    <col min="10023" max="10240" width="11.42578125" style="474"/>
    <col min="10241" max="10241" width="2.28515625" style="474" customWidth="1"/>
    <col min="10242" max="10242" width="29.140625" style="474" customWidth="1"/>
    <col min="10243" max="10243" width="28" style="474" bestFit="1" customWidth="1"/>
    <col min="10244" max="10244" width="18.85546875" style="474" bestFit="1" customWidth="1"/>
    <col min="10245" max="10245" width="18.5703125" style="474" bestFit="1" customWidth="1"/>
    <col min="10246" max="10246" width="21.7109375" style="474" bestFit="1" customWidth="1"/>
    <col min="10247" max="10250" width="16.140625" style="474" customWidth="1"/>
    <col min="10251" max="10251" width="20.140625" style="474" bestFit="1" customWidth="1"/>
    <col min="10252" max="10252" width="16.140625" style="474" customWidth="1"/>
    <col min="10253" max="10253" width="20.140625" style="474" bestFit="1" customWidth="1"/>
    <col min="10254" max="10255" width="16.140625" style="474" customWidth="1"/>
    <col min="10256" max="10256" width="21.5703125" style="474" customWidth="1"/>
    <col min="10257" max="10259" width="27.140625" style="474" bestFit="1" customWidth="1"/>
    <col min="10260" max="10260" width="17.7109375" style="474" bestFit="1" customWidth="1"/>
    <col min="10261" max="10261" width="14" style="474" bestFit="1" customWidth="1"/>
    <col min="10262" max="10262" width="17.42578125" style="474" bestFit="1" customWidth="1"/>
    <col min="10263" max="10263" width="14.28515625" style="474" bestFit="1" customWidth="1"/>
    <col min="10264" max="10264" width="17.42578125" style="474" bestFit="1" customWidth="1"/>
    <col min="10265" max="10265" width="14.28515625" style="474" bestFit="1" customWidth="1"/>
    <col min="10266" max="10266" width="17.42578125" style="474" bestFit="1" customWidth="1"/>
    <col min="10267" max="10267" width="14.28515625" style="474" bestFit="1" customWidth="1"/>
    <col min="10268" max="10268" width="17.7109375" style="474" bestFit="1" customWidth="1"/>
    <col min="10269" max="10269" width="14.5703125" style="474" bestFit="1" customWidth="1"/>
    <col min="10270" max="10270" width="17.42578125" style="474" bestFit="1" customWidth="1"/>
    <col min="10271" max="10271" width="14.28515625" style="474" bestFit="1" customWidth="1"/>
    <col min="10272" max="10272" width="17.42578125" style="474" bestFit="1" customWidth="1"/>
    <col min="10273" max="10273" width="14.28515625" style="474" bestFit="1" customWidth="1"/>
    <col min="10274" max="10274" width="15.42578125" style="474" bestFit="1" customWidth="1"/>
    <col min="10275" max="10275" width="12.42578125" style="474" bestFit="1" customWidth="1"/>
    <col min="10276" max="10276" width="15.140625" style="474" bestFit="1" customWidth="1"/>
    <col min="10277" max="10277" width="12.140625" style="474" bestFit="1" customWidth="1"/>
    <col min="10278" max="10278" width="14.42578125" style="474" bestFit="1" customWidth="1"/>
    <col min="10279" max="10496" width="11.42578125" style="474"/>
    <col min="10497" max="10497" width="2.28515625" style="474" customWidth="1"/>
    <col min="10498" max="10498" width="29.140625" style="474" customWidth="1"/>
    <col min="10499" max="10499" width="28" style="474" bestFit="1" customWidth="1"/>
    <col min="10500" max="10500" width="18.85546875" style="474" bestFit="1" customWidth="1"/>
    <col min="10501" max="10501" width="18.5703125" style="474" bestFit="1" customWidth="1"/>
    <col min="10502" max="10502" width="21.7109375" style="474" bestFit="1" customWidth="1"/>
    <col min="10503" max="10506" width="16.140625" style="474" customWidth="1"/>
    <col min="10507" max="10507" width="20.140625" style="474" bestFit="1" customWidth="1"/>
    <col min="10508" max="10508" width="16.140625" style="474" customWidth="1"/>
    <col min="10509" max="10509" width="20.140625" style="474" bestFit="1" customWidth="1"/>
    <col min="10510" max="10511" width="16.140625" style="474" customWidth="1"/>
    <col min="10512" max="10512" width="21.5703125" style="474" customWidth="1"/>
    <col min="10513" max="10515" width="27.140625" style="474" bestFit="1" customWidth="1"/>
    <col min="10516" max="10516" width="17.7109375" style="474" bestFit="1" customWidth="1"/>
    <col min="10517" max="10517" width="14" style="474" bestFit="1" customWidth="1"/>
    <col min="10518" max="10518" width="17.42578125" style="474" bestFit="1" customWidth="1"/>
    <col min="10519" max="10519" width="14.28515625" style="474" bestFit="1" customWidth="1"/>
    <col min="10520" max="10520" width="17.42578125" style="474" bestFit="1" customWidth="1"/>
    <col min="10521" max="10521" width="14.28515625" style="474" bestFit="1" customWidth="1"/>
    <col min="10522" max="10522" width="17.42578125" style="474" bestFit="1" customWidth="1"/>
    <col min="10523" max="10523" width="14.28515625" style="474" bestFit="1" customWidth="1"/>
    <col min="10524" max="10524" width="17.7109375" style="474" bestFit="1" customWidth="1"/>
    <col min="10525" max="10525" width="14.5703125" style="474" bestFit="1" customWidth="1"/>
    <col min="10526" max="10526" width="17.42578125" style="474" bestFit="1" customWidth="1"/>
    <col min="10527" max="10527" width="14.28515625" style="474" bestFit="1" customWidth="1"/>
    <col min="10528" max="10528" width="17.42578125" style="474" bestFit="1" customWidth="1"/>
    <col min="10529" max="10529" width="14.28515625" style="474" bestFit="1" customWidth="1"/>
    <col min="10530" max="10530" width="15.42578125" style="474" bestFit="1" customWidth="1"/>
    <col min="10531" max="10531" width="12.42578125" style="474" bestFit="1" customWidth="1"/>
    <col min="10532" max="10532" width="15.140625" style="474" bestFit="1" customWidth="1"/>
    <col min="10533" max="10533" width="12.140625" style="474" bestFit="1" customWidth="1"/>
    <col min="10534" max="10534" width="14.42578125" style="474" bestFit="1" customWidth="1"/>
    <col min="10535" max="10752" width="11.42578125" style="474"/>
    <col min="10753" max="10753" width="2.28515625" style="474" customWidth="1"/>
    <col min="10754" max="10754" width="29.140625" style="474" customWidth="1"/>
    <col min="10755" max="10755" width="28" style="474" bestFit="1" customWidth="1"/>
    <col min="10756" max="10756" width="18.85546875" style="474" bestFit="1" customWidth="1"/>
    <col min="10757" max="10757" width="18.5703125" style="474" bestFit="1" customWidth="1"/>
    <col min="10758" max="10758" width="21.7109375" style="474" bestFit="1" customWidth="1"/>
    <col min="10759" max="10762" width="16.140625" style="474" customWidth="1"/>
    <col min="10763" max="10763" width="20.140625" style="474" bestFit="1" customWidth="1"/>
    <col min="10764" max="10764" width="16.140625" style="474" customWidth="1"/>
    <col min="10765" max="10765" width="20.140625" style="474" bestFit="1" customWidth="1"/>
    <col min="10766" max="10767" width="16.140625" style="474" customWidth="1"/>
    <col min="10768" max="10768" width="21.5703125" style="474" customWidth="1"/>
    <col min="10769" max="10771" width="27.140625" style="474" bestFit="1" customWidth="1"/>
    <col min="10772" max="10772" width="17.7109375" style="474" bestFit="1" customWidth="1"/>
    <col min="10773" max="10773" width="14" style="474" bestFit="1" customWidth="1"/>
    <col min="10774" max="10774" width="17.42578125" style="474" bestFit="1" customWidth="1"/>
    <col min="10775" max="10775" width="14.28515625" style="474" bestFit="1" customWidth="1"/>
    <col min="10776" max="10776" width="17.42578125" style="474" bestFit="1" customWidth="1"/>
    <col min="10777" max="10777" width="14.28515625" style="474" bestFit="1" customWidth="1"/>
    <col min="10778" max="10778" width="17.42578125" style="474" bestFit="1" customWidth="1"/>
    <col min="10779" max="10779" width="14.28515625" style="474" bestFit="1" customWidth="1"/>
    <col min="10780" max="10780" width="17.7109375" style="474" bestFit="1" customWidth="1"/>
    <col min="10781" max="10781" width="14.5703125" style="474" bestFit="1" customWidth="1"/>
    <col min="10782" max="10782" width="17.42578125" style="474" bestFit="1" customWidth="1"/>
    <col min="10783" max="10783" width="14.28515625" style="474" bestFit="1" customWidth="1"/>
    <col min="10784" max="10784" width="17.42578125" style="474" bestFit="1" customWidth="1"/>
    <col min="10785" max="10785" width="14.28515625" style="474" bestFit="1" customWidth="1"/>
    <col min="10786" max="10786" width="15.42578125" style="474" bestFit="1" customWidth="1"/>
    <col min="10787" max="10787" width="12.42578125" style="474" bestFit="1" customWidth="1"/>
    <col min="10788" max="10788" width="15.140625" style="474" bestFit="1" customWidth="1"/>
    <col min="10789" max="10789" width="12.140625" style="474" bestFit="1" customWidth="1"/>
    <col min="10790" max="10790" width="14.42578125" style="474" bestFit="1" customWidth="1"/>
    <col min="10791" max="11008" width="11.42578125" style="474"/>
    <col min="11009" max="11009" width="2.28515625" style="474" customWidth="1"/>
    <col min="11010" max="11010" width="29.140625" style="474" customWidth="1"/>
    <col min="11011" max="11011" width="28" style="474" bestFit="1" customWidth="1"/>
    <col min="11012" max="11012" width="18.85546875" style="474" bestFit="1" customWidth="1"/>
    <col min="11013" max="11013" width="18.5703125" style="474" bestFit="1" customWidth="1"/>
    <col min="11014" max="11014" width="21.7109375" style="474" bestFit="1" customWidth="1"/>
    <col min="11015" max="11018" width="16.140625" style="474" customWidth="1"/>
    <col min="11019" max="11019" width="20.140625" style="474" bestFit="1" customWidth="1"/>
    <col min="11020" max="11020" width="16.140625" style="474" customWidth="1"/>
    <col min="11021" max="11021" width="20.140625" style="474" bestFit="1" customWidth="1"/>
    <col min="11022" max="11023" width="16.140625" style="474" customWidth="1"/>
    <col min="11024" max="11024" width="21.5703125" style="474" customWidth="1"/>
    <col min="11025" max="11027" width="27.140625" style="474" bestFit="1" customWidth="1"/>
    <col min="11028" max="11028" width="17.7109375" style="474" bestFit="1" customWidth="1"/>
    <col min="11029" max="11029" width="14" style="474" bestFit="1" customWidth="1"/>
    <col min="11030" max="11030" width="17.42578125" style="474" bestFit="1" customWidth="1"/>
    <col min="11031" max="11031" width="14.28515625" style="474" bestFit="1" customWidth="1"/>
    <col min="11032" max="11032" width="17.42578125" style="474" bestFit="1" customWidth="1"/>
    <col min="11033" max="11033" width="14.28515625" style="474" bestFit="1" customWidth="1"/>
    <col min="11034" max="11034" width="17.42578125" style="474" bestFit="1" customWidth="1"/>
    <col min="11035" max="11035" width="14.28515625" style="474" bestFit="1" customWidth="1"/>
    <col min="11036" max="11036" width="17.7109375" style="474" bestFit="1" customWidth="1"/>
    <col min="11037" max="11037" width="14.5703125" style="474" bestFit="1" customWidth="1"/>
    <col min="11038" max="11038" width="17.42578125" style="474" bestFit="1" customWidth="1"/>
    <col min="11039" max="11039" width="14.28515625" style="474" bestFit="1" customWidth="1"/>
    <col min="11040" max="11040" width="17.42578125" style="474" bestFit="1" customWidth="1"/>
    <col min="11041" max="11041" width="14.28515625" style="474" bestFit="1" customWidth="1"/>
    <col min="11042" max="11042" width="15.42578125" style="474" bestFit="1" customWidth="1"/>
    <col min="11043" max="11043" width="12.42578125" style="474" bestFit="1" customWidth="1"/>
    <col min="11044" max="11044" width="15.140625" style="474" bestFit="1" customWidth="1"/>
    <col min="11045" max="11045" width="12.140625" style="474" bestFit="1" customWidth="1"/>
    <col min="11046" max="11046" width="14.42578125" style="474" bestFit="1" customWidth="1"/>
    <col min="11047" max="11264" width="11.42578125" style="474"/>
    <col min="11265" max="11265" width="2.28515625" style="474" customWidth="1"/>
    <col min="11266" max="11266" width="29.140625" style="474" customWidth="1"/>
    <col min="11267" max="11267" width="28" style="474" bestFit="1" customWidth="1"/>
    <col min="11268" max="11268" width="18.85546875" style="474" bestFit="1" customWidth="1"/>
    <col min="11269" max="11269" width="18.5703125" style="474" bestFit="1" customWidth="1"/>
    <col min="11270" max="11270" width="21.7109375" style="474" bestFit="1" customWidth="1"/>
    <col min="11271" max="11274" width="16.140625" style="474" customWidth="1"/>
    <col min="11275" max="11275" width="20.140625" style="474" bestFit="1" customWidth="1"/>
    <col min="11276" max="11276" width="16.140625" style="474" customWidth="1"/>
    <col min="11277" max="11277" width="20.140625" style="474" bestFit="1" customWidth="1"/>
    <col min="11278" max="11279" width="16.140625" style="474" customWidth="1"/>
    <col min="11280" max="11280" width="21.5703125" style="474" customWidth="1"/>
    <col min="11281" max="11283" width="27.140625" style="474" bestFit="1" customWidth="1"/>
    <col min="11284" max="11284" width="17.7109375" style="474" bestFit="1" customWidth="1"/>
    <col min="11285" max="11285" width="14" style="474" bestFit="1" customWidth="1"/>
    <col min="11286" max="11286" width="17.42578125" style="474" bestFit="1" customWidth="1"/>
    <col min="11287" max="11287" width="14.28515625" style="474" bestFit="1" customWidth="1"/>
    <col min="11288" max="11288" width="17.42578125" style="474" bestFit="1" customWidth="1"/>
    <col min="11289" max="11289" width="14.28515625" style="474" bestFit="1" customWidth="1"/>
    <col min="11290" max="11290" width="17.42578125" style="474" bestFit="1" customWidth="1"/>
    <col min="11291" max="11291" width="14.28515625" style="474" bestFit="1" customWidth="1"/>
    <col min="11292" max="11292" width="17.7109375" style="474" bestFit="1" customWidth="1"/>
    <col min="11293" max="11293" width="14.5703125" style="474" bestFit="1" customWidth="1"/>
    <col min="11294" max="11294" width="17.42578125" style="474" bestFit="1" customWidth="1"/>
    <col min="11295" max="11295" width="14.28515625" style="474" bestFit="1" customWidth="1"/>
    <col min="11296" max="11296" width="17.42578125" style="474" bestFit="1" customWidth="1"/>
    <col min="11297" max="11297" width="14.28515625" style="474" bestFit="1" customWidth="1"/>
    <col min="11298" max="11298" width="15.42578125" style="474" bestFit="1" customWidth="1"/>
    <col min="11299" max="11299" width="12.42578125" style="474" bestFit="1" customWidth="1"/>
    <col min="11300" max="11300" width="15.140625" style="474" bestFit="1" customWidth="1"/>
    <col min="11301" max="11301" width="12.140625" style="474" bestFit="1" customWidth="1"/>
    <col min="11302" max="11302" width="14.42578125" style="474" bestFit="1" customWidth="1"/>
    <col min="11303" max="11520" width="11.42578125" style="474"/>
    <col min="11521" max="11521" width="2.28515625" style="474" customWidth="1"/>
    <col min="11522" max="11522" width="29.140625" style="474" customWidth="1"/>
    <col min="11523" max="11523" width="28" style="474" bestFit="1" customWidth="1"/>
    <col min="11524" max="11524" width="18.85546875" style="474" bestFit="1" customWidth="1"/>
    <col min="11525" max="11525" width="18.5703125" style="474" bestFit="1" customWidth="1"/>
    <col min="11526" max="11526" width="21.7109375" style="474" bestFit="1" customWidth="1"/>
    <col min="11527" max="11530" width="16.140625" style="474" customWidth="1"/>
    <col min="11531" max="11531" width="20.140625" style="474" bestFit="1" customWidth="1"/>
    <col min="11532" max="11532" width="16.140625" style="474" customWidth="1"/>
    <col min="11533" max="11533" width="20.140625" style="474" bestFit="1" customWidth="1"/>
    <col min="11534" max="11535" width="16.140625" style="474" customWidth="1"/>
    <col min="11536" max="11536" width="21.5703125" style="474" customWidth="1"/>
    <col min="11537" max="11539" width="27.140625" style="474" bestFit="1" customWidth="1"/>
    <col min="11540" max="11540" width="17.7109375" style="474" bestFit="1" customWidth="1"/>
    <col min="11541" max="11541" width="14" style="474" bestFit="1" customWidth="1"/>
    <col min="11542" max="11542" width="17.42578125" style="474" bestFit="1" customWidth="1"/>
    <col min="11543" max="11543" width="14.28515625" style="474" bestFit="1" customWidth="1"/>
    <col min="11544" max="11544" width="17.42578125" style="474" bestFit="1" customWidth="1"/>
    <col min="11545" max="11545" width="14.28515625" style="474" bestFit="1" customWidth="1"/>
    <col min="11546" max="11546" width="17.42578125" style="474" bestFit="1" customWidth="1"/>
    <col min="11547" max="11547" width="14.28515625" style="474" bestFit="1" customWidth="1"/>
    <col min="11548" max="11548" width="17.7109375" style="474" bestFit="1" customWidth="1"/>
    <col min="11549" max="11549" width="14.5703125" style="474" bestFit="1" customWidth="1"/>
    <col min="11550" max="11550" width="17.42578125" style="474" bestFit="1" customWidth="1"/>
    <col min="11551" max="11551" width="14.28515625" style="474" bestFit="1" customWidth="1"/>
    <col min="11552" max="11552" width="17.42578125" style="474" bestFit="1" customWidth="1"/>
    <col min="11553" max="11553" width="14.28515625" style="474" bestFit="1" customWidth="1"/>
    <col min="11554" max="11554" width="15.42578125" style="474" bestFit="1" customWidth="1"/>
    <col min="11555" max="11555" width="12.42578125" style="474" bestFit="1" customWidth="1"/>
    <col min="11556" max="11556" width="15.140625" style="474" bestFit="1" customWidth="1"/>
    <col min="11557" max="11557" width="12.140625" style="474" bestFit="1" customWidth="1"/>
    <col min="11558" max="11558" width="14.42578125" style="474" bestFit="1" customWidth="1"/>
    <col min="11559" max="11776" width="11.42578125" style="474"/>
    <col min="11777" max="11777" width="2.28515625" style="474" customWidth="1"/>
    <col min="11778" max="11778" width="29.140625" style="474" customWidth="1"/>
    <col min="11779" max="11779" width="28" style="474" bestFit="1" customWidth="1"/>
    <col min="11780" max="11780" width="18.85546875" style="474" bestFit="1" customWidth="1"/>
    <col min="11781" max="11781" width="18.5703125" style="474" bestFit="1" customWidth="1"/>
    <col min="11782" max="11782" width="21.7109375" style="474" bestFit="1" customWidth="1"/>
    <col min="11783" max="11786" width="16.140625" style="474" customWidth="1"/>
    <col min="11787" max="11787" width="20.140625" style="474" bestFit="1" customWidth="1"/>
    <col min="11788" max="11788" width="16.140625" style="474" customWidth="1"/>
    <col min="11789" max="11789" width="20.140625" style="474" bestFit="1" customWidth="1"/>
    <col min="11790" max="11791" width="16.140625" style="474" customWidth="1"/>
    <col min="11792" max="11792" width="21.5703125" style="474" customWidth="1"/>
    <col min="11793" max="11795" width="27.140625" style="474" bestFit="1" customWidth="1"/>
    <col min="11796" max="11796" width="17.7109375" style="474" bestFit="1" customWidth="1"/>
    <col min="11797" max="11797" width="14" style="474" bestFit="1" customWidth="1"/>
    <col min="11798" max="11798" width="17.42578125" style="474" bestFit="1" customWidth="1"/>
    <col min="11799" max="11799" width="14.28515625" style="474" bestFit="1" customWidth="1"/>
    <col min="11800" max="11800" width="17.42578125" style="474" bestFit="1" customWidth="1"/>
    <col min="11801" max="11801" width="14.28515625" style="474" bestFit="1" customWidth="1"/>
    <col min="11802" max="11802" width="17.42578125" style="474" bestFit="1" customWidth="1"/>
    <col min="11803" max="11803" width="14.28515625" style="474" bestFit="1" customWidth="1"/>
    <col min="11804" max="11804" width="17.7109375" style="474" bestFit="1" customWidth="1"/>
    <col min="11805" max="11805" width="14.5703125" style="474" bestFit="1" customWidth="1"/>
    <col min="11806" max="11806" width="17.42578125" style="474" bestFit="1" customWidth="1"/>
    <col min="11807" max="11807" width="14.28515625" style="474" bestFit="1" customWidth="1"/>
    <col min="11808" max="11808" width="17.42578125" style="474" bestFit="1" customWidth="1"/>
    <col min="11809" max="11809" width="14.28515625" style="474" bestFit="1" customWidth="1"/>
    <col min="11810" max="11810" width="15.42578125" style="474" bestFit="1" customWidth="1"/>
    <col min="11811" max="11811" width="12.42578125" style="474" bestFit="1" customWidth="1"/>
    <col min="11812" max="11812" width="15.140625" style="474" bestFit="1" customWidth="1"/>
    <col min="11813" max="11813" width="12.140625" style="474" bestFit="1" customWidth="1"/>
    <col min="11814" max="11814" width="14.42578125" style="474" bestFit="1" customWidth="1"/>
    <col min="11815" max="12032" width="11.42578125" style="474"/>
    <col min="12033" max="12033" width="2.28515625" style="474" customWidth="1"/>
    <col min="12034" max="12034" width="29.140625" style="474" customWidth="1"/>
    <col min="12035" max="12035" width="28" style="474" bestFit="1" customWidth="1"/>
    <col min="12036" max="12036" width="18.85546875" style="474" bestFit="1" customWidth="1"/>
    <col min="12037" max="12037" width="18.5703125" style="474" bestFit="1" customWidth="1"/>
    <col min="12038" max="12038" width="21.7109375" style="474" bestFit="1" customWidth="1"/>
    <col min="12039" max="12042" width="16.140625" style="474" customWidth="1"/>
    <col min="12043" max="12043" width="20.140625" style="474" bestFit="1" customWidth="1"/>
    <col min="12044" max="12044" width="16.140625" style="474" customWidth="1"/>
    <col min="12045" max="12045" width="20.140625" style="474" bestFit="1" customWidth="1"/>
    <col min="12046" max="12047" width="16.140625" style="474" customWidth="1"/>
    <col min="12048" max="12048" width="21.5703125" style="474" customWidth="1"/>
    <col min="12049" max="12051" width="27.140625" style="474" bestFit="1" customWidth="1"/>
    <col min="12052" max="12052" width="17.7109375" style="474" bestFit="1" customWidth="1"/>
    <col min="12053" max="12053" width="14" style="474" bestFit="1" customWidth="1"/>
    <col min="12054" max="12054" width="17.42578125" style="474" bestFit="1" customWidth="1"/>
    <col min="12055" max="12055" width="14.28515625" style="474" bestFit="1" customWidth="1"/>
    <col min="12056" max="12056" width="17.42578125" style="474" bestFit="1" customWidth="1"/>
    <col min="12057" max="12057" width="14.28515625" style="474" bestFit="1" customWidth="1"/>
    <col min="12058" max="12058" width="17.42578125" style="474" bestFit="1" customWidth="1"/>
    <col min="12059" max="12059" width="14.28515625" style="474" bestFit="1" customWidth="1"/>
    <col min="12060" max="12060" width="17.7109375" style="474" bestFit="1" customWidth="1"/>
    <col min="12061" max="12061" width="14.5703125" style="474" bestFit="1" customWidth="1"/>
    <col min="12062" max="12062" width="17.42578125" style="474" bestFit="1" customWidth="1"/>
    <col min="12063" max="12063" width="14.28515625" style="474" bestFit="1" customWidth="1"/>
    <col min="12064" max="12064" width="17.42578125" style="474" bestFit="1" customWidth="1"/>
    <col min="12065" max="12065" width="14.28515625" style="474" bestFit="1" customWidth="1"/>
    <col min="12066" max="12066" width="15.42578125" style="474" bestFit="1" customWidth="1"/>
    <col min="12067" max="12067" width="12.42578125" style="474" bestFit="1" customWidth="1"/>
    <col min="12068" max="12068" width="15.140625" style="474" bestFit="1" customWidth="1"/>
    <col min="12069" max="12069" width="12.140625" style="474" bestFit="1" customWidth="1"/>
    <col min="12070" max="12070" width="14.42578125" style="474" bestFit="1" customWidth="1"/>
    <col min="12071" max="12288" width="11.42578125" style="474"/>
    <col min="12289" max="12289" width="2.28515625" style="474" customWidth="1"/>
    <col min="12290" max="12290" width="29.140625" style="474" customWidth="1"/>
    <col min="12291" max="12291" width="28" style="474" bestFit="1" customWidth="1"/>
    <col min="12292" max="12292" width="18.85546875" style="474" bestFit="1" customWidth="1"/>
    <col min="12293" max="12293" width="18.5703125" style="474" bestFit="1" customWidth="1"/>
    <col min="12294" max="12294" width="21.7109375" style="474" bestFit="1" customWidth="1"/>
    <col min="12295" max="12298" width="16.140625" style="474" customWidth="1"/>
    <col min="12299" max="12299" width="20.140625" style="474" bestFit="1" customWidth="1"/>
    <col min="12300" max="12300" width="16.140625" style="474" customWidth="1"/>
    <col min="12301" max="12301" width="20.140625" style="474" bestFit="1" customWidth="1"/>
    <col min="12302" max="12303" width="16.140625" style="474" customWidth="1"/>
    <col min="12304" max="12304" width="21.5703125" style="474" customWidth="1"/>
    <col min="12305" max="12307" width="27.140625" style="474" bestFit="1" customWidth="1"/>
    <col min="12308" max="12308" width="17.7109375" style="474" bestFit="1" customWidth="1"/>
    <col min="12309" max="12309" width="14" style="474" bestFit="1" customWidth="1"/>
    <col min="12310" max="12310" width="17.42578125" style="474" bestFit="1" customWidth="1"/>
    <col min="12311" max="12311" width="14.28515625" style="474" bestFit="1" customWidth="1"/>
    <col min="12312" max="12312" width="17.42578125" style="474" bestFit="1" customWidth="1"/>
    <col min="12313" max="12313" width="14.28515625" style="474" bestFit="1" customWidth="1"/>
    <col min="12314" max="12314" width="17.42578125" style="474" bestFit="1" customWidth="1"/>
    <col min="12315" max="12315" width="14.28515625" style="474" bestFit="1" customWidth="1"/>
    <col min="12316" max="12316" width="17.7109375" style="474" bestFit="1" customWidth="1"/>
    <col min="12317" max="12317" width="14.5703125" style="474" bestFit="1" customWidth="1"/>
    <col min="12318" max="12318" width="17.42578125" style="474" bestFit="1" customWidth="1"/>
    <col min="12319" max="12319" width="14.28515625" style="474" bestFit="1" customWidth="1"/>
    <col min="12320" max="12320" width="17.42578125" style="474" bestFit="1" customWidth="1"/>
    <col min="12321" max="12321" width="14.28515625" style="474" bestFit="1" customWidth="1"/>
    <col min="12322" max="12322" width="15.42578125" style="474" bestFit="1" customWidth="1"/>
    <col min="12323" max="12323" width="12.42578125" style="474" bestFit="1" customWidth="1"/>
    <col min="12324" max="12324" width="15.140625" style="474" bestFit="1" customWidth="1"/>
    <col min="12325" max="12325" width="12.140625" style="474" bestFit="1" customWidth="1"/>
    <col min="12326" max="12326" width="14.42578125" style="474" bestFit="1" customWidth="1"/>
    <col min="12327" max="12544" width="11.42578125" style="474"/>
    <col min="12545" max="12545" width="2.28515625" style="474" customWidth="1"/>
    <col min="12546" max="12546" width="29.140625" style="474" customWidth="1"/>
    <col min="12547" max="12547" width="28" style="474" bestFit="1" customWidth="1"/>
    <col min="12548" max="12548" width="18.85546875" style="474" bestFit="1" customWidth="1"/>
    <col min="12549" max="12549" width="18.5703125" style="474" bestFit="1" customWidth="1"/>
    <col min="12550" max="12550" width="21.7109375" style="474" bestFit="1" customWidth="1"/>
    <col min="12551" max="12554" width="16.140625" style="474" customWidth="1"/>
    <col min="12555" max="12555" width="20.140625" style="474" bestFit="1" customWidth="1"/>
    <col min="12556" max="12556" width="16.140625" style="474" customWidth="1"/>
    <col min="12557" max="12557" width="20.140625" style="474" bestFit="1" customWidth="1"/>
    <col min="12558" max="12559" width="16.140625" style="474" customWidth="1"/>
    <col min="12560" max="12560" width="21.5703125" style="474" customWidth="1"/>
    <col min="12561" max="12563" width="27.140625" style="474" bestFit="1" customWidth="1"/>
    <col min="12564" max="12564" width="17.7109375" style="474" bestFit="1" customWidth="1"/>
    <col min="12565" max="12565" width="14" style="474" bestFit="1" customWidth="1"/>
    <col min="12566" max="12566" width="17.42578125" style="474" bestFit="1" customWidth="1"/>
    <col min="12567" max="12567" width="14.28515625" style="474" bestFit="1" customWidth="1"/>
    <col min="12568" max="12568" width="17.42578125" style="474" bestFit="1" customWidth="1"/>
    <col min="12569" max="12569" width="14.28515625" style="474" bestFit="1" customWidth="1"/>
    <col min="12570" max="12570" width="17.42578125" style="474" bestFit="1" customWidth="1"/>
    <col min="12571" max="12571" width="14.28515625" style="474" bestFit="1" customWidth="1"/>
    <col min="12572" max="12572" width="17.7109375" style="474" bestFit="1" customWidth="1"/>
    <col min="12573" max="12573" width="14.5703125" style="474" bestFit="1" customWidth="1"/>
    <col min="12574" max="12574" width="17.42578125" style="474" bestFit="1" customWidth="1"/>
    <col min="12575" max="12575" width="14.28515625" style="474" bestFit="1" customWidth="1"/>
    <col min="12576" max="12576" width="17.42578125" style="474" bestFit="1" customWidth="1"/>
    <col min="12577" max="12577" width="14.28515625" style="474" bestFit="1" customWidth="1"/>
    <col min="12578" max="12578" width="15.42578125" style="474" bestFit="1" customWidth="1"/>
    <col min="12579" max="12579" width="12.42578125" style="474" bestFit="1" customWidth="1"/>
    <col min="12580" max="12580" width="15.140625" style="474" bestFit="1" customWidth="1"/>
    <col min="12581" max="12581" width="12.140625" style="474" bestFit="1" customWidth="1"/>
    <col min="12582" max="12582" width="14.42578125" style="474" bestFit="1" customWidth="1"/>
    <col min="12583" max="12800" width="11.42578125" style="474"/>
    <col min="12801" max="12801" width="2.28515625" style="474" customWidth="1"/>
    <col min="12802" max="12802" width="29.140625" style="474" customWidth="1"/>
    <col min="12803" max="12803" width="28" style="474" bestFit="1" customWidth="1"/>
    <col min="12804" max="12804" width="18.85546875" style="474" bestFit="1" customWidth="1"/>
    <col min="12805" max="12805" width="18.5703125" style="474" bestFit="1" customWidth="1"/>
    <col min="12806" max="12806" width="21.7109375" style="474" bestFit="1" customWidth="1"/>
    <col min="12807" max="12810" width="16.140625" style="474" customWidth="1"/>
    <col min="12811" max="12811" width="20.140625" style="474" bestFit="1" customWidth="1"/>
    <col min="12812" max="12812" width="16.140625" style="474" customWidth="1"/>
    <col min="12813" max="12813" width="20.140625" style="474" bestFit="1" customWidth="1"/>
    <col min="12814" max="12815" width="16.140625" style="474" customWidth="1"/>
    <col min="12816" max="12816" width="21.5703125" style="474" customWidth="1"/>
    <col min="12817" max="12819" width="27.140625" style="474" bestFit="1" customWidth="1"/>
    <col min="12820" max="12820" width="17.7109375" style="474" bestFit="1" customWidth="1"/>
    <col min="12821" max="12821" width="14" style="474" bestFit="1" customWidth="1"/>
    <col min="12822" max="12822" width="17.42578125" style="474" bestFit="1" customWidth="1"/>
    <col min="12823" max="12823" width="14.28515625" style="474" bestFit="1" customWidth="1"/>
    <col min="12824" max="12824" width="17.42578125" style="474" bestFit="1" customWidth="1"/>
    <col min="12825" max="12825" width="14.28515625" style="474" bestFit="1" customWidth="1"/>
    <col min="12826" max="12826" width="17.42578125" style="474" bestFit="1" customWidth="1"/>
    <col min="12827" max="12827" width="14.28515625" style="474" bestFit="1" customWidth="1"/>
    <col min="12828" max="12828" width="17.7109375" style="474" bestFit="1" customWidth="1"/>
    <col min="12829" max="12829" width="14.5703125" style="474" bestFit="1" customWidth="1"/>
    <col min="12830" max="12830" width="17.42578125" style="474" bestFit="1" customWidth="1"/>
    <col min="12831" max="12831" width="14.28515625" style="474" bestFit="1" customWidth="1"/>
    <col min="12832" max="12832" width="17.42578125" style="474" bestFit="1" customWidth="1"/>
    <col min="12833" max="12833" width="14.28515625" style="474" bestFit="1" customWidth="1"/>
    <col min="12834" max="12834" width="15.42578125" style="474" bestFit="1" customWidth="1"/>
    <col min="12835" max="12835" width="12.42578125" style="474" bestFit="1" customWidth="1"/>
    <col min="12836" max="12836" width="15.140625" style="474" bestFit="1" customWidth="1"/>
    <col min="12837" max="12837" width="12.140625" style="474" bestFit="1" customWidth="1"/>
    <col min="12838" max="12838" width="14.42578125" style="474" bestFit="1" customWidth="1"/>
    <col min="12839" max="13056" width="11.42578125" style="474"/>
    <col min="13057" max="13057" width="2.28515625" style="474" customWidth="1"/>
    <col min="13058" max="13058" width="29.140625" style="474" customWidth="1"/>
    <col min="13059" max="13059" width="28" style="474" bestFit="1" customWidth="1"/>
    <col min="13060" max="13060" width="18.85546875" style="474" bestFit="1" customWidth="1"/>
    <col min="13061" max="13061" width="18.5703125" style="474" bestFit="1" customWidth="1"/>
    <col min="13062" max="13062" width="21.7109375" style="474" bestFit="1" customWidth="1"/>
    <col min="13063" max="13066" width="16.140625" style="474" customWidth="1"/>
    <col min="13067" max="13067" width="20.140625" style="474" bestFit="1" customWidth="1"/>
    <col min="13068" max="13068" width="16.140625" style="474" customWidth="1"/>
    <col min="13069" max="13069" width="20.140625" style="474" bestFit="1" customWidth="1"/>
    <col min="13070" max="13071" width="16.140625" style="474" customWidth="1"/>
    <col min="13072" max="13072" width="21.5703125" style="474" customWidth="1"/>
    <col min="13073" max="13075" width="27.140625" style="474" bestFit="1" customWidth="1"/>
    <col min="13076" max="13076" width="17.7109375" style="474" bestFit="1" customWidth="1"/>
    <col min="13077" max="13077" width="14" style="474" bestFit="1" customWidth="1"/>
    <col min="13078" max="13078" width="17.42578125" style="474" bestFit="1" customWidth="1"/>
    <col min="13079" max="13079" width="14.28515625" style="474" bestFit="1" customWidth="1"/>
    <col min="13080" max="13080" width="17.42578125" style="474" bestFit="1" customWidth="1"/>
    <col min="13081" max="13081" width="14.28515625" style="474" bestFit="1" customWidth="1"/>
    <col min="13082" max="13082" width="17.42578125" style="474" bestFit="1" customWidth="1"/>
    <col min="13083" max="13083" width="14.28515625" style="474" bestFit="1" customWidth="1"/>
    <col min="13084" max="13084" width="17.7109375" style="474" bestFit="1" customWidth="1"/>
    <col min="13085" max="13085" width="14.5703125" style="474" bestFit="1" customWidth="1"/>
    <col min="13086" max="13086" width="17.42578125" style="474" bestFit="1" customWidth="1"/>
    <col min="13087" max="13087" width="14.28515625" style="474" bestFit="1" customWidth="1"/>
    <col min="13088" max="13088" width="17.42578125" style="474" bestFit="1" customWidth="1"/>
    <col min="13089" max="13089" width="14.28515625" style="474" bestFit="1" customWidth="1"/>
    <col min="13090" max="13090" width="15.42578125" style="474" bestFit="1" customWidth="1"/>
    <col min="13091" max="13091" width="12.42578125" style="474" bestFit="1" customWidth="1"/>
    <col min="13092" max="13092" width="15.140625" style="474" bestFit="1" customWidth="1"/>
    <col min="13093" max="13093" width="12.140625" style="474" bestFit="1" customWidth="1"/>
    <col min="13094" max="13094" width="14.42578125" style="474" bestFit="1" customWidth="1"/>
    <col min="13095" max="13312" width="11.42578125" style="474"/>
    <col min="13313" max="13313" width="2.28515625" style="474" customWidth="1"/>
    <col min="13314" max="13314" width="29.140625" style="474" customWidth="1"/>
    <col min="13315" max="13315" width="28" style="474" bestFit="1" customWidth="1"/>
    <col min="13316" max="13316" width="18.85546875" style="474" bestFit="1" customWidth="1"/>
    <col min="13317" max="13317" width="18.5703125" style="474" bestFit="1" customWidth="1"/>
    <col min="13318" max="13318" width="21.7109375" style="474" bestFit="1" customWidth="1"/>
    <col min="13319" max="13322" width="16.140625" style="474" customWidth="1"/>
    <col min="13323" max="13323" width="20.140625" style="474" bestFit="1" customWidth="1"/>
    <col min="13324" max="13324" width="16.140625" style="474" customWidth="1"/>
    <col min="13325" max="13325" width="20.140625" style="474" bestFit="1" customWidth="1"/>
    <col min="13326" max="13327" width="16.140625" style="474" customWidth="1"/>
    <col min="13328" max="13328" width="21.5703125" style="474" customWidth="1"/>
    <col min="13329" max="13331" width="27.140625" style="474" bestFit="1" customWidth="1"/>
    <col min="13332" max="13332" width="17.7109375" style="474" bestFit="1" customWidth="1"/>
    <col min="13333" max="13333" width="14" style="474" bestFit="1" customWidth="1"/>
    <col min="13334" max="13334" width="17.42578125" style="474" bestFit="1" customWidth="1"/>
    <col min="13335" max="13335" width="14.28515625" style="474" bestFit="1" customWidth="1"/>
    <col min="13336" max="13336" width="17.42578125" style="474" bestFit="1" customWidth="1"/>
    <col min="13337" max="13337" width="14.28515625" style="474" bestFit="1" customWidth="1"/>
    <col min="13338" max="13338" width="17.42578125" style="474" bestFit="1" customWidth="1"/>
    <col min="13339" max="13339" width="14.28515625" style="474" bestFit="1" customWidth="1"/>
    <col min="13340" max="13340" width="17.7109375" style="474" bestFit="1" customWidth="1"/>
    <col min="13341" max="13341" width="14.5703125" style="474" bestFit="1" customWidth="1"/>
    <col min="13342" max="13342" width="17.42578125" style="474" bestFit="1" customWidth="1"/>
    <col min="13343" max="13343" width="14.28515625" style="474" bestFit="1" customWidth="1"/>
    <col min="13344" max="13344" width="17.42578125" style="474" bestFit="1" customWidth="1"/>
    <col min="13345" max="13345" width="14.28515625" style="474" bestFit="1" customWidth="1"/>
    <col min="13346" max="13346" width="15.42578125" style="474" bestFit="1" customWidth="1"/>
    <col min="13347" max="13347" width="12.42578125" style="474" bestFit="1" customWidth="1"/>
    <col min="13348" max="13348" width="15.140625" style="474" bestFit="1" customWidth="1"/>
    <col min="13349" max="13349" width="12.140625" style="474" bestFit="1" customWidth="1"/>
    <col min="13350" max="13350" width="14.42578125" style="474" bestFit="1" customWidth="1"/>
    <col min="13351" max="13568" width="11.42578125" style="474"/>
    <col min="13569" max="13569" width="2.28515625" style="474" customWidth="1"/>
    <col min="13570" max="13570" width="29.140625" style="474" customWidth="1"/>
    <col min="13571" max="13571" width="28" style="474" bestFit="1" customWidth="1"/>
    <col min="13572" max="13572" width="18.85546875" style="474" bestFit="1" customWidth="1"/>
    <col min="13573" max="13573" width="18.5703125" style="474" bestFit="1" customWidth="1"/>
    <col min="13574" max="13574" width="21.7109375" style="474" bestFit="1" customWidth="1"/>
    <col min="13575" max="13578" width="16.140625" style="474" customWidth="1"/>
    <col min="13579" max="13579" width="20.140625" style="474" bestFit="1" customWidth="1"/>
    <col min="13580" max="13580" width="16.140625" style="474" customWidth="1"/>
    <col min="13581" max="13581" width="20.140625" style="474" bestFit="1" customWidth="1"/>
    <col min="13582" max="13583" width="16.140625" style="474" customWidth="1"/>
    <col min="13584" max="13584" width="21.5703125" style="474" customWidth="1"/>
    <col min="13585" max="13587" width="27.140625" style="474" bestFit="1" customWidth="1"/>
    <col min="13588" max="13588" width="17.7109375" style="474" bestFit="1" customWidth="1"/>
    <col min="13589" max="13589" width="14" style="474" bestFit="1" customWidth="1"/>
    <col min="13590" max="13590" width="17.42578125" style="474" bestFit="1" customWidth="1"/>
    <col min="13591" max="13591" width="14.28515625" style="474" bestFit="1" customWidth="1"/>
    <col min="13592" max="13592" width="17.42578125" style="474" bestFit="1" customWidth="1"/>
    <col min="13593" max="13593" width="14.28515625" style="474" bestFit="1" customWidth="1"/>
    <col min="13594" max="13594" width="17.42578125" style="474" bestFit="1" customWidth="1"/>
    <col min="13595" max="13595" width="14.28515625" style="474" bestFit="1" customWidth="1"/>
    <col min="13596" max="13596" width="17.7109375" style="474" bestFit="1" customWidth="1"/>
    <col min="13597" max="13597" width="14.5703125" style="474" bestFit="1" customWidth="1"/>
    <col min="13598" max="13598" width="17.42578125" style="474" bestFit="1" customWidth="1"/>
    <col min="13599" max="13599" width="14.28515625" style="474" bestFit="1" customWidth="1"/>
    <col min="13600" max="13600" width="17.42578125" style="474" bestFit="1" customWidth="1"/>
    <col min="13601" max="13601" width="14.28515625" style="474" bestFit="1" customWidth="1"/>
    <col min="13602" max="13602" width="15.42578125" style="474" bestFit="1" customWidth="1"/>
    <col min="13603" max="13603" width="12.42578125" style="474" bestFit="1" customWidth="1"/>
    <col min="13604" max="13604" width="15.140625" style="474" bestFit="1" customWidth="1"/>
    <col min="13605" max="13605" width="12.140625" style="474" bestFit="1" customWidth="1"/>
    <col min="13606" max="13606" width="14.42578125" style="474" bestFit="1" customWidth="1"/>
    <col min="13607" max="13824" width="11.42578125" style="474"/>
    <col min="13825" max="13825" width="2.28515625" style="474" customWidth="1"/>
    <col min="13826" max="13826" width="29.140625" style="474" customWidth="1"/>
    <col min="13827" max="13827" width="28" style="474" bestFit="1" customWidth="1"/>
    <col min="13828" max="13828" width="18.85546875" style="474" bestFit="1" customWidth="1"/>
    <col min="13829" max="13829" width="18.5703125" style="474" bestFit="1" customWidth="1"/>
    <col min="13830" max="13830" width="21.7109375" style="474" bestFit="1" customWidth="1"/>
    <col min="13831" max="13834" width="16.140625" style="474" customWidth="1"/>
    <col min="13835" max="13835" width="20.140625" style="474" bestFit="1" customWidth="1"/>
    <col min="13836" max="13836" width="16.140625" style="474" customWidth="1"/>
    <col min="13837" max="13837" width="20.140625" style="474" bestFit="1" customWidth="1"/>
    <col min="13838" max="13839" width="16.140625" style="474" customWidth="1"/>
    <col min="13840" max="13840" width="21.5703125" style="474" customWidth="1"/>
    <col min="13841" max="13843" width="27.140625" style="474" bestFit="1" customWidth="1"/>
    <col min="13844" max="13844" width="17.7109375" style="474" bestFit="1" customWidth="1"/>
    <col min="13845" max="13845" width="14" style="474" bestFit="1" customWidth="1"/>
    <col min="13846" max="13846" width="17.42578125" style="474" bestFit="1" customWidth="1"/>
    <col min="13847" max="13847" width="14.28515625" style="474" bestFit="1" customWidth="1"/>
    <col min="13848" max="13848" width="17.42578125" style="474" bestFit="1" customWidth="1"/>
    <col min="13849" max="13849" width="14.28515625" style="474" bestFit="1" customWidth="1"/>
    <col min="13850" max="13850" width="17.42578125" style="474" bestFit="1" customWidth="1"/>
    <col min="13851" max="13851" width="14.28515625" style="474" bestFit="1" customWidth="1"/>
    <col min="13852" max="13852" width="17.7109375" style="474" bestFit="1" customWidth="1"/>
    <col min="13853" max="13853" width="14.5703125" style="474" bestFit="1" customWidth="1"/>
    <col min="13854" max="13854" width="17.42578125" style="474" bestFit="1" customWidth="1"/>
    <col min="13855" max="13855" width="14.28515625" style="474" bestFit="1" customWidth="1"/>
    <col min="13856" max="13856" width="17.42578125" style="474" bestFit="1" customWidth="1"/>
    <col min="13857" max="13857" width="14.28515625" style="474" bestFit="1" customWidth="1"/>
    <col min="13858" max="13858" width="15.42578125" style="474" bestFit="1" customWidth="1"/>
    <col min="13859" max="13859" width="12.42578125" style="474" bestFit="1" customWidth="1"/>
    <col min="13860" max="13860" width="15.140625" style="474" bestFit="1" customWidth="1"/>
    <col min="13861" max="13861" width="12.140625" style="474" bestFit="1" customWidth="1"/>
    <col min="13862" max="13862" width="14.42578125" style="474" bestFit="1" customWidth="1"/>
    <col min="13863" max="14080" width="11.42578125" style="474"/>
    <col min="14081" max="14081" width="2.28515625" style="474" customWidth="1"/>
    <col min="14082" max="14082" width="29.140625" style="474" customWidth="1"/>
    <col min="14083" max="14083" width="28" style="474" bestFit="1" customWidth="1"/>
    <col min="14084" max="14084" width="18.85546875" style="474" bestFit="1" customWidth="1"/>
    <col min="14085" max="14085" width="18.5703125" style="474" bestFit="1" customWidth="1"/>
    <col min="14086" max="14086" width="21.7109375" style="474" bestFit="1" customWidth="1"/>
    <col min="14087" max="14090" width="16.140625" style="474" customWidth="1"/>
    <col min="14091" max="14091" width="20.140625" style="474" bestFit="1" customWidth="1"/>
    <col min="14092" max="14092" width="16.140625" style="474" customWidth="1"/>
    <col min="14093" max="14093" width="20.140625" style="474" bestFit="1" customWidth="1"/>
    <col min="14094" max="14095" width="16.140625" style="474" customWidth="1"/>
    <col min="14096" max="14096" width="21.5703125" style="474" customWidth="1"/>
    <col min="14097" max="14099" width="27.140625" style="474" bestFit="1" customWidth="1"/>
    <col min="14100" max="14100" width="17.7109375" style="474" bestFit="1" customWidth="1"/>
    <col min="14101" max="14101" width="14" style="474" bestFit="1" customWidth="1"/>
    <col min="14102" max="14102" width="17.42578125" style="474" bestFit="1" customWidth="1"/>
    <col min="14103" max="14103" width="14.28515625" style="474" bestFit="1" customWidth="1"/>
    <col min="14104" max="14104" width="17.42578125" style="474" bestFit="1" customWidth="1"/>
    <col min="14105" max="14105" width="14.28515625" style="474" bestFit="1" customWidth="1"/>
    <col min="14106" max="14106" width="17.42578125" style="474" bestFit="1" customWidth="1"/>
    <col min="14107" max="14107" width="14.28515625" style="474" bestFit="1" customWidth="1"/>
    <col min="14108" max="14108" width="17.7109375" style="474" bestFit="1" customWidth="1"/>
    <col min="14109" max="14109" width="14.5703125" style="474" bestFit="1" customWidth="1"/>
    <col min="14110" max="14110" width="17.42578125" style="474" bestFit="1" customWidth="1"/>
    <col min="14111" max="14111" width="14.28515625" style="474" bestFit="1" customWidth="1"/>
    <col min="14112" max="14112" width="17.42578125" style="474" bestFit="1" customWidth="1"/>
    <col min="14113" max="14113" width="14.28515625" style="474" bestFit="1" customWidth="1"/>
    <col min="14114" max="14114" width="15.42578125" style="474" bestFit="1" customWidth="1"/>
    <col min="14115" max="14115" width="12.42578125" style="474" bestFit="1" customWidth="1"/>
    <col min="14116" max="14116" width="15.140625" style="474" bestFit="1" customWidth="1"/>
    <col min="14117" max="14117" width="12.140625" style="474" bestFit="1" customWidth="1"/>
    <col min="14118" max="14118" width="14.42578125" style="474" bestFit="1" customWidth="1"/>
    <col min="14119" max="14336" width="11.42578125" style="474"/>
    <col min="14337" max="14337" width="2.28515625" style="474" customWidth="1"/>
    <col min="14338" max="14338" width="29.140625" style="474" customWidth="1"/>
    <col min="14339" max="14339" width="28" style="474" bestFit="1" customWidth="1"/>
    <col min="14340" max="14340" width="18.85546875" style="474" bestFit="1" customWidth="1"/>
    <col min="14341" max="14341" width="18.5703125" style="474" bestFit="1" customWidth="1"/>
    <col min="14342" max="14342" width="21.7109375" style="474" bestFit="1" customWidth="1"/>
    <col min="14343" max="14346" width="16.140625" style="474" customWidth="1"/>
    <col min="14347" max="14347" width="20.140625" style="474" bestFit="1" customWidth="1"/>
    <col min="14348" max="14348" width="16.140625" style="474" customWidth="1"/>
    <col min="14349" max="14349" width="20.140625" style="474" bestFit="1" customWidth="1"/>
    <col min="14350" max="14351" width="16.140625" style="474" customWidth="1"/>
    <col min="14352" max="14352" width="21.5703125" style="474" customWidth="1"/>
    <col min="14353" max="14355" width="27.140625" style="474" bestFit="1" customWidth="1"/>
    <col min="14356" max="14356" width="17.7109375" style="474" bestFit="1" customWidth="1"/>
    <col min="14357" max="14357" width="14" style="474" bestFit="1" customWidth="1"/>
    <col min="14358" max="14358" width="17.42578125" style="474" bestFit="1" customWidth="1"/>
    <col min="14359" max="14359" width="14.28515625" style="474" bestFit="1" customWidth="1"/>
    <col min="14360" max="14360" width="17.42578125" style="474" bestFit="1" customWidth="1"/>
    <col min="14361" max="14361" width="14.28515625" style="474" bestFit="1" customWidth="1"/>
    <col min="14362" max="14362" width="17.42578125" style="474" bestFit="1" customWidth="1"/>
    <col min="14363" max="14363" width="14.28515625" style="474" bestFit="1" customWidth="1"/>
    <col min="14364" max="14364" width="17.7109375" style="474" bestFit="1" customWidth="1"/>
    <col min="14365" max="14365" width="14.5703125" style="474" bestFit="1" customWidth="1"/>
    <col min="14366" max="14366" width="17.42578125" style="474" bestFit="1" customWidth="1"/>
    <col min="14367" max="14367" width="14.28515625" style="474" bestFit="1" customWidth="1"/>
    <col min="14368" max="14368" width="17.42578125" style="474" bestFit="1" customWidth="1"/>
    <col min="14369" max="14369" width="14.28515625" style="474" bestFit="1" customWidth="1"/>
    <col min="14370" max="14370" width="15.42578125" style="474" bestFit="1" customWidth="1"/>
    <col min="14371" max="14371" width="12.42578125" style="474" bestFit="1" customWidth="1"/>
    <col min="14372" max="14372" width="15.140625" style="474" bestFit="1" customWidth="1"/>
    <col min="14373" max="14373" width="12.140625" style="474" bestFit="1" customWidth="1"/>
    <col min="14374" max="14374" width="14.42578125" style="474" bestFit="1" customWidth="1"/>
    <col min="14375" max="14592" width="11.42578125" style="474"/>
    <col min="14593" max="14593" width="2.28515625" style="474" customWidth="1"/>
    <col min="14594" max="14594" width="29.140625" style="474" customWidth="1"/>
    <col min="14595" max="14595" width="28" style="474" bestFit="1" customWidth="1"/>
    <col min="14596" max="14596" width="18.85546875" style="474" bestFit="1" customWidth="1"/>
    <col min="14597" max="14597" width="18.5703125" style="474" bestFit="1" customWidth="1"/>
    <col min="14598" max="14598" width="21.7109375" style="474" bestFit="1" customWidth="1"/>
    <col min="14599" max="14602" width="16.140625" style="474" customWidth="1"/>
    <col min="14603" max="14603" width="20.140625" style="474" bestFit="1" customWidth="1"/>
    <col min="14604" max="14604" width="16.140625" style="474" customWidth="1"/>
    <col min="14605" max="14605" width="20.140625" style="474" bestFit="1" customWidth="1"/>
    <col min="14606" max="14607" width="16.140625" style="474" customWidth="1"/>
    <col min="14608" max="14608" width="21.5703125" style="474" customWidth="1"/>
    <col min="14609" max="14611" width="27.140625" style="474" bestFit="1" customWidth="1"/>
    <col min="14612" max="14612" width="17.7109375" style="474" bestFit="1" customWidth="1"/>
    <col min="14613" max="14613" width="14" style="474" bestFit="1" customWidth="1"/>
    <col min="14614" max="14614" width="17.42578125" style="474" bestFit="1" customWidth="1"/>
    <col min="14615" max="14615" width="14.28515625" style="474" bestFit="1" customWidth="1"/>
    <col min="14616" max="14616" width="17.42578125" style="474" bestFit="1" customWidth="1"/>
    <col min="14617" max="14617" width="14.28515625" style="474" bestFit="1" customWidth="1"/>
    <col min="14618" max="14618" width="17.42578125" style="474" bestFit="1" customWidth="1"/>
    <col min="14619" max="14619" width="14.28515625" style="474" bestFit="1" customWidth="1"/>
    <col min="14620" max="14620" width="17.7109375" style="474" bestFit="1" customWidth="1"/>
    <col min="14621" max="14621" width="14.5703125" style="474" bestFit="1" customWidth="1"/>
    <col min="14622" max="14622" width="17.42578125" style="474" bestFit="1" customWidth="1"/>
    <col min="14623" max="14623" width="14.28515625" style="474" bestFit="1" customWidth="1"/>
    <col min="14624" max="14624" width="17.42578125" style="474" bestFit="1" customWidth="1"/>
    <col min="14625" max="14625" width="14.28515625" style="474" bestFit="1" customWidth="1"/>
    <col min="14626" max="14626" width="15.42578125" style="474" bestFit="1" customWidth="1"/>
    <col min="14627" max="14627" width="12.42578125" style="474" bestFit="1" customWidth="1"/>
    <col min="14628" max="14628" width="15.140625" style="474" bestFit="1" customWidth="1"/>
    <col min="14629" max="14629" width="12.140625" style="474" bestFit="1" customWidth="1"/>
    <col min="14630" max="14630" width="14.42578125" style="474" bestFit="1" customWidth="1"/>
    <col min="14631" max="14848" width="11.42578125" style="474"/>
    <col min="14849" max="14849" width="2.28515625" style="474" customWidth="1"/>
    <col min="14850" max="14850" width="29.140625" style="474" customWidth="1"/>
    <col min="14851" max="14851" width="28" style="474" bestFit="1" customWidth="1"/>
    <col min="14852" max="14852" width="18.85546875" style="474" bestFit="1" customWidth="1"/>
    <col min="14853" max="14853" width="18.5703125" style="474" bestFit="1" customWidth="1"/>
    <col min="14854" max="14854" width="21.7109375" style="474" bestFit="1" customWidth="1"/>
    <col min="14855" max="14858" width="16.140625" style="474" customWidth="1"/>
    <col min="14859" max="14859" width="20.140625" style="474" bestFit="1" customWidth="1"/>
    <col min="14860" max="14860" width="16.140625" style="474" customWidth="1"/>
    <col min="14861" max="14861" width="20.140625" style="474" bestFit="1" customWidth="1"/>
    <col min="14862" max="14863" width="16.140625" style="474" customWidth="1"/>
    <col min="14864" max="14864" width="21.5703125" style="474" customWidth="1"/>
    <col min="14865" max="14867" width="27.140625" style="474" bestFit="1" customWidth="1"/>
    <col min="14868" max="14868" width="17.7109375" style="474" bestFit="1" customWidth="1"/>
    <col min="14869" max="14869" width="14" style="474" bestFit="1" customWidth="1"/>
    <col min="14870" max="14870" width="17.42578125" style="474" bestFit="1" customWidth="1"/>
    <col min="14871" max="14871" width="14.28515625" style="474" bestFit="1" customWidth="1"/>
    <col min="14872" max="14872" width="17.42578125" style="474" bestFit="1" customWidth="1"/>
    <col min="14873" max="14873" width="14.28515625" style="474" bestFit="1" customWidth="1"/>
    <col min="14874" max="14874" width="17.42578125" style="474" bestFit="1" customWidth="1"/>
    <col min="14875" max="14875" width="14.28515625" style="474" bestFit="1" customWidth="1"/>
    <col min="14876" max="14876" width="17.7109375" style="474" bestFit="1" customWidth="1"/>
    <col min="14877" max="14877" width="14.5703125" style="474" bestFit="1" customWidth="1"/>
    <col min="14878" max="14878" width="17.42578125" style="474" bestFit="1" customWidth="1"/>
    <col min="14879" max="14879" width="14.28515625" style="474" bestFit="1" customWidth="1"/>
    <col min="14880" max="14880" width="17.42578125" style="474" bestFit="1" customWidth="1"/>
    <col min="14881" max="14881" width="14.28515625" style="474" bestFit="1" customWidth="1"/>
    <col min="14882" max="14882" width="15.42578125" style="474" bestFit="1" customWidth="1"/>
    <col min="14883" max="14883" width="12.42578125" style="474" bestFit="1" customWidth="1"/>
    <col min="14884" max="14884" width="15.140625" style="474" bestFit="1" customWidth="1"/>
    <col min="14885" max="14885" width="12.140625" style="474" bestFit="1" customWidth="1"/>
    <col min="14886" max="14886" width="14.42578125" style="474" bestFit="1" customWidth="1"/>
    <col min="14887" max="15104" width="11.42578125" style="474"/>
    <col min="15105" max="15105" width="2.28515625" style="474" customWidth="1"/>
    <col min="15106" max="15106" width="29.140625" style="474" customWidth="1"/>
    <col min="15107" max="15107" width="28" style="474" bestFit="1" customWidth="1"/>
    <col min="15108" max="15108" width="18.85546875" style="474" bestFit="1" customWidth="1"/>
    <col min="15109" max="15109" width="18.5703125" style="474" bestFit="1" customWidth="1"/>
    <col min="15110" max="15110" width="21.7109375" style="474" bestFit="1" customWidth="1"/>
    <col min="15111" max="15114" width="16.140625" style="474" customWidth="1"/>
    <col min="15115" max="15115" width="20.140625" style="474" bestFit="1" customWidth="1"/>
    <col min="15116" max="15116" width="16.140625" style="474" customWidth="1"/>
    <col min="15117" max="15117" width="20.140625" style="474" bestFit="1" customWidth="1"/>
    <col min="15118" max="15119" width="16.140625" style="474" customWidth="1"/>
    <col min="15120" max="15120" width="21.5703125" style="474" customWidth="1"/>
    <col min="15121" max="15123" width="27.140625" style="474" bestFit="1" customWidth="1"/>
    <col min="15124" max="15124" width="17.7109375" style="474" bestFit="1" customWidth="1"/>
    <col min="15125" max="15125" width="14" style="474" bestFit="1" customWidth="1"/>
    <col min="15126" max="15126" width="17.42578125" style="474" bestFit="1" customWidth="1"/>
    <col min="15127" max="15127" width="14.28515625" style="474" bestFit="1" customWidth="1"/>
    <col min="15128" max="15128" width="17.42578125" style="474" bestFit="1" customWidth="1"/>
    <col min="15129" max="15129" width="14.28515625" style="474" bestFit="1" customWidth="1"/>
    <col min="15130" max="15130" width="17.42578125" style="474" bestFit="1" customWidth="1"/>
    <col min="15131" max="15131" width="14.28515625" style="474" bestFit="1" customWidth="1"/>
    <col min="15132" max="15132" width="17.7109375" style="474" bestFit="1" customWidth="1"/>
    <col min="15133" max="15133" width="14.5703125" style="474" bestFit="1" customWidth="1"/>
    <col min="15134" max="15134" width="17.42578125" style="474" bestFit="1" customWidth="1"/>
    <col min="15135" max="15135" width="14.28515625" style="474" bestFit="1" customWidth="1"/>
    <col min="15136" max="15136" width="17.42578125" style="474" bestFit="1" customWidth="1"/>
    <col min="15137" max="15137" width="14.28515625" style="474" bestFit="1" customWidth="1"/>
    <col min="15138" max="15138" width="15.42578125" style="474" bestFit="1" customWidth="1"/>
    <col min="15139" max="15139" width="12.42578125" style="474" bestFit="1" customWidth="1"/>
    <col min="15140" max="15140" width="15.140625" style="474" bestFit="1" customWidth="1"/>
    <col min="15141" max="15141" width="12.140625" style="474" bestFit="1" customWidth="1"/>
    <col min="15142" max="15142" width="14.42578125" style="474" bestFit="1" customWidth="1"/>
    <col min="15143" max="15360" width="11.42578125" style="474"/>
    <col min="15361" max="15361" width="2.28515625" style="474" customWidth="1"/>
    <col min="15362" max="15362" width="29.140625" style="474" customWidth="1"/>
    <col min="15363" max="15363" width="28" style="474" bestFit="1" customWidth="1"/>
    <col min="15364" max="15364" width="18.85546875" style="474" bestFit="1" customWidth="1"/>
    <col min="15365" max="15365" width="18.5703125" style="474" bestFit="1" customWidth="1"/>
    <col min="15366" max="15366" width="21.7109375" style="474" bestFit="1" customWidth="1"/>
    <col min="15367" max="15370" width="16.140625" style="474" customWidth="1"/>
    <col min="15371" max="15371" width="20.140625" style="474" bestFit="1" customWidth="1"/>
    <col min="15372" max="15372" width="16.140625" style="474" customWidth="1"/>
    <col min="15373" max="15373" width="20.140625" style="474" bestFit="1" customWidth="1"/>
    <col min="15374" max="15375" width="16.140625" style="474" customWidth="1"/>
    <col min="15376" max="15376" width="21.5703125" style="474" customWidth="1"/>
    <col min="15377" max="15379" width="27.140625" style="474" bestFit="1" customWidth="1"/>
    <col min="15380" max="15380" width="17.7109375" style="474" bestFit="1" customWidth="1"/>
    <col min="15381" max="15381" width="14" style="474" bestFit="1" customWidth="1"/>
    <col min="15382" max="15382" width="17.42578125" style="474" bestFit="1" customWidth="1"/>
    <col min="15383" max="15383" width="14.28515625" style="474" bestFit="1" customWidth="1"/>
    <col min="15384" max="15384" width="17.42578125" style="474" bestFit="1" customWidth="1"/>
    <col min="15385" max="15385" width="14.28515625" style="474" bestFit="1" customWidth="1"/>
    <col min="15386" max="15386" width="17.42578125" style="474" bestFit="1" customWidth="1"/>
    <col min="15387" max="15387" width="14.28515625" style="474" bestFit="1" customWidth="1"/>
    <col min="15388" max="15388" width="17.7109375" style="474" bestFit="1" customWidth="1"/>
    <col min="15389" max="15389" width="14.5703125" style="474" bestFit="1" customWidth="1"/>
    <col min="15390" max="15390" width="17.42578125" style="474" bestFit="1" customWidth="1"/>
    <col min="15391" max="15391" width="14.28515625" style="474" bestFit="1" customWidth="1"/>
    <col min="15392" max="15392" width="17.42578125" style="474" bestFit="1" customWidth="1"/>
    <col min="15393" max="15393" width="14.28515625" style="474" bestFit="1" customWidth="1"/>
    <col min="15394" max="15394" width="15.42578125" style="474" bestFit="1" customWidth="1"/>
    <col min="15395" max="15395" width="12.42578125" style="474" bestFit="1" customWidth="1"/>
    <col min="15396" max="15396" width="15.140625" style="474" bestFit="1" customWidth="1"/>
    <col min="15397" max="15397" width="12.140625" style="474" bestFit="1" customWidth="1"/>
    <col min="15398" max="15398" width="14.42578125" style="474" bestFit="1" customWidth="1"/>
    <col min="15399" max="15616" width="11.42578125" style="474"/>
    <col min="15617" max="15617" width="2.28515625" style="474" customWidth="1"/>
    <col min="15618" max="15618" width="29.140625" style="474" customWidth="1"/>
    <col min="15619" max="15619" width="28" style="474" bestFit="1" customWidth="1"/>
    <col min="15620" max="15620" width="18.85546875" style="474" bestFit="1" customWidth="1"/>
    <col min="15621" max="15621" width="18.5703125" style="474" bestFit="1" customWidth="1"/>
    <col min="15622" max="15622" width="21.7109375" style="474" bestFit="1" customWidth="1"/>
    <col min="15623" max="15626" width="16.140625" style="474" customWidth="1"/>
    <col min="15627" max="15627" width="20.140625" style="474" bestFit="1" customWidth="1"/>
    <col min="15628" max="15628" width="16.140625" style="474" customWidth="1"/>
    <col min="15629" max="15629" width="20.140625" style="474" bestFit="1" customWidth="1"/>
    <col min="15630" max="15631" width="16.140625" style="474" customWidth="1"/>
    <col min="15632" max="15632" width="21.5703125" style="474" customWidth="1"/>
    <col min="15633" max="15635" width="27.140625" style="474" bestFit="1" customWidth="1"/>
    <col min="15636" max="15636" width="17.7109375" style="474" bestFit="1" customWidth="1"/>
    <col min="15637" max="15637" width="14" style="474" bestFit="1" customWidth="1"/>
    <col min="15638" max="15638" width="17.42578125" style="474" bestFit="1" customWidth="1"/>
    <col min="15639" max="15639" width="14.28515625" style="474" bestFit="1" customWidth="1"/>
    <col min="15640" max="15640" width="17.42578125" style="474" bestFit="1" customWidth="1"/>
    <col min="15641" max="15641" width="14.28515625" style="474" bestFit="1" customWidth="1"/>
    <col min="15642" max="15642" width="17.42578125" style="474" bestFit="1" customWidth="1"/>
    <col min="15643" max="15643" width="14.28515625" style="474" bestFit="1" customWidth="1"/>
    <col min="15644" max="15644" width="17.7109375" style="474" bestFit="1" customWidth="1"/>
    <col min="15645" max="15645" width="14.5703125" style="474" bestFit="1" customWidth="1"/>
    <col min="15646" max="15646" width="17.42578125" style="474" bestFit="1" customWidth="1"/>
    <col min="15647" max="15647" width="14.28515625" style="474" bestFit="1" customWidth="1"/>
    <col min="15648" max="15648" width="17.42578125" style="474" bestFit="1" customWidth="1"/>
    <col min="15649" max="15649" width="14.28515625" style="474" bestFit="1" customWidth="1"/>
    <col min="15650" max="15650" width="15.42578125" style="474" bestFit="1" customWidth="1"/>
    <col min="15651" max="15651" width="12.42578125" style="474" bestFit="1" customWidth="1"/>
    <col min="15652" max="15652" width="15.140625" style="474" bestFit="1" customWidth="1"/>
    <col min="15653" max="15653" width="12.140625" style="474" bestFit="1" customWidth="1"/>
    <col min="15654" max="15654" width="14.42578125" style="474" bestFit="1" customWidth="1"/>
    <col min="15655" max="15872" width="11.42578125" style="474"/>
    <col min="15873" max="15873" width="2.28515625" style="474" customWidth="1"/>
    <col min="15874" max="15874" width="29.140625" style="474" customWidth="1"/>
    <col min="15875" max="15875" width="28" style="474" bestFit="1" customWidth="1"/>
    <col min="15876" max="15876" width="18.85546875" style="474" bestFit="1" customWidth="1"/>
    <col min="15877" max="15877" width="18.5703125" style="474" bestFit="1" customWidth="1"/>
    <col min="15878" max="15878" width="21.7109375" style="474" bestFit="1" customWidth="1"/>
    <col min="15879" max="15882" width="16.140625" style="474" customWidth="1"/>
    <col min="15883" max="15883" width="20.140625" style="474" bestFit="1" customWidth="1"/>
    <col min="15884" max="15884" width="16.140625" style="474" customWidth="1"/>
    <col min="15885" max="15885" width="20.140625" style="474" bestFit="1" customWidth="1"/>
    <col min="15886" max="15887" width="16.140625" style="474" customWidth="1"/>
    <col min="15888" max="15888" width="21.5703125" style="474" customWidth="1"/>
    <col min="15889" max="15891" width="27.140625" style="474" bestFit="1" customWidth="1"/>
    <col min="15892" max="15892" width="17.7109375" style="474" bestFit="1" customWidth="1"/>
    <col min="15893" max="15893" width="14" style="474" bestFit="1" customWidth="1"/>
    <col min="15894" max="15894" width="17.42578125" style="474" bestFit="1" customWidth="1"/>
    <col min="15895" max="15895" width="14.28515625" style="474" bestFit="1" customWidth="1"/>
    <col min="15896" max="15896" width="17.42578125" style="474" bestFit="1" customWidth="1"/>
    <col min="15897" max="15897" width="14.28515625" style="474" bestFit="1" customWidth="1"/>
    <col min="15898" max="15898" width="17.42578125" style="474" bestFit="1" customWidth="1"/>
    <col min="15899" max="15899" width="14.28515625" style="474" bestFit="1" customWidth="1"/>
    <col min="15900" max="15900" width="17.7109375" style="474" bestFit="1" customWidth="1"/>
    <col min="15901" max="15901" width="14.5703125" style="474" bestFit="1" customWidth="1"/>
    <col min="15902" max="15902" width="17.42578125" style="474" bestFit="1" customWidth="1"/>
    <col min="15903" max="15903" width="14.28515625" style="474" bestFit="1" customWidth="1"/>
    <col min="15904" max="15904" width="17.42578125" style="474" bestFit="1" customWidth="1"/>
    <col min="15905" max="15905" width="14.28515625" style="474" bestFit="1" customWidth="1"/>
    <col min="15906" max="15906" width="15.42578125" style="474" bestFit="1" customWidth="1"/>
    <col min="15907" max="15907" width="12.42578125" style="474" bestFit="1" customWidth="1"/>
    <col min="15908" max="15908" width="15.140625" style="474" bestFit="1" customWidth="1"/>
    <col min="15909" max="15909" width="12.140625" style="474" bestFit="1" customWidth="1"/>
    <col min="15910" max="15910" width="14.42578125" style="474" bestFit="1" customWidth="1"/>
    <col min="15911" max="16128" width="11.42578125" style="474"/>
    <col min="16129" max="16129" width="2.28515625" style="474" customWidth="1"/>
    <col min="16130" max="16130" width="29.140625" style="474" customWidth="1"/>
    <col min="16131" max="16131" width="28" style="474" bestFit="1" customWidth="1"/>
    <col min="16132" max="16132" width="18.85546875" style="474" bestFit="1" customWidth="1"/>
    <col min="16133" max="16133" width="18.5703125" style="474" bestFit="1" customWidth="1"/>
    <col min="16134" max="16134" width="21.7109375" style="474" bestFit="1" customWidth="1"/>
    <col min="16135" max="16138" width="16.140625" style="474" customWidth="1"/>
    <col min="16139" max="16139" width="20.140625" style="474" bestFit="1" customWidth="1"/>
    <col min="16140" max="16140" width="16.140625" style="474" customWidth="1"/>
    <col min="16141" max="16141" width="20.140625" style="474" bestFit="1" customWidth="1"/>
    <col min="16142" max="16143" width="16.140625" style="474" customWidth="1"/>
    <col min="16144" max="16144" width="21.5703125" style="474" customWidth="1"/>
    <col min="16145" max="16147" width="27.140625" style="474" bestFit="1" customWidth="1"/>
    <col min="16148" max="16148" width="17.7109375" style="474" bestFit="1" customWidth="1"/>
    <col min="16149" max="16149" width="14" style="474" bestFit="1" customWidth="1"/>
    <col min="16150" max="16150" width="17.42578125" style="474" bestFit="1" customWidth="1"/>
    <col min="16151" max="16151" width="14.28515625" style="474" bestFit="1" customWidth="1"/>
    <col min="16152" max="16152" width="17.42578125" style="474" bestFit="1" customWidth="1"/>
    <col min="16153" max="16153" width="14.28515625" style="474" bestFit="1" customWidth="1"/>
    <col min="16154" max="16154" width="17.42578125" style="474" bestFit="1" customWidth="1"/>
    <col min="16155" max="16155" width="14.28515625" style="474" bestFit="1" customWidth="1"/>
    <col min="16156" max="16156" width="17.7109375" style="474" bestFit="1" customWidth="1"/>
    <col min="16157" max="16157" width="14.5703125" style="474" bestFit="1" customWidth="1"/>
    <col min="16158" max="16158" width="17.42578125" style="474" bestFit="1" customWidth="1"/>
    <col min="16159" max="16159" width="14.28515625" style="474" bestFit="1" customWidth="1"/>
    <col min="16160" max="16160" width="17.42578125" style="474" bestFit="1" customWidth="1"/>
    <col min="16161" max="16161" width="14.28515625" style="474" bestFit="1" customWidth="1"/>
    <col min="16162" max="16162" width="15.42578125" style="474" bestFit="1" customWidth="1"/>
    <col min="16163" max="16163" width="12.42578125" style="474" bestFit="1" customWidth="1"/>
    <col min="16164" max="16164" width="15.140625" style="474" bestFit="1" customWidth="1"/>
    <col min="16165" max="16165" width="12.140625" style="474" bestFit="1" customWidth="1"/>
    <col min="16166" max="16166" width="14.42578125" style="474" bestFit="1" customWidth="1"/>
    <col min="16167" max="16384" width="11.42578125" style="474"/>
  </cols>
  <sheetData>
    <row r="1" spans="1:71" s="173" customFormat="1" ht="27" customHeight="1" x14ac:dyDescent="0.2">
      <c r="A1" s="473"/>
      <c r="B1" s="597" t="s">
        <v>98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</row>
    <row r="2" spans="1:71" ht="13.5" thickBot="1" x14ac:dyDescent="0.25">
      <c r="B2" s="11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3" spans="1:71" s="476" customFormat="1" ht="13.5" thickTop="1" x14ac:dyDescent="0.2">
      <c r="A3" s="47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474"/>
      <c r="BH3" s="474"/>
      <c r="BI3" s="474"/>
      <c r="BJ3" s="474"/>
      <c r="BK3" s="474"/>
      <c r="BL3" s="474"/>
      <c r="BM3" s="474"/>
      <c r="BN3" s="474"/>
      <c r="BO3" s="474"/>
      <c r="BP3" s="474"/>
      <c r="BQ3" s="474"/>
      <c r="BR3" s="474"/>
      <c r="BS3" s="474"/>
    </row>
    <row r="4" spans="1:71" s="476" customFormat="1" ht="120.75" customHeight="1" thickBot="1" x14ac:dyDescent="0.25">
      <c r="A4" s="47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4"/>
      <c r="AW4" s="474"/>
      <c r="AX4" s="474"/>
      <c r="AY4" s="474"/>
      <c r="AZ4" s="474"/>
      <c r="BA4" s="474"/>
      <c r="BB4" s="474"/>
      <c r="BC4" s="474"/>
      <c r="BD4" s="474"/>
      <c r="BE4" s="474"/>
      <c r="BF4" s="474"/>
      <c r="BG4" s="474"/>
      <c r="BH4" s="474"/>
      <c r="BI4" s="474"/>
      <c r="BJ4" s="474"/>
      <c r="BK4" s="474"/>
      <c r="BL4" s="474"/>
      <c r="BM4" s="474"/>
      <c r="BN4" s="474"/>
      <c r="BO4" s="474"/>
      <c r="BP4" s="474"/>
      <c r="BQ4" s="474"/>
      <c r="BR4" s="474"/>
      <c r="BS4" s="474"/>
    </row>
    <row r="5" spans="1:71" s="476" customFormat="1" ht="13.5" thickTop="1" x14ac:dyDescent="0.2">
      <c r="A5" s="474"/>
      <c r="B5" s="608" t="s">
        <v>46</v>
      </c>
      <c r="C5" s="477" t="s">
        <v>48</v>
      </c>
      <c r="D5" s="525">
        <v>2960151.9049999993</v>
      </c>
      <c r="E5" s="526">
        <v>0</v>
      </c>
      <c r="F5" s="435">
        <v>2960151.9049999993</v>
      </c>
      <c r="G5" s="551">
        <v>0</v>
      </c>
      <c r="H5" s="526">
        <v>0</v>
      </c>
      <c r="I5" s="526">
        <v>0</v>
      </c>
      <c r="J5" s="527">
        <v>0</v>
      </c>
      <c r="K5" s="361">
        <v>397204.32499999995</v>
      </c>
      <c r="L5" s="526">
        <v>0</v>
      </c>
      <c r="M5" s="438">
        <v>397204.32499999995</v>
      </c>
      <c r="N5" s="527">
        <v>0</v>
      </c>
      <c r="O5" s="528">
        <v>0</v>
      </c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</row>
    <row r="6" spans="1:71" s="476" customFormat="1" x14ac:dyDescent="0.2">
      <c r="A6" s="474"/>
      <c r="B6" s="608"/>
      <c r="C6" s="477" t="s">
        <v>49</v>
      </c>
      <c r="D6" s="529">
        <v>129125182.79017594</v>
      </c>
      <c r="E6" s="552">
        <v>0</v>
      </c>
      <c r="F6" s="360">
        <v>129125182.79017594</v>
      </c>
      <c r="G6" s="553">
        <v>0</v>
      </c>
      <c r="H6" s="552">
        <v>0</v>
      </c>
      <c r="I6" s="552">
        <v>0</v>
      </c>
      <c r="J6" s="554">
        <v>0</v>
      </c>
      <c r="K6" s="391">
        <v>137308677.18787712</v>
      </c>
      <c r="L6" s="552">
        <v>108</v>
      </c>
      <c r="M6" s="391">
        <v>137308569.18787712</v>
      </c>
      <c r="N6" s="554">
        <v>0</v>
      </c>
      <c r="O6" s="555">
        <v>0</v>
      </c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</row>
    <row r="7" spans="1:71" s="476" customFormat="1" x14ac:dyDescent="0.2">
      <c r="A7" s="474"/>
      <c r="B7" s="608"/>
      <c r="C7" s="484" t="s">
        <v>47</v>
      </c>
      <c r="D7" s="485">
        <v>611159712.88149929</v>
      </c>
      <c r="E7" s="442">
        <v>0</v>
      </c>
      <c r="F7" s="373">
        <v>611159712.88149929</v>
      </c>
      <c r="G7" s="556">
        <v>0</v>
      </c>
      <c r="H7" s="506">
        <v>0</v>
      </c>
      <c r="I7" s="506">
        <v>0</v>
      </c>
      <c r="J7" s="557">
        <v>0</v>
      </c>
      <c r="K7" s="361">
        <v>70264224.656699985</v>
      </c>
      <c r="L7" s="506">
        <v>2569.25</v>
      </c>
      <c r="M7" s="384">
        <v>70261655.406699985</v>
      </c>
      <c r="N7" s="557">
        <v>0</v>
      </c>
      <c r="O7" s="495">
        <v>0</v>
      </c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</row>
    <row r="8" spans="1:71" s="476" customFormat="1" x14ac:dyDescent="0.2">
      <c r="A8" s="474"/>
      <c r="B8" s="608"/>
      <c r="C8" s="477" t="s">
        <v>101</v>
      </c>
      <c r="D8" s="558" t="s">
        <v>97</v>
      </c>
      <c r="E8" s="559" t="s">
        <v>97</v>
      </c>
      <c r="F8" s="560" t="s">
        <v>97</v>
      </c>
      <c r="G8" s="553">
        <v>0</v>
      </c>
      <c r="H8" s="552">
        <v>0</v>
      </c>
      <c r="I8" s="552">
        <v>0</v>
      </c>
      <c r="J8" s="554">
        <v>0</v>
      </c>
      <c r="K8" s="561" t="s">
        <v>97</v>
      </c>
      <c r="L8" s="552">
        <v>0</v>
      </c>
      <c r="M8" s="561" t="s">
        <v>97</v>
      </c>
      <c r="N8" s="554">
        <v>0</v>
      </c>
      <c r="O8" s="555">
        <v>0</v>
      </c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/>
      <c r="AQ8" s="474"/>
      <c r="AR8" s="474"/>
      <c r="AS8" s="474"/>
      <c r="AT8" s="474"/>
      <c r="AU8" s="474"/>
      <c r="AV8" s="474"/>
      <c r="AW8" s="474"/>
      <c r="AX8" s="474"/>
      <c r="AY8" s="474"/>
      <c r="AZ8" s="474"/>
      <c r="BA8" s="474"/>
      <c r="BB8" s="474"/>
      <c r="BC8" s="474"/>
      <c r="BD8" s="474"/>
      <c r="BE8" s="474"/>
      <c r="BF8" s="474"/>
      <c r="BG8" s="474"/>
      <c r="BH8" s="474"/>
      <c r="BI8" s="474"/>
      <c r="BJ8" s="474"/>
      <c r="BK8" s="474"/>
      <c r="BL8" s="474"/>
      <c r="BM8" s="474"/>
      <c r="BN8" s="474"/>
      <c r="BO8" s="474"/>
      <c r="BP8" s="474"/>
      <c r="BQ8" s="474"/>
      <c r="BR8" s="474"/>
      <c r="BS8" s="474"/>
    </row>
    <row r="9" spans="1:71" s="476" customFormat="1" x14ac:dyDescent="0.2">
      <c r="A9" s="474"/>
      <c r="B9" s="608"/>
      <c r="C9" s="477" t="s">
        <v>102</v>
      </c>
      <c r="D9" s="558" t="s">
        <v>97</v>
      </c>
      <c r="E9" s="559">
        <v>0</v>
      </c>
      <c r="F9" s="560" t="s">
        <v>97</v>
      </c>
      <c r="G9" s="553">
        <v>0</v>
      </c>
      <c r="H9" s="552">
        <v>0</v>
      </c>
      <c r="I9" s="552">
        <v>0</v>
      </c>
      <c r="J9" s="554">
        <v>0</v>
      </c>
      <c r="K9" s="561" t="s">
        <v>97</v>
      </c>
      <c r="L9" s="552">
        <v>0</v>
      </c>
      <c r="M9" s="561">
        <v>0</v>
      </c>
      <c r="N9" s="554">
        <v>0</v>
      </c>
      <c r="O9" s="555">
        <v>0</v>
      </c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  <c r="BF9" s="474"/>
      <c r="BG9" s="474"/>
      <c r="BH9" s="474"/>
      <c r="BI9" s="474"/>
      <c r="BJ9" s="474"/>
      <c r="BK9" s="474"/>
      <c r="BL9" s="474"/>
      <c r="BM9" s="474"/>
      <c r="BN9" s="474"/>
      <c r="BO9" s="474"/>
      <c r="BP9" s="474"/>
      <c r="BQ9" s="474"/>
      <c r="BR9" s="474"/>
      <c r="BS9" s="474"/>
    </row>
    <row r="10" spans="1:71" s="476" customFormat="1" x14ac:dyDescent="0.2">
      <c r="A10" s="474"/>
      <c r="B10" s="609"/>
      <c r="C10" s="513" t="s">
        <v>52</v>
      </c>
      <c r="D10" s="548" t="s">
        <v>97</v>
      </c>
      <c r="E10" s="562">
        <v>0</v>
      </c>
      <c r="F10" s="360" t="s">
        <v>97</v>
      </c>
      <c r="G10" s="563">
        <v>0</v>
      </c>
      <c r="H10" s="506">
        <v>0</v>
      </c>
      <c r="I10" s="506">
        <v>0</v>
      </c>
      <c r="J10" s="557">
        <v>0</v>
      </c>
      <c r="K10" s="361" t="s">
        <v>97</v>
      </c>
      <c r="L10" s="506">
        <v>0</v>
      </c>
      <c r="M10" s="445" t="s">
        <v>97</v>
      </c>
      <c r="N10" s="557">
        <v>0</v>
      </c>
      <c r="O10" s="495">
        <v>0</v>
      </c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</row>
    <row r="11" spans="1:71" s="476" customFormat="1" x14ac:dyDescent="0.2">
      <c r="A11" s="474"/>
      <c r="B11" s="610" t="s">
        <v>50</v>
      </c>
      <c r="C11" s="611"/>
      <c r="D11" s="355">
        <v>743263608.27667522</v>
      </c>
      <c r="E11" s="356">
        <v>0</v>
      </c>
      <c r="F11" s="369">
        <v>743263608.27667522</v>
      </c>
      <c r="G11" s="355">
        <v>0</v>
      </c>
      <c r="H11" s="356">
        <v>0</v>
      </c>
      <c r="I11" s="356">
        <v>0</v>
      </c>
      <c r="J11" s="355">
        <v>0</v>
      </c>
      <c r="K11" s="356">
        <v>207970263.16957709</v>
      </c>
      <c r="L11" s="356">
        <v>2677.25</v>
      </c>
      <c r="M11" s="356">
        <v>207967585.91957709</v>
      </c>
      <c r="N11" s="355">
        <v>0</v>
      </c>
      <c r="O11" s="357">
        <v>0</v>
      </c>
      <c r="P11" s="473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4"/>
      <c r="AR11" s="474"/>
      <c r="AS11" s="474"/>
      <c r="AT11" s="474"/>
      <c r="AU11" s="474"/>
      <c r="AV11" s="474"/>
      <c r="AW11" s="474"/>
      <c r="AX11" s="474"/>
      <c r="AY11" s="474"/>
      <c r="AZ11" s="474"/>
      <c r="BA11" s="474"/>
      <c r="BB11" s="474"/>
      <c r="BC11" s="474"/>
      <c r="BD11" s="474"/>
      <c r="BE11" s="474"/>
      <c r="BF11" s="474"/>
      <c r="BG11" s="474"/>
      <c r="BH11" s="474"/>
      <c r="BI11" s="474"/>
      <c r="BJ11" s="474"/>
      <c r="BK11" s="474"/>
      <c r="BL11" s="474"/>
      <c r="BM11" s="474"/>
      <c r="BN11" s="474"/>
      <c r="BO11" s="474"/>
      <c r="BP11" s="474"/>
      <c r="BQ11" s="474"/>
      <c r="BR11" s="474"/>
      <c r="BS11" s="474"/>
    </row>
    <row r="12" spans="1:71" s="476" customFormat="1" x14ac:dyDescent="0.2">
      <c r="A12" s="474"/>
      <c r="B12" s="612" t="s">
        <v>51</v>
      </c>
      <c r="C12" s="549" t="s">
        <v>49</v>
      </c>
      <c r="D12" s="505">
        <v>41241463.389822677</v>
      </c>
      <c r="E12" s="564">
        <v>0</v>
      </c>
      <c r="F12" s="373">
        <v>41241463.389822677</v>
      </c>
      <c r="G12" s="565">
        <v>0</v>
      </c>
      <c r="H12" s="566">
        <v>0</v>
      </c>
      <c r="I12" s="564">
        <v>0</v>
      </c>
      <c r="J12" s="566">
        <v>0</v>
      </c>
      <c r="K12" s="384">
        <v>57222212.862122826</v>
      </c>
      <c r="L12" s="564">
        <v>0</v>
      </c>
      <c r="M12" s="384">
        <v>57222212.862122826</v>
      </c>
      <c r="N12" s="566">
        <v>0</v>
      </c>
      <c r="O12" s="567">
        <v>0</v>
      </c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4"/>
      <c r="AM12" s="474"/>
      <c r="AN12" s="474"/>
      <c r="AO12" s="474"/>
      <c r="AP12" s="474"/>
      <c r="AQ12" s="474"/>
      <c r="AR12" s="474"/>
      <c r="AS12" s="474"/>
      <c r="AT12" s="474"/>
      <c r="AU12" s="474"/>
      <c r="AV12" s="474"/>
      <c r="AW12" s="474"/>
      <c r="AX12" s="474"/>
      <c r="AY12" s="474"/>
      <c r="AZ12" s="474"/>
      <c r="BA12" s="474"/>
      <c r="BB12" s="474"/>
      <c r="BC12" s="474"/>
      <c r="BD12" s="474"/>
      <c r="BE12" s="474"/>
      <c r="BF12" s="474"/>
      <c r="BG12" s="474"/>
      <c r="BH12" s="474"/>
      <c r="BI12" s="474"/>
      <c r="BJ12" s="474"/>
      <c r="BK12" s="474"/>
      <c r="BL12" s="474"/>
      <c r="BM12" s="474"/>
      <c r="BN12" s="474"/>
      <c r="BO12" s="474"/>
      <c r="BP12" s="474"/>
      <c r="BQ12" s="474"/>
      <c r="BR12" s="474"/>
      <c r="BS12" s="474"/>
    </row>
    <row r="13" spans="1:71" s="476" customFormat="1" x14ac:dyDescent="0.2">
      <c r="A13" s="474"/>
      <c r="B13" s="612"/>
      <c r="C13" s="550" t="s">
        <v>47</v>
      </c>
      <c r="D13" s="568">
        <v>24048743.430701997</v>
      </c>
      <c r="E13" s="514">
        <v>3527700.3399999994</v>
      </c>
      <c r="F13" s="415">
        <v>20521043.090701997</v>
      </c>
      <c r="G13" s="546">
        <v>0</v>
      </c>
      <c r="H13" s="530" t="s">
        <v>97</v>
      </c>
      <c r="I13" s="514">
        <v>0</v>
      </c>
      <c r="J13" s="530">
        <v>0</v>
      </c>
      <c r="K13" s="391">
        <v>5153232.41</v>
      </c>
      <c r="L13" s="514">
        <v>0</v>
      </c>
      <c r="M13" s="391">
        <v>5153232.41</v>
      </c>
      <c r="N13" s="530">
        <v>0</v>
      </c>
      <c r="O13" s="569">
        <v>0</v>
      </c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74"/>
      <c r="AT13" s="474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  <c r="BF13" s="474"/>
      <c r="BG13" s="474"/>
      <c r="BH13" s="474"/>
      <c r="BI13" s="474"/>
      <c r="BJ13" s="474"/>
      <c r="BK13" s="474"/>
      <c r="BL13" s="474"/>
      <c r="BM13" s="474"/>
      <c r="BN13" s="474"/>
      <c r="BO13" s="474"/>
      <c r="BP13" s="474"/>
      <c r="BQ13" s="474"/>
      <c r="BR13" s="474"/>
      <c r="BS13" s="474"/>
    </row>
    <row r="14" spans="1:71" s="476" customFormat="1" x14ac:dyDescent="0.2">
      <c r="A14" s="474"/>
      <c r="B14" s="612"/>
      <c r="C14" s="484" t="s">
        <v>101</v>
      </c>
      <c r="D14" s="485" t="s">
        <v>97</v>
      </c>
      <c r="E14" s="506" t="s">
        <v>97</v>
      </c>
      <c r="F14" s="457" t="s">
        <v>97</v>
      </c>
      <c r="G14" s="570">
        <v>0</v>
      </c>
      <c r="H14" s="557">
        <v>0</v>
      </c>
      <c r="I14" s="506">
        <v>0</v>
      </c>
      <c r="J14" s="557">
        <v>0</v>
      </c>
      <c r="K14" s="361" t="s">
        <v>97</v>
      </c>
      <c r="L14" s="506">
        <v>0</v>
      </c>
      <c r="M14" s="361" t="s">
        <v>97</v>
      </c>
      <c r="N14" s="557">
        <v>0</v>
      </c>
      <c r="O14" s="495">
        <v>0</v>
      </c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474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4"/>
      <c r="BG14" s="474"/>
      <c r="BH14" s="474"/>
      <c r="BI14" s="474"/>
      <c r="BJ14" s="474"/>
      <c r="BK14" s="474"/>
      <c r="BL14" s="474"/>
      <c r="BM14" s="474"/>
      <c r="BN14" s="474"/>
      <c r="BO14" s="474"/>
      <c r="BP14" s="474"/>
      <c r="BQ14" s="474"/>
      <c r="BR14" s="474"/>
      <c r="BS14" s="474"/>
    </row>
    <row r="15" spans="1:71" s="476" customFormat="1" x14ac:dyDescent="0.2">
      <c r="A15" s="474"/>
      <c r="B15" s="612"/>
      <c r="C15" s="550" t="s">
        <v>102</v>
      </c>
      <c r="D15" s="568" t="s">
        <v>97</v>
      </c>
      <c r="E15" s="571">
        <v>0</v>
      </c>
      <c r="F15" s="415" t="s">
        <v>97</v>
      </c>
      <c r="G15" s="572">
        <v>0</v>
      </c>
      <c r="H15" s="391">
        <v>0</v>
      </c>
      <c r="I15" s="514">
        <v>0</v>
      </c>
      <c r="J15" s="530">
        <v>0</v>
      </c>
      <c r="K15" s="391" t="s">
        <v>97</v>
      </c>
      <c r="L15" s="514">
        <v>0</v>
      </c>
      <c r="M15" s="391">
        <v>0</v>
      </c>
      <c r="N15" s="530">
        <v>0</v>
      </c>
      <c r="O15" s="569">
        <v>0</v>
      </c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74"/>
      <c r="AT15" s="474"/>
      <c r="AU15" s="474"/>
      <c r="AV15" s="474"/>
      <c r="AW15" s="474"/>
      <c r="AX15" s="474"/>
      <c r="AY15" s="474"/>
      <c r="AZ15" s="474"/>
      <c r="BA15" s="474"/>
      <c r="BB15" s="474"/>
      <c r="BC15" s="474"/>
      <c r="BD15" s="474"/>
      <c r="BE15" s="474"/>
      <c r="BF15" s="474"/>
      <c r="BG15" s="474"/>
      <c r="BH15" s="474"/>
      <c r="BI15" s="474"/>
      <c r="BJ15" s="474"/>
      <c r="BK15" s="474"/>
      <c r="BL15" s="474"/>
      <c r="BM15" s="474"/>
      <c r="BN15" s="474"/>
      <c r="BO15" s="474"/>
      <c r="BP15" s="474"/>
      <c r="BQ15" s="474"/>
      <c r="BR15" s="474"/>
      <c r="BS15" s="474"/>
    </row>
    <row r="16" spans="1:71" s="476" customFormat="1" x14ac:dyDescent="0.2">
      <c r="A16" s="474"/>
      <c r="B16" s="613"/>
      <c r="C16" s="513" t="s">
        <v>52</v>
      </c>
      <c r="D16" s="548">
        <v>1841383.0300000003</v>
      </c>
      <c r="E16" s="506">
        <v>0</v>
      </c>
      <c r="F16" s="360">
        <v>1841383.0300000003</v>
      </c>
      <c r="G16" s="573">
        <v>0</v>
      </c>
      <c r="H16" s="562">
        <v>0</v>
      </c>
      <c r="I16" s="506">
        <v>0</v>
      </c>
      <c r="J16" s="557">
        <v>0</v>
      </c>
      <c r="K16" s="361">
        <v>15516.3534</v>
      </c>
      <c r="L16" s="506">
        <v>0</v>
      </c>
      <c r="M16" s="361">
        <v>15516.3534</v>
      </c>
      <c r="N16" s="557">
        <v>0</v>
      </c>
      <c r="O16" s="495">
        <v>0</v>
      </c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4"/>
      <c r="AL16" s="474"/>
      <c r="AM16" s="474"/>
      <c r="AN16" s="474"/>
      <c r="AO16" s="474"/>
      <c r="AP16" s="474"/>
      <c r="AQ16" s="474"/>
      <c r="AR16" s="474"/>
      <c r="AS16" s="474"/>
      <c r="AT16" s="474"/>
      <c r="AU16" s="474"/>
      <c r="AV16" s="474"/>
      <c r="AW16" s="474"/>
      <c r="AX16" s="474"/>
      <c r="AY16" s="474"/>
      <c r="AZ16" s="474"/>
      <c r="BA16" s="474"/>
      <c r="BB16" s="474"/>
      <c r="BC16" s="474"/>
      <c r="BD16" s="474"/>
      <c r="BE16" s="474"/>
      <c r="BF16" s="474"/>
      <c r="BG16" s="474"/>
      <c r="BH16" s="474"/>
      <c r="BI16" s="474"/>
      <c r="BJ16" s="474"/>
      <c r="BK16" s="474"/>
      <c r="BL16" s="474"/>
      <c r="BM16" s="474"/>
      <c r="BN16" s="474"/>
      <c r="BO16" s="474"/>
      <c r="BP16" s="474"/>
      <c r="BQ16" s="474"/>
      <c r="BR16" s="474"/>
      <c r="BS16" s="474"/>
    </row>
    <row r="17" spans="1:71" s="476" customFormat="1" x14ac:dyDescent="0.2">
      <c r="A17" s="499"/>
      <c r="B17" s="610" t="s">
        <v>50</v>
      </c>
      <c r="C17" s="611"/>
      <c r="D17" s="368">
        <v>67131589.850524679</v>
      </c>
      <c r="E17" s="356">
        <v>3527700.3399999994</v>
      </c>
      <c r="F17" s="369">
        <v>63603889.510524675</v>
      </c>
      <c r="G17" s="454">
        <v>0</v>
      </c>
      <c r="H17" s="355">
        <v>77866.64999999998</v>
      </c>
      <c r="I17" s="356">
        <v>0</v>
      </c>
      <c r="J17" s="355">
        <v>0</v>
      </c>
      <c r="K17" s="370">
        <v>62390961.62552283</v>
      </c>
      <c r="L17" s="356">
        <v>0</v>
      </c>
      <c r="M17" s="371">
        <v>62390961.62552283</v>
      </c>
      <c r="N17" s="355">
        <v>0</v>
      </c>
      <c r="O17" s="455">
        <v>0</v>
      </c>
      <c r="P17" s="473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  <c r="AY17" s="474"/>
      <c r="AZ17" s="474"/>
      <c r="BA17" s="474"/>
      <c r="BB17" s="474"/>
      <c r="BC17" s="474"/>
      <c r="BD17" s="474"/>
      <c r="BE17" s="474"/>
      <c r="BF17" s="474"/>
      <c r="BG17" s="474"/>
      <c r="BH17" s="474"/>
      <c r="BI17" s="474"/>
      <c r="BJ17" s="474"/>
      <c r="BK17" s="474"/>
      <c r="BL17" s="474"/>
      <c r="BM17" s="474"/>
      <c r="BN17" s="474"/>
      <c r="BO17" s="474"/>
      <c r="BP17" s="474"/>
      <c r="BQ17" s="474"/>
      <c r="BR17" s="474"/>
      <c r="BS17" s="474"/>
    </row>
    <row r="18" spans="1:71" s="476" customFormat="1" x14ac:dyDescent="0.2">
      <c r="A18" s="474"/>
      <c r="B18" s="614" t="s">
        <v>53</v>
      </c>
      <c r="C18" s="545" t="s">
        <v>47</v>
      </c>
      <c r="D18" s="574">
        <v>1269567.2186010003</v>
      </c>
      <c r="E18" s="575">
        <v>0</v>
      </c>
      <c r="F18" s="457">
        <v>1269567.2186010003</v>
      </c>
      <c r="G18" s="576">
        <v>0</v>
      </c>
      <c r="H18" s="575">
        <v>0</v>
      </c>
      <c r="I18" s="575">
        <v>0</v>
      </c>
      <c r="J18" s="575">
        <v>0</v>
      </c>
      <c r="K18" s="456">
        <v>2532688.3633000008</v>
      </c>
      <c r="L18" s="575">
        <v>0</v>
      </c>
      <c r="M18" s="456">
        <v>2532688.3633000008</v>
      </c>
      <c r="N18" s="575">
        <v>0</v>
      </c>
      <c r="O18" s="504">
        <v>0</v>
      </c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4"/>
      <c r="AL18" s="474"/>
      <c r="AM18" s="474"/>
      <c r="AN18" s="474"/>
      <c r="AO18" s="474"/>
      <c r="AP18" s="474"/>
      <c r="AQ18" s="474"/>
      <c r="AR18" s="474"/>
      <c r="AS18" s="474"/>
      <c r="AT18" s="474"/>
      <c r="AU18" s="474"/>
      <c r="AV18" s="474"/>
      <c r="AW18" s="474"/>
      <c r="AX18" s="474"/>
      <c r="AY18" s="474"/>
      <c r="AZ18" s="474"/>
      <c r="BA18" s="474"/>
      <c r="BB18" s="474"/>
      <c r="BC18" s="474"/>
      <c r="BD18" s="474"/>
      <c r="BE18" s="474"/>
      <c r="BF18" s="474"/>
      <c r="BG18" s="474"/>
      <c r="BH18" s="474"/>
      <c r="BI18" s="474"/>
      <c r="BJ18" s="474"/>
      <c r="BK18" s="474"/>
      <c r="BL18" s="474"/>
      <c r="BM18" s="474"/>
      <c r="BN18" s="474"/>
      <c r="BO18" s="474"/>
      <c r="BP18" s="474"/>
      <c r="BQ18" s="474"/>
      <c r="BR18" s="474"/>
      <c r="BS18" s="474"/>
    </row>
    <row r="19" spans="1:71" s="476" customFormat="1" x14ac:dyDescent="0.2">
      <c r="A19" s="474"/>
      <c r="B19" s="612"/>
      <c r="C19" s="484" t="s">
        <v>48</v>
      </c>
      <c r="D19" s="505" t="s">
        <v>97</v>
      </c>
      <c r="E19" s="577">
        <v>0</v>
      </c>
      <c r="F19" s="415" t="s">
        <v>97</v>
      </c>
      <c r="G19" s="578">
        <v>0</v>
      </c>
      <c r="H19" s="577">
        <v>0</v>
      </c>
      <c r="I19" s="577">
        <v>0</v>
      </c>
      <c r="J19" s="577">
        <v>0</v>
      </c>
      <c r="K19" s="391" t="s">
        <v>97</v>
      </c>
      <c r="L19" s="506">
        <v>0</v>
      </c>
      <c r="M19" s="382" t="s">
        <v>97</v>
      </c>
      <c r="N19" s="564">
        <v>0</v>
      </c>
      <c r="O19" s="495">
        <v>0</v>
      </c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474"/>
      <c r="AN19" s="474"/>
      <c r="AO19" s="474"/>
      <c r="AP19" s="474"/>
      <c r="AQ19" s="474"/>
      <c r="AR19" s="474"/>
      <c r="AS19" s="474"/>
      <c r="AT19" s="474"/>
      <c r="AU19" s="474"/>
      <c r="AV19" s="474"/>
      <c r="AW19" s="474"/>
      <c r="AX19" s="474"/>
      <c r="AY19" s="474"/>
      <c r="AZ19" s="474"/>
      <c r="BA19" s="474"/>
      <c r="BB19" s="474"/>
      <c r="BC19" s="474"/>
      <c r="BD19" s="474"/>
      <c r="BE19" s="474"/>
      <c r="BF19" s="474"/>
      <c r="BG19" s="474"/>
      <c r="BH19" s="474"/>
      <c r="BI19" s="474"/>
      <c r="BJ19" s="474"/>
      <c r="BK19" s="474"/>
      <c r="BL19" s="474"/>
      <c r="BM19" s="474"/>
      <c r="BN19" s="474"/>
      <c r="BO19" s="474"/>
      <c r="BP19" s="474"/>
      <c r="BQ19" s="474"/>
      <c r="BR19" s="474"/>
      <c r="BS19" s="474"/>
    </row>
    <row r="20" spans="1:71" s="476" customFormat="1" x14ac:dyDescent="0.2">
      <c r="A20" s="474"/>
      <c r="B20" s="613"/>
      <c r="C20" s="538" t="s">
        <v>52</v>
      </c>
      <c r="D20" s="505" t="s">
        <v>97</v>
      </c>
      <c r="E20" s="506">
        <v>0</v>
      </c>
      <c r="F20" s="373" t="s">
        <v>97</v>
      </c>
      <c r="G20" s="563">
        <v>0</v>
      </c>
      <c r="H20" s="506">
        <v>0</v>
      </c>
      <c r="I20" s="506">
        <v>0</v>
      </c>
      <c r="J20" s="506">
        <v>0</v>
      </c>
      <c r="K20" s="384" t="s">
        <v>97</v>
      </c>
      <c r="L20" s="564">
        <v>0</v>
      </c>
      <c r="M20" s="384" t="s">
        <v>97</v>
      </c>
      <c r="N20" s="579">
        <v>0</v>
      </c>
      <c r="O20" s="580">
        <v>0</v>
      </c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474"/>
      <c r="AR20" s="474"/>
      <c r="AS20" s="474"/>
      <c r="AT20" s="474"/>
      <c r="AU20" s="474"/>
      <c r="AV20" s="474"/>
      <c r="AW20" s="474"/>
      <c r="AX20" s="474"/>
      <c r="AY20" s="474"/>
      <c r="AZ20" s="474"/>
      <c r="BA20" s="474"/>
      <c r="BB20" s="474"/>
      <c r="BC20" s="474"/>
      <c r="BD20" s="474"/>
      <c r="BE20" s="474"/>
      <c r="BF20" s="474"/>
      <c r="BG20" s="474"/>
      <c r="BH20" s="474"/>
      <c r="BI20" s="474"/>
      <c r="BJ20" s="474"/>
      <c r="BK20" s="474"/>
      <c r="BL20" s="474"/>
      <c r="BM20" s="474"/>
      <c r="BN20" s="474"/>
      <c r="BO20" s="474"/>
      <c r="BP20" s="474"/>
      <c r="BQ20" s="474"/>
      <c r="BR20" s="474"/>
      <c r="BS20" s="474"/>
    </row>
    <row r="21" spans="1:71" s="476" customFormat="1" x14ac:dyDescent="0.2">
      <c r="A21" s="474"/>
      <c r="B21" s="610" t="s">
        <v>50</v>
      </c>
      <c r="C21" s="611"/>
      <c r="D21" s="421">
        <v>1397193.8867160003</v>
      </c>
      <c r="E21" s="356">
        <v>0</v>
      </c>
      <c r="F21" s="369">
        <v>1397193.8867160003</v>
      </c>
      <c r="G21" s="421">
        <v>0</v>
      </c>
      <c r="H21" s="460">
        <v>0</v>
      </c>
      <c r="I21" s="460">
        <v>0</v>
      </c>
      <c r="J21" s="356">
        <v>0</v>
      </c>
      <c r="K21" s="356">
        <v>2533845.1135550006</v>
      </c>
      <c r="L21" s="356">
        <v>0</v>
      </c>
      <c r="M21" s="356">
        <v>2533845.1135550006</v>
      </c>
      <c r="N21" s="421">
        <v>0</v>
      </c>
      <c r="O21" s="357">
        <v>0</v>
      </c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4"/>
      <c r="AP21" s="474"/>
      <c r="AQ21" s="474"/>
      <c r="AR21" s="474"/>
      <c r="AS21" s="474"/>
      <c r="AT21" s="474"/>
      <c r="AU21" s="474"/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</row>
    <row r="22" spans="1:71" s="476" customFormat="1" x14ac:dyDescent="0.2">
      <c r="A22" s="474"/>
      <c r="B22" s="595" t="s">
        <v>54</v>
      </c>
      <c r="C22" s="509" t="s">
        <v>48</v>
      </c>
      <c r="D22" s="581">
        <v>0</v>
      </c>
      <c r="E22" s="526">
        <v>0</v>
      </c>
      <c r="F22" s="582">
        <v>0</v>
      </c>
      <c r="G22" s="583">
        <v>0</v>
      </c>
      <c r="H22" s="526">
        <v>0</v>
      </c>
      <c r="I22" s="361">
        <v>0</v>
      </c>
      <c r="J22" s="388">
        <v>4.8</v>
      </c>
      <c r="K22" s="526">
        <v>0</v>
      </c>
      <c r="L22" s="526">
        <v>0</v>
      </c>
      <c r="M22" s="526">
        <v>0</v>
      </c>
      <c r="N22" s="526">
        <v>0</v>
      </c>
      <c r="O22" s="389" t="s">
        <v>97</v>
      </c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74"/>
      <c r="AK22" s="474"/>
      <c r="AL22" s="474"/>
      <c r="AM22" s="474"/>
      <c r="AN22" s="474"/>
      <c r="AO22" s="474"/>
      <c r="AP22" s="474"/>
      <c r="AQ22" s="474"/>
      <c r="AR22" s="474"/>
      <c r="AS22" s="474"/>
      <c r="AT22" s="474"/>
      <c r="AU22" s="474"/>
      <c r="AV22" s="474"/>
      <c r="AW22" s="474"/>
      <c r="AX22" s="474"/>
      <c r="AY22" s="474"/>
      <c r="AZ22" s="474"/>
      <c r="BA22" s="474"/>
      <c r="BB22" s="474"/>
      <c r="BC22" s="474"/>
      <c r="BD22" s="474"/>
      <c r="BE22" s="474"/>
      <c r="BF22" s="474"/>
      <c r="BG22" s="474"/>
      <c r="BH22" s="474"/>
      <c r="BI22" s="474"/>
      <c r="BJ22" s="474"/>
      <c r="BK22" s="474"/>
      <c r="BL22" s="474"/>
      <c r="BM22" s="474"/>
      <c r="BN22" s="474"/>
      <c r="BO22" s="474"/>
      <c r="BP22" s="474"/>
      <c r="BQ22" s="474"/>
      <c r="BR22" s="474"/>
      <c r="BS22" s="474"/>
    </row>
    <row r="23" spans="1:71" s="476" customFormat="1" x14ac:dyDescent="0.2">
      <c r="A23" s="474"/>
      <c r="B23" s="596"/>
      <c r="C23" s="535" t="s">
        <v>49</v>
      </c>
      <c r="D23" s="505">
        <v>0</v>
      </c>
      <c r="E23" s="514">
        <v>0</v>
      </c>
      <c r="F23" s="531">
        <v>0</v>
      </c>
      <c r="G23" s="546">
        <v>0</v>
      </c>
      <c r="H23" s="575">
        <v>0</v>
      </c>
      <c r="I23" s="514">
        <v>0</v>
      </c>
      <c r="J23" s="391" t="s">
        <v>97</v>
      </c>
      <c r="K23" s="514">
        <v>0</v>
      </c>
      <c r="L23" s="514">
        <v>0</v>
      </c>
      <c r="M23" s="514">
        <v>0</v>
      </c>
      <c r="N23" s="506">
        <v>0</v>
      </c>
      <c r="O23" s="584">
        <v>0</v>
      </c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/>
      <c r="AR23" s="474"/>
      <c r="AS23" s="474"/>
      <c r="AT23" s="474"/>
      <c r="AU23" s="474"/>
      <c r="AV23" s="474"/>
      <c r="AW23" s="474"/>
      <c r="AX23" s="474"/>
      <c r="AY23" s="474"/>
      <c r="AZ23" s="474"/>
      <c r="BA23" s="474"/>
      <c r="BB23" s="474"/>
      <c r="BC23" s="474"/>
      <c r="BD23" s="474"/>
      <c r="BE23" s="474"/>
      <c r="BF23" s="474"/>
      <c r="BG23" s="474"/>
      <c r="BH23" s="474"/>
      <c r="BI23" s="474"/>
      <c r="BJ23" s="474"/>
      <c r="BK23" s="474"/>
      <c r="BL23" s="474"/>
      <c r="BM23" s="474"/>
      <c r="BN23" s="474"/>
      <c r="BO23" s="474"/>
      <c r="BP23" s="474"/>
      <c r="BQ23" s="474"/>
      <c r="BR23" s="474"/>
      <c r="BS23" s="474"/>
    </row>
    <row r="24" spans="1:71" s="476" customFormat="1" x14ac:dyDescent="0.2">
      <c r="A24" s="474"/>
      <c r="B24" s="596"/>
      <c r="C24" s="513" t="s">
        <v>55</v>
      </c>
      <c r="D24" s="505">
        <v>0</v>
      </c>
      <c r="E24" s="585">
        <v>0</v>
      </c>
      <c r="F24" s="531">
        <v>0</v>
      </c>
      <c r="G24" s="586">
        <v>0</v>
      </c>
      <c r="H24" s="533">
        <v>0</v>
      </c>
      <c r="I24" s="514">
        <v>0</v>
      </c>
      <c r="J24" s="388" t="s">
        <v>97</v>
      </c>
      <c r="K24" s="506">
        <v>0</v>
      </c>
      <c r="L24" s="506">
        <v>0</v>
      </c>
      <c r="M24" s="506">
        <v>0</v>
      </c>
      <c r="N24" s="514">
        <v>0</v>
      </c>
      <c r="O24" s="584">
        <v>0</v>
      </c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4"/>
      <c r="AL24" s="474"/>
      <c r="AM24" s="474"/>
      <c r="AN24" s="474"/>
      <c r="AO24" s="474"/>
      <c r="AP24" s="474"/>
      <c r="AQ24" s="474"/>
      <c r="AR24" s="474"/>
      <c r="AS24" s="474"/>
      <c r="AT24" s="474"/>
      <c r="AU24" s="474"/>
      <c r="AV24" s="474"/>
      <c r="AW24" s="474"/>
      <c r="AX24" s="474"/>
      <c r="AY24" s="474"/>
      <c r="AZ24" s="474"/>
      <c r="BA24" s="474"/>
      <c r="BB24" s="474"/>
      <c r="BC24" s="474"/>
      <c r="BD24" s="474"/>
      <c r="BE24" s="474"/>
      <c r="BF24" s="474"/>
      <c r="BG24" s="474"/>
      <c r="BH24" s="474"/>
      <c r="BI24" s="474"/>
      <c r="BJ24" s="474"/>
      <c r="BK24" s="474"/>
      <c r="BL24" s="474"/>
      <c r="BM24" s="474"/>
      <c r="BN24" s="474"/>
      <c r="BO24" s="474"/>
      <c r="BP24" s="474"/>
      <c r="BQ24" s="474"/>
      <c r="BR24" s="474"/>
      <c r="BS24" s="474"/>
    </row>
    <row r="25" spans="1:71" s="476" customFormat="1" x14ac:dyDescent="0.2">
      <c r="A25" s="474"/>
      <c r="B25" s="596"/>
      <c r="C25" s="517" t="s">
        <v>47</v>
      </c>
      <c r="D25" s="539">
        <v>619979.13740000001</v>
      </c>
      <c r="E25" s="361">
        <v>26130.1374</v>
      </c>
      <c r="F25" s="461">
        <v>593849</v>
      </c>
      <c r="G25" s="395" t="s">
        <v>97</v>
      </c>
      <c r="H25" s="587">
        <v>0</v>
      </c>
      <c r="I25" s="361">
        <v>2906.3600000000006</v>
      </c>
      <c r="J25" s="399">
        <v>3858.2486199999998</v>
      </c>
      <c r="K25" s="588">
        <v>0</v>
      </c>
      <c r="L25" s="552">
        <v>0</v>
      </c>
      <c r="M25" s="588">
        <v>0</v>
      </c>
      <c r="N25" s="399">
        <v>1117.5169999999998</v>
      </c>
      <c r="O25" s="400">
        <v>36.695999999999998</v>
      </c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474"/>
      <c r="AI25" s="474"/>
      <c r="AJ25" s="474"/>
      <c r="AK25" s="474"/>
      <c r="AL25" s="474"/>
      <c r="AM25" s="474"/>
      <c r="AN25" s="474"/>
      <c r="AO25" s="474"/>
      <c r="AP25" s="474"/>
      <c r="AQ25" s="474"/>
      <c r="AR25" s="474"/>
      <c r="AS25" s="474"/>
      <c r="AT25" s="474"/>
      <c r="AU25" s="474"/>
      <c r="AV25" s="474"/>
      <c r="AW25" s="474"/>
      <c r="AX25" s="474"/>
      <c r="AY25" s="474"/>
      <c r="AZ25" s="474"/>
      <c r="BA25" s="474"/>
      <c r="BB25" s="474"/>
      <c r="BC25" s="474"/>
      <c r="BD25" s="474"/>
      <c r="BE25" s="474"/>
      <c r="BF25" s="474"/>
      <c r="BG25" s="474"/>
      <c r="BH25" s="474"/>
      <c r="BI25" s="474"/>
      <c r="BJ25" s="474"/>
      <c r="BK25" s="474"/>
      <c r="BL25" s="474"/>
      <c r="BM25" s="474"/>
      <c r="BN25" s="474"/>
      <c r="BO25" s="474"/>
      <c r="BP25" s="474"/>
      <c r="BQ25" s="474"/>
      <c r="BR25" s="474"/>
      <c r="BS25" s="474"/>
    </row>
    <row r="26" spans="1:71" s="476" customFormat="1" x14ac:dyDescent="0.2">
      <c r="A26" s="499"/>
      <c r="B26" s="610" t="s">
        <v>50</v>
      </c>
      <c r="C26" s="611"/>
      <c r="D26" s="402">
        <v>619979.13740000001</v>
      </c>
      <c r="E26" s="371">
        <v>26130.1374</v>
      </c>
      <c r="F26" s="462">
        <v>593849</v>
      </c>
      <c r="G26" s="401" t="s">
        <v>97</v>
      </c>
      <c r="H26" s="402">
        <v>0</v>
      </c>
      <c r="I26" s="371">
        <v>2906.3600000000006</v>
      </c>
      <c r="J26" s="402">
        <v>4143.8486199999998</v>
      </c>
      <c r="K26" s="402">
        <v>0</v>
      </c>
      <c r="L26" s="371">
        <v>0</v>
      </c>
      <c r="M26" s="402">
        <v>0</v>
      </c>
      <c r="N26" s="371">
        <v>1117.5169999999998</v>
      </c>
      <c r="O26" s="403" t="s">
        <v>97</v>
      </c>
      <c r="P26" s="473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4"/>
      <c r="AJ26" s="474"/>
      <c r="AK26" s="474"/>
      <c r="AL26" s="474"/>
      <c r="AM26" s="474"/>
      <c r="AN26" s="474"/>
      <c r="AO26" s="474"/>
      <c r="AP26" s="474"/>
      <c r="AQ26" s="474"/>
      <c r="AR26" s="474"/>
      <c r="AS26" s="474"/>
      <c r="AT26" s="474"/>
      <c r="AU26" s="474"/>
      <c r="AV26" s="474"/>
      <c r="AW26" s="474"/>
      <c r="AX26" s="474"/>
      <c r="AY26" s="474"/>
      <c r="AZ26" s="474"/>
      <c r="BA26" s="474"/>
      <c r="BB26" s="474"/>
      <c r="BC26" s="474"/>
      <c r="BD26" s="474"/>
      <c r="BE26" s="474"/>
      <c r="BF26" s="474"/>
      <c r="BG26" s="474"/>
      <c r="BH26" s="474"/>
      <c r="BI26" s="474"/>
      <c r="BJ26" s="474"/>
      <c r="BK26" s="474"/>
      <c r="BL26" s="474"/>
      <c r="BM26" s="474"/>
      <c r="BN26" s="474"/>
      <c r="BO26" s="474"/>
      <c r="BP26" s="474"/>
      <c r="BQ26" s="474"/>
      <c r="BR26" s="474"/>
      <c r="BS26" s="474"/>
    </row>
    <row r="27" spans="1:71" s="476" customFormat="1" x14ac:dyDescent="0.2">
      <c r="A27" s="474"/>
      <c r="B27" s="596" t="s">
        <v>56</v>
      </c>
      <c r="C27" s="509" t="s">
        <v>49</v>
      </c>
      <c r="D27" s="589">
        <v>3473741.57</v>
      </c>
      <c r="E27" s="585">
        <v>3473741.57</v>
      </c>
      <c r="F27" s="590">
        <v>0</v>
      </c>
      <c r="G27" s="586">
        <v>0</v>
      </c>
      <c r="H27" s="585">
        <v>0</v>
      </c>
      <c r="I27" s="361" t="s">
        <v>97</v>
      </c>
      <c r="J27" s="388">
        <v>258358.69399999996</v>
      </c>
      <c r="K27" s="585">
        <v>0</v>
      </c>
      <c r="L27" s="585">
        <v>0</v>
      </c>
      <c r="M27" s="585">
        <v>0</v>
      </c>
      <c r="N27" s="585">
        <v>0</v>
      </c>
      <c r="O27" s="389">
        <v>0</v>
      </c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/>
      <c r="AJ27" s="474"/>
      <c r="AK27" s="474"/>
      <c r="AL27" s="474"/>
      <c r="AM27" s="474"/>
      <c r="AN27" s="474"/>
      <c r="AO27" s="474"/>
      <c r="AP27" s="474"/>
      <c r="AQ27" s="474"/>
      <c r="AR27" s="474"/>
      <c r="AS27" s="474"/>
      <c r="AT27" s="474"/>
      <c r="AU27" s="474"/>
      <c r="AV27" s="474"/>
      <c r="AW27" s="474"/>
      <c r="AX27" s="474"/>
      <c r="AY27" s="474"/>
      <c r="AZ27" s="474"/>
      <c r="BA27" s="474"/>
      <c r="BB27" s="474"/>
      <c r="BC27" s="474"/>
      <c r="BD27" s="474"/>
      <c r="BE27" s="474"/>
      <c r="BF27" s="474"/>
      <c r="BG27" s="474"/>
      <c r="BH27" s="474"/>
      <c r="BI27" s="474"/>
      <c r="BJ27" s="474"/>
      <c r="BK27" s="474"/>
      <c r="BL27" s="474"/>
      <c r="BM27" s="474"/>
      <c r="BN27" s="474"/>
      <c r="BO27" s="474"/>
      <c r="BP27" s="474"/>
      <c r="BQ27" s="474"/>
      <c r="BR27" s="474"/>
      <c r="BS27" s="474"/>
    </row>
    <row r="28" spans="1:71" s="476" customFormat="1" x14ac:dyDescent="0.2">
      <c r="A28" s="474"/>
      <c r="B28" s="596"/>
      <c r="C28" s="521" t="s">
        <v>52</v>
      </c>
      <c r="D28" s="485" t="s">
        <v>97</v>
      </c>
      <c r="E28" s="514">
        <v>0</v>
      </c>
      <c r="F28" s="522" t="s">
        <v>97</v>
      </c>
      <c r="G28" s="546">
        <v>0</v>
      </c>
      <c r="H28" s="514">
        <v>0</v>
      </c>
      <c r="I28" s="514">
        <v>0</v>
      </c>
      <c r="J28" s="391">
        <v>0</v>
      </c>
      <c r="K28" s="514" t="s">
        <v>97</v>
      </c>
      <c r="L28" s="514">
        <v>0</v>
      </c>
      <c r="M28" s="514" t="s">
        <v>97</v>
      </c>
      <c r="N28" s="514">
        <v>0</v>
      </c>
      <c r="O28" s="569">
        <v>0</v>
      </c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474"/>
      <c r="AF28" s="474"/>
      <c r="AG28" s="474"/>
      <c r="AH28" s="474"/>
      <c r="AI28" s="474"/>
      <c r="AJ28" s="474"/>
      <c r="AK28" s="474"/>
      <c r="AL28" s="474"/>
      <c r="AM28" s="474"/>
      <c r="AN28" s="474"/>
      <c r="AO28" s="474"/>
      <c r="AP28" s="474"/>
      <c r="AQ28" s="474"/>
      <c r="AR28" s="474"/>
      <c r="AS28" s="474"/>
      <c r="AT28" s="474"/>
      <c r="AU28" s="474"/>
      <c r="AV28" s="474"/>
      <c r="AW28" s="474"/>
      <c r="AX28" s="474"/>
      <c r="AY28" s="474"/>
      <c r="AZ28" s="474"/>
      <c r="BA28" s="474"/>
      <c r="BB28" s="474"/>
      <c r="BC28" s="474"/>
      <c r="BD28" s="474"/>
      <c r="BE28" s="474"/>
      <c r="BF28" s="474"/>
      <c r="BG28" s="474"/>
      <c r="BH28" s="474"/>
      <c r="BI28" s="474"/>
      <c r="BJ28" s="474"/>
      <c r="BK28" s="474"/>
      <c r="BL28" s="474"/>
      <c r="BM28" s="474"/>
      <c r="BN28" s="474"/>
      <c r="BO28" s="474"/>
      <c r="BP28" s="474"/>
      <c r="BQ28" s="474"/>
      <c r="BR28" s="474"/>
      <c r="BS28" s="474"/>
    </row>
    <row r="29" spans="1:71" s="476" customFormat="1" x14ac:dyDescent="0.2">
      <c r="A29" s="474"/>
      <c r="B29" s="596"/>
      <c r="C29" s="513" t="s">
        <v>55</v>
      </c>
      <c r="D29" s="529" t="s">
        <v>97</v>
      </c>
      <c r="E29" s="514" t="s">
        <v>97</v>
      </c>
      <c r="F29" s="522" t="s">
        <v>97</v>
      </c>
      <c r="G29" s="546">
        <v>0</v>
      </c>
      <c r="H29" s="506">
        <v>0</v>
      </c>
      <c r="I29" s="514">
        <v>0</v>
      </c>
      <c r="J29" s="391" t="s">
        <v>97</v>
      </c>
      <c r="K29" s="514" t="s">
        <v>97</v>
      </c>
      <c r="L29" s="514">
        <v>0</v>
      </c>
      <c r="M29" s="514" t="s">
        <v>97</v>
      </c>
      <c r="N29" s="514">
        <v>0</v>
      </c>
      <c r="O29" s="584">
        <v>0</v>
      </c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74"/>
      <c r="AF29" s="474"/>
      <c r="AG29" s="474"/>
      <c r="AH29" s="474"/>
      <c r="AI29" s="474"/>
      <c r="AJ29" s="474"/>
      <c r="AK29" s="474"/>
      <c r="AL29" s="474"/>
      <c r="AM29" s="474"/>
      <c r="AN29" s="474"/>
      <c r="AO29" s="474"/>
      <c r="AP29" s="474"/>
      <c r="AQ29" s="474"/>
      <c r="AR29" s="474"/>
      <c r="AS29" s="474"/>
      <c r="AT29" s="474"/>
      <c r="AU29" s="474"/>
      <c r="AV29" s="474"/>
      <c r="AW29" s="474"/>
      <c r="AX29" s="474"/>
      <c r="AY29" s="474"/>
      <c r="AZ29" s="474"/>
      <c r="BA29" s="474"/>
      <c r="BB29" s="474"/>
      <c r="BC29" s="474"/>
      <c r="BD29" s="474"/>
      <c r="BE29" s="474"/>
      <c r="BF29" s="474"/>
      <c r="BG29" s="474"/>
      <c r="BH29" s="474"/>
      <c r="BI29" s="474"/>
      <c r="BJ29" s="474"/>
      <c r="BK29" s="474"/>
      <c r="BL29" s="474"/>
      <c r="BM29" s="474"/>
      <c r="BN29" s="474"/>
      <c r="BO29" s="474"/>
      <c r="BP29" s="474"/>
      <c r="BQ29" s="474"/>
      <c r="BR29" s="474"/>
      <c r="BS29" s="474"/>
    </row>
    <row r="30" spans="1:71" s="476" customFormat="1" x14ac:dyDescent="0.2">
      <c r="A30" s="474"/>
      <c r="B30" s="596"/>
      <c r="C30" s="517" t="s">
        <v>47</v>
      </c>
      <c r="D30" s="505">
        <v>52707252.630800001</v>
      </c>
      <c r="E30" s="514">
        <v>52343637.630000003</v>
      </c>
      <c r="F30" s="531">
        <v>363615.00080000004</v>
      </c>
      <c r="G30" s="546" t="s">
        <v>97</v>
      </c>
      <c r="H30" s="579">
        <v>0</v>
      </c>
      <c r="I30" s="514">
        <v>24769.710000000003</v>
      </c>
      <c r="J30" s="391">
        <v>116641.6219</v>
      </c>
      <c r="K30" s="506">
        <v>68976.94</v>
      </c>
      <c r="L30" s="506">
        <v>0</v>
      </c>
      <c r="M30" s="506">
        <v>68976.94</v>
      </c>
      <c r="N30" s="506">
        <v>0</v>
      </c>
      <c r="O30" s="495">
        <v>8.9636400000000016</v>
      </c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74"/>
      <c r="AF30" s="474"/>
      <c r="AG30" s="474"/>
      <c r="AH30" s="474"/>
      <c r="AI30" s="474"/>
      <c r="AJ30" s="474"/>
      <c r="AK30" s="474"/>
      <c r="AL30" s="474"/>
      <c r="AM30" s="474"/>
      <c r="AN30" s="474"/>
      <c r="AO30" s="474"/>
      <c r="AP30" s="474"/>
      <c r="AQ30" s="474"/>
      <c r="AR30" s="474"/>
      <c r="AS30" s="474"/>
      <c r="AT30" s="474"/>
      <c r="AU30" s="474"/>
      <c r="AV30" s="474"/>
      <c r="AW30" s="474"/>
      <c r="AX30" s="474"/>
      <c r="AY30" s="474"/>
      <c r="AZ30" s="474"/>
      <c r="BA30" s="474"/>
      <c r="BB30" s="474"/>
      <c r="BC30" s="474"/>
      <c r="BD30" s="474"/>
      <c r="BE30" s="474"/>
      <c r="BF30" s="474"/>
      <c r="BG30" s="474"/>
      <c r="BH30" s="474"/>
      <c r="BI30" s="474"/>
      <c r="BJ30" s="474"/>
      <c r="BK30" s="474"/>
      <c r="BL30" s="474"/>
      <c r="BM30" s="474"/>
      <c r="BN30" s="474"/>
      <c r="BO30" s="474"/>
      <c r="BP30" s="474"/>
      <c r="BQ30" s="474"/>
      <c r="BR30" s="474"/>
      <c r="BS30" s="474"/>
    </row>
    <row r="31" spans="1:71" s="476" customFormat="1" x14ac:dyDescent="0.2">
      <c r="A31" s="499"/>
      <c r="B31" s="617" t="s">
        <v>50</v>
      </c>
      <c r="C31" s="611"/>
      <c r="D31" s="355">
        <v>56241279.200800002</v>
      </c>
      <c r="E31" s="356" t="s">
        <v>97</v>
      </c>
      <c r="F31" s="369" t="s">
        <v>97</v>
      </c>
      <c r="G31" s="355" t="s">
        <v>97</v>
      </c>
      <c r="H31" s="356">
        <v>0</v>
      </c>
      <c r="I31" s="356" t="s">
        <v>97</v>
      </c>
      <c r="J31" s="355" t="s">
        <v>97</v>
      </c>
      <c r="K31" s="356" t="s">
        <v>97</v>
      </c>
      <c r="L31" s="356">
        <v>0</v>
      </c>
      <c r="M31" s="356" t="s">
        <v>97</v>
      </c>
      <c r="N31" s="355">
        <v>0</v>
      </c>
      <c r="O31" s="357">
        <v>8.9636400000000016</v>
      </c>
      <c r="P31" s="473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4"/>
      <c r="AM31" s="474"/>
      <c r="AN31" s="474"/>
      <c r="AO31" s="474"/>
      <c r="AP31" s="474"/>
      <c r="AQ31" s="474"/>
      <c r="AR31" s="474"/>
      <c r="AS31" s="474"/>
      <c r="AT31" s="474"/>
      <c r="AU31" s="474"/>
      <c r="AV31" s="474"/>
      <c r="AW31" s="474"/>
      <c r="AX31" s="474"/>
      <c r="AY31" s="474"/>
      <c r="AZ31" s="474"/>
      <c r="BA31" s="474"/>
      <c r="BB31" s="474"/>
      <c r="BC31" s="474"/>
      <c r="BD31" s="474"/>
      <c r="BE31" s="474"/>
      <c r="BF31" s="474"/>
      <c r="BG31" s="474"/>
      <c r="BH31" s="474"/>
      <c r="BI31" s="474"/>
      <c r="BJ31" s="474"/>
      <c r="BK31" s="474"/>
      <c r="BL31" s="474"/>
      <c r="BM31" s="474"/>
      <c r="BN31" s="474"/>
      <c r="BO31" s="474"/>
      <c r="BP31" s="474"/>
      <c r="BQ31" s="474"/>
      <c r="BR31" s="474"/>
      <c r="BS31" s="474"/>
    </row>
    <row r="32" spans="1:71" s="476" customFormat="1" x14ac:dyDescent="0.2">
      <c r="A32" s="474"/>
      <c r="B32" s="321" t="s">
        <v>57</v>
      </c>
      <c r="C32" s="524" t="s">
        <v>47</v>
      </c>
      <c r="D32" s="525" t="s">
        <v>97</v>
      </c>
      <c r="E32" s="413" t="s">
        <v>97</v>
      </c>
      <c r="F32" s="360" t="s">
        <v>97</v>
      </c>
      <c r="G32" s="583">
        <v>0</v>
      </c>
      <c r="H32" s="526">
        <v>0</v>
      </c>
      <c r="I32" s="526">
        <v>0</v>
      </c>
      <c r="J32" s="388" t="s">
        <v>97</v>
      </c>
      <c r="K32" s="361" t="s">
        <v>97</v>
      </c>
      <c r="L32" s="526">
        <v>0</v>
      </c>
      <c r="M32" s="361" t="s">
        <v>97</v>
      </c>
      <c r="N32" s="527">
        <v>0</v>
      </c>
      <c r="O32" s="528" t="s">
        <v>97</v>
      </c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4"/>
      <c r="AS32" s="474"/>
      <c r="AT32" s="474"/>
      <c r="AU32" s="474"/>
      <c r="AV32" s="474"/>
      <c r="AW32" s="474"/>
      <c r="AX32" s="474"/>
      <c r="AY32" s="474"/>
      <c r="AZ32" s="474"/>
      <c r="BA32" s="474"/>
      <c r="BB32" s="474"/>
      <c r="BC32" s="474"/>
      <c r="BD32" s="474"/>
      <c r="BE32" s="474"/>
      <c r="BF32" s="474"/>
      <c r="BG32" s="474"/>
      <c r="BH32" s="474"/>
      <c r="BI32" s="474"/>
      <c r="BJ32" s="474"/>
      <c r="BK32" s="474"/>
      <c r="BL32" s="474"/>
      <c r="BM32" s="474"/>
      <c r="BN32" s="474"/>
      <c r="BO32" s="474"/>
      <c r="BP32" s="474"/>
      <c r="BQ32" s="474"/>
      <c r="BR32" s="474"/>
      <c r="BS32" s="474"/>
    </row>
    <row r="33" spans="1:71" s="476" customFormat="1" x14ac:dyDescent="0.2">
      <c r="A33" s="474"/>
      <c r="B33" s="610" t="s">
        <v>50</v>
      </c>
      <c r="C33" s="611"/>
      <c r="D33" s="355" t="s">
        <v>97</v>
      </c>
      <c r="E33" s="356" t="s">
        <v>97</v>
      </c>
      <c r="F33" s="369" t="s">
        <v>97</v>
      </c>
      <c r="G33" s="454">
        <v>0</v>
      </c>
      <c r="H33" s="356">
        <v>0</v>
      </c>
      <c r="I33" s="356">
        <v>0</v>
      </c>
      <c r="J33" s="355" t="s">
        <v>97</v>
      </c>
      <c r="K33" s="356" t="s">
        <v>97</v>
      </c>
      <c r="L33" s="356">
        <v>0</v>
      </c>
      <c r="M33" s="356" t="s">
        <v>97</v>
      </c>
      <c r="N33" s="421">
        <v>0</v>
      </c>
      <c r="O33" s="357" t="s">
        <v>97</v>
      </c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4"/>
      <c r="AN33" s="474"/>
      <c r="AO33" s="474"/>
      <c r="AP33" s="474"/>
      <c r="AQ33" s="474"/>
      <c r="AR33" s="474"/>
      <c r="AS33" s="474"/>
      <c r="AT33" s="474"/>
      <c r="AU33" s="474"/>
      <c r="AV33" s="474"/>
      <c r="AW33" s="474"/>
      <c r="AX33" s="474"/>
      <c r="AY33" s="474"/>
      <c r="AZ33" s="474"/>
      <c r="BA33" s="474"/>
      <c r="BB33" s="474"/>
      <c r="BC33" s="474"/>
      <c r="BD33" s="474"/>
      <c r="BE33" s="474"/>
      <c r="BF33" s="474"/>
      <c r="BG33" s="474"/>
      <c r="BH33" s="474"/>
      <c r="BI33" s="474"/>
      <c r="BJ33" s="474"/>
      <c r="BK33" s="474"/>
      <c r="BL33" s="474"/>
      <c r="BM33" s="474"/>
      <c r="BN33" s="474"/>
      <c r="BO33" s="474"/>
      <c r="BP33" s="474"/>
      <c r="BQ33" s="474"/>
      <c r="BR33" s="474"/>
      <c r="BS33" s="474"/>
    </row>
    <row r="34" spans="1:71" s="476" customFormat="1" x14ac:dyDescent="0.2">
      <c r="A34" s="474"/>
      <c r="B34" s="614" t="s">
        <v>58</v>
      </c>
      <c r="C34" s="513" t="s">
        <v>47</v>
      </c>
      <c r="D34" s="529">
        <v>15973.9139</v>
      </c>
      <c r="E34" s="530">
        <v>2629.8863000000001</v>
      </c>
      <c r="F34" s="531">
        <v>13344.027599999999</v>
      </c>
      <c r="G34" s="530">
        <v>0</v>
      </c>
      <c r="H34" s="530">
        <v>0</v>
      </c>
      <c r="I34" s="530">
        <v>0</v>
      </c>
      <c r="J34" s="530">
        <v>11.442740000000001</v>
      </c>
      <c r="K34" s="530">
        <v>2174.27</v>
      </c>
      <c r="L34" s="530">
        <v>25</v>
      </c>
      <c r="M34" s="533">
        <v>2149.27</v>
      </c>
      <c r="N34" s="533">
        <v>0</v>
      </c>
      <c r="O34" s="591">
        <v>0</v>
      </c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474"/>
      <c r="AH34" s="474"/>
      <c r="AI34" s="474"/>
      <c r="AJ34" s="474"/>
      <c r="AK34" s="474"/>
      <c r="AL34" s="474"/>
      <c r="AM34" s="474"/>
      <c r="AN34" s="474"/>
      <c r="AO34" s="474"/>
      <c r="AP34" s="474"/>
      <c r="AQ34" s="474"/>
      <c r="AR34" s="474"/>
      <c r="AS34" s="474"/>
      <c r="AT34" s="474"/>
      <c r="AU34" s="474"/>
      <c r="AV34" s="474"/>
      <c r="AW34" s="474"/>
      <c r="AX34" s="474"/>
      <c r="AY34" s="474"/>
      <c r="AZ34" s="474"/>
      <c r="BA34" s="474"/>
      <c r="BB34" s="474"/>
      <c r="BC34" s="474"/>
      <c r="BD34" s="474"/>
      <c r="BE34" s="474"/>
      <c r="BF34" s="474"/>
      <c r="BG34" s="474"/>
      <c r="BH34" s="474"/>
      <c r="BI34" s="474"/>
      <c r="BJ34" s="474"/>
      <c r="BK34" s="474"/>
      <c r="BL34" s="474"/>
      <c r="BM34" s="474"/>
      <c r="BN34" s="474"/>
      <c r="BO34" s="474"/>
      <c r="BP34" s="474"/>
      <c r="BQ34" s="474"/>
      <c r="BR34" s="474"/>
      <c r="BS34" s="474"/>
    </row>
    <row r="35" spans="1:71" s="476" customFormat="1" x14ac:dyDescent="0.2">
      <c r="A35" s="474"/>
      <c r="B35" s="612"/>
      <c r="C35" s="535" t="s">
        <v>52</v>
      </c>
      <c r="D35" s="529" t="s">
        <v>97</v>
      </c>
      <c r="E35" s="530">
        <v>0</v>
      </c>
      <c r="F35" s="531" t="s">
        <v>97</v>
      </c>
      <c r="G35" s="530">
        <v>0</v>
      </c>
      <c r="H35" s="530">
        <v>0</v>
      </c>
      <c r="I35" s="530">
        <v>0</v>
      </c>
      <c r="J35" s="530">
        <v>0</v>
      </c>
      <c r="K35" s="530" t="s">
        <v>97</v>
      </c>
      <c r="L35" s="530">
        <v>0</v>
      </c>
      <c r="M35" s="533" t="s">
        <v>97</v>
      </c>
      <c r="N35" s="533">
        <v>0</v>
      </c>
      <c r="O35" s="591">
        <v>0</v>
      </c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74"/>
      <c r="AT35" s="474"/>
      <c r="AU35" s="474"/>
      <c r="AV35" s="474"/>
      <c r="AW35" s="474"/>
      <c r="AX35" s="474"/>
      <c r="AY35" s="474"/>
      <c r="AZ35" s="474"/>
      <c r="BA35" s="474"/>
      <c r="BB35" s="474"/>
      <c r="BC35" s="474"/>
      <c r="BD35" s="474"/>
      <c r="BE35" s="474"/>
      <c r="BF35" s="474"/>
      <c r="BG35" s="474"/>
      <c r="BH35" s="474"/>
      <c r="BI35" s="474"/>
      <c r="BJ35" s="474"/>
      <c r="BK35" s="474"/>
      <c r="BL35" s="474"/>
      <c r="BM35" s="474"/>
      <c r="BN35" s="474"/>
      <c r="BO35" s="474"/>
      <c r="BP35" s="474"/>
      <c r="BQ35" s="474"/>
      <c r="BR35" s="474"/>
      <c r="BS35" s="474"/>
    </row>
    <row r="36" spans="1:71" s="476" customFormat="1" x14ac:dyDescent="0.2">
      <c r="A36" s="499"/>
      <c r="B36" s="610" t="s">
        <v>50</v>
      </c>
      <c r="C36" s="611"/>
      <c r="D36" s="355" t="s">
        <v>97</v>
      </c>
      <c r="E36" s="355">
        <v>2629.8863000000001</v>
      </c>
      <c r="F36" s="470" t="s">
        <v>97</v>
      </c>
      <c r="G36" s="368">
        <v>0</v>
      </c>
      <c r="H36" s="355">
        <v>0</v>
      </c>
      <c r="I36" s="355">
        <v>0</v>
      </c>
      <c r="J36" s="355">
        <v>11.442740000000001</v>
      </c>
      <c r="K36" s="355" t="s">
        <v>97</v>
      </c>
      <c r="L36" s="355">
        <v>25</v>
      </c>
      <c r="M36" s="355" t="s">
        <v>97</v>
      </c>
      <c r="N36" s="355">
        <v>0</v>
      </c>
      <c r="O36" s="357">
        <v>0</v>
      </c>
      <c r="P36" s="473"/>
      <c r="Q36" s="474"/>
      <c r="R36" s="474"/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4"/>
      <c r="AL36" s="474"/>
      <c r="AM36" s="474"/>
      <c r="AN36" s="474"/>
      <c r="AO36" s="474"/>
      <c r="AP36" s="474"/>
      <c r="AQ36" s="474"/>
      <c r="AR36" s="474"/>
      <c r="AS36" s="474"/>
      <c r="AT36" s="474"/>
      <c r="AU36" s="474"/>
      <c r="AV36" s="474"/>
      <c r="AW36" s="474"/>
      <c r="AX36" s="474"/>
      <c r="AY36" s="474"/>
      <c r="AZ36" s="474"/>
      <c r="BA36" s="474"/>
      <c r="BB36" s="474"/>
      <c r="BC36" s="474"/>
      <c r="BD36" s="474"/>
      <c r="BE36" s="474"/>
      <c r="BF36" s="474"/>
      <c r="BG36" s="474"/>
      <c r="BH36" s="474"/>
      <c r="BI36" s="474"/>
      <c r="BJ36" s="474"/>
      <c r="BK36" s="474"/>
      <c r="BL36" s="474"/>
      <c r="BM36" s="474"/>
      <c r="BN36" s="474"/>
      <c r="BO36" s="474"/>
      <c r="BP36" s="474"/>
      <c r="BQ36" s="474"/>
      <c r="BR36" s="474"/>
      <c r="BS36" s="474"/>
    </row>
    <row r="37" spans="1:71" s="476" customFormat="1" ht="13.5" thickBot="1" x14ac:dyDescent="0.25">
      <c r="A37" s="474"/>
      <c r="B37" s="615" t="s">
        <v>59</v>
      </c>
      <c r="C37" s="616"/>
      <c r="D37" s="423">
        <v>868786243.79000008</v>
      </c>
      <c r="E37" s="423">
        <v>59434421.579999998</v>
      </c>
      <c r="F37" s="547">
        <v>809351822.21000004</v>
      </c>
      <c r="G37" s="422">
        <v>509985.43</v>
      </c>
      <c r="H37" s="423">
        <v>77866.649999999994</v>
      </c>
      <c r="I37" s="423">
        <v>55687.45</v>
      </c>
      <c r="J37" s="423">
        <v>379216.35</v>
      </c>
      <c r="K37" s="423">
        <v>272985706.63999999</v>
      </c>
      <c r="L37" s="423">
        <v>2702.25</v>
      </c>
      <c r="M37" s="423">
        <v>272983004.38999999</v>
      </c>
      <c r="N37" s="423">
        <v>1117.52</v>
      </c>
      <c r="O37" s="424">
        <v>77.98</v>
      </c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74"/>
      <c r="AF37" s="474"/>
      <c r="AG37" s="474"/>
      <c r="AH37" s="474"/>
      <c r="AI37" s="474"/>
      <c r="AJ37" s="474"/>
      <c r="AK37" s="474"/>
      <c r="AL37" s="474"/>
      <c r="AM37" s="474"/>
      <c r="AN37" s="474"/>
      <c r="AO37" s="474"/>
      <c r="AP37" s="474"/>
      <c r="AQ37" s="474"/>
      <c r="AR37" s="474"/>
      <c r="AS37" s="474"/>
      <c r="AT37" s="474"/>
      <c r="AU37" s="474"/>
      <c r="AV37" s="474"/>
      <c r="AW37" s="474"/>
      <c r="AX37" s="474"/>
      <c r="AY37" s="474"/>
      <c r="AZ37" s="474"/>
      <c r="BA37" s="474"/>
      <c r="BB37" s="474"/>
      <c r="BC37" s="474"/>
      <c r="BD37" s="474"/>
      <c r="BE37" s="474"/>
      <c r="BF37" s="474"/>
      <c r="BG37" s="474"/>
      <c r="BH37" s="474"/>
      <c r="BI37" s="474"/>
      <c r="BJ37" s="474"/>
      <c r="BK37" s="474"/>
      <c r="BL37" s="474"/>
      <c r="BM37" s="474"/>
      <c r="BN37" s="474"/>
      <c r="BO37" s="474"/>
      <c r="BP37" s="474"/>
      <c r="BQ37" s="474"/>
      <c r="BR37" s="474"/>
      <c r="BS37" s="474"/>
    </row>
    <row r="38" spans="1:71" ht="13.5" thickTop="1" x14ac:dyDescent="0.2">
      <c r="H38" s="543"/>
      <c r="K38" s="543"/>
      <c r="L38" s="543"/>
      <c r="M38" s="543"/>
    </row>
    <row r="39" spans="1:71" x14ac:dyDescent="0.2">
      <c r="B39" s="544" t="s">
        <v>60</v>
      </c>
      <c r="H39" s="543"/>
      <c r="L39" s="543"/>
      <c r="M39" s="543"/>
    </row>
    <row r="40" spans="1:71" x14ac:dyDescent="0.2">
      <c r="B40" s="204" t="s">
        <v>96</v>
      </c>
    </row>
    <row r="42" spans="1:71" x14ac:dyDescent="0.2">
      <c r="H42" s="543"/>
    </row>
    <row r="44" spans="1:71" x14ac:dyDescent="0.2">
      <c r="H44" s="543"/>
    </row>
    <row r="45" spans="1:71" x14ac:dyDescent="0.2">
      <c r="H45" s="543"/>
    </row>
  </sheetData>
  <mergeCells count="19">
    <mergeCell ref="B37:C37"/>
    <mergeCell ref="B26:C26"/>
    <mergeCell ref="B27:B30"/>
    <mergeCell ref="B31:C31"/>
    <mergeCell ref="B33:C33"/>
    <mergeCell ref="B34:B35"/>
    <mergeCell ref="B36:C36"/>
    <mergeCell ref="B22:B25"/>
    <mergeCell ref="B1:O1"/>
    <mergeCell ref="B3:B4"/>
    <mergeCell ref="C3:C4"/>
    <mergeCell ref="D3:F3"/>
    <mergeCell ref="G3:O3"/>
    <mergeCell ref="B5:B10"/>
    <mergeCell ref="B11:C11"/>
    <mergeCell ref="B12:B16"/>
    <mergeCell ref="B17:C17"/>
    <mergeCell ref="B18:B20"/>
    <mergeCell ref="B21:C21"/>
  </mergeCells>
  <pageMargins left="0.75" right="0.75" top="1" bottom="1" header="0" footer="0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72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282303267.48749995</v>
      </c>
      <c r="E5" s="113">
        <v>11294</v>
      </c>
      <c r="F5" s="114">
        <v>282291973.48749995</v>
      </c>
      <c r="G5" s="55"/>
      <c r="H5" s="113"/>
      <c r="I5" s="25"/>
      <c r="J5" s="25"/>
      <c r="K5" s="113">
        <v>58404735.130000003</v>
      </c>
      <c r="L5" s="25"/>
      <c r="M5" s="26">
        <v>0.55499999999999994</v>
      </c>
    </row>
    <row r="6" spans="2:13" ht="12.75" x14ac:dyDescent="0.2">
      <c r="B6" s="639"/>
      <c r="C6" s="45" t="s">
        <v>48</v>
      </c>
      <c r="D6" s="115">
        <v>1345746.02</v>
      </c>
      <c r="E6" s="116"/>
      <c r="F6" s="117">
        <v>1345746.02</v>
      </c>
      <c r="G6" s="48"/>
      <c r="H6" s="116"/>
      <c r="I6" s="33"/>
      <c r="J6" s="33"/>
      <c r="K6" s="116">
        <v>107243</v>
      </c>
      <c r="L6" s="33"/>
      <c r="M6" s="34"/>
    </row>
    <row r="7" spans="2:13" ht="12.75" x14ac:dyDescent="0.2">
      <c r="B7" s="639"/>
      <c r="C7" s="45" t="s">
        <v>49</v>
      </c>
      <c r="D7" s="115">
        <v>71294688.293400064</v>
      </c>
      <c r="E7" s="116"/>
      <c r="F7" s="117">
        <v>71294688.293400064</v>
      </c>
      <c r="G7" s="48"/>
      <c r="H7" s="116"/>
      <c r="I7" s="33"/>
      <c r="J7" s="33"/>
      <c r="K7" s="116">
        <v>99323057.815801099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354943701.80089998</v>
      </c>
      <c r="E10" s="122">
        <v>11294</v>
      </c>
      <c r="F10" s="123">
        <v>354932407.80089998</v>
      </c>
      <c r="G10" s="69"/>
      <c r="H10" s="122"/>
      <c r="I10" s="40"/>
      <c r="J10" s="40"/>
      <c r="K10" s="122">
        <v>157835035.94580111</v>
      </c>
      <c r="L10" s="40"/>
      <c r="M10" s="41">
        <v>0.55499999999999994</v>
      </c>
    </row>
    <row r="11" spans="2:13" ht="12.75" customHeight="1" x14ac:dyDescent="0.2">
      <c r="B11" s="639" t="s">
        <v>51</v>
      </c>
      <c r="C11" s="42" t="s">
        <v>47</v>
      </c>
      <c r="D11" s="112">
        <v>3771668.0285</v>
      </c>
      <c r="E11" s="113">
        <v>1152500</v>
      </c>
      <c r="F11" s="114">
        <v>2619168.0285</v>
      </c>
      <c r="G11" s="55">
        <v>176000</v>
      </c>
      <c r="H11" s="113"/>
      <c r="I11" s="25"/>
      <c r="J11" s="25"/>
      <c r="K11" s="113">
        <v>1119700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64647604.786599897</v>
      </c>
      <c r="E13" s="116"/>
      <c r="F13" s="117">
        <v>64647604.786599897</v>
      </c>
      <c r="G13" s="48"/>
      <c r="H13" s="116"/>
      <c r="I13" s="33"/>
      <c r="J13" s="33"/>
      <c r="K13" s="116">
        <v>138249152.23419896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68419272.815099895</v>
      </c>
      <c r="E15" s="122">
        <v>1152500</v>
      </c>
      <c r="F15" s="123">
        <v>67266772.815099895</v>
      </c>
      <c r="G15" s="69">
        <v>176000</v>
      </c>
      <c r="H15" s="122"/>
      <c r="I15" s="40"/>
      <c r="J15" s="40"/>
      <c r="K15" s="122">
        <v>139368852.23419896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/>
      <c r="K16" s="113"/>
      <c r="L16" s="25"/>
      <c r="M16" s="26"/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/>
      <c r="E19" s="122"/>
      <c r="F19" s="123"/>
      <c r="G19" s="69"/>
      <c r="H19" s="122"/>
      <c r="I19" s="40"/>
      <c r="J19" s="40"/>
      <c r="K19" s="122"/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1995631.629004</v>
      </c>
      <c r="E20" s="113">
        <v>505690.65500000003</v>
      </c>
      <c r="F20" s="114">
        <v>1489940.974004</v>
      </c>
      <c r="G20" s="55">
        <v>1111</v>
      </c>
      <c r="H20" s="113"/>
      <c r="I20" s="25">
        <v>3732.02</v>
      </c>
      <c r="J20" s="25">
        <v>12327.178</v>
      </c>
      <c r="K20" s="113">
        <v>975657.1</v>
      </c>
      <c r="L20" s="25"/>
      <c r="M20" s="26">
        <v>11.592000000000001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/>
      <c r="J21" s="33">
        <v>11.5</v>
      </c>
      <c r="K21" s="116"/>
      <c r="L21" s="33"/>
      <c r="M21" s="34">
        <v>2.754</v>
      </c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>
        <v>1503.2640000000001</v>
      </c>
      <c r="K22" s="116"/>
      <c r="L22" s="33"/>
      <c r="M22" s="34">
        <v>13.273</v>
      </c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1995631.629004</v>
      </c>
      <c r="E24" s="122">
        <v>505690.65500000003</v>
      </c>
      <c r="F24" s="123">
        <v>1489940.974004</v>
      </c>
      <c r="G24" s="69">
        <v>1111</v>
      </c>
      <c r="H24" s="122"/>
      <c r="I24" s="40">
        <v>3732.02</v>
      </c>
      <c r="J24" s="40">
        <v>13841.941999999999</v>
      </c>
      <c r="K24" s="122">
        <v>975657.1</v>
      </c>
      <c r="L24" s="40"/>
      <c r="M24" s="41">
        <v>27.619000000000003</v>
      </c>
    </row>
    <row r="25" spans="2:13" ht="12.75" x14ac:dyDescent="0.2">
      <c r="B25" s="639" t="s">
        <v>56</v>
      </c>
      <c r="C25" s="42" t="s">
        <v>47</v>
      </c>
      <c r="D25" s="112">
        <v>26961732.817000002</v>
      </c>
      <c r="E25" s="113">
        <v>26955432.817000002</v>
      </c>
      <c r="F25" s="114">
        <v>6300</v>
      </c>
      <c r="G25" s="55">
        <v>185616.79</v>
      </c>
      <c r="H25" s="113"/>
      <c r="I25" s="25">
        <v>2691.2</v>
      </c>
      <c r="J25" s="25">
        <v>131018.139</v>
      </c>
      <c r="K25" s="113">
        <v>3900</v>
      </c>
      <c r="L25" s="25"/>
      <c r="M25" s="26">
        <v>19.88</v>
      </c>
    </row>
    <row r="26" spans="2:13" ht="12.75" x14ac:dyDescent="0.2">
      <c r="B26" s="639"/>
      <c r="C26" s="45" t="s">
        <v>48</v>
      </c>
      <c r="D26" s="115">
        <v>45000</v>
      </c>
      <c r="E26" s="116">
        <v>45000</v>
      </c>
      <c r="F26" s="117"/>
      <c r="G26" s="48"/>
      <c r="H26" s="116"/>
      <c r="I26" s="33">
        <v>2500</v>
      </c>
      <c r="J26" s="33"/>
      <c r="K26" s="116"/>
      <c r="L26" s="33"/>
      <c r="M26" s="34"/>
    </row>
    <row r="27" spans="2:13" ht="12.75" x14ac:dyDescent="0.2">
      <c r="B27" s="639"/>
      <c r="C27" s="45" t="s">
        <v>49</v>
      </c>
      <c r="D27" s="115">
        <v>1375255.1500000001</v>
      </c>
      <c r="E27" s="116">
        <v>1375255.1500000001</v>
      </c>
      <c r="F27" s="117"/>
      <c r="G27" s="48"/>
      <c r="H27" s="116"/>
      <c r="I27" s="33">
        <v>200</v>
      </c>
      <c r="J27" s="33">
        <v>225620.932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/>
      <c r="E29" s="119"/>
      <c r="F29" s="120"/>
      <c r="G29" s="52"/>
      <c r="H29" s="119"/>
      <c r="I29" s="50"/>
      <c r="J29" s="50"/>
      <c r="K29" s="119"/>
      <c r="L29" s="50"/>
      <c r="M29" s="58"/>
    </row>
    <row r="30" spans="2:13" ht="12.75" x14ac:dyDescent="0.2">
      <c r="B30" s="639"/>
      <c r="C30" s="37" t="s">
        <v>50</v>
      </c>
      <c r="D30" s="121">
        <v>28381987.967</v>
      </c>
      <c r="E30" s="122">
        <v>28375687.967</v>
      </c>
      <c r="F30" s="123">
        <v>6300</v>
      </c>
      <c r="G30" s="69">
        <v>185616.79</v>
      </c>
      <c r="H30" s="122"/>
      <c r="I30" s="40">
        <v>5391.2</v>
      </c>
      <c r="J30" s="40">
        <v>356639.071</v>
      </c>
      <c r="K30" s="122">
        <v>3900</v>
      </c>
      <c r="L30" s="40"/>
      <c r="M30" s="41">
        <v>19.88</v>
      </c>
    </row>
    <row r="31" spans="2:13" ht="12.75" x14ac:dyDescent="0.2">
      <c r="B31" s="639" t="s">
        <v>57</v>
      </c>
      <c r="C31" s="42" t="s">
        <v>47</v>
      </c>
      <c r="D31" s="112">
        <v>57000</v>
      </c>
      <c r="E31" s="113">
        <v>18000</v>
      </c>
      <c r="F31" s="114">
        <v>39000</v>
      </c>
      <c r="G31" s="55"/>
      <c r="H31" s="113"/>
      <c r="I31" s="25"/>
      <c r="J31" s="25">
        <v>20</v>
      </c>
      <c r="K31" s="113">
        <v>4040</v>
      </c>
      <c r="L31" s="25"/>
      <c r="M31" s="26"/>
    </row>
    <row r="32" spans="2:13" ht="12.75" x14ac:dyDescent="0.2">
      <c r="B32" s="639"/>
      <c r="C32" s="37" t="s">
        <v>50</v>
      </c>
      <c r="D32" s="121">
        <v>57000</v>
      </c>
      <c r="E32" s="122">
        <v>18000</v>
      </c>
      <c r="F32" s="123">
        <v>39000</v>
      </c>
      <c r="G32" s="69"/>
      <c r="H32" s="122"/>
      <c r="I32" s="40"/>
      <c r="J32" s="40">
        <v>20</v>
      </c>
      <c r="K32" s="122">
        <v>4040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1503056.068</v>
      </c>
      <c r="E33" s="113">
        <v>2617.0979999999981</v>
      </c>
      <c r="F33" s="114">
        <v>1500438.97</v>
      </c>
      <c r="G33" s="55"/>
      <c r="H33" s="113"/>
      <c r="I33" s="25"/>
      <c r="J33" s="25">
        <v>46.2</v>
      </c>
      <c r="K33" s="113">
        <v>649071.75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1503056.068</v>
      </c>
      <c r="E38" s="122">
        <v>2617.0979999999981</v>
      </c>
      <c r="F38" s="123">
        <v>1500438.97</v>
      </c>
      <c r="G38" s="69"/>
      <c r="H38" s="122"/>
      <c r="I38" s="40"/>
      <c r="J38" s="40">
        <v>46.2</v>
      </c>
      <c r="K38" s="122">
        <v>649071.75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455300650.28000396</v>
      </c>
      <c r="E39" s="125">
        <v>30065789.720000088</v>
      </c>
      <c r="F39" s="126">
        <v>425234860.56000388</v>
      </c>
      <c r="G39" s="87">
        <v>362727.79</v>
      </c>
      <c r="H39" s="125"/>
      <c r="I39" s="85">
        <v>9123.2199999999993</v>
      </c>
      <c r="J39" s="85">
        <v>370547.21299999999</v>
      </c>
      <c r="K39" s="125">
        <v>298836557.03000003</v>
      </c>
      <c r="L39" s="85"/>
      <c r="M39" s="88">
        <v>48.053999999999995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73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236005221.72960001</v>
      </c>
      <c r="E5" s="113">
        <v>290</v>
      </c>
      <c r="F5" s="114">
        <v>236004931.72960001</v>
      </c>
      <c r="G5" s="55"/>
      <c r="H5" s="113"/>
      <c r="I5" s="25"/>
      <c r="J5" s="25"/>
      <c r="K5" s="113">
        <v>51446397.670000002</v>
      </c>
      <c r="L5" s="25"/>
      <c r="M5" s="26">
        <v>0.28420000000000001</v>
      </c>
    </row>
    <row r="6" spans="2:13" ht="12.75" x14ac:dyDescent="0.2">
      <c r="B6" s="639"/>
      <c r="C6" s="45" t="s">
        <v>48</v>
      </c>
      <c r="D6" s="115">
        <v>1080667</v>
      </c>
      <c r="E6" s="116"/>
      <c r="F6" s="117">
        <v>1080667</v>
      </c>
      <c r="G6" s="48"/>
      <c r="H6" s="116"/>
      <c r="I6" s="33"/>
      <c r="J6" s="33"/>
      <c r="K6" s="116">
        <v>128550</v>
      </c>
      <c r="L6" s="33"/>
      <c r="M6" s="34"/>
    </row>
    <row r="7" spans="2:13" ht="12.75" x14ac:dyDescent="0.2">
      <c r="B7" s="639"/>
      <c r="C7" s="45" t="s">
        <v>49</v>
      </c>
      <c r="D7" s="115">
        <v>69488654.769199997</v>
      </c>
      <c r="E7" s="116"/>
      <c r="F7" s="117">
        <v>69488654.769199997</v>
      </c>
      <c r="G7" s="48"/>
      <c r="H7" s="116"/>
      <c r="I7" s="33"/>
      <c r="J7" s="33"/>
      <c r="K7" s="116">
        <v>84837090.898800001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306574543.49880004</v>
      </c>
      <c r="E10" s="122">
        <v>290</v>
      </c>
      <c r="F10" s="123">
        <v>306574253.49880004</v>
      </c>
      <c r="G10" s="69"/>
      <c r="H10" s="122"/>
      <c r="I10" s="40"/>
      <c r="J10" s="40"/>
      <c r="K10" s="122">
        <v>136412038.5688</v>
      </c>
      <c r="L10" s="40"/>
      <c r="M10" s="41">
        <v>0.28420000000000001</v>
      </c>
    </row>
    <row r="11" spans="2:13" ht="12.75" customHeight="1" x14ac:dyDescent="0.2">
      <c r="B11" s="639" t="s">
        <v>51</v>
      </c>
      <c r="C11" s="42" t="s">
        <v>47</v>
      </c>
      <c r="D11" s="112">
        <v>22830194.170000002</v>
      </c>
      <c r="E11" s="113">
        <v>377000</v>
      </c>
      <c r="F11" s="114">
        <v>22453194.170000002</v>
      </c>
      <c r="G11" s="55">
        <v>86500</v>
      </c>
      <c r="H11" s="113"/>
      <c r="I11" s="25"/>
      <c r="J11" s="25"/>
      <c r="K11" s="113">
        <v>9168317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63717652.030799955</v>
      </c>
      <c r="E13" s="116"/>
      <c r="F13" s="117">
        <v>63717652.030799955</v>
      </c>
      <c r="G13" s="48"/>
      <c r="H13" s="116"/>
      <c r="I13" s="33"/>
      <c r="J13" s="33"/>
      <c r="K13" s="116">
        <v>126160188.15120006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86547846.200799957</v>
      </c>
      <c r="E15" s="122">
        <v>377000</v>
      </c>
      <c r="F15" s="123">
        <v>86170846.200799957</v>
      </c>
      <c r="G15" s="69">
        <v>86500</v>
      </c>
      <c r="H15" s="122"/>
      <c r="I15" s="40"/>
      <c r="J15" s="40"/>
      <c r="K15" s="122">
        <v>135328505.15120006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>
        <v>108464.18</v>
      </c>
      <c r="E16" s="113"/>
      <c r="F16" s="114">
        <v>108464.18</v>
      </c>
      <c r="G16" s="55"/>
      <c r="H16" s="113"/>
      <c r="I16" s="25"/>
      <c r="J16" s="25"/>
      <c r="K16" s="113">
        <v>45000</v>
      </c>
      <c r="L16" s="25"/>
      <c r="M16" s="26"/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>
        <v>108464.18</v>
      </c>
      <c r="E19" s="122"/>
      <c r="F19" s="123">
        <v>108464.18</v>
      </c>
      <c r="G19" s="69"/>
      <c r="H19" s="122"/>
      <c r="I19" s="40"/>
      <c r="J19" s="40"/>
      <c r="K19" s="122">
        <v>45000</v>
      </c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1691789.1804</v>
      </c>
      <c r="E20" s="113">
        <v>214129.93999999994</v>
      </c>
      <c r="F20" s="114">
        <v>1477659.2404</v>
      </c>
      <c r="G20" s="55">
        <v>1256.3</v>
      </c>
      <c r="H20" s="113"/>
      <c r="I20" s="25">
        <v>8587.2000000000007</v>
      </c>
      <c r="J20" s="25">
        <v>5138.0685999999996</v>
      </c>
      <c r="K20" s="113">
        <v>888187</v>
      </c>
      <c r="L20" s="25"/>
      <c r="M20" s="26">
        <v>64.412999999999997</v>
      </c>
    </row>
    <row r="21" spans="2:13" ht="12.75" x14ac:dyDescent="0.2">
      <c r="B21" s="639"/>
      <c r="C21" s="45" t="s">
        <v>48</v>
      </c>
      <c r="D21" s="115"/>
      <c r="E21" s="116"/>
      <c r="F21" s="117"/>
      <c r="G21" s="48"/>
      <c r="H21" s="116"/>
      <c r="I21" s="33"/>
      <c r="J21" s="33">
        <v>35</v>
      </c>
      <c r="K21" s="116"/>
      <c r="L21" s="33"/>
      <c r="M21" s="34"/>
    </row>
    <row r="22" spans="2:13" ht="12.75" x14ac:dyDescent="0.2">
      <c r="B22" s="639"/>
      <c r="C22" s="45" t="s">
        <v>49</v>
      </c>
      <c r="D22" s="115"/>
      <c r="E22" s="116"/>
      <c r="F22" s="117"/>
      <c r="G22" s="48"/>
      <c r="H22" s="116"/>
      <c r="I22" s="33"/>
      <c r="J22" s="33"/>
      <c r="K22" s="116"/>
      <c r="L22" s="33"/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1691789.1804</v>
      </c>
      <c r="E24" s="122">
        <v>214129.93999999994</v>
      </c>
      <c r="F24" s="123">
        <v>1477659.2404</v>
      </c>
      <c r="G24" s="69">
        <v>1256.3</v>
      </c>
      <c r="H24" s="122"/>
      <c r="I24" s="40">
        <v>8587.2000000000007</v>
      </c>
      <c r="J24" s="40">
        <v>5173.0685999999996</v>
      </c>
      <c r="K24" s="122">
        <v>888187</v>
      </c>
      <c r="L24" s="40"/>
      <c r="M24" s="41">
        <v>64.412999999999997</v>
      </c>
    </row>
    <row r="25" spans="2:13" ht="12.75" x14ac:dyDescent="0.2">
      <c r="B25" s="639" t="s">
        <v>56</v>
      </c>
      <c r="C25" s="42" t="s">
        <v>47</v>
      </c>
      <c r="D25" s="112">
        <v>32629278.59</v>
      </c>
      <c r="E25" s="113">
        <v>32582403.59</v>
      </c>
      <c r="F25" s="114">
        <v>46875</v>
      </c>
      <c r="G25" s="55">
        <v>218679</v>
      </c>
      <c r="H25" s="113"/>
      <c r="I25" s="25">
        <v>8754.75</v>
      </c>
      <c r="J25" s="25">
        <v>136444.1084</v>
      </c>
      <c r="K25" s="113">
        <v>14850</v>
      </c>
      <c r="L25" s="25"/>
      <c r="M25" s="26">
        <v>40.710799999999999</v>
      </c>
    </row>
    <row r="26" spans="2:13" ht="12.75" x14ac:dyDescent="0.2">
      <c r="B26" s="639"/>
      <c r="C26" s="45" t="s">
        <v>48</v>
      </c>
      <c r="D26" s="115">
        <v>75000</v>
      </c>
      <c r="E26" s="116">
        <v>75000</v>
      </c>
      <c r="F26" s="117"/>
      <c r="G26" s="48"/>
      <c r="H26" s="116"/>
      <c r="I26" s="33">
        <v>2500</v>
      </c>
      <c r="J26" s="33"/>
      <c r="K26" s="116"/>
      <c r="L26" s="33"/>
      <c r="M26" s="34"/>
    </row>
    <row r="27" spans="2:13" ht="12.75" x14ac:dyDescent="0.2">
      <c r="B27" s="639"/>
      <c r="C27" s="45" t="s">
        <v>49</v>
      </c>
      <c r="D27" s="115">
        <v>2169044.3299999996</v>
      </c>
      <c r="E27" s="116">
        <v>2169044.3299999996</v>
      </c>
      <c r="F27" s="117"/>
      <c r="G27" s="48"/>
      <c r="H27" s="116"/>
      <c r="I27" s="33">
        <v>108882</v>
      </c>
      <c r="J27" s="33">
        <v>229564.15999999997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/>
      <c r="E29" s="119"/>
      <c r="F29" s="120"/>
      <c r="G29" s="52"/>
      <c r="H29" s="119"/>
      <c r="I29" s="50"/>
      <c r="J29" s="50"/>
      <c r="K29" s="119"/>
      <c r="L29" s="50"/>
      <c r="M29" s="58"/>
    </row>
    <row r="30" spans="2:13" ht="12.75" x14ac:dyDescent="0.2">
      <c r="B30" s="639"/>
      <c r="C30" s="37" t="s">
        <v>50</v>
      </c>
      <c r="D30" s="121">
        <v>34873322.920000002</v>
      </c>
      <c r="E30" s="122">
        <v>34826447.920000002</v>
      </c>
      <c r="F30" s="123">
        <v>46875</v>
      </c>
      <c r="G30" s="69">
        <v>218679</v>
      </c>
      <c r="H30" s="122"/>
      <c r="I30" s="40">
        <v>120136.75</v>
      </c>
      <c r="J30" s="40">
        <v>366008.26839999994</v>
      </c>
      <c r="K30" s="122">
        <v>14850</v>
      </c>
      <c r="L30" s="40"/>
      <c r="M30" s="41">
        <v>40.710799999999999</v>
      </c>
    </row>
    <row r="31" spans="2:13" ht="12.75" x14ac:dyDescent="0.2">
      <c r="B31" s="639" t="s">
        <v>57</v>
      </c>
      <c r="C31" s="42" t="s">
        <v>47</v>
      </c>
      <c r="D31" s="112">
        <v>72000</v>
      </c>
      <c r="E31" s="113">
        <v>54000</v>
      </c>
      <c r="F31" s="114">
        <v>18000</v>
      </c>
      <c r="G31" s="55"/>
      <c r="H31" s="113"/>
      <c r="I31" s="25"/>
      <c r="J31" s="25">
        <v>60</v>
      </c>
      <c r="K31" s="113">
        <v>440</v>
      </c>
      <c r="L31" s="25"/>
      <c r="M31" s="26"/>
    </row>
    <row r="32" spans="2:13" ht="12.75" x14ac:dyDescent="0.2">
      <c r="B32" s="639"/>
      <c r="C32" s="37" t="s">
        <v>50</v>
      </c>
      <c r="D32" s="121">
        <v>72000</v>
      </c>
      <c r="E32" s="122">
        <v>54000</v>
      </c>
      <c r="F32" s="123">
        <v>18000</v>
      </c>
      <c r="G32" s="69"/>
      <c r="H32" s="122"/>
      <c r="I32" s="40"/>
      <c r="J32" s="40">
        <v>60</v>
      </c>
      <c r="K32" s="122">
        <v>440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210844.08000000002</v>
      </c>
      <c r="E33" s="113">
        <v>34162.5</v>
      </c>
      <c r="F33" s="114">
        <v>176681.58000000002</v>
      </c>
      <c r="G33" s="55"/>
      <c r="H33" s="113"/>
      <c r="I33" s="25">
        <v>6.25</v>
      </c>
      <c r="J33" s="25">
        <v>90</v>
      </c>
      <c r="K33" s="113">
        <v>28205.499999999996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210844.08000000002</v>
      </c>
      <c r="E38" s="122">
        <v>34162.5</v>
      </c>
      <c r="F38" s="123">
        <v>176681.58000000002</v>
      </c>
      <c r="G38" s="69"/>
      <c r="H38" s="122"/>
      <c r="I38" s="40">
        <v>6.25</v>
      </c>
      <c r="J38" s="40">
        <v>90</v>
      </c>
      <c r="K38" s="122">
        <v>28205.499999999996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430078810.06</v>
      </c>
      <c r="E39" s="125">
        <v>35506030.359999955</v>
      </c>
      <c r="F39" s="126">
        <v>394572779.70000005</v>
      </c>
      <c r="G39" s="87">
        <v>306435.3</v>
      </c>
      <c r="H39" s="125"/>
      <c r="I39" s="85">
        <v>128730.2</v>
      </c>
      <c r="J39" s="85">
        <v>371331.337</v>
      </c>
      <c r="K39" s="125">
        <v>272717226.22000009</v>
      </c>
      <c r="L39" s="85"/>
      <c r="M39" s="88">
        <v>105.408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zoomScale="70" zoomScaleNormal="70" workbookViewId="0"/>
  </sheetViews>
  <sheetFormatPr baseColWidth="10" defaultRowHeight="11.25" x14ac:dyDescent="0.2"/>
  <cols>
    <col min="1" max="1" width="2.28515625" style="96" customWidth="1"/>
    <col min="2" max="2" width="29.140625" style="96" customWidth="1"/>
    <col min="3" max="3" width="26.7109375" style="96" customWidth="1"/>
    <col min="4" max="13" width="16.140625" style="96" customWidth="1"/>
    <col min="14" max="256" width="11.42578125" style="96"/>
    <col min="257" max="257" width="2.28515625" style="96" customWidth="1"/>
    <col min="258" max="258" width="29.140625" style="96" customWidth="1"/>
    <col min="259" max="259" width="26.7109375" style="96" customWidth="1"/>
    <col min="260" max="269" width="16.140625" style="96" customWidth="1"/>
    <col min="270" max="512" width="11.42578125" style="96"/>
    <col min="513" max="513" width="2.28515625" style="96" customWidth="1"/>
    <col min="514" max="514" width="29.140625" style="96" customWidth="1"/>
    <col min="515" max="515" width="26.7109375" style="96" customWidth="1"/>
    <col min="516" max="525" width="16.140625" style="96" customWidth="1"/>
    <col min="526" max="768" width="11.42578125" style="96"/>
    <col min="769" max="769" width="2.28515625" style="96" customWidth="1"/>
    <col min="770" max="770" width="29.140625" style="96" customWidth="1"/>
    <col min="771" max="771" width="26.7109375" style="96" customWidth="1"/>
    <col min="772" max="781" width="16.140625" style="96" customWidth="1"/>
    <col min="782" max="1024" width="12.5703125" style="96"/>
    <col min="1025" max="1025" width="2.28515625" style="96" customWidth="1"/>
    <col min="1026" max="1026" width="29.140625" style="96" customWidth="1"/>
    <col min="1027" max="1027" width="26.7109375" style="96" customWidth="1"/>
    <col min="1028" max="1037" width="16.140625" style="96" customWidth="1"/>
    <col min="1038" max="1280" width="11.42578125" style="96"/>
    <col min="1281" max="1281" width="2.28515625" style="96" customWidth="1"/>
    <col min="1282" max="1282" width="29.140625" style="96" customWidth="1"/>
    <col min="1283" max="1283" width="26.7109375" style="96" customWidth="1"/>
    <col min="1284" max="1293" width="16.140625" style="96" customWidth="1"/>
    <col min="1294" max="1536" width="11.42578125" style="96"/>
    <col min="1537" max="1537" width="2.28515625" style="96" customWidth="1"/>
    <col min="1538" max="1538" width="29.140625" style="96" customWidth="1"/>
    <col min="1539" max="1539" width="26.7109375" style="96" customWidth="1"/>
    <col min="1540" max="1549" width="16.140625" style="96" customWidth="1"/>
    <col min="1550" max="1792" width="11.42578125" style="96"/>
    <col min="1793" max="1793" width="2.28515625" style="96" customWidth="1"/>
    <col min="1794" max="1794" width="29.140625" style="96" customWidth="1"/>
    <col min="1795" max="1795" width="26.7109375" style="96" customWidth="1"/>
    <col min="1796" max="1805" width="16.140625" style="96" customWidth="1"/>
    <col min="1806" max="2048" width="12.5703125" style="96"/>
    <col min="2049" max="2049" width="2.28515625" style="96" customWidth="1"/>
    <col min="2050" max="2050" width="29.140625" style="96" customWidth="1"/>
    <col min="2051" max="2051" width="26.7109375" style="96" customWidth="1"/>
    <col min="2052" max="2061" width="16.140625" style="96" customWidth="1"/>
    <col min="2062" max="2304" width="11.42578125" style="96"/>
    <col min="2305" max="2305" width="2.28515625" style="96" customWidth="1"/>
    <col min="2306" max="2306" width="29.140625" style="96" customWidth="1"/>
    <col min="2307" max="2307" width="26.7109375" style="96" customWidth="1"/>
    <col min="2308" max="2317" width="16.140625" style="96" customWidth="1"/>
    <col min="2318" max="2560" width="11.42578125" style="96"/>
    <col min="2561" max="2561" width="2.28515625" style="96" customWidth="1"/>
    <col min="2562" max="2562" width="29.140625" style="96" customWidth="1"/>
    <col min="2563" max="2563" width="26.7109375" style="96" customWidth="1"/>
    <col min="2564" max="2573" width="16.140625" style="96" customWidth="1"/>
    <col min="2574" max="2816" width="11.42578125" style="96"/>
    <col min="2817" max="2817" width="2.28515625" style="96" customWidth="1"/>
    <col min="2818" max="2818" width="29.140625" style="96" customWidth="1"/>
    <col min="2819" max="2819" width="26.7109375" style="96" customWidth="1"/>
    <col min="2820" max="2829" width="16.140625" style="96" customWidth="1"/>
    <col min="2830" max="3072" width="12.5703125" style="96"/>
    <col min="3073" max="3073" width="2.28515625" style="96" customWidth="1"/>
    <col min="3074" max="3074" width="29.140625" style="96" customWidth="1"/>
    <col min="3075" max="3075" width="26.7109375" style="96" customWidth="1"/>
    <col min="3076" max="3085" width="16.140625" style="96" customWidth="1"/>
    <col min="3086" max="3328" width="11.42578125" style="96"/>
    <col min="3329" max="3329" width="2.28515625" style="96" customWidth="1"/>
    <col min="3330" max="3330" width="29.140625" style="96" customWidth="1"/>
    <col min="3331" max="3331" width="26.7109375" style="96" customWidth="1"/>
    <col min="3332" max="3341" width="16.140625" style="96" customWidth="1"/>
    <col min="3342" max="3584" width="11.42578125" style="96"/>
    <col min="3585" max="3585" width="2.28515625" style="96" customWidth="1"/>
    <col min="3586" max="3586" width="29.140625" style="96" customWidth="1"/>
    <col min="3587" max="3587" width="26.7109375" style="96" customWidth="1"/>
    <col min="3588" max="3597" width="16.140625" style="96" customWidth="1"/>
    <col min="3598" max="3840" width="11.42578125" style="96"/>
    <col min="3841" max="3841" width="2.28515625" style="96" customWidth="1"/>
    <col min="3842" max="3842" width="29.140625" style="96" customWidth="1"/>
    <col min="3843" max="3843" width="26.7109375" style="96" customWidth="1"/>
    <col min="3844" max="3853" width="16.140625" style="96" customWidth="1"/>
    <col min="3854" max="4096" width="12.5703125" style="96"/>
    <col min="4097" max="4097" width="2.28515625" style="96" customWidth="1"/>
    <col min="4098" max="4098" width="29.140625" style="96" customWidth="1"/>
    <col min="4099" max="4099" width="26.7109375" style="96" customWidth="1"/>
    <col min="4100" max="4109" width="16.140625" style="96" customWidth="1"/>
    <col min="4110" max="4352" width="11.42578125" style="96"/>
    <col min="4353" max="4353" width="2.28515625" style="96" customWidth="1"/>
    <col min="4354" max="4354" width="29.140625" style="96" customWidth="1"/>
    <col min="4355" max="4355" width="26.7109375" style="96" customWidth="1"/>
    <col min="4356" max="4365" width="16.140625" style="96" customWidth="1"/>
    <col min="4366" max="4608" width="11.42578125" style="96"/>
    <col min="4609" max="4609" width="2.28515625" style="96" customWidth="1"/>
    <col min="4610" max="4610" width="29.140625" style="96" customWidth="1"/>
    <col min="4611" max="4611" width="26.7109375" style="96" customWidth="1"/>
    <col min="4612" max="4621" width="16.140625" style="96" customWidth="1"/>
    <col min="4622" max="4864" width="11.42578125" style="96"/>
    <col min="4865" max="4865" width="2.28515625" style="96" customWidth="1"/>
    <col min="4866" max="4866" width="29.140625" style="96" customWidth="1"/>
    <col min="4867" max="4867" width="26.7109375" style="96" customWidth="1"/>
    <col min="4868" max="4877" width="16.140625" style="96" customWidth="1"/>
    <col min="4878" max="5120" width="12.5703125" style="96"/>
    <col min="5121" max="5121" width="2.28515625" style="96" customWidth="1"/>
    <col min="5122" max="5122" width="29.140625" style="96" customWidth="1"/>
    <col min="5123" max="5123" width="26.7109375" style="96" customWidth="1"/>
    <col min="5124" max="5133" width="16.140625" style="96" customWidth="1"/>
    <col min="5134" max="5376" width="11.42578125" style="96"/>
    <col min="5377" max="5377" width="2.28515625" style="96" customWidth="1"/>
    <col min="5378" max="5378" width="29.140625" style="96" customWidth="1"/>
    <col min="5379" max="5379" width="26.7109375" style="96" customWidth="1"/>
    <col min="5380" max="5389" width="16.140625" style="96" customWidth="1"/>
    <col min="5390" max="5632" width="11.42578125" style="96"/>
    <col min="5633" max="5633" width="2.28515625" style="96" customWidth="1"/>
    <col min="5634" max="5634" width="29.140625" style="96" customWidth="1"/>
    <col min="5635" max="5635" width="26.7109375" style="96" customWidth="1"/>
    <col min="5636" max="5645" width="16.140625" style="96" customWidth="1"/>
    <col min="5646" max="5888" width="11.42578125" style="96"/>
    <col min="5889" max="5889" width="2.28515625" style="96" customWidth="1"/>
    <col min="5890" max="5890" width="29.140625" style="96" customWidth="1"/>
    <col min="5891" max="5891" width="26.7109375" style="96" customWidth="1"/>
    <col min="5892" max="5901" width="16.140625" style="96" customWidth="1"/>
    <col min="5902" max="6144" width="12.5703125" style="96"/>
    <col min="6145" max="6145" width="2.28515625" style="96" customWidth="1"/>
    <col min="6146" max="6146" width="29.140625" style="96" customWidth="1"/>
    <col min="6147" max="6147" width="26.7109375" style="96" customWidth="1"/>
    <col min="6148" max="6157" width="16.140625" style="96" customWidth="1"/>
    <col min="6158" max="6400" width="11.42578125" style="96"/>
    <col min="6401" max="6401" width="2.28515625" style="96" customWidth="1"/>
    <col min="6402" max="6402" width="29.140625" style="96" customWidth="1"/>
    <col min="6403" max="6403" width="26.7109375" style="96" customWidth="1"/>
    <col min="6404" max="6413" width="16.140625" style="96" customWidth="1"/>
    <col min="6414" max="6656" width="11.42578125" style="96"/>
    <col min="6657" max="6657" width="2.28515625" style="96" customWidth="1"/>
    <col min="6658" max="6658" width="29.140625" style="96" customWidth="1"/>
    <col min="6659" max="6659" width="26.7109375" style="96" customWidth="1"/>
    <col min="6660" max="6669" width="16.140625" style="96" customWidth="1"/>
    <col min="6670" max="6912" width="11.42578125" style="96"/>
    <col min="6913" max="6913" width="2.28515625" style="96" customWidth="1"/>
    <col min="6914" max="6914" width="29.140625" style="96" customWidth="1"/>
    <col min="6915" max="6915" width="26.7109375" style="96" customWidth="1"/>
    <col min="6916" max="6925" width="16.140625" style="96" customWidth="1"/>
    <col min="6926" max="7168" width="12.5703125" style="96"/>
    <col min="7169" max="7169" width="2.28515625" style="96" customWidth="1"/>
    <col min="7170" max="7170" width="29.140625" style="96" customWidth="1"/>
    <col min="7171" max="7171" width="26.7109375" style="96" customWidth="1"/>
    <col min="7172" max="7181" width="16.140625" style="96" customWidth="1"/>
    <col min="7182" max="7424" width="11.42578125" style="96"/>
    <col min="7425" max="7425" width="2.28515625" style="96" customWidth="1"/>
    <col min="7426" max="7426" width="29.140625" style="96" customWidth="1"/>
    <col min="7427" max="7427" width="26.7109375" style="96" customWidth="1"/>
    <col min="7428" max="7437" width="16.140625" style="96" customWidth="1"/>
    <col min="7438" max="7680" width="11.42578125" style="96"/>
    <col min="7681" max="7681" width="2.28515625" style="96" customWidth="1"/>
    <col min="7682" max="7682" width="29.140625" style="96" customWidth="1"/>
    <col min="7683" max="7683" width="26.7109375" style="96" customWidth="1"/>
    <col min="7684" max="7693" width="16.140625" style="96" customWidth="1"/>
    <col min="7694" max="7936" width="11.42578125" style="96"/>
    <col min="7937" max="7937" width="2.28515625" style="96" customWidth="1"/>
    <col min="7938" max="7938" width="29.140625" style="96" customWidth="1"/>
    <col min="7939" max="7939" width="26.7109375" style="96" customWidth="1"/>
    <col min="7940" max="7949" width="16.140625" style="96" customWidth="1"/>
    <col min="7950" max="8192" width="12.5703125" style="96"/>
    <col min="8193" max="8193" width="2.28515625" style="96" customWidth="1"/>
    <col min="8194" max="8194" width="29.140625" style="96" customWidth="1"/>
    <col min="8195" max="8195" width="26.7109375" style="96" customWidth="1"/>
    <col min="8196" max="8205" width="16.140625" style="96" customWidth="1"/>
    <col min="8206" max="8448" width="11.42578125" style="96"/>
    <col min="8449" max="8449" width="2.28515625" style="96" customWidth="1"/>
    <col min="8450" max="8450" width="29.140625" style="96" customWidth="1"/>
    <col min="8451" max="8451" width="26.7109375" style="96" customWidth="1"/>
    <col min="8452" max="8461" width="16.140625" style="96" customWidth="1"/>
    <col min="8462" max="8704" width="11.42578125" style="96"/>
    <col min="8705" max="8705" width="2.28515625" style="96" customWidth="1"/>
    <col min="8706" max="8706" width="29.140625" style="96" customWidth="1"/>
    <col min="8707" max="8707" width="26.7109375" style="96" customWidth="1"/>
    <col min="8708" max="8717" width="16.140625" style="96" customWidth="1"/>
    <col min="8718" max="8960" width="11.42578125" style="96"/>
    <col min="8961" max="8961" width="2.28515625" style="96" customWidth="1"/>
    <col min="8962" max="8962" width="29.140625" style="96" customWidth="1"/>
    <col min="8963" max="8963" width="26.7109375" style="96" customWidth="1"/>
    <col min="8964" max="8973" width="16.140625" style="96" customWidth="1"/>
    <col min="8974" max="9216" width="12.5703125" style="96"/>
    <col min="9217" max="9217" width="2.28515625" style="96" customWidth="1"/>
    <col min="9218" max="9218" width="29.140625" style="96" customWidth="1"/>
    <col min="9219" max="9219" width="26.7109375" style="96" customWidth="1"/>
    <col min="9220" max="9229" width="16.140625" style="96" customWidth="1"/>
    <col min="9230" max="9472" width="11.42578125" style="96"/>
    <col min="9473" max="9473" width="2.28515625" style="96" customWidth="1"/>
    <col min="9474" max="9474" width="29.140625" style="96" customWidth="1"/>
    <col min="9475" max="9475" width="26.7109375" style="96" customWidth="1"/>
    <col min="9476" max="9485" width="16.140625" style="96" customWidth="1"/>
    <col min="9486" max="9728" width="11.42578125" style="96"/>
    <col min="9729" max="9729" width="2.28515625" style="96" customWidth="1"/>
    <col min="9730" max="9730" width="29.140625" style="96" customWidth="1"/>
    <col min="9731" max="9731" width="26.7109375" style="96" customWidth="1"/>
    <col min="9732" max="9741" width="16.140625" style="96" customWidth="1"/>
    <col min="9742" max="9984" width="11.42578125" style="96"/>
    <col min="9985" max="9985" width="2.28515625" style="96" customWidth="1"/>
    <col min="9986" max="9986" width="29.140625" style="96" customWidth="1"/>
    <col min="9987" max="9987" width="26.7109375" style="96" customWidth="1"/>
    <col min="9988" max="9997" width="16.140625" style="96" customWidth="1"/>
    <col min="9998" max="10240" width="12.5703125" style="96"/>
    <col min="10241" max="10241" width="2.28515625" style="96" customWidth="1"/>
    <col min="10242" max="10242" width="29.140625" style="96" customWidth="1"/>
    <col min="10243" max="10243" width="26.7109375" style="96" customWidth="1"/>
    <col min="10244" max="10253" width="16.140625" style="96" customWidth="1"/>
    <col min="10254" max="10496" width="11.42578125" style="96"/>
    <col min="10497" max="10497" width="2.28515625" style="96" customWidth="1"/>
    <col min="10498" max="10498" width="29.140625" style="96" customWidth="1"/>
    <col min="10499" max="10499" width="26.7109375" style="96" customWidth="1"/>
    <col min="10500" max="10509" width="16.140625" style="96" customWidth="1"/>
    <col min="10510" max="10752" width="11.42578125" style="96"/>
    <col min="10753" max="10753" width="2.28515625" style="96" customWidth="1"/>
    <col min="10754" max="10754" width="29.140625" style="96" customWidth="1"/>
    <col min="10755" max="10755" width="26.7109375" style="96" customWidth="1"/>
    <col min="10756" max="10765" width="16.140625" style="96" customWidth="1"/>
    <col min="10766" max="11008" width="11.42578125" style="96"/>
    <col min="11009" max="11009" width="2.28515625" style="96" customWidth="1"/>
    <col min="11010" max="11010" width="29.140625" style="96" customWidth="1"/>
    <col min="11011" max="11011" width="26.7109375" style="96" customWidth="1"/>
    <col min="11012" max="11021" width="16.140625" style="96" customWidth="1"/>
    <col min="11022" max="11264" width="12.5703125" style="96"/>
    <col min="11265" max="11265" width="2.28515625" style="96" customWidth="1"/>
    <col min="11266" max="11266" width="29.140625" style="96" customWidth="1"/>
    <col min="11267" max="11267" width="26.7109375" style="96" customWidth="1"/>
    <col min="11268" max="11277" width="16.140625" style="96" customWidth="1"/>
    <col min="11278" max="11520" width="11.42578125" style="96"/>
    <col min="11521" max="11521" width="2.28515625" style="96" customWidth="1"/>
    <col min="11522" max="11522" width="29.140625" style="96" customWidth="1"/>
    <col min="11523" max="11523" width="26.7109375" style="96" customWidth="1"/>
    <col min="11524" max="11533" width="16.140625" style="96" customWidth="1"/>
    <col min="11534" max="11776" width="11.42578125" style="96"/>
    <col min="11777" max="11777" width="2.28515625" style="96" customWidth="1"/>
    <col min="11778" max="11778" width="29.140625" style="96" customWidth="1"/>
    <col min="11779" max="11779" width="26.7109375" style="96" customWidth="1"/>
    <col min="11780" max="11789" width="16.140625" style="96" customWidth="1"/>
    <col min="11790" max="12032" width="11.42578125" style="96"/>
    <col min="12033" max="12033" width="2.28515625" style="96" customWidth="1"/>
    <col min="12034" max="12034" width="29.140625" style="96" customWidth="1"/>
    <col min="12035" max="12035" width="26.7109375" style="96" customWidth="1"/>
    <col min="12036" max="12045" width="16.140625" style="96" customWidth="1"/>
    <col min="12046" max="12288" width="12.5703125" style="96"/>
    <col min="12289" max="12289" width="2.28515625" style="96" customWidth="1"/>
    <col min="12290" max="12290" width="29.140625" style="96" customWidth="1"/>
    <col min="12291" max="12291" width="26.7109375" style="96" customWidth="1"/>
    <col min="12292" max="12301" width="16.140625" style="96" customWidth="1"/>
    <col min="12302" max="12544" width="11.42578125" style="96"/>
    <col min="12545" max="12545" width="2.28515625" style="96" customWidth="1"/>
    <col min="12546" max="12546" width="29.140625" style="96" customWidth="1"/>
    <col min="12547" max="12547" width="26.7109375" style="96" customWidth="1"/>
    <col min="12548" max="12557" width="16.140625" style="96" customWidth="1"/>
    <col min="12558" max="12800" width="11.42578125" style="96"/>
    <col min="12801" max="12801" width="2.28515625" style="96" customWidth="1"/>
    <col min="12802" max="12802" width="29.140625" style="96" customWidth="1"/>
    <col min="12803" max="12803" width="26.7109375" style="96" customWidth="1"/>
    <col min="12804" max="12813" width="16.140625" style="96" customWidth="1"/>
    <col min="12814" max="13056" width="11.42578125" style="96"/>
    <col min="13057" max="13057" width="2.28515625" style="96" customWidth="1"/>
    <col min="13058" max="13058" width="29.140625" style="96" customWidth="1"/>
    <col min="13059" max="13059" width="26.7109375" style="96" customWidth="1"/>
    <col min="13060" max="13069" width="16.140625" style="96" customWidth="1"/>
    <col min="13070" max="13312" width="12.5703125" style="96"/>
    <col min="13313" max="13313" width="2.28515625" style="96" customWidth="1"/>
    <col min="13314" max="13314" width="29.140625" style="96" customWidth="1"/>
    <col min="13315" max="13315" width="26.7109375" style="96" customWidth="1"/>
    <col min="13316" max="13325" width="16.140625" style="96" customWidth="1"/>
    <col min="13326" max="13568" width="11.42578125" style="96"/>
    <col min="13569" max="13569" width="2.28515625" style="96" customWidth="1"/>
    <col min="13570" max="13570" width="29.140625" style="96" customWidth="1"/>
    <col min="13571" max="13571" width="26.7109375" style="96" customWidth="1"/>
    <col min="13572" max="13581" width="16.140625" style="96" customWidth="1"/>
    <col min="13582" max="13824" width="11.42578125" style="96"/>
    <col min="13825" max="13825" width="2.28515625" style="96" customWidth="1"/>
    <col min="13826" max="13826" width="29.140625" style="96" customWidth="1"/>
    <col min="13827" max="13827" width="26.7109375" style="96" customWidth="1"/>
    <col min="13828" max="13837" width="16.140625" style="96" customWidth="1"/>
    <col min="13838" max="14080" width="11.42578125" style="96"/>
    <col min="14081" max="14081" width="2.28515625" style="96" customWidth="1"/>
    <col min="14082" max="14082" width="29.140625" style="96" customWidth="1"/>
    <col min="14083" max="14083" width="26.7109375" style="96" customWidth="1"/>
    <col min="14084" max="14093" width="16.140625" style="96" customWidth="1"/>
    <col min="14094" max="14336" width="12.5703125" style="96"/>
    <col min="14337" max="14337" width="2.28515625" style="96" customWidth="1"/>
    <col min="14338" max="14338" width="29.140625" style="96" customWidth="1"/>
    <col min="14339" max="14339" width="26.7109375" style="96" customWidth="1"/>
    <col min="14340" max="14349" width="16.140625" style="96" customWidth="1"/>
    <col min="14350" max="14592" width="11.42578125" style="96"/>
    <col min="14593" max="14593" width="2.28515625" style="96" customWidth="1"/>
    <col min="14594" max="14594" width="29.140625" style="96" customWidth="1"/>
    <col min="14595" max="14595" width="26.7109375" style="96" customWidth="1"/>
    <col min="14596" max="14605" width="16.140625" style="96" customWidth="1"/>
    <col min="14606" max="14848" width="11.42578125" style="96"/>
    <col min="14849" max="14849" width="2.28515625" style="96" customWidth="1"/>
    <col min="14850" max="14850" width="29.140625" style="96" customWidth="1"/>
    <col min="14851" max="14851" width="26.7109375" style="96" customWidth="1"/>
    <col min="14852" max="14861" width="16.140625" style="96" customWidth="1"/>
    <col min="14862" max="15104" width="11.42578125" style="96"/>
    <col min="15105" max="15105" width="2.28515625" style="96" customWidth="1"/>
    <col min="15106" max="15106" width="29.140625" style="96" customWidth="1"/>
    <col min="15107" max="15107" width="26.7109375" style="96" customWidth="1"/>
    <col min="15108" max="15117" width="16.140625" style="96" customWidth="1"/>
    <col min="15118" max="15360" width="12.5703125" style="96"/>
    <col min="15361" max="15361" width="2.28515625" style="96" customWidth="1"/>
    <col min="15362" max="15362" width="29.140625" style="96" customWidth="1"/>
    <col min="15363" max="15363" width="26.7109375" style="96" customWidth="1"/>
    <col min="15364" max="15373" width="16.140625" style="96" customWidth="1"/>
    <col min="15374" max="15616" width="11.42578125" style="96"/>
    <col min="15617" max="15617" width="2.28515625" style="96" customWidth="1"/>
    <col min="15618" max="15618" width="29.140625" style="96" customWidth="1"/>
    <col min="15619" max="15619" width="26.7109375" style="96" customWidth="1"/>
    <col min="15620" max="15629" width="16.140625" style="96" customWidth="1"/>
    <col min="15630" max="15872" width="11.42578125" style="96"/>
    <col min="15873" max="15873" width="2.28515625" style="96" customWidth="1"/>
    <col min="15874" max="15874" width="29.140625" style="96" customWidth="1"/>
    <col min="15875" max="15875" width="26.7109375" style="96" customWidth="1"/>
    <col min="15876" max="15885" width="16.140625" style="96" customWidth="1"/>
    <col min="15886" max="16128" width="11.42578125" style="96"/>
    <col min="16129" max="16129" width="2.28515625" style="96" customWidth="1"/>
    <col min="16130" max="16130" width="29.140625" style="96" customWidth="1"/>
    <col min="16131" max="16131" width="26.7109375" style="96" customWidth="1"/>
    <col min="16132" max="16141" width="16.140625" style="96" customWidth="1"/>
    <col min="16142" max="16384" width="12.5703125" style="96"/>
  </cols>
  <sheetData>
    <row r="1" spans="2:13" s="93" customFormat="1" ht="25.5" customHeight="1" x14ac:dyDescent="0.2">
      <c r="B1" s="597" t="s">
        <v>74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</row>
    <row r="2" spans="2:13" ht="15" customHeight="1" thickBot="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13.5" thickTop="1" x14ac:dyDescent="0.2">
      <c r="B3" s="598" t="s">
        <v>32</v>
      </c>
      <c r="C3" s="635" t="s">
        <v>33</v>
      </c>
      <c r="D3" s="630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7"/>
    </row>
    <row r="4" spans="2:13" ht="113.25" customHeight="1" thickBot="1" x14ac:dyDescent="0.25">
      <c r="B4" s="627"/>
      <c r="C4" s="636"/>
      <c r="D4" s="14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</row>
    <row r="5" spans="2:13" ht="13.5" thickTop="1" x14ac:dyDescent="0.2">
      <c r="B5" s="642" t="s">
        <v>46</v>
      </c>
      <c r="C5" s="42" t="s">
        <v>47</v>
      </c>
      <c r="D5" s="112">
        <v>279091207.66999996</v>
      </c>
      <c r="E5" s="113">
        <v>229000</v>
      </c>
      <c r="F5" s="114">
        <v>278862207.66999996</v>
      </c>
      <c r="G5" s="55"/>
      <c r="H5" s="113"/>
      <c r="I5" s="25"/>
      <c r="J5" s="25"/>
      <c r="K5" s="113">
        <v>51374047.099999994</v>
      </c>
      <c r="L5" s="25"/>
      <c r="M5" s="26">
        <v>58</v>
      </c>
    </row>
    <row r="6" spans="2:13" ht="12.75" x14ac:dyDescent="0.2">
      <c r="B6" s="639"/>
      <c r="C6" s="45" t="s">
        <v>48</v>
      </c>
      <c r="D6" s="115">
        <v>1343969.69</v>
      </c>
      <c r="E6" s="116"/>
      <c r="F6" s="117">
        <v>1343969.69</v>
      </c>
      <c r="G6" s="48"/>
      <c r="H6" s="116"/>
      <c r="I6" s="33"/>
      <c r="J6" s="33"/>
      <c r="K6" s="116">
        <v>127253</v>
      </c>
      <c r="L6" s="33"/>
      <c r="M6" s="34"/>
    </row>
    <row r="7" spans="2:13" ht="12.75" x14ac:dyDescent="0.2">
      <c r="B7" s="639"/>
      <c r="C7" s="45" t="s">
        <v>49</v>
      </c>
      <c r="D7" s="115">
        <v>89813794.159000024</v>
      </c>
      <c r="E7" s="116"/>
      <c r="F7" s="117">
        <v>89813794.159000024</v>
      </c>
      <c r="G7" s="48"/>
      <c r="H7" s="116"/>
      <c r="I7" s="33"/>
      <c r="J7" s="33"/>
      <c r="K7" s="116">
        <v>97576495.800000131</v>
      </c>
      <c r="L7" s="33"/>
      <c r="M7" s="34"/>
    </row>
    <row r="8" spans="2:13" ht="12.75" x14ac:dyDescent="0.2">
      <c r="B8" s="639"/>
      <c r="C8" s="45" t="s">
        <v>55</v>
      </c>
      <c r="D8" s="115"/>
      <c r="E8" s="116"/>
      <c r="F8" s="117"/>
      <c r="G8" s="48"/>
      <c r="H8" s="116"/>
      <c r="I8" s="33"/>
      <c r="J8" s="33"/>
      <c r="K8" s="116"/>
      <c r="L8" s="33"/>
      <c r="M8" s="34"/>
    </row>
    <row r="9" spans="2:13" ht="12.75" x14ac:dyDescent="0.2">
      <c r="B9" s="639"/>
      <c r="C9" s="56" t="s">
        <v>52</v>
      </c>
      <c r="D9" s="118"/>
      <c r="E9" s="119"/>
      <c r="F9" s="120"/>
      <c r="G9" s="52"/>
      <c r="H9" s="119"/>
      <c r="I9" s="50"/>
      <c r="J9" s="50"/>
      <c r="K9" s="119"/>
      <c r="L9" s="50"/>
      <c r="M9" s="58"/>
    </row>
    <row r="10" spans="2:13" ht="12.75" x14ac:dyDescent="0.2">
      <c r="B10" s="639"/>
      <c r="C10" s="37" t="s">
        <v>50</v>
      </c>
      <c r="D10" s="121">
        <v>370248971.51899999</v>
      </c>
      <c r="E10" s="122">
        <v>229000</v>
      </c>
      <c r="F10" s="123">
        <v>370019971.51899999</v>
      </c>
      <c r="G10" s="69"/>
      <c r="H10" s="122"/>
      <c r="I10" s="40"/>
      <c r="J10" s="40"/>
      <c r="K10" s="122">
        <v>149077795.90000013</v>
      </c>
      <c r="L10" s="40"/>
      <c r="M10" s="41">
        <v>58</v>
      </c>
    </row>
    <row r="11" spans="2:13" ht="12.75" customHeight="1" x14ac:dyDescent="0.2">
      <c r="B11" s="639" t="s">
        <v>51</v>
      </c>
      <c r="C11" s="42" t="s">
        <v>47</v>
      </c>
      <c r="D11" s="112">
        <v>16276303</v>
      </c>
      <c r="E11" s="113">
        <v>27000</v>
      </c>
      <c r="F11" s="114">
        <v>16249303</v>
      </c>
      <c r="G11" s="55">
        <v>41500</v>
      </c>
      <c r="H11" s="113"/>
      <c r="I11" s="25"/>
      <c r="J11" s="25"/>
      <c r="K11" s="113">
        <v>7139660</v>
      </c>
      <c r="L11" s="25"/>
      <c r="M11" s="26"/>
    </row>
    <row r="12" spans="2:13" ht="12.75" x14ac:dyDescent="0.2">
      <c r="B12" s="639"/>
      <c r="C12" s="45" t="s">
        <v>48</v>
      </c>
      <c r="D12" s="115"/>
      <c r="E12" s="116"/>
      <c r="F12" s="117"/>
      <c r="G12" s="48"/>
      <c r="H12" s="116"/>
      <c r="I12" s="33"/>
      <c r="J12" s="33"/>
      <c r="K12" s="116"/>
      <c r="L12" s="33"/>
      <c r="M12" s="34"/>
    </row>
    <row r="13" spans="2:13" ht="12.75" x14ac:dyDescent="0.2">
      <c r="B13" s="639"/>
      <c r="C13" s="45" t="s">
        <v>49</v>
      </c>
      <c r="D13" s="115">
        <v>56060488.731000006</v>
      </c>
      <c r="E13" s="116"/>
      <c r="F13" s="117">
        <v>56060488.731000006</v>
      </c>
      <c r="G13" s="48"/>
      <c r="H13" s="116"/>
      <c r="I13" s="33"/>
      <c r="J13" s="33"/>
      <c r="K13" s="116">
        <v>102304932.20000002</v>
      </c>
      <c r="L13" s="33"/>
      <c r="M13" s="34"/>
    </row>
    <row r="14" spans="2:13" ht="12.75" x14ac:dyDescent="0.2">
      <c r="B14" s="639"/>
      <c r="C14" s="56" t="s">
        <v>52</v>
      </c>
      <c r="D14" s="118"/>
      <c r="E14" s="119"/>
      <c r="F14" s="120"/>
      <c r="G14" s="52"/>
      <c r="H14" s="119"/>
      <c r="I14" s="50"/>
      <c r="J14" s="50"/>
      <c r="K14" s="119"/>
      <c r="L14" s="50"/>
      <c r="M14" s="58"/>
    </row>
    <row r="15" spans="2:13" ht="12.75" x14ac:dyDescent="0.2">
      <c r="B15" s="639"/>
      <c r="C15" s="37" t="s">
        <v>50</v>
      </c>
      <c r="D15" s="121">
        <v>72336791.731000006</v>
      </c>
      <c r="E15" s="122">
        <v>27000</v>
      </c>
      <c r="F15" s="123">
        <v>72309791.731000006</v>
      </c>
      <c r="G15" s="69">
        <v>41500</v>
      </c>
      <c r="H15" s="122"/>
      <c r="I15" s="40"/>
      <c r="J15" s="40"/>
      <c r="K15" s="122">
        <v>109444592.20000002</v>
      </c>
      <c r="L15" s="40"/>
      <c r="M15" s="41"/>
    </row>
    <row r="16" spans="2:13" ht="12.75" x14ac:dyDescent="0.2">
      <c r="B16" s="639" t="s">
        <v>53</v>
      </c>
      <c r="C16" s="42" t="s">
        <v>47</v>
      </c>
      <c r="D16" s="112"/>
      <c r="E16" s="113"/>
      <c r="F16" s="114"/>
      <c r="G16" s="55"/>
      <c r="H16" s="113"/>
      <c r="I16" s="25"/>
      <c r="J16" s="25"/>
      <c r="K16" s="113"/>
      <c r="L16" s="25"/>
      <c r="M16" s="26"/>
    </row>
    <row r="17" spans="2:13" ht="12.75" x14ac:dyDescent="0.2">
      <c r="B17" s="639"/>
      <c r="C17" s="45" t="s">
        <v>49</v>
      </c>
      <c r="D17" s="115"/>
      <c r="E17" s="116"/>
      <c r="F17" s="117"/>
      <c r="G17" s="48"/>
      <c r="H17" s="116"/>
      <c r="I17" s="33"/>
      <c r="J17" s="33"/>
      <c r="K17" s="116"/>
      <c r="L17" s="33"/>
      <c r="M17" s="34"/>
    </row>
    <row r="18" spans="2:13" ht="12.75" x14ac:dyDescent="0.2">
      <c r="B18" s="639"/>
      <c r="C18" s="56" t="s">
        <v>52</v>
      </c>
      <c r="D18" s="118"/>
      <c r="E18" s="119"/>
      <c r="F18" s="120"/>
      <c r="G18" s="52"/>
      <c r="H18" s="119"/>
      <c r="I18" s="50"/>
      <c r="J18" s="50"/>
      <c r="K18" s="119"/>
      <c r="L18" s="50"/>
      <c r="M18" s="58"/>
    </row>
    <row r="19" spans="2:13" ht="12.75" x14ac:dyDescent="0.2">
      <c r="B19" s="639"/>
      <c r="C19" s="37" t="s">
        <v>50</v>
      </c>
      <c r="D19" s="121"/>
      <c r="E19" s="122"/>
      <c r="F19" s="123"/>
      <c r="G19" s="69"/>
      <c r="H19" s="122"/>
      <c r="I19" s="40"/>
      <c r="J19" s="40"/>
      <c r="K19" s="122"/>
      <c r="L19" s="40"/>
      <c r="M19" s="41"/>
    </row>
    <row r="20" spans="2:13" ht="12.75" x14ac:dyDescent="0.2">
      <c r="B20" s="639" t="s">
        <v>54</v>
      </c>
      <c r="C20" s="42" t="s">
        <v>47</v>
      </c>
      <c r="D20" s="112">
        <v>1105019.28</v>
      </c>
      <c r="E20" s="113">
        <v>190827.60000000009</v>
      </c>
      <c r="F20" s="114">
        <v>914191.67999999993</v>
      </c>
      <c r="G20" s="55">
        <v>150</v>
      </c>
      <c r="H20" s="113"/>
      <c r="I20" s="25">
        <v>2181.5</v>
      </c>
      <c r="J20" s="25">
        <v>7052.7709999999997</v>
      </c>
      <c r="K20" s="113">
        <v>588336</v>
      </c>
      <c r="L20" s="25"/>
      <c r="M20" s="26"/>
    </row>
    <row r="21" spans="2:13" ht="12.75" x14ac:dyDescent="0.2">
      <c r="B21" s="639"/>
      <c r="C21" s="45" t="s">
        <v>48</v>
      </c>
      <c r="D21" s="115">
        <v>48000</v>
      </c>
      <c r="E21" s="116">
        <v>48000</v>
      </c>
      <c r="F21" s="117"/>
      <c r="G21" s="48"/>
      <c r="H21" s="116"/>
      <c r="I21" s="33">
        <v>275</v>
      </c>
      <c r="J21" s="33"/>
      <c r="K21" s="116">
        <v>40</v>
      </c>
      <c r="L21" s="33"/>
      <c r="M21" s="34"/>
    </row>
    <row r="22" spans="2:13" ht="12.75" x14ac:dyDescent="0.2">
      <c r="B22" s="639"/>
      <c r="C22" s="45" t="s">
        <v>49</v>
      </c>
      <c r="D22" s="115">
        <v>27517</v>
      </c>
      <c r="E22" s="116">
        <v>27517</v>
      </c>
      <c r="F22" s="117"/>
      <c r="G22" s="48"/>
      <c r="H22" s="116"/>
      <c r="I22" s="33"/>
      <c r="J22" s="33">
        <v>843.84</v>
      </c>
      <c r="K22" s="116"/>
      <c r="L22" s="33"/>
      <c r="M22" s="34"/>
    </row>
    <row r="23" spans="2:13" ht="12.75" x14ac:dyDescent="0.2">
      <c r="B23" s="639"/>
      <c r="C23" s="56" t="s">
        <v>55</v>
      </c>
      <c r="D23" s="118"/>
      <c r="E23" s="119"/>
      <c r="F23" s="120"/>
      <c r="G23" s="52"/>
      <c r="H23" s="119"/>
      <c r="I23" s="50"/>
      <c r="J23" s="50"/>
      <c r="K23" s="119"/>
      <c r="L23" s="50"/>
      <c r="M23" s="58"/>
    </row>
    <row r="24" spans="2:13" ht="12.75" x14ac:dyDescent="0.2">
      <c r="B24" s="639"/>
      <c r="C24" s="37" t="s">
        <v>50</v>
      </c>
      <c r="D24" s="121">
        <v>1180536.28</v>
      </c>
      <c r="E24" s="122">
        <v>266344.60000000009</v>
      </c>
      <c r="F24" s="123">
        <v>914191.67999999993</v>
      </c>
      <c r="G24" s="69">
        <v>150</v>
      </c>
      <c r="H24" s="122"/>
      <c r="I24" s="40">
        <v>2456.5</v>
      </c>
      <c r="J24" s="40">
        <v>7896.6109999999999</v>
      </c>
      <c r="K24" s="122">
        <v>588376</v>
      </c>
      <c r="L24" s="40"/>
      <c r="M24" s="41"/>
    </row>
    <row r="25" spans="2:13" ht="12.75" x14ac:dyDescent="0.2">
      <c r="B25" s="639" t="s">
        <v>56</v>
      </c>
      <c r="C25" s="42" t="s">
        <v>47</v>
      </c>
      <c r="D25" s="112">
        <v>15628874.310000001</v>
      </c>
      <c r="E25" s="113">
        <v>15553556.310000001</v>
      </c>
      <c r="F25" s="114">
        <v>75318</v>
      </c>
      <c r="G25" s="55">
        <v>117121.5</v>
      </c>
      <c r="H25" s="113"/>
      <c r="I25" s="25">
        <v>114060</v>
      </c>
      <c r="J25" s="25">
        <v>74992.654999999999</v>
      </c>
      <c r="K25" s="113">
        <v>18715</v>
      </c>
      <c r="L25" s="25"/>
      <c r="M25" s="26">
        <v>5</v>
      </c>
    </row>
    <row r="26" spans="2:13" ht="12.75" x14ac:dyDescent="0.2">
      <c r="B26" s="639"/>
      <c r="C26" s="45" t="s">
        <v>48</v>
      </c>
      <c r="D26" s="115">
        <v>50100</v>
      </c>
      <c r="E26" s="116">
        <v>44100</v>
      </c>
      <c r="F26" s="117">
        <v>6000</v>
      </c>
      <c r="G26" s="48"/>
      <c r="H26" s="116"/>
      <c r="I26" s="33">
        <v>1500</v>
      </c>
      <c r="J26" s="33"/>
      <c r="K26" s="116">
        <v>200</v>
      </c>
      <c r="L26" s="33"/>
      <c r="M26" s="34"/>
    </row>
    <row r="27" spans="2:13" ht="12.75" x14ac:dyDescent="0.2">
      <c r="B27" s="639"/>
      <c r="C27" s="45" t="s">
        <v>49</v>
      </c>
      <c r="D27" s="115">
        <v>1346594.65</v>
      </c>
      <c r="E27" s="116">
        <v>1346594.65</v>
      </c>
      <c r="F27" s="117"/>
      <c r="G27" s="48"/>
      <c r="H27" s="116"/>
      <c r="I27" s="33"/>
      <c r="J27" s="33">
        <v>261473.57799999998</v>
      </c>
      <c r="K27" s="116"/>
      <c r="L27" s="33"/>
      <c r="M27" s="34"/>
    </row>
    <row r="28" spans="2:13" ht="12.75" x14ac:dyDescent="0.2">
      <c r="B28" s="639"/>
      <c r="C28" s="45" t="s">
        <v>55</v>
      </c>
      <c r="D28" s="115"/>
      <c r="E28" s="116"/>
      <c r="F28" s="117"/>
      <c r="G28" s="48"/>
      <c r="H28" s="116"/>
      <c r="I28" s="33"/>
      <c r="J28" s="33"/>
      <c r="K28" s="116"/>
      <c r="L28" s="33"/>
      <c r="M28" s="34"/>
    </row>
    <row r="29" spans="2:13" ht="12.75" x14ac:dyDescent="0.2">
      <c r="B29" s="639"/>
      <c r="C29" s="56" t="s">
        <v>52</v>
      </c>
      <c r="D29" s="118"/>
      <c r="E29" s="119"/>
      <c r="F29" s="120"/>
      <c r="G29" s="52"/>
      <c r="H29" s="119"/>
      <c r="I29" s="50"/>
      <c r="J29" s="50"/>
      <c r="K29" s="119"/>
      <c r="L29" s="50"/>
      <c r="M29" s="58"/>
    </row>
    <row r="30" spans="2:13" ht="12.75" x14ac:dyDescent="0.2">
      <c r="B30" s="639"/>
      <c r="C30" s="37" t="s">
        <v>50</v>
      </c>
      <c r="D30" s="121">
        <v>17025568.960000001</v>
      </c>
      <c r="E30" s="122">
        <v>16944250.960000001</v>
      </c>
      <c r="F30" s="123">
        <v>81318</v>
      </c>
      <c r="G30" s="69">
        <v>117121.5</v>
      </c>
      <c r="H30" s="122"/>
      <c r="I30" s="40">
        <v>115560</v>
      </c>
      <c r="J30" s="40">
        <v>336466.23300000001</v>
      </c>
      <c r="K30" s="122">
        <v>18915</v>
      </c>
      <c r="L30" s="40"/>
      <c r="M30" s="41">
        <v>5</v>
      </c>
    </row>
    <row r="31" spans="2:13" ht="12.75" x14ac:dyDescent="0.2">
      <c r="B31" s="639" t="s">
        <v>57</v>
      </c>
      <c r="C31" s="42" t="s">
        <v>47</v>
      </c>
      <c r="D31" s="112">
        <v>5297400</v>
      </c>
      <c r="E31" s="113">
        <v>5274000</v>
      </c>
      <c r="F31" s="114">
        <v>23400</v>
      </c>
      <c r="G31" s="55"/>
      <c r="H31" s="113"/>
      <c r="I31" s="25"/>
      <c r="J31" s="25">
        <v>25060</v>
      </c>
      <c r="K31" s="113">
        <v>3240</v>
      </c>
      <c r="L31" s="25"/>
      <c r="M31" s="26"/>
    </row>
    <row r="32" spans="2:13" ht="12.75" x14ac:dyDescent="0.2">
      <c r="B32" s="639"/>
      <c r="C32" s="37" t="s">
        <v>50</v>
      </c>
      <c r="D32" s="121">
        <v>5297400</v>
      </c>
      <c r="E32" s="122">
        <v>5274000</v>
      </c>
      <c r="F32" s="123">
        <v>23400</v>
      </c>
      <c r="G32" s="69"/>
      <c r="H32" s="122"/>
      <c r="I32" s="40"/>
      <c r="J32" s="40">
        <v>25060</v>
      </c>
      <c r="K32" s="122">
        <v>3240</v>
      </c>
      <c r="L32" s="40"/>
      <c r="M32" s="41"/>
    </row>
    <row r="33" spans="2:13" ht="12.75" x14ac:dyDescent="0.2">
      <c r="B33" s="639" t="s">
        <v>58</v>
      </c>
      <c r="C33" s="42" t="s">
        <v>47</v>
      </c>
      <c r="D33" s="112">
        <v>84737.62</v>
      </c>
      <c r="E33" s="113"/>
      <c r="F33" s="114">
        <v>84737.62</v>
      </c>
      <c r="G33" s="55"/>
      <c r="H33" s="113"/>
      <c r="I33" s="25"/>
      <c r="J33" s="25"/>
      <c r="K33" s="113">
        <v>16849.559999999998</v>
      </c>
      <c r="L33" s="25"/>
      <c r="M33" s="26"/>
    </row>
    <row r="34" spans="2:13" ht="12.75" x14ac:dyDescent="0.2">
      <c r="B34" s="639"/>
      <c r="C34" s="45" t="s">
        <v>48</v>
      </c>
      <c r="D34" s="115"/>
      <c r="E34" s="116"/>
      <c r="F34" s="117"/>
      <c r="G34" s="48"/>
      <c r="H34" s="116"/>
      <c r="I34" s="33"/>
      <c r="J34" s="33"/>
      <c r="K34" s="116"/>
      <c r="L34" s="33"/>
      <c r="M34" s="34"/>
    </row>
    <row r="35" spans="2:13" ht="12.75" x14ac:dyDescent="0.2">
      <c r="B35" s="639"/>
      <c r="C35" s="45" t="s">
        <v>49</v>
      </c>
      <c r="D35" s="115"/>
      <c r="E35" s="116"/>
      <c r="F35" s="117"/>
      <c r="G35" s="48"/>
      <c r="H35" s="116"/>
      <c r="I35" s="33"/>
      <c r="J35" s="33"/>
      <c r="K35" s="116"/>
      <c r="L35" s="33"/>
      <c r="M35" s="34"/>
    </row>
    <row r="36" spans="2:13" ht="12.75" x14ac:dyDescent="0.2">
      <c r="B36" s="639"/>
      <c r="C36" s="45" t="s">
        <v>55</v>
      </c>
      <c r="D36" s="115"/>
      <c r="E36" s="116"/>
      <c r="F36" s="117"/>
      <c r="G36" s="48"/>
      <c r="H36" s="116"/>
      <c r="I36" s="33"/>
      <c r="J36" s="33"/>
      <c r="K36" s="116"/>
      <c r="L36" s="33"/>
      <c r="M36" s="34"/>
    </row>
    <row r="37" spans="2:13" ht="12.75" x14ac:dyDescent="0.2">
      <c r="B37" s="639"/>
      <c r="C37" s="56" t="s">
        <v>52</v>
      </c>
      <c r="D37" s="118"/>
      <c r="E37" s="119"/>
      <c r="F37" s="120"/>
      <c r="G37" s="52"/>
      <c r="H37" s="119"/>
      <c r="I37" s="50"/>
      <c r="J37" s="50"/>
      <c r="K37" s="119"/>
      <c r="L37" s="50"/>
      <c r="M37" s="58"/>
    </row>
    <row r="38" spans="2:13" ht="13.5" thickBot="1" x14ac:dyDescent="0.25">
      <c r="B38" s="643"/>
      <c r="C38" s="37" t="s">
        <v>50</v>
      </c>
      <c r="D38" s="121">
        <v>84737.62</v>
      </c>
      <c r="E38" s="122"/>
      <c r="F38" s="123">
        <v>84737.62</v>
      </c>
      <c r="G38" s="69"/>
      <c r="H38" s="122"/>
      <c r="I38" s="40"/>
      <c r="J38" s="40"/>
      <c r="K38" s="122">
        <v>16849.559999999998</v>
      </c>
      <c r="L38" s="40"/>
      <c r="M38" s="41"/>
    </row>
    <row r="39" spans="2:13" ht="23.25" customHeight="1" thickTop="1" thickBot="1" x14ac:dyDescent="0.25">
      <c r="B39" s="637" t="s">
        <v>59</v>
      </c>
      <c r="C39" s="638"/>
      <c r="D39" s="124">
        <v>466174006.11000001</v>
      </c>
      <c r="E39" s="125">
        <v>22740595.560000002</v>
      </c>
      <c r="F39" s="126">
        <v>443433410.55000001</v>
      </c>
      <c r="G39" s="87">
        <v>158771.5</v>
      </c>
      <c r="H39" s="125"/>
      <c r="I39" s="85">
        <v>118016.5</v>
      </c>
      <c r="J39" s="85">
        <v>369422.84399999998</v>
      </c>
      <c r="K39" s="125">
        <v>259149768.66000012</v>
      </c>
      <c r="L39" s="85"/>
      <c r="M39" s="88">
        <v>63</v>
      </c>
    </row>
    <row r="40" spans="2:13" ht="12" thickTop="1" x14ac:dyDescent="0.2">
      <c r="H40" s="110"/>
      <c r="K40" s="110"/>
    </row>
    <row r="41" spans="2:13" x14ac:dyDescent="0.2">
      <c r="B41" s="127" t="s">
        <v>66</v>
      </c>
      <c r="H41" s="110"/>
      <c r="K41" s="110"/>
    </row>
    <row r="42" spans="2:13" x14ac:dyDescent="0.2">
      <c r="H42" s="110"/>
      <c r="K42" s="110"/>
    </row>
    <row r="43" spans="2:13" x14ac:dyDescent="0.2">
      <c r="H43" s="110"/>
      <c r="K43" s="110"/>
    </row>
    <row r="44" spans="2:13" x14ac:dyDescent="0.2">
      <c r="H44" s="110"/>
      <c r="K44" s="110"/>
    </row>
    <row r="45" spans="2:13" x14ac:dyDescent="0.2">
      <c r="H45" s="110"/>
    </row>
    <row r="46" spans="2:13" x14ac:dyDescent="0.2">
      <c r="H46" s="110"/>
    </row>
    <row r="47" spans="2:13" x14ac:dyDescent="0.2">
      <c r="H47" s="110"/>
    </row>
  </sheetData>
  <mergeCells count="13">
    <mergeCell ref="B39:C39"/>
    <mergeCell ref="B11:B15"/>
    <mergeCell ref="B16:B19"/>
    <mergeCell ref="B20:B24"/>
    <mergeCell ref="B25:B30"/>
    <mergeCell ref="B31:B32"/>
    <mergeCell ref="B33:B38"/>
    <mergeCell ref="B5:B10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1"/>
  <sheetViews>
    <sheetView showGridLines="0" zoomScale="80" zoomScaleNormal="80" workbookViewId="0"/>
  </sheetViews>
  <sheetFormatPr baseColWidth="10" defaultRowHeight="12.75" x14ac:dyDescent="0.2"/>
  <cols>
    <col min="1" max="1" width="2.28515625" style="474" customWidth="1"/>
    <col min="2" max="2" width="29.140625" style="474" customWidth="1"/>
    <col min="3" max="3" width="28" style="474" bestFit="1" customWidth="1"/>
    <col min="4" max="4" width="18.85546875" style="474" bestFit="1" customWidth="1"/>
    <col min="5" max="5" width="18.5703125" style="474" bestFit="1" customWidth="1"/>
    <col min="6" max="6" width="21.7109375" style="474" bestFit="1" customWidth="1"/>
    <col min="7" max="10" width="16.140625" style="474" customWidth="1"/>
    <col min="11" max="11" width="20.140625" style="474" bestFit="1" customWidth="1"/>
    <col min="12" max="12" width="16.140625" style="474" customWidth="1"/>
    <col min="13" max="13" width="20.140625" style="474" bestFit="1" customWidth="1"/>
    <col min="14" max="15" width="16.140625" style="474" customWidth="1"/>
    <col min="16" max="16" width="21.5703125" style="474" customWidth="1"/>
    <col min="17" max="19" width="27.140625" style="474" bestFit="1" customWidth="1"/>
    <col min="20" max="20" width="17.7109375" style="474" bestFit="1" customWidth="1"/>
    <col min="21" max="21" width="14" style="474" bestFit="1" customWidth="1"/>
    <col min="22" max="22" width="17.42578125" style="474" bestFit="1" customWidth="1"/>
    <col min="23" max="23" width="14.28515625" style="474" bestFit="1" customWidth="1"/>
    <col min="24" max="24" width="17.42578125" style="474" bestFit="1" customWidth="1"/>
    <col min="25" max="25" width="14.28515625" style="474" bestFit="1" customWidth="1"/>
    <col min="26" max="26" width="17.42578125" style="474" bestFit="1" customWidth="1"/>
    <col min="27" max="27" width="14.28515625" style="474" bestFit="1" customWidth="1"/>
    <col min="28" max="28" width="17.7109375" style="474" bestFit="1" customWidth="1"/>
    <col min="29" max="29" width="14.5703125" style="474" bestFit="1" customWidth="1"/>
    <col min="30" max="30" width="17.42578125" style="474" bestFit="1" customWidth="1"/>
    <col min="31" max="31" width="14.28515625" style="474" bestFit="1" customWidth="1"/>
    <col min="32" max="32" width="17.42578125" style="474" bestFit="1" customWidth="1"/>
    <col min="33" max="33" width="14.28515625" style="474" bestFit="1" customWidth="1"/>
    <col min="34" max="34" width="15.42578125" style="474" bestFit="1" customWidth="1"/>
    <col min="35" max="35" width="12.42578125" style="474" bestFit="1" customWidth="1"/>
    <col min="36" max="36" width="15.140625" style="474" bestFit="1" customWidth="1"/>
    <col min="37" max="37" width="12.140625" style="474" bestFit="1" customWidth="1"/>
    <col min="38" max="38" width="14.42578125" style="474" bestFit="1" customWidth="1"/>
    <col min="39" max="256" width="11.42578125" style="474"/>
    <col min="257" max="257" width="2.28515625" style="474" customWidth="1"/>
    <col min="258" max="258" width="29.140625" style="474" customWidth="1"/>
    <col min="259" max="259" width="28" style="474" bestFit="1" customWidth="1"/>
    <col min="260" max="260" width="18.85546875" style="474" bestFit="1" customWidth="1"/>
    <col min="261" max="261" width="18.5703125" style="474" bestFit="1" customWidth="1"/>
    <col min="262" max="262" width="21.7109375" style="474" bestFit="1" customWidth="1"/>
    <col min="263" max="266" width="16.140625" style="474" customWidth="1"/>
    <col min="267" max="267" width="20.140625" style="474" bestFit="1" customWidth="1"/>
    <col min="268" max="268" width="16.140625" style="474" customWidth="1"/>
    <col min="269" max="269" width="20.140625" style="474" bestFit="1" customWidth="1"/>
    <col min="270" max="271" width="16.140625" style="474" customWidth="1"/>
    <col min="272" max="272" width="21.5703125" style="474" customWidth="1"/>
    <col min="273" max="275" width="27.140625" style="474" bestFit="1" customWidth="1"/>
    <col min="276" max="276" width="17.7109375" style="474" bestFit="1" customWidth="1"/>
    <col min="277" max="277" width="14" style="474" bestFit="1" customWidth="1"/>
    <col min="278" max="278" width="17.42578125" style="474" bestFit="1" customWidth="1"/>
    <col min="279" max="279" width="14.28515625" style="474" bestFit="1" customWidth="1"/>
    <col min="280" max="280" width="17.42578125" style="474" bestFit="1" customWidth="1"/>
    <col min="281" max="281" width="14.28515625" style="474" bestFit="1" customWidth="1"/>
    <col min="282" max="282" width="17.42578125" style="474" bestFit="1" customWidth="1"/>
    <col min="283" max="283" width="14.28515625" style="474" bestFit="1" customWidth="1"/>
    <col min="284" max="284" width="17.7109375" style="474" bestFit="1" customWidth="1"/>
    <col min="285" max="285" width="14.5703125" style="474" bestFit="1" customWidth="1"/>
    <col min="286" max="286" width="17.42578125" style="474" bestFit="1" customWidth="1"/>
    <col min="287" max="287" width="14.28515625" style="474" bestFit="1" customWidth="1"/>
    <col min="288" max="288" width="17.42578125" style="474" bestFit="1" customWidth="1"/>
    <col min="289" max="289" width="14.28515625" style="474" bestFit="1" customWidth="1"/>
    <col min="290" max="290" width="15.42578125" style="474" bestFit="1" customWidth="1"/>
    <col min="291" max="291" width="12.42578125" style="474" bestFit="1" customWidth="1"/>
    <col min="292" max="292" width="15.140625" style="474" bestFit="1" customWidth="1"/>
    <col min="293" max="293" width="12.140625" style="474" bestFit="1" customWidth="1"/>
    <col min="294" max="294" width="14.42578125" style="474" bestFit="1" customWidth="1"/>
    <col min="295" max="512" width="11.42578125" style="474"/>
    <col min="513" max="513" width="2.28515625" style="474" customWidth="1"/>
    <col min="514" max="514" width="29.140625" style="474" customWidth="1"/>
    <col min="515" max="515" width="28" style="474" bestFit="1" customWidth="1"/>
    <col min="516" max="516" width="18.85546875" style="474" bestFit="1" customWidth="1"/>
    <col min="517" max="517" width="18.5703125" style="474" bestFit="1" customWidth="1"/>
    <col min="518" max="518" width="21.7109375" style="474" bestFit="1" customWidth="1"/>
    <col min="519" max="522" width="16.140625" style="474" customWidth="1"/>
    <col min="523" max="523" width="20.140625" style="474" bestFit="1" customWidth="1"/>
    <col min="524" max="524" width="16.140625" style="474" customWidth="1"/>
    <col min="525" max="525" width="20.140625" style="474" bestFit="1" customWidth="1"/>
    <col min="526" max="527" width="16.140625" style="474" customWidth="1"/>
    <col min="528" max="528" width="21.5703125" style="474" customWidth="1"/>
    <col min="529" max="531" width="27.140625" style="474" bestFit="1" customWidth="1"/>
    <col min="532" max="532" width="17.7109375" style="474" bestFit="1" customWidth="1"/>
    <col min="533" max="533" width="14" style="474" bestFit="1" customWidth="1"/>
    <col min="534" max="534" width="17.42578125" style="474" bestFit="1" customWidth="1"/>
    <col min="535" max="535" width="14.28515625" style="474" bestFit="1" customWidth="1"/>
    <col min="536" max="536" width="17.42578125" style="474" bestFit="1" customWidth="1"/>
    <col min="537" max="537" width="14.28515625" style="474" bestFit="1" customWidth="1"/>
    <col min="538" max="538" width="17.42578125" style="474" bestFit="1" customWidth="1"/>
    <col min="539" max="539" width="14.28515625" style="474" bestFit="1" customWidth="1"/>
    <col min="540" max="540" width="17.7109375" style="474" bestFit="1" customWidth="1"/>
    <col min="541" max="541" width="14.5703125" style="474" bestFit="1" customWidth="1"/>
    <col min="542" max="542" width="17.42578125" style="474" bestFit="1" customWidth="1"/>
    <col min="543" max="543" width="14.28515625" style="474" bestFit="1" customWidth="1"/>
    <col min="544" max="544" width="17.42578125" style="474" bestFit="1" customWidth="1"/>
    <col min="545" max="545" width="14.28515625" style="474" bestFit="1" customWidth="1"/>
    <col min="546" max="546" width="15.42578125" style="474" bestFit="1" customWidth="1"/>
    <col min="547" max="547" width="12.42578125" style="474" bestFit="1" customWidth="1"/>
    <col min="548" max="548" width="15.140625" style="474" bestFit="1" customWidth="1"/>
    <col min="549" max="549" width="12.140625" style="474" bestFit="1" customWidth="1"/>
    <col min="550" max="550" width="14.42578125" style="474" bestFit="1" customWidth="1"/>
    <col min="551" max="768" width="11.42578125" style="474"/>
    <col min="769" max="769" width="2.28515625" style="474" customWidth="1"/>
    <col min="770" max="770" width="29.140625" style="474" customWidth="1"/>
    <col min="771" max="771" width="28" style="474" bestFit="1" customWidth="1"/>
    <col min="772" max="772" width="18.85546875" style="474" bestFit="1" customWidth="1"/>
    <col min="773" max="773" width="18.5703125" style="474" bestFit="1" customWidth="1"/>
    <col min="774" max="774" width="21.7109375" style="474" bestFit="1" customWidth="1"/>
    <col min="775" max="778" width="16.140625" style="474" customWidth="1"/>
    <col min="779" max="779" width="20.140625" style="474" bestFit="1" customWidth="1"/>
    <col min="780" max="780" width="16.140625" style="474" customWidth="1"/>
    <col min="781" max="781" width="20.140625" style="474" bestFit="1" customWidth="1"/>
    <col min="782" max="783" width="16.140625" style="474" customWidth="1"/>
    <col min="784" max="784" width="21.5703125" style="474" customWidth="1"/>
    <col min="785" max="787" width="27.140625" style="474" bestFit="1" customWidth="1"/>
    <col min="788" max="788" width="17.7109375" style="474" bestFit="1" customWidth="1"/>
    <col min="789" max="789" width="14" style="474" bestFit="1" customWidth="1"/>
    <col min="790" max="790" width="17.42578125" style="474" bestFit="1" customWidth="1"/>
    <col min="791" max="791" width="14.28515625" style="474" bestFit="1" customWidth="1"/>
    <col min="792" max="792" width="17.42578125" style="474" bestFit="1" customWidth="1"/>
    <col min="793" max="793" width="14.28515625" style="474" bestFit="1" customWidth="1"/>
    <col min="794" max="794" width="17.42578125" style="474" bestFit="1" customWidth="1"/>
    <col min="795" max="795" width="14.28515625" style="474" bestFit="1" customWidth="1"/>
    <col min="796" max="796" width="17.7109375" style="474" bestFit="1" customWidth="1"/>
    <col min="797" max="797" width="14.5703125" style="474" bestFit="1" customWidth="1"/>
    <col min="798" max="798" width="17.42578125" style="474" bestFit="1" customWidth="1"/>
    <col min="799" max="799" width="14.28515625" style="474" bestFit="1" customWidth="1"/>
    <col min="800" max="800" width="17.42578125" style="474" bestFit="1" customWidth="1"/>
    <col min="801" max="801" width="14.28515625" style="474" bestFit="1" customWidth="1"/>
    <col min="802" max="802" width="15.42578125" style="474" bestFit="1" customWidth="1"/>
    <col min="803" max="803" width="12.42578125" style="474" bestFit="1" customWidth="1"/>
    <col min="804" max="804" width="15.140625" style="474" bestFit="1" customWidth="1"/>
    <col min="805" max="805" width="12.140625" style="474" bestFit="1" customWidth="1"/>
    <col min="806" max="806" width="14.42578125" style="474" bestFit="1" customWidth="1"/>
    <col min="807" max="1024" width="11.42578125" style="474"/>
    <col min="1025" max="1025" width="2.28515625" style="474" customWidth="1"/>
    <col min="1026" max="1026" width="29.140625" style="474" customWidth="1"/>
    <col min="1027" max="1027" width="28" style="474" bestFit="1" customWidth="1"/>
    <col min="1028" max="1028" width="18.85546875" style="474" bestFit="1" customWidth="1"/>
    <col min="1029" max="1029" width="18.5703125" style="474" bestFit="1" customWidth="1"/>
    <col min="1030" max="1030" width="21.7109375" style="474" bestFit="1" customWidth="1"/>
    <col min="1031" max="1034" width="16.140625" style="474" customWidth="1"/>
    <col min="1035" max="1035" width="20.140625" style="474" bestFit="1" customWidth="1"/>
    <col min="1036" max="1036" width="16.140625" style="474" customWidth="1"/>
    <col min="1037" max="1037" width="20.140625" style="474" bestFit="1" customWidth="1"/>
    <col min="1038" max="1039" width="16.140625" style="474" customWidth="1"/>
    <col min="1040" max="1040" width="21.5703125" style="474" customWidth="1"/>
    <col min="1041" max="1043" width="27.140625" style="474" bestFit="1" customWidth="1"/>
    <col min="1044" max="1044" width="17.7109375" style="474" bestFit="1" customWidth="1"/>
    <col min="1045" max="1045" width="14" style="474" bestFit="1" customWidth="1"/>
    <col min="1046" max="1046" width="17.42578125" style="474" bestFit="1" customWidth="1"/>
    <col min="1047" max="1047" width="14.28515625" style="474" bestFit="1" customWidth="1"/>
    <col min="1048" max="1048" width="17.42578125" style="474" bestFit="1" customWidth="1"/>
    <col min="1049" max="1049" width="14.28515625" style="474" bestFit="1" customWidth="1"/>
    <col min="1050" max="1050" width="17.42578125" style="474" bestFit="1" customWidth="1"/>
    <col min="1051" max="1051" width="14.28515625" style="474" bestFit="1" customWidth="1"/>
    <col min="1052" max="1052" width="17.7109375" style="474" bestFit="1" customWidth="1"/>
    <col min="1053" max="1053" width="14.5703125" style="474" bestFit="1" customWidth="1"/>
    <col min="1054" max="1054" width="17.42578125" style="474" bestFit="1" customWidth="1"/>
    <col min="1055" max="1055" width="14.28515625" style="474" bestFit="1" customWidth="1"/>
    <col min="1056" max="1056" width="17.42578125" style="474" bestFit="1" customWidth="1"/>
    <col min="1057" max="1057" width="14.28515625" style="474" bestFit="1" customWidth="1"/>
    <col min="1058" max="1058" width="15.42578125" style="474" bestFit="1" customWidth="1"/>
    <col min="1059" max="1059" width="12.42578125" style="474" bestFit="1" customWidth="1"/>
    <col min="1060" max="1060" width="15.140625" style="474" bestFit="1" customWidth="1"/>
    <col min="1061" max="1061" width="12.140625" style="474" bestFit="1" customWidth="1"/>
    <col min="1062" max="1062" width="14.42578125" style="474" bestFit="1" customWidth="1"/>
    <col min="1063" max="1280" width="11.42578125" style="474"/>
    <col min="1281" max="1281" width="2.28515625" style="474" customWidth="1"/>
    <col min="1282" max="1282" width="29.140625" style="474" customWidth="1"/>
    <col min="1283" max="1283" width="28" style="474" bestFit="1" customWidth="1"/>
    <col min="1284" max="1284" width="18.85546875" style="474" bestFit="1" customWidth="1"/>
    <col min="1285" max="1285" width="18.5703125" style="474" bestFit="1" customWidth="1"/>
    <col min="1286" max="1286" width="21.7109375" style="474" bestFit="1" customWidth="1"/>
    <col min="1287" max="1290" width="16.140625" style="474" customWidth="1"/>
    <col min="1291" max="1291" width="20.140625" style="474" bestFit="1" customWidth="1"/>
    <col min="1292" max="1292" width="16.140625" style="474" customWidth="1"/>
    <col min="1293" max="1293" width="20.140625" style="474" bestFit="1" customWidth="1"/>
    <col min="1294" max="1295" width="16.140625" style="474" customWidth="1"/>
    <col min="1296" max="1296" width="21.5703125" style="474" customWidth="1"/>
    <col min="1297" max="1299" width="27.140625" style="474" bestFit="1" customWidth="1"/>
    <col min="1300" max="1300" width="17.7109375" style="474" bestFit="1" customWidth="1"/>
    <col min="1301" max="1301" width="14" style="474" bestFit="1" customWidth="1"/>
    <col min="1302" max="1302" width="17.42578125" style="474" bestFit="1" customWidth="1"/>
    <col min="1303" max="1303" width="14.28515625" style="474" bestFit="1" customWidth="1"/>
    <col min="1304" max="1304" width="17.42578125" style="474" bestFit="1" customWidth="1"/>
    <col min="1305" max="1305" width="14.28515625" style="474" bestFit="1" customWidth="1"/>
    <col min="1306" max="1306" width="17.42578125" style="474" bestFit="1" customWidth="1"/>
    <col min="1307" max="1307" width="14.28515625" style="474" bestFit="1" customWidth="1"/>
    <col min="1308" max="1308" width="17.7109375" style="474" bestFit="1" customWidth="1"/>
    <col min="1309" max="1309" width="14.5703125" style="474" bestFit="1" customWidth="1"/>
    <col min="1310" max="1310" width="17.42578125" style="474" bestFit="1" customWidth="1"/>
    <col min="1311" max="1311" width="14.28515625" style="474" bestFit="1" customWidth="1"/>
    <col min="1312" max="1312" width="17.42578125" style="474" bestFit="1" customWidth="1"/>
    <col min="1313" max="1313" width="14.28515625" style="474" bestFit="1" customWidth="1"/>
    <col min="1314" max="1314" width="15.42578125" style="474" bestFit="1" customWidth="1"/>
    <col min="1315" max="1315" width="12.42578125" style="474" bestFit="1" customWidth="1"/>
    <col min="1316" max="1316" width="15.140625" style="474" bestFit="1" customWidth="1"/>
    <col min="1317" max="1317" width="12.140625" style="474" bestFit="1" customWidth="1"/>
    <col min="1318" max="1318" width="14.42578125" style="474" bestFit="1" customWidth="1"/>
    <col min="1319" max="1536" width="11.42578125" style="474"/>
    <col min="1537" max="1537" width="2.28515625" style="474" customWidth="1"/>
    <col min="1538" max="1538" width="29.140625" style="474" customWidth="1"/>
    <col min="1539" max="1539" width="28" style="474" bestFit="1" customWidth="1"/>
    <col min="1540" max="1540" width="18.85546875" style="474" bestFit="1" customWidth="1"/>
    <col min="1541" max="1541" width="18.5703125" style="474" bestFit="1" customWidth="1"/>
    <col min="1542" max="1542" width="21.7109375" style="474" bestFit="1" customWidth="1"/>
    <col min="1543" max="1546" width="16.140625" style="474" customWidth="1"/>
    <col min="1547" max="1547" width="20.140625" style="474" bestFit="1" customWidth="1"/>
    <col min="1548" max="1548" width="16.140625" style="474" customWidth="1"/>
    <col min="1549" max="1549" width="20.140625" style="474" bestFit="1" customWidth="1"/>
    <col min="1550" max="1551" width="16.140625" style="474" customWidth="1"/>
    <col min="1552" max="1552" width="21.5703125" style="474" customWidth="1"/>
    <col min="1553" max="1555" width="27.140625" style="474" bestFit="1" customWidth="1"/>
    <col min="1556" max="1556" width="17.7109375" style="474" bestFit="1" customWidth="1"/>
    <col min="1557" max="1557" width="14" style="474" bestFit="1" customWidth="1"/>
    <col min="1558" max="1558" width="17.42578125" style="474" bestFit="1" customWidth="1"/>
    <col min="1559" max="1559" width="14.28515625" style="474" bestFit="1" customWidth="1"/>
    <col min="1560" max="1560" width="17.42578125" style="474" bestFit="1" customWidth="1"/>
    <col min="1561" max="1561" width="14.28515625" style="474" bestFit="1" customWidth="1"/>
    <col min="1562" max="1562" width="17.42578125" style="474" bestFit="1" customWidth="1"/>
    <col min="1563" max="1563" width="14.28515625" style="474" bestFit="1" customWidth="1"/>
    <col min="1564" max="1564" width="17.7109375" style="474" bestFit="1" customWidth="1"/>
    <col min="1565" max="1565" width="14.5703125" style="474" bestFit="1" customWidth="1"/>
    <col min="1566" max="1566" width="17.42578125" style="474" bestFit="1" customWidth="1"/>
    <col min="1567" max="1567" width="14.28515625" style="474" bestFit="1" customWidth="1"/>
    <col min="1568" max="1568" width="17.42578125" style="474" bestFit="1" customWidth="1"/>
    <col min="1569" max="1569" width="14.28515625" style="474" bestFit="1" customWidth="1"/>
    <col min="1570" max="1570" width="15.42578125" style="474" bestFit="1" customWidth="1"/>
    <col min="1571" max="1571" width="12.42578125" style="474" bestFit="1" customWidth="1"/>
    <col min="1572" max="1572" width="15.140625" style="474" bestFit="1" customWidth="1"/>
    <col min="1573" max="1573" width="12.140625" style="474" bestFit="1" customWidth="1"/>
    <col min="1574" max="1574" width="14.42578125" style="474" bestFit="1" customWidth="1"/>
    <col min="1575" max="1792" width="11.42578125" style="474"/>
    <col min="1793" max="1793" width="2.28515625" style="474" customWidth="1"/>
    <col min="1794" max="1794" width="29.140625" style="474" customWidth="1"/>
    <col min="1795" max="1795" width="28" style="474" bestFit="1" customWidth="1"/>
    <col min="1796" max="1796" width="18.85546875" style="474" bestFit="1" customWidth="1"/>
    <col min="1797" max="1797" width="18.5703125" style="474" bestFit="1" customWidth="1"/>
    <col min="1798" max="1798" width="21.7109375" style="474" bestFit="1" customWidth="1"/>
    <col min="1799" max="1802" width="16.140625" style="474" customWidth="1"/>
    <col min="1803" max="1803" width="20.140625" style="474" bestFit="1" customWidth="1"/>
    <col min="1804" max="1804" width="16.140625" style="474" customWidth="1"/>
    <col min="1805" max="1805" width="20.140625" style="474" bestFit="1" customWidth="1"/>
    <col min="1806" max="1807" width="16.140625" style="474" customWidth="1"/>
    <col min="1808" max="1808" width="21.5703125" style="474" customWidth="1"/>
    <col min="1809" max="1811" width="27.140625" style="474" bestFit="1" customWidth="1"/>
    <col min="1812" max="1812" width="17.7109375" style="474" bestFit="1" customWidth="1"/>
    <col min="1813" max="1813" width="14" style="474" bestFit="1" customWidth="1"/>
    <col min="1814" max="1814" width="17.42578125" style="474" bestFit="1" customWidth="1"/>
    <col min="1815" max="1815" width="14.28515625" style="474" bestFit="1" customWidth="1"/>
    <col min="1816" max="1816" width="17.42578125" style="474" bestFit="1" customWidth="1"/>
    <col min="1817" max="1817" width="14.28515625" style="474" bestFit="1" customWidth="1"/>
    <col min="1818" max="1818" width="17.42578125" style="474" bestFit="1" customWidth="1"/>
    <col min="1819" max="1819" width="14.28515625" style="474" bestFit="1" customWidth="1"/>
    <col min="1820" max="1820" width="17.7109375" style="474" bestFit="1" customWidth="1"/>
    <col min="1821" max="1821" width="14.5703125" style="474" bestFit="1" customWidth="1"/>
    <col min="1822" max="1822" width="17.42578125" style="474" bestFit="1" customWidth="1"/>
    <col min="1823" max="1823" width="14.28515625" style="474" bestFit="1" customWidth="1"/>
    <col min="1824" max="1824" width="17.42578125" style="474" bestFit="1" customWidth="1"/>
    <col min="1825" max="1825" width="14.28515625" style="474" bestFit="1" customWidth="1"/>
    <col min="1826" max="1826" width="15.42578125" style="474" bestFit="1" customWidth="1"/>
    <col min="1827" max="1827" width="12.42578125" style="474" bestFit="1" customWidth="1"/>
    <col min="1828" max="1828" width="15.140625" style="474" bestFit="1" customWidth="1"/>
    <col min="1829" max="1829" width="12.140625" style="474" bestFit="1" customWidth="1"/>
    <col min="1830" max="1830" width="14.42578125" style="474" bestFit="1" customWidth="1"/>
    <col min="1831" max="2048" width="11.42578125" style="474"/>
    <col min="2049" max="2049" width="2.28515625" style="474" customWidth="1"/>
    <col min="2050" max="2050" width="29.140625" style="474" customWidth="1"/>
    <col min="2051" max="2051" width="28" style="474" bestFit="1" customWidth="1"/>
    <col min="2052" max="2052" width="18.85546875" style="474" bestFit="1" customWidth="1"/>
    <col min="2053" max="2053" width="18.5703125" style="474" bestFit="1" customWidth="1"/>
    <col min="2054" max="2054" width="21.7109375" style="474" bestFit="1" customWidth="1"/>
    <col min="2055" max="2058" width="16.140625" style="474" customWidth="1"/>
    <col min="2059" max="2059" width="20.140625" style="474" bestFit="1" customWidth="1"/>
    <col min="2060" max="2060" width="16.140625" style="474" customWidth="1"/>
    <col min="2061" max="2061" width="20.140625" style="474" bestFit="1" customWidth="1"/>
    <col min="2062" max="2063" width="16.140625" style="474" customWidth="1"/>
    <col min="2064" max="2064" width="21.5703125" style="474" customWidth="1"/>
    <col min="2065" max="2067" width="27.140625" style="474" bestFit="1" customWidth="1"/>
    <col min="2068" max="2068" width="17.7109375" style="474" bestFit="1" customWidth="1"/>
    <col min="2069" max="2069" width="14" style="474" bestFit="1" customWidth="1"/>
    <col min="2070" max="2070" width="17.42578125" style="474" bestFit="1" customWidth="1"/>
    <col min="2071" max="2071" width="14.28515625" style="474" bestFit="1" customWidth="1"/>
    <col min="2072" max="2072" width="17.42578125" style="474" bestFit="1" customWidth="1"/>
    <col min="2073" max="2073" width="14.28515625" style="474" bestFit="1" customWidth="1"/>
    <col min="2074" max="2074" width="17.42578125" style="474" bestFit="1" customWidth="1"/>
    <col min="2075" max="2075" width="14.28515625" style="474" bestFit="1" customWidth="1"/>
    <col min="2076" max="2076" width="17.7109375" style="474" bestFit="1" customWidth="1"/>
    <col min="2077" max="2077" width="14.5703125" style="474" bestFit="1" customWidth="1"/>
    <col min="2078" max="2078" width="17.42578125" style="474" bestFit="1" customWidth="1"/>
    <col min="2079" max="2079" width="14.28515625" style="474" bestFit="1" customWidth="1"/>
    <col min="2080" max="2080" width="17.42578125" style="474" bestFit="1" customWidth="1"/>
    <col min="2081" max="2081" width="14.28515625" style="474" bestFit="1" customWidth="1"/>
    <col min="2082" max="2082" width="15.42578125" style="474" bestFit="1" customWidth="1"/>
    <col min="2083" max="2083" width="12.42578125" style="474" bestFit="1" customWidth="1"/>
    <col min="2084" max="2084" width="15.140625" style="474" bestFit="1" customWidth="1"/>
    <col min="2085" max="2085" width="12.140625" style="474" bestFit="1" customWidth="1"/>
    <col min="2086" max="2086" width="14.42578125" style="474" bestFit="1" customWidth="1"/>
    <col min="2087" max="2304" width="11.42578125" style="474"/>
    <col min="2305" max="2305" width="2.28515625" style="474" customWidth="1"/>
    <col min="2306" max="2306" width="29.140625" style="474" customWidth="1"/>
    <col min="2307" max="2307" width="28" style="474" bestFit="1" customWidth="1"/>
    <col min="2308" max="2308" width="18.85546875" style="474" bestFit="1" customWidth="1"/>
    <col min="2309" max="2309" width="18.5703125" style="474" bestFit="1" customWidth="1"/>
    <col min="2310" max="2310" width="21.7109375" style="474" bestFit="1" customWidth="1"/>
    <col min="2311" max="2314" width="16.140625" style="474" customWidth="1"/>
    <col min="2315" max="2315" width="20.140625" style="474" bestFit="1" customWidth="1"/>
    <col min="2316" max="2316" width="16.140625" style="474" customWidth="1"/>
    <col min="2317" max="2317" width="20.140625" style="474" bestFit="1" customWidth="1"/>
    <col min="2318" max="2319" width="16.140625" style="474" customWidth="1"/>
    <col min="2320" max="2320" width="21.5703125" style="474" customWidth="1"/>
    <col min="2321" max="2323" width="27.140625" style="474" bestFit="1" customWidth="1"/>
    <col min="2324" max="2324" width="17.7109375" style="474" bestFit="1" customWidth="1"/>
    <col min="2325" max="2325" width="14" style="474" bestFit="1" customWidth="1"/>
    <col min="2326" max="2326" width="17.42578125" style="474" bestFit="1" customWidth="1"/>
    <col min="2327" max="2327" width="14.28515625" style="474" bestFit="1" customWidth="1"/>
    <col min="2328" max="2328" width="17.42578125" style="474" bestFit="1" customWidth="1"/>
    <col min="2329" max="2329" width="14.28515625" style="474" bestFit="1" customWidth="1"/>
    <col min="2330" max="2330" width="17.42578125" style="474" bestFit="1" customWidth="1"/>
    <col min="2331" max="2331" width="14.28515625" style="474" bestFit="1" customWidth="1"/>
    <col min="2332" max="2332" width="17.7109375" style="474" bestFit="1" customWidth="1"/>
    <col min="2333" max="2333" width="14.5703125" style="474" bestFit="1" customWidth="1"/>
    <col min="2334" max="2334" width="17.42578125" style="474" bestFit="1" customWidth="1"/>
    <col min="2335" max="2335" width="14.28515625" style="474" bestFit="1" customWidth="1"/>
    <col min="2336" max="2336" width="17.42578125" style="474" bestFit="1" customWidth="1"/>
    <col min="2337" max="2337" width="14.28515625" style="474" bestFit="1" customWidth="1"/>
    <col min="2338" max="2338" width="15.42578125" style="474" bestFit="1" customWidth="1"/>
    <col min="2339" max="2339" width="12.42578125" style="474" bestFit="1" customWidth="1"/>
    <col min="2340" max="2340" width="15.140625" style="474" bestFit="1" customWidth="1"/>
    <col min="2341" max="2341" width="12.140625" style="474" bestFit="1" customWidth="1"/>
    <col min="2342" max="2342" width="14.42578125" style="474" bestFit="1" customWidth="1"/>
    <col min="2343" max="2560" width="11.42578125" style="474"/>
    <col min="2561" max="2561" width="2.28515625" style="474" customWidth="1"/>
    <col min="2562" max="2562" width="29.140625" style="474" customWidth="1"/>
    <col min="2563" max="2563" width="28" style="474" bestFit="1" customWidth="1"/>
    <col min="2564" max="2564" width="18.85546875" style="474" bestFit="1" customWidth="1"/>
    <col min="2565" max="2565" width="18.5703125" style="474" bestFit="1" customWidth="1"/>
    <col min="2566" max="2566" width="21.7109375" style="474" bestFit="1" customWidth="1"/>
    <col min="2567" max="2570" width="16.140625" style="474" customWidth="1"/>
    <col min="2571" max="2571" width="20.140625" style="474" bestFit="1" customWidth="1"/>
    <col min="2572" max="2572" width="16.140625" style="474" customWidth="1"/>
    <col min="2573" max="2573" width="20.140625" style="474" bestFit="1" customWidth="1"/>
    <col min="2574" max="2575" width="16.140625" style="474" customWidth="1"/>
    <col min="2576" max="2576" width="21.5703125" style="474" customWidth="1"/>
    <col min="2577" max="2579" width="27.140625" style="474" bestFit="1" customWidth="1"/>
    <col min="2580" max="2580" width="17.7109375" style="474" bestFit="1" customWidth="1"/>
    <col min="2581" max="2581" width="14" style="474" bestFit="1" customWidth="1"/>
    <col min="2582" max="2582" width="17.42578125" style="474" bestFit="1" customWidth="1"/>
    <col min="2583" max="2583" width="14.28515625" style="474" bestFit="1" customWidth="1"/>
    <col min="2584" max="2584" width="17.42578125" style="474" bestFit="1" customWidth="1"/>
    <col min="2585" max="2585" width="14.28515625" style="474" bestFit="1" customWidth="1"/>
    <col min="2586" max="2586" width="17.42578125" style="474" bestFit="1" customWidth="1"/>
    <col min="2587" max="2587" width="14.28515625" style="474" bestFit="1" customWidth="1"/>
    <col min="2588" max="2588" width="17.7109375" style="474" bestFit="1" customWidth="1"/>
    <col min="2589" max="2589" width="14.5703125" style="474" bestFit="1" customWidth="1"/>
    <col min="2590" max="2590" width="17.42578125" style="474" bestFit="1" customWidth="1"/>
    <col min="2591" max="2591" width="14.28515625" style="474" bestFit="1" customWidth="1"/>
    <col min="2592" max="2592" width="17.42578125" style="474" bestFit="1" customWidth="1"/>
    <col min="2593" max="2593" width="14.28515625" style="474" bestFit="1" customWidth="1"/>
    <col min="2594" max="2594" width="15.42578125" style="474" bestFit="1" customWidth="1"/>
    <col min="2595" max="2595" width="12.42578125" style="474" bestFit="1" customWidth="1"/>
    <col min="2596" max="2596" width="15.140625" style="474" bestFit="1" customWidth="1"/>
    <col min="2597" max="2597" width="12.140625" style="474" bestFit="1" customWidth="1"/>
    <col min="2598" max="2598" width="14.42578125" style="474" bestFit="1" customWidth="1"/>
    <col min="2599" max="2816" width="11.42578125" style="474"/>
    <col min="2817" max="2817" width="2.28515625" style="474" customWidth="1"/>
    <col min="2818" max="2818" width="29.140625" style="474" customWidth="1"/>
    <col min="2819" max="2819" width="28" style="474" bestFit="1" customWidth="1"/>
    <col min="2820" max="2820" width="18.85546875" style="474" bestFit="1" customWidth="1"/>
    <col min="2821" max="2821" width="18.5703125" style="474" bestFit="1" customWidth="1"/>
    <col min="2822" max="2822" width="21.7109375" style="474" bestFit="1" customWidth="1"/>
    <col min="2823" max="2826" width="16.140625" style="474" customWidth="1"/>
    <col min="2827" max="2827" width="20.140625" style="474" bestFit="1" customWidth="1"/>
    <col min="2828" max="2828" width="16.140625" style="474" customWidth="1"/>
    <col min="2829" max="2829" width="20.140625" style="474" bestFit="1" customWidth="1"/>
    <col min="2830" max="2831" width="16.140625" style="474" customWidth="1"/>
    <col min="2832" max="2832" width="21.5703125" style="474" customWidth="1"/>
    <col min="2833" max="2835" width="27.140625" style="474" bestFit="1" customWidth="1"/>
    <col min="2836" max="2836" width="17.7109375" style="474" bestFit="1" customWidth="1"/>
    <col min="2837" max="2837" width="14" style="474" bestFit="1" customWidth="1"/>
    <col min="2838" max="2838" width="17.42578125" style="474" bestFit="1" customWidth="1"/>
    <col min="2839" max="2839" width="14.28515625" style="474" bestFit="1" customWidth="1"/>
    <col min="2840" max="2840" width="17.42578125" style="474" bestFit="1" customWidth="1"/>
    <col min="2841" max="2841" width="14.28515625" style="474" bestFit="1" customWidth="1"/>
    <col min="2842" max="2842" width="17.42578125" style="474" bestFit="1" customWidth="1"/>
    <col min="2843" max="2843" width="14.28515625" style="474" bestFit="1" customWidth="1"/>
    <col min="2844" max="2844" width="17.7109375" style="474" bestFit="1" customWidth="1"/>
    <col min="2845" max="2845" width="14.5703125" style="474" bestFit="1" customWidth="1"/>
    <col min="2846" max="2846" width="17.42578125" style="474" bestFit="1" customWidth="1"/>
    <col min="2847" max="2847" width="14.28515625" style="474" bestFit="1" customWidth="1"/>
    <col min="2848" max="2848" width="17.42578125" style="474" bestFit="1" customWidth="1"/>
    <col min="2849" max="2849" width="14.28515625" style="474" bestFit="1" customWidth="1"/>
    <col min="2850" max="2850" width="15.42578125" style="474" bestFit="1" customWidth="1"/>
    <col min="2851" max="2851" width="12.42578125" style="474" bestFit="1" customWidth="1"/>
    <col min="2852" max="2852" width="15.140625" style="474" bestFit="1" customWidth="1"/>
    <col min="2853" max="2853" width="12.140625" style="474" bestFit="1" customWidth="1"/>
    <col min="2854" max="2854" width="14.42578125" style="474" bestFit="1" customWidth="1"/>
    <col min="2855" max="3072" width="11.42578125" style="474"/>
    <col min="3073" max="3073" width="2.28515625" style="474" customWidth="1"/>
    <col min="3074" max="3074" width="29.140625" style="474" customWidth="1"/>
    <col min="3075" max="3075" width="28" style="474" bestFit="1" customWidth="1"/>
    <col min="3076" max="3076" width="18.85546875" style="474" bestFit="1" customWidth="1"/>
    <col min="3077" max="3077" width="18.5703125" style="474" bestFit="1" customWidth="1"/>
    <col min="3078" max="3078" width="21.7109375" style="474" bestFit="1" customWidth="1"/>
    <col min="3079" max="3082" width="16.140625" style="474" customWidth="1"/>
    <col min="3083" max="3083" width="20.140625" style="474" bestFit="1" customWidth="1"/>
    <col min="3084" max="3084" width="16.140625" style="474" customWidth="1"/>
    <col min="3085" max="3085" width="20.140625" style="474" bestFit="1" customWidth="1"/>
    <col min="3086" max="3087" width="16.140625" style="474" customWidth="1"/>
    <col min="3088" max="3088" width="21.5703125" style="474" customWidth="1"/>
    <col min="3089" max="3091" width="27.140625" style="474" bestFit="1" customWidth="1"/>
    <col min="3092" max="3092" width="17.7109375" style="474" bestFit="1" customWidth="1"/>
    <col min="3093" max="3093" width="14" style="474" bestFit="1" customWidth="1"/>
    <col min="3094" max="3094" width="17.42578125" style="474" bestFit="1" customWidth="1"/>
    <col min="3095" max="3095" width="14.28515625" style="474" bestFit="1" customWidth="1"/>
    <col min="3096" max="3096" width="17.42578125" style="474" bestFit="1" customWidth="1"/>
    <col min="3097" max="3097" width="14.28515625" style="474" bestFit="1" customWidth="1"/>
    <col min="3098" max="3098" width="17.42578125" style="474" bestFit="1" customWidth="1"/>
    <col min="3099" max="3099" width="14.28515625" style="474" bestFit="1" customWidth="1"/>
    <col min="3100" max="3100" width="17.7109375" style="474" bestFit="1" customWidth="1"/>
    <col min="3101" max="3101" width="14.5703125" style="474" bestFit="1" customWidth="1"/>
    <col min="3102" max="3102" width="17.42578125" style="474" bestFit="1" customWidth="1"/>
    <col min="3103" max="3103" width="14.28515625" style="474" bestFit="1" customWidth="1"/>
    <col min="3104" max="3104" width="17.42578125" style="474" bestFit="1" customWidth="1"/>
    <col min="3105" max="3105" width="14.28515625" style="474" bestFit="1" customWidth="1"/>
    <col min="3106" max="3106" width="15.42578125" style="474" bestFit="1" customWidth="1"/>
    <col min="3107" max="3107" width="12.42578125" style="474" bestFit="1" customWidth="1"/>
    <col min="3108" max="3108" width="15.140625" style="474" bestFit="1" customWidth="1"/>
    <col min="3109" max="3109" width="12.140625" style="474" bestFit="1" customWidth="1"/>
    <col min="3110" max="3110" width="14.42578125" style="474" bestFit="1" customWidth="1"/>
    <col min="3111" max="3328" width="11.42578125" style="474"/>
    <col min="3329" max="3329" width="2.28515625" style="474" customWidth="1"/>
    <col min="3330" max="3330" width="29.140625" style="474" customWidth="1"/>
    <col min="3331" max="3331" width="28" style="474" bestFit="1" customWidth="1"/>
    <col min="3332" max="3332" width="18.85546875" style="474" bestFit="1" customWidth="1"/>
    <col min="3333" max="3333" width="18.5703125" style="474" bestFit="1" customWidth="1"/>
    <col min="3334" max="3334" width="21.7109375" style="474" bestFit="1" customWidth="1"/>
    <col min="3335" max="3338" width="16.140625" style="474" customWidth="1"/>
    <col min="3339" max="3339" width="20.140625" style="474" bestFit="1" customWidth="1"/>
    <col min="3340" max="3340" width="16.140625" style="474" customWidth="1"/>
    <col min="3341" max="3341" width="20.140625" style="474" bestFit="1" customWidth="1"/>
    <col min="3342" max="3343" width="16.140625" style="474" customWidth="1"/>
    <col min="3344" max="3344" width="21.5703125" style="474" customWidth="1"/>
    <col min="3345" max="3347" width="27.140625" style="474" bestFit="1" customWidth="1"/>
    <col min="3348" max="3348" width="17.7109375" style="474" bestFit="1" customWidth="1"/>
    <col min="3349" max="3349" width="14" style="474" bestFit="1" customWidth="1"/>
    <col min="3350" max="3350" width="17.42578125" style="474" bestFit="1" customWidth="1"/>
    <col min="3351" max="3351" width="14.28515625" style="474" bestFit="1" customWidth="1"/>
    <col min="3352" max="3352" width="17.42578125" style="474" bestFit="1" customWidth="1"/>
    <col min="3353" max="3353" width="14.28515625" style="474" bestFit="1" customWidth="1"/>
    <col min="3354" max="3354" width="17.42578125" style="474" bestFit="1" customWidth="1"/>
    <col min="3355" max="3355" width="14.28515625" style="474" bestFit="1" customWidth="1"/>
    <col min="3356" max="3356" width="17.7109375" style="474" bestFit="1" customWidth="1"/>
    <col min="3357" max="3357" width="14.5703125" style="474" bestFit="1" customWidth="1"/>
    <col min="3358" max="3358" width="17.42578125" style="474" bestFit="1" customWidth="1"/>
    <col min="3359" max="3359" width="14.28515625" style="474" bestFit="1" customWidth="1"/>
    <col min="3360" max="3360" width="17.42578125" style="474" bestFit="1" customWidth="1"/>
    <col min="3361" max="3361" width="14.28515625" style="474" bestFit="1" customWidth="1"/>
    <col min="3362" max="3362" width="15.42578125" style="474" bestFit="1" customWidth="1"/>
    <col min="3363" max="3363" width="12.42578125" style="474" bestFit="1" customWidth="1"/>
    <col min="3364" max="3364" width="15.140625" style="474" bestFit="1" customWidth="1"/>
    <col min="3365" max="3365" width="12.140625" style="474" bestFit="1" customWidth="1"/>
    <col min="3366" max="3366" width="14.42578125" style="474" bestFit="1" customWidth="1"/>
    <col min="3367" max="3584" width="11.42578125" style="474"/>
    <col min="3585" max="3585" width="2.28515625" style="474" customWidth="1"/>
    <col min="3586" max="3586" width="29.140625" style="474" customWidth="1"/>
    <col min="3587" max="3587" width="28" style="474" bestFit="1" customWidth="1"/>
    <col min="3588" max="3588" width="18.85546875" style="474" bestFit="1" customWidth="1"/>
    <col min="3589" max="3589" width="18.5703125" style="474" bestFit="1" customWidth="1"/>
    <col min="3590" max="3590" width="21.7109375" style="474" bestFit="1" customWidth="1"/>
    <col min="3591" max="3594" width="16.140625" style="474" customWidth="1"/>
    <col min="3595" max="3595" width="20.140625" style="474" bestFit="1" customWidth="1"/>
    <col min="3596" max="3596" width="16.140625" style="474" customWidth="1"/>
    <col min="3597" max="3597" width="20.140625" style="474" bestFit="1" customWidth="1"/>
    <col min="3598" max="3599" width="16.140625" style="474" customWidth="1"/>
    <col min="3600" max="3600" width="21.5703125" style="474" customWidth="1"/>
    <col min="3601" max="3603" width="27.140625" style="474" bestFit="1" customWidth="1"/>
    <col min="3604" max="3604" width="17.7109375" style="474" bestFit="1" customWidth="1"/>
    <col min="3605" max="3605" width="14" style="474" bestFit="1" customWidth="1"/>
    <col min="3606" max="3606" width="17.42578125" style="474" bestFit="1" customWidth="1"/>
    <col min="3607" max="3607" width="14.28515625" style="474" bestFit="1" customWidth="1"/>
    <col min="3608" max="3608" width="17.42578125" style="474" bestFit="1" customWidth="1"/>
    <col min="3609" max="3609" width="14.28515625" style="474" bestFit="1" customWidth="1"/>
    <col min="3610" max="3610" width="17.42578125" style="474" bestFit="1" customWidth="1"/>
    <col min="3611" max="3611" width="14.28515625" style="474" bestFit="1" customWidth="1"/>
    <col min="3612" max="3612" width="17.7109375" style="474" bestFit="1" customWidth="1"/>
    <col min="3613" max="3613" width="14.5703125" style="474" bestFit="1" customWidth="1"/>
    <col min="3614" max="3614" width="17.42578125" style="474" bestFit="1" customWidth="1"/>
    <col min="3615" max="3615" width="14.28515625" style="474" bestFit="1" customWidth="1"/>
    <col min="3616" max="3616" width="17.42578125" style="474" bestFit="1" customWidth="1"/>
    <col min="3617" max="3617" width="14.28515625" style="474" bestFit="1" customWidth="1"/>
    <col min="3618" max="3618" width="15.42578125" style="474" bestFit="1" customWidth="1"/>
    <col min="3619" max="3619" width="12.42578125" style="474" bestFit="1" customWidth="1"/>
    <col min="3620" max="3620" width="15.140625" style="474" bestFit="1" customWidth="1"/>
    <col min="3621" max="3621" width="12.140625" style="474" bestFit="1" customWidth="1"/>
    <col min="3622" max="3622" width="14.42578125" style="474" bestFit="1" customWidth="1"/>
    <col min="3623" max="3840" width="11.42578125" style="474"/>
    <col min="3841" max="3841" width="2.28515625" style="474" customWidth="1"/>
    <col min="3842" max="3842" width="29.140625" style="474" customWidth="1"/>
    <col min="3843" max="3843" width="28" style="474" bestFit="1" customWidth="1"/>
    <col min="3844" max="3844" width="18.85546875" style="474" bestFit="1" customWidth="1"/>
    <col min="3845" max="3845" width="18.5703125" style="474" bestFit="1" customWidth="1"/>
    <col min="3846" max="3846" width="21.7109375" style="474" bestFit="1" customWidth="1"/>
    <col min="3847" max="3850" width="16.140625" style="474" customWidth="1"/>
    <col min="3851" max="3851" width="20.140625" style="474" bestFit="1" customWidth="1"/>
    <col min="3852" max="3852" width="16.140625" style="474" customWidth="1"/>
    <col min="3853" max="3853" width="20.140625" style="474" bestFit="1" customWidth="1"/>
    <col min="3854" max="3855" width="16.140625" style="474" customWidth="1"/>
    <col min="3856" max="3856" width="21.5703125" style="474" customWidth="1"/>
    <col min="3857" max="3859" width="27.140625" style="474" bestFit="1" customWidth="1"/>
    <col min="3860" max="3860" width="17.7109375" style="474" bestFit="1" customWidth="1"/>
    <col min="3861" max="3861" width="14" style="474" bestFit="1" customWidth="1"/>
    <col min="3862" max="3862" width="17.42578125" style="474" bestFit="1" customWidth="1"/>
    <col min="3863" max="3863" width="14.28515625" style="474" bestFit="1" customWidth="1"/>
    <col min="3864" max="3864" width="17.42578125" style="474" bestFit="1" customWidth="1"/>
    <col min="3865" max="3865" width="14.28515625" style="474" bestFit="1" customWidth="1"/>
    <col min="3866" max="3866" width="17.42578125" style="474" bestFit="1" customWidth="1"/>
    <col min="3867" max="3867" width="14.28515625" style="474" bestFit="1" customWidth="1"/>
    <col min="3868" max="3868" width="17.7109375" style="474" bestFit="1" customWidth="1"/>
    <col min="3869" max="3869" width="14.5703125" style="474" bestFit="1" customWidth="1"/>
    <col min="3870" max="3870" width="17.42578125" style="474" bestFit="1" customWidth="1"/>
    <col min="3871" max="3871" width="14.28515625" style="474" bestFit="1" customWidth="1"/>
    <col min="3872" max="3872" width="17.42578125" style="474" bestFit="1" customWidth="1"/>
    <col min="3873" max="3873" width="14.28515625" style="474" bestFit="1" customWidth="1"/>
    <col min="3874" max="3874" width="15.42578125" style="474" bestFit="1" customWidth="1"/>
    <col min="3875" max="3875" width="12.42578125" style="474" bestFit="1" customWidth="1"/>
    <col min="3876" max="3876" width="15.140625" style="474" bestFit="1" customWidth="1"/>
    <col min="3877" max="3877" width="12.140625" style="474" bestFit="1" customWidth="1"/>
    <col min="3878" max="3878" width="14.42578125" style="474" bestFit="1" customWidth="1"/>
    <col min="3879" max="4096" width="11.42578125" style="474"/>
    <col min="4097" max="4097" width="2.28515625" style="474" customWidth="1"/>
    <col min="4098" max="4098" width="29.140625" style="474" customWidth="1"/>
    <col min="4099" max="4099" width="28" style="474" bestFit="1" customWidth="1"/>
    <col min="4100" max="4100" width="18.85546875" style="474" bestFit="1" customWidth="1"/>
    <col min="4101" max="4101" width="18.5703125" style="474" bestFit="1" customWidth="1"/>
    <col min="4102" max="4102" width="21.7109375" style="474" bestFit="1" customWidth="1"/>
    <col min="4103" max="4106" width="16.140625" style="474" customWidth="1"/>
    <col min="4107" max="4107" width="20.140625" style="474" bestFit="1" customWidth="1"/>
    <col min="4108" max="4108" width="16.140625" style="474" customWidth="1"/>
    <col min="4109" max="4109" width="20.140625" style="474" bestFit="1" customWidth="1"/>
    <col min="4110" max="4111" width="16.140625" style="474" customWidth="1"/>
    <col min="4112" max="4112" width="21.5703125" style="474" customWidth="1"/>
    <col min="4113" max="4115" width="27.140625" style="474" bestFit="1" customWidth="1"/>
    <col min="4116" max="4116" width="17.7109375" style="474" bestFit="1" customWidth="1"/>
    <col min="4117" max="4117" width="14" style="474" bestFit="1" customWidth="1"/>
    <col min="4118" max="4118" width="17.42578125" style="474" bestFit="1" customWidth="1"/>
    <col min="4119" max="4119" width="14.28515625" style="474" bestFit="1" customWidth="1"/>
    <col min="4120" max="4120" width="17.42578125" style="474" bestFit="1" customWidth="1"/>
    <col min="4121" max="4121" width="14.28515625" style="474" bestFit="1" customWidth="1"/>
    <col min="4122" max="4122" width="17.42578125" style="474" bestFit="1" customWidth="1"/>
    <col min="4123" max="4123" width="14.28515625" style="474" bestFit="1" customWidth="1"/>
    <col min="4124" max="4124" width="17.7109375" style="474" bestFit="1" customWidth="1"/>
    <col min="4125" max="4125" width="14.5703125" style="474" bestFit="1" customWidth="1"/>
    <col min="4126" max="4126" width="17.42578125" style="474" bestFit="1" customWidth="1"/>
    <col min="4127" max="4127" width="14.28515625" style="474" bestFit="1" customWidth="1"/>
    <col min="4128" max="4128" width="17.42578125" style="474" bestFit="1" customWidth="1"/>
    <col min="4129" max="4129" width="14.28515625" style="474" bestFit="1" customWidth="1"/>
    <col min="4130" max="4130" width="15.42578125" style="474" bestFit="1" customWidth="1"/>
    <col min="4131" max="4131" width="12.42578125" style="474" bestFit="1" customWidth="1"/>
    <col min="4132" max="4132" width="15.140625" style="474" bestFit="1" customWidth="1"/>
    <col min="4133" max="4133" width="12.140625" style="474" bestFit="1" customWidth="1"/>
    <col min="4134" max="4134" width="14.42578125" style="474" bestFit="1" customWidth="1"/>
    <col min="4135" max="4352" width="11.42578125" style="474"/>
    <col min="4353" max="4353" width="2.28515625" style="474" customWidth="1"/>
    <col min="4354" max="4354" width="29.140625" style="474" customWidth="1"/>
    <col min="4355" max="4355" width="28" style="474" bestFit="1" customWidth="1"/>
    <col min="4356" max="4356" width="18.85546875" style="474" bestFit="1" customWidth="1"/>
    <col min="4357" max="4357" width="18.5703125" style="474" bestFit="1" customWidth="1"/>
    <col min="4358" max="4358" width="21.7109375" style="474" bestFit="1" customWidth="1"/>
    <col min="4359" max="4362" width="16.140625" style="474" customWidth="1"/>
    <col min="4363" max="4363" width="20.140625" style="474" bestFit="1" customWidth="1"/>
    <col min="4364" max="4364" width="16.140625" style="474" customWidth="1"/>
    <col min="4365" max="4365" width="20.140625" style="474" bestFit="1" customWidth="1"/>
    <col min="4366" max="4367" width="16.140625" style="474" customWidth="1"/>
    <col min="4368" max="4368" width="21.5703125" style="474" customWidth="1"/>
    <col min="4369" max="4371" width="27.140625" style="474" bestFit="1" customWidth="1"/>
    <col min="4372" max="4372" width="17.7109375" style="474" bestFit="1" customWidth="1"/>
    <col min="4373" max="4373" width="14" style="474" bestFit="1" customWidth="1"/>
    <col min="4374" max="4374" width="17.42578125" style="474" bestFit="1" customWidth="1"/>
    <col min="4375" max="4375" width="14.28515625" style="474" bestFit="1" customWidth="1"/>
    <col min="4376" max="4376" width="17.42578125" style="474" bestFit="1" customWidth="1"/>
    <col min="4377" max="4377" width="14.28515625" style="474" bestFit="1" customWidth="1"/>
    <col min="4378" max="4378" width="17.42578125" style="474" bestFit="1" customWidth="1"/>
    <col min="4379" max="4379" width="14.28515625" style="474" bestFit="1" customWidth="1"/>
    <col min="4380" max="4380" width="17.7109375" style="474" bestFit="1" customWidth="1"/>
    <col min="4381" max="4381" width="14.5703125" style="474" bestFit="1" customWidth="1"/>
    <col min="4382" max="4382" width="17.42578125" style="474" bestFit="1" customWidth="1"/>
    <col min="4383" max="4383" width="14.28515625" style="474" bestFit="1" customWidth="1"/>
    <col min="4384" max="4384" width="17.42578125" style="474" bestFit="1" customWidth="1"/>
    <col min="4385" max="4385" width="14.28515625" style="474" bestFit="1" customWidth="1"/>
    <col min="4386" max="4386" width="15.42578125" style="474" bestFit="1" customWidth="1"/>
    <col min="4387" max="4387" width="12.42578125" style="474" bestFit="1" customWidth="1"/>
    <col min="4388" max="4388" width="15.140625" style="474" bestFit="1" customWidth="1"/>
    <col min="4389" max="4389" width="12.140625" style="474" bestFit="1" customWidth="1"/>
    <col min="4390" max="4390" width="14.42578125" style="474" bestFit="1" customWidth="1"/>
    <col min="4391" max="4608" width="11.42578125" style="474"/>
    <col min="4609" max="4609" width="2.28515625" style="474" customWidth="1"/>
    <col min="4610" max="4610" width="29.140625" style="474" customWidth="1"/>
    <col min="4611" max="4611" width="28" style="474" bestFit="1" customWidth="1"/>
    <col min="4612" max="4612" width="18.85546875" style="474" bestFit="1" customWidth="1"/>
    <col min="4613" max="4613" width="18.5703125" style="474" bestFit="1" customWidth="1"/>
    <col min="4614" max="4614" width="21.7109375" style="474" bestFit="1" customWidth="1"/>
    <col min="4615" max="4618" width="16.140625" style="474" customWidth="1"/>
    <col min="4619" max="4619" width="20.140625" style="474" bestFit="1" customWidth="1"/>
    <col min="4620" max="4620" width="16.140625" style="474" customWidth="1"/>
    <col min="4621" max="4621" width="20.140625" style="474" bestFit="1" customWidth="1"/>
    <col min="4622" max="4623" width="16.140625" style="474" customWidth="1"/>
    <col min="4624" max="4624" width="21.5703125" style="474" customWidth="1"/>
    <col min="4625" max="4627" width="27.140625" style="474" bestFit="1" customWidth="1"/>
    <col min="4628" max="4628" width="17.7109375" style="474" bestFit="1" customWidth="1"/>
    <col min="4629" max="4629" width="14" style="474" bestFit="1" customWidth="1"/>
    <col min="4630" max="4630" width="17.42578125" style="474" bestFit="1" customWidth="1"/>
    <col min="4631" max="4631" width="14.28515625" style="474" bestFit="1" customWidth="1"/>
    <col min="4632" max="4632" width="17.42578125" style="474" bestFit="1" customWidth="1"/>
    <col min="4633" max="4633" width="14.28515625" style="474" bestFit="1" customWidth="1"/>
    <col min="4634" max="4634" width="17.42578125" style="474" bestFit="1" customWidth="1"/>
    <col min="4635" max="4635" width="14.28515625" style="474" bestFit="1" customWidth="1"/>
    <col min="4636" max="4636" width="17.7109375" style="474" bestFit="1" customWidth="1"/>
    <col min="4637" max="4637" width="14.5703125" style="474" bestFit="1" customWidth="1"/>
    <col min="4638" max="4638" width="17.42578125" style="474" bestFit="1" customWidth="1"/>
    <col min="4639" max="4639" width="14.28515625" style="474" bestFit="1" customWidth="1"/>
    <col min="4640" max="4640" width="17.42578125" style="474" bestFit="1" customWidth="1"/>
    <col min="4641" max="4641" width="14.28515625" style="474" bestFit="1" customWidth="1"/>
    <col min="4642" max="4642" width="15.42578125" style="474" bestFit="1" customWidth="1"/>
    <col min="4643" max="4643" width="12.42578125" style="474" bestFit="1" customWidth="1"/>
    <col min="4644" max="4644" width="15.140625" style="474" bestFit="1" customWidth="1"/>
    <col min="4645" max="4645" width="12.140625" style="474" bestFit="1" customWidth="1"/>
    <col min="4646" max="4646" width="14.42578125" style="474" bestFit="1" customWidth="1"/>
    <col min="4647" max="4864" width="11.42578125" style="474"/>
    <col min="4865" max="4865" width="2.28515625" style="474" customWidth="1"/>
    <col min="4866" max="4866" width="29.140625" style="474" customWidth="1"/>
    <col min="4867" max="4867" width="28" style="474" bestFit="1" customWidth="1"/>
    <col min="4868" max="4868" width="18.85546875" style="474" bestFit="1" customWidth="1"/>
    <col min="4869" max="4869" width="18.5703125" style="474" bestFit="1" customWidth="1"/>
    <col min="4870" max="4870" width="21.7109375" style="474" bestFit="1" customWidth="1"/>
    <col min="4871" max="4874" width="16.140625" style="474" customWidth="1"/>
    <col min="4875" max="4875" width="20.140625" style="474" bestFit="1" customWidth="1"/>
    <col min="4876" max="4876" width="16.140625" style="474" customWidth="1"/>
    <col min="4877" max="4877" width="20.140625" style="474" bestFit="1" customWidth="1"/>
    <col min="4878" max="4879" width="16.140625" style="474" customWidth="1"/>
    <col min="4880" max="4880" width="21.5703125" style="474" customWidth="1"/>
    <col min="4881" max="4883" width="27.140625" style="474" bestFit="1" customWidth="1"/>
    <col min="4884" max="4884" width="17.7109375" style="474" bestFit="1" customWidth="1"/>
    <col min="4885" max="4885" width="14" style="474" bestFit="1" customWidth="1"/>
    <col min="4886" max="4886" width="17.42578125" style="474" bestFit="1" customWidth="1"/>
    <col min="4887" max="4887" width="14.28515625" style="474" bestFit="1" customWidth="1"/>
    <col min="4888" max="4888" width="17.42578125" style="474" bestFit="1" customWidth="1"/>
    <col min="4889" max="4889" width="14.28515625" style="474" bestFit="1" customWidth="1"/>
    <col min="4890" max="4890" width="17.42578125" style="474" bestFit="1" customWidth="1"/>
    <col min="4891" max="4891" width="14.28515625" style="474" bestFit="1" customWidth="1"/>
    <col min="4892" max="4892" width="17.7109375" style="474" bestFit="1" customWidth="1"/>
    <col min="4893" max="4893" width="14.5703125" style="474" bestFit="1" customWidth="1"/>
    <col min="4894" max="4894" width="17.42578125" style="474" bestFit="1" customWidth="1"/>
    <col min="4895" max="4895" width="14.28515625" style="474" bestFit="1" customWidth="1"/>
    <col min="4896" max="4896" width="17.42578125" style="474" bestFit="1" customWidth="1"/>
    <col min="4897" max="4897" width="14.28515625" style="474" bestFit="1" customWidth="1"/>
    <col min="4898" max="4898" width="15.42578125" style="474" bestFit="1" customWidth="1"/>
    <col min="4899" max="4899" width="12.42578125" style="474" bestFit="1" customWidth="1"/>
    <col min="4900" max="4900" width="15.140625" style="474" bestFit="1" customWidth="1"/>
    <col min="4901" max="4901" width="12.140625" style="474" bestFit="1" customWidth="1"/>
    <col min="4902" max="4902" width="14.42578125" style="474" bestFit="1" customWidth="1"/>
    <col min="4903" max="5120" width="11.42578125" style="474"/>
    <col min="5121" max="5121" width="2.28515625" style="474" customWidth="1"/>
    <col min="5122" max="5122" width="29.140625" style="474" customWidth="1"/>
    <col min="5123" max="5123" width="28" style="474" bestFit="1" customWidth="1"/>
    <col min="5124" max="5124" width="18.85546875" style="474" bestFit="1" customWidth="1"/>
    <col min="5125" max="5125" width="18.5703125" style="474" bestFit="1" customWidth="1"/>
    <col min="5126" max="5126" width="21.7109375" style="474" bestFit="1" customWidth="1"/>
    <col min="5127" max="5130" width="16.140625" style="474" customWidth="1"/>
    <col min="5131" max="5131" width="20.140625" style="474" bestFit="1" customWidth="1"/>
    <col min="5132" max="5132" width="16.140625" style="474" customWidth="1"/>
    <col min="5133" max="5133" width="20.140625" style="474" bestFit="1" customWidth="1"/>
    <col min="5134" max="5135" width="16.140625" style="474" customWidth="1"/>
    <col min="5136" max="5136" width="21.5703125" style="474" customWidth="1"/>
    <col min="5137" max="5139" width="27.140625" style="474" bestFit="1" customWidth="1"/>
    <col min="5140" max="5140" width="17.7109375" style="474" bestFit="1" customWidth="1"/>
    <col min="5141" max="5141" width="14" style="474" bestFit="1" customWidth="1"/>
    <col min="5142" max="5142" width="17.42578125" style="474" bestFit="1" customWidth="1"/>
    <col min="5143" max="5143" width="14.28515625" style="474" bestFit="1" customWidth="1"/>
    <col min="5144" max="5144" width="17.42578125" style="474" bestFit="1" customWidth="1"/>
    <col min="5145" max="5145" width="14.28515625" style="474" bestFit="1" customWidth="1"/>
    <col min="5146" max="5146" width="17.42578125" style="474" bestFit="1" customWidth="1"/>
    <col min="5147" max="5147" width="14.28515625" style="474" bestFit="1" customWidth="1"/>
    <col min="5148" max="5148" width="17.7109375" style="474" bestFit="1" customWidth="1"/>
    <col min="5149" max="5149" width="14.5703125" style="474" bestFit="1" customWidth="1"/>
    <col min="5150" max="5150" width="17.42578125" style="474" bestFit="1" customWidth="1"/>
    <col min="5151" max="5151" width="14.28515625" style="474" bestFit="1" customWidth="1"/>
    <col min="5152" max="5152" width="17.42578125" style="474" bestFit="1" customWidth="1"/>
    <col min="5153" max="5153" width="14.28515625" style="474" bestFit="1" customWidth="1"/>
    <col min="5154" max="5154" width="15.42578125" style="474" bestFit="1" customWidth="1"/>
    <col min="5155" max="5155" width="12.42578125" style="474" bestFit="1" customWidth="1"/>
    <col min="5156" max="5156" width="15.140625" style="474" bestFit="1" customWidth="1"/>
    <col min="5157" max="5157" width="12.140625" style="474" bestFit="1" customWidth="1"/>
    <col min="5158" max="5158" width="14.42578125" style="474" bestFit="1" customWidth="1"/>
    <col min="5159" max="5376" width="11.42578125" style="474"/>
    <col min="5377" max="5377" width="2.28515625" style="474" customWidth="1"/>
    <col min="5378" max="5378" width="29.140625" style="474" customWidth="1"/>
    <col min="5379" max="5379" width="28" style="474" bestFit="1" customWidth="1"/>
    <col min="5380" max="5380" width="18.85546875" style="474" bestFit="1" customWidth="1"/>
    <col min="5381" max="5381" width="18.5703125" style="474" bestFit="1" customWidth="1"/>
    <col min="5382" max="5382" width="21.7109375" style="474" bestFit="1" customWidth="1"/>
    <col min="5383" max="5386" width="16.140625" style="474" customWidth="1"/>
    <col min="5387" max="5387" width="20.140625" style="474" bestFit="1" customWidth="1"/>
    <col min="5388" max="5388" width="16.140625" style="474" customWidth="1"/>
    <col min="5389" max="5389" width="20.140625" style="474" bestFit="1" customWidth="1"/>
    <col min="5390" max="5391" width="16.140625" style="474" customWidth="1"/>
    <col min="5392" max="5392" width="21.5703125" style="474" customWidth="1"/>
    <col min="5393" max="5395" width="27.140625" style="474" bestFit="1" customWidth="1"/>
    <col min="5396" max="5396" width="17.7109375" style="474" bestFit="1" customWidth="1"/>
    <col min="5397" max="5397" width="14" style="474" bestFit="1" customWidth="1"/>
    <col min="5398" max="5398" width="17.42578125" style="474" bestFit="1" customWidth="1"/>
    <col min="5399" max="5399" width="14.28515625" style="474" bestFit="1" customWidth="1"/>
    <col min="5400" max="5400" width="17.42578125" style="474" bestFit="1" customWidth="1"/>
    <col min="5401" max="5401" width="14.28515625" style="474" bestFit="1" customWidth="1"/>
    <col min="5402" max="5402" width="17.42578125" style="474" bestFit="1" customWidth="1"/>
    <col min="5403" max="5403" width="14.28515625" style="474" bestFit="1" customWidth="1"/>
    <col min="5404" max="5404" width="17.7109375" style="474" bestFit="1" customWidth="1"/>
    <col min="5405" max="5405" width="14.5703125" style="474" bestFit="1" customWidth="1"/>
    <col min="5406" max="5406" width="17.42578125" style="474" bestFit="1" customWidth="1"/>
    <col min="5407" max="5407" width="14.28515625" style="474" bestFit="1" customWidth="1"/>
    <col min="5408" max="5408" width="17.42578125" style="474" bestFit="1" customWidth="1"/>
    <col min="5409" max="5409" width="14.28515625" style="474" bestFit="1" customWidth="1"/>
    <col min="5410" max="5410" width="15.42578125" style="474" bestFit="1" customWidth="1"/>
    <col min="5411" max="5411" width="12.42578125" style="474" bestFit="1" customWidth="1"/>
    <col min="5412" max="5412" width="15.140625" style="474" bestFit="1" customWidth="1"/>
    <col min="5413" max="5413" width="12.140625" style="474" bestFit="1" customWidth="1"/>
    <col min="5414" max="5414" width="14.42578125" style="474" bestFit="1" customWidth="1"/>
    <col min="5415" max="5632" width="11.42578125" style="474"/>
    <col min="5633" max="5633" width="2.28515625" style="474" customWidth="1"/>
    <col min="5634" max="5634" width="29.140625" style="474" customWidth="1"/>
    <col min="5635" max="5635" width="28" style="474" bestFit="1" customWidth="1"/>
    <col min="5636" max="5636" width="18.85546875" style="474" bestFit="1" customWidth="1"/>
    <col min="5637" max="5637" width="18.5703125" style="474" bestFit="1" customWidth="1"/>
    <col min="5638" max="5638" width="21.7109375" style="474" bestFit="1" customWidth="1"/>
    <col min="5639" max="5642" width="16.140625" style="474" customWidth="1"/>
    <col min="5643" max="5643" width="20.140625" style="474" bestFit="1" customWidth="1"/>
    <col min="5644" max="5644" width="16.140625" style="474" customWidth="1"/>
    <col min="5645" max="5645" width="20.140625" style="474" bestFit="1" customWidth="1"/>
    <col min="5646" max="5647" width="16.140625" style="474" customWidth="1"/>
    <col min="5648" max="5648" width="21.5703125" style="474" customWidth="1"/>
    <col min="5649" max="5651" width="27.140625" style="474" bestFit="1" customWidth="1"/>
    <col min="5652" max="5652" width="17.7109375" style="474" bestFit="1" customWidth="1"/>
    <col min="5653" max="5653" width="14" style="474" bestFit="1" customWidth="1"/>
    <col min="5654" max="5654" width="17.42578125" style="474" bestFit="1" customWidth="1"/>
    <col min="5655" max="5655" width="14.28515625" style="474" bestFit="1" customWidth="1"/>
    <col min="5656" max="5656" width="17.42578125" style="474" bestFit="1" customWidth="1"/>
    <col min="5657" max="5657" width="14.28515625" style="474" bestFit="1" customWidth="1"/>
    <col min="5658" max="5658" width="17.42578125" style="474" bestFit="1" customWidth="1"/>
    <col min="5659" max="5659" width="14.28515625" style="474" bestFit="1" customWidth="1"/>
    <col min="5660" max="5660" width="17.7109375" style="474" bestFit="1" customWidth="1"/>
    <col min="5661" max="5661" width="14.5703125" style="474" bestFit="1" customWidth="1"/>
    <col min="5662" max="5662" width="17.42578125" style="474" bestFit="1" customWidth="1"/>
    <col min="5663" max="5663" width="14.28515625" style="474" bestFit="1" customWidth="1"/>
    <col min="5664" max="5664" width="17.42578125" style="474" bestFit="1" customWidth="1"/>
    <col min="5665" max="5665" width="14.28515625" style="474" bestFit="1" customWidth="1"/>
    <col min="5666" max="5666" width="15.42578125" style="474" bestFit="1" customWidth="1"/>
    <col min="5667" max="5667" width="12.42578125" style="474" bestFit="1" customWidth="1"/>
    <col min="5668" max="5668" width="15.140625" style="474" bestFit="1" customWidth="1"/>
    <col min="5669" max="5669" width="12.140625" style="474" bestFit="1" customWidth="1"/>
    <col min="5670" max="5670" width="14.42578125" style="474" bestFit="1" customWidth="1"/>
    <col min="5671" max="5888" width="11.42578125" style="474"/>
    <col min="5889" max="5889" width="2.28515625" style="474" customWidth="1"/>
    <col min="5890" max="5890" width="29.140625" style="474" customWidth="1"/>
    <col min="5891" max="5891" width="28" style="474" bestFit="1" customWidth="1"/>
    <col min="5892" max="5892" width="18.85546875" style="474" bestFit="1" customWidth="1"/>
    <col min="5893" max="5893" width="18.5703125" style="474" bestFit="1" customWidth="1"/>
    <col min="5894" max="5894" width="21.7109375" style="474" bestFit="1" customWidth="1"/>
    <col min="5895" max="5898" width="16.140625" style="474" customWidth="1"/>
    <col min="5899" max="5899" width="20.140625" style="474" bestFit="1" customWidth="1"/>
    <col min="5900" max="5900" width="16.140625" style="474" customWidth="1"/>
    <col min="5901" max="5901" width="20.140625" style="474" bestFit="1" customWidth="1"/>
    <col min="5902" max="5903" width="16.140625" style="474" customWidth="1"/>
    <col min="5904" max="5904" width="21.5703125" style="474" customWidth="1"/>
    <col min="5905" max="5907" width="27.140625" style="474" bestFit="1" customWidth="1"/>
    <col min="5908" max="5908" width="17.7109375" style="474" bestFit="1" customWidth="1"/>
    <col min="5909" max="5909" width="14" style="474" bestFit="1" customWidth="1"/>
    <col min="5910" max="5910" width="17.42578125" style="474" bestFit="1" customWidth="1"/>
    <col min="5911" max="5911" width="14.28515625" style="474" bestFit="1" customWidth="1"/>
    <col min="5912" max="5912" width="17.42578125" style="474" bestFit="1" customWidth="1"/>
    <col min="5913" max="5913" width="14.28515625" style="474" bestFit="1" customWidth="1"/>
    <col min="5914" max="5914" width="17.42578125" style="474" bestFit="1" customWidth="1"/>
    <col min="5915" max="5915" width="14.28515625" style="474" bestFit="1" customWidth="1"/>
    <col min="5916" max="5916" width="17.7109375" style="474" bestFit="1" customWidth="1"/>
    <col min="5917" max="5917" width="14.5703125" style="474" bestFit="1" customWidth="1"/>
    <col min="5918" max="5918" width="17.42578125" style="474" bestFit="1" customWidth="1"/>
    <col min="5919" max="5919" width="14.28515625" style="474" bestFit="1" customWidth="1"/>
    <col min="5920" max="5920" width="17.42578125" style="474" bestFit="1" customWidth="1"/>
    <col min="5921" max="5921" width="14.28515625" style="474" bestFit="1" customWidth="1"/>
    <col min="5922" max="5922" width="15.42578125" style="474" bestFit="1" customWidth="1"/>
    <col min="5923" max="5923" width="12.42578125" style="474" bestFit="1" customWidth="1"/>
    <col min="5924" max="5924" width="15.140625" style="474" bestFit="1" customWidth="1"/>
    <col min="5925" max="5925" width="12.140625" style="474" bestFit="1" customWidth="1"/>
    <col min="5926" max="5926" width="14.42578125" style="474" bestFit="1" customWidth="1"/>
    <col min="5927" max="6144" width="11.42578125" style="474"/>
    <col min="6145" max="6145" width="2.28515625" style="474" customWidth="1"/>
    <col min="6146" max="6146" width="29.140625" style="474" customWidth="1"/>
    <col min="6147" max="6147" width="28" style="474" bestFit="1" customWidth="1"/>
    <col min="6148" max="6148" width="18.85546875" style="474" bestFit="1" customWidth="1"/>
    <col min="6149" max="6149" width="18.5703125" style="474" bestFit="1" customWidth="1"/>
    <col min="6150" max="6150" width="21.7109375" style="474" bestFit="1" customWidth="1"/>
    <col min="6151" max="6154" width="16.140625" style="474" customWidth="1"/>
    <col min="6155" max="6155" width="20.140625" style="474" bestFit="1" customWidth="1"/>
    <col min="6156" max="6156" width="16.140625" style="474" customWidth="1"/>
    <col min="6157" max="6157" width="20.140625" style="474" bestFit="1" customWidth="1"/>
    <col min="6158" max="6159" width="16.140625" style="474" customWidth="1"/>
    <col min="6160" max="6160" width="21.5703125" style="474" customWidth="1"/>
    <col min="6161" max="6163" width="27.140625" style="474" bestFit="1" customWidth="1"/>
    <col min="6164" max="6164" width="17.7109375" style="474" bestFit="1" customWidth="1"/>
    <col min="6165" max="6165" width="14" style="474" bestFit="1" customWidth="1"/>
    <col min="6166" max="6166" width="17.42578125" style="474" bestFit="1" customWidth="1"/>
    <col min="6167" max="6167" width="14.28515625" style="474" bestFit="1" customWidth="1"/>
    <col min="6168" max="6168" width="17.42578125" style="474" bestFit="1" customWidth="1"/>
    <col min="6169" max="6169" width="14.28515625" style="474" bestFit="1" customWidth="1"/>
    <col min="6170" max="6170" width="17.42578125" style="474" bestFit="1" customWidth="1"/>
    <col min="6171" max="6171" width="14.28515625" style="474" bestFit="1" customWidth="1"/>
    <col min="6172" max="6172" width="17.7109375" style="474" bestFit="1" customWidth="1"/>
    <col min="6173" max="6173" width="14.5703125" style="474" bestFit="1" customWidth="1"/>
    <col min="6174" max="6174" width="17.42578125" style="474" bestFit="1" customWidth="1"/>
    <col min="6175" max="6175" width="14.28515625" style="474" bestFit="1" customWidth="1"/>
    <col min="6176" max="6176" width="17.42578125" style="474" bestFit="1" customWidth="1"/>
    <col min="6177" max="6177" width="14.28515625" style="474" bestFit="1" customWidth="1"/>
    <col min="6178" max="6178" width="15.42578125" style="474" bestFit="1" customWidth="1"/>
    <col min="6179" max="6179" width="12.42578125" style="474" bestFit="1" customWidth="1"/>
    <col min="6180" max="6180" width="15.140625" style="474" bestFit="1" customWidth="1"/>
    <col min="6181" max="6181" width="12.140625" style="474" bestFit="1" customWidth="1"/>
    <col min="6182" max="6182" width="14.42578125" style="474" bestFit="1" customWidth="1"/>
    <col min="6183" max="6400" width="11.42578125" style="474"/>
    <col min="6401" max="6401" width="2.28515625" style="474" customWidth="1"/>
    <col min="6402" max="6402" width="29.140625" style="474" customWidth="1"/>
    <col min="6403" max="6403" width="28" style="474" bestFit="1" customWidth="1"/>
    <col min="6404" max="6404" width="18.85546875" style="474" bestFit="1" customWidth="1"/>
    <col min="6405" max="6405" width="18.5703125" style="474" bestFit="1" customWidth="1"/>
    <col min="6406" max="6406" width="21.7109375" style="474" bestFit="1" customWidth="1"/>
    <col min="6407" max="6410" width="16.140625" style="474" customWidth="1"/>
    <col min="6411" max="6411" width="20.140625" style="474" bestFit="1" customWidth="1"/>
    <col min="6412" max="6412" width="16.140625" style="474" customWidth="1"/>
    <col min="6413" max="6413" width="20.140625" style="474" bestFit="1" customWidth="1"/>
    <col min="6414" max="6415" width="16.140625" style="474" customWidth="1"/>
    <col min="6416" max="6416" width="21.5703125" style="474" customWidth="1"/>
    <col min="6417" max="6419" width="27.140625" style="474" bestFit="1" customWidth="1"/>
    <col min="6420" max="6420" width="17.7109375" style="474" bestFit="1" customWidth="1"/>
    <col min="6421" max="6421" width="14" style="474" bestFit="1" customWidth="1"/>
    <col min="6422" max="6422" width="17.42578125" style="474" bestFit="1" customWidth="1"/>
    <col min="6423" max="6423" width="14.28515625" style="474" bestFit="1" customWidth="1"/>
    <col min="6424" max="6424" width="17.42578125" style="474" bestFit="1" customWidth="1"/>
    <col min="6425" max="6425" width="14.28515625" style="474" bestFit="1" customWidth="1"/>
    <col min="6426" max="6426" width="17.42578125" style="474" bestFit="1" customWidth="1"/>
    <col min="6427" max="6427" width="14.28515625" style="474" bestFit="1" customWidth="1"/>
    <col min="6428" max="6428" width="17.7109375" style="474" bestFit="1" customWidth="1"/>
    <col min="6429" max="6429" width="14.5703125" style="474" bestFit="1" customWidth="1"/>
    <col min="6430" max="6430" width="17.42578125" style="474" bestFit="1" customWidth="1"/>
    <col min="6431" max="6431" width="14.28515625" style="474" bestFit="1" customWidth="1"/>
    <col min="6432" max="6432" width="17.42578125" style="474" bestFit="1" customWidth="1"/>
    <col min="6433" max="6433" width="14.28515625" style="474" bestFit="1" customWidth="1"/>
    <col min="6434" max="6434" width="15.42578125" style="474" bestFit="1" customWidth="1"/>
    <col min="6435" max="6435" width="12.42578125" style="474" bestFit="1" customWidth="1"/>
    <col min="6436" max="6436" width="15.140625" style="474" bestFit="1" customWidth="1"/>
    <col min="6437" max="6437" width="12.140625" style="474" bestFit="1" customWidth="1"/>
    <col min="6438" max="6438" width="14.42578125" style="474" bestFit="1" customWidth="1"/>
    <col min="6439" max="6656" width="11.42578125" style="474"/>
    <col min="6657" max="6657" width="2.28515625" style="474" customWidth="1"/>
    <col min="6658" max="6658" width="29.140625" style="474" customWidth="1"/>
    <col min="6659" max="6659" width="28" style="474" bestFit="1" customWidth="1"/>
    <col min="6660" max="6660" width="18.85546875" style="474" bestFit="1" customWidth="1"/>
    <col min="6661" max="6661" width="18.5703125" style="474" bestFit="1" customWidth="1"/>
    <col min="6662" max="6662" width="21.7109375" style="474" bestFit="1" customWidth="1"/>
    <col min="6663" max="6666" width="16.140625" style="474" customWidth="1"/>
    <col min="6667" max="6667" width="20.140625" style="474" bestFit="1" customWidth="1"/>
    <col min="6668" max="6668" width="16.140625" style="474" customWidth="1"/>
    <col min="6669" max="6669" width="20.140625" style="474" bestFit="1" customWidth="1"/>
    <col min="6670" max="6671" width="16.140625" style="474" customWidth="1"/>
    <col min="6672" max="6672" width="21.5703125" style="474" customWidth="1"/>
    <col min="6673" max="6675" width="27.140625" style="474" bestFit="1" customWidth="1"/>
    <col min="6676" max="6676" width="17.7109375" style="474" bestFit="1" customWidth="1"/>
    <col min="6677" max="6677" width="14" style="474" bestFit="1" customWidth="1"/>
    <col min="6678" max="6678" width="17.42578125" style="474" bestFit="1" customWidth="1"/>
    <col min="6679" max="6679" width="14.28515625" style="474" bestFit="1" customWidth="1"/>
    <col min="6680" max="6680" width="17.42578125" style="474" bestFit="1" customWidth="1"/>
    <col min="6681" max="6681" width="14.28515625" style="474" bestFit="1" customWidth="1"/>
    <col min="6682" max="6682" width="17.42578125" style="474" bestFit="1" customWidth="1"/>
    <col min="6683" max="6683" width="14.28515625" style="474" bestFit="1" customWidth="1"/>
    <col min="6684" max="6684" width="17.7109375" style="474" bestFit="1" customWidth="1"/>
    <col min="6685" max="6685" width="14.5703125" style="474" bestFit="1" customWidth="1"/>
    <col min="6686" max="6686" width="17.42578125" style="474" bestFit="1" customWidth="1"/>
    <col min="6687" max="6687" width="14.28515625" style="474" bestFit="1" customWidth="1"/>
    <col min="6688" max="6688" width="17.42578125" style="474" bestFit="1" customWidth="1"/>
    <col min="6689" max="6689" width="14.28515625" style="474" bestFit="1" customWidth="1"/>
    <col min="6690" max="6690" width="15.42578125" style="474" bestFit="1" customWidth="1"/>
    <col min="6691" max="6691" width="12.42578125" style="474" bestFit="1" customWidth="1"/>
    <col min="6692" max="6692" width="15.140625" style="474" bestFit="1" customWidth="1"/>
    <col min="6693" max="6693" width="12.140625" style="474" bestFit="1" customWidth="1"/>
    <col min="6694" max="6694" width="14.42578125" style="474" bestFit="1" customWidth="1"/>
    <col min="6695" max="6912" width="11.42578125" style="474"/>
    <col min="6913" max="6913" width="2.28515625" style="474" customWidth="1"/>
    <col min="6914" max="6914" width="29.140625" style="474" customWidth="1"/>
    <col min="6915" max="6915" width="28" style="474" bestFit="1" customWidth="1"/>
    <col min="6916" max="6916" width="18.85546875" style="474" bestFit="1" customWidth="1"/>
    <col min="6917" max="6917" width="18.5703125" style="474" bestFit="1" customWidth="1"/>
    <col min="6918" max="6918" width="21.7109375" style="474" bestFit="1" customWidth="1"/>
    <col min="6919" max="6922" width="16.140625" style="474" customWidth="1"/>
    <col min="6923" max="6923" width="20.140625" style="474" bestFit="1" customWidth="1"/>
    <col min="6924" max="6924" width="16.140625" style="474" customWidth="1"/>
    <col min="6925" max="6925" width="20.140625" style="474" bestFit="1" customWidth="1"/>
    <col min="6926" max="6927" width="16.140625" style="474" customWidth="1"/>
    <col min="6928" max="6928" width="21.5703125" style="474" customWidth="1"/>
    <col min="6929" max="6931" width="27.140625" style="474" bestFit="1" customWidth="1"/>
    <col min="6932" max="6932" width="17.7109375" style="474" bestFit="1" customWidth="1"/>
    <col min="6933" max="6933" width="14" style="474" bestFit="1" customWidth="1"/>
    <col min="6934" max="6934" width="17.42578125" style="474" bestFit="1" customWidth="1"/>
    <col min="6935" max="6935" width="14.28515625" style="474" bestFit="1" customWidth="1"/>
    <col min="6936" max="6936" width="17.42578125" style="474" bestFit="1" customWidth="1"/>
    <col min="6937" max="6937" width="14.28515625" style="474" bestFit="1" customWidth="1"/>
    <col min="6938" max="6938" width="17.42578125" style="474" bestFit="1" customWidth="1"/>
    <col min="6939" max="6939" width="14.28515625" style="474" bestFit="1" customWidth="1"/>
    <col min="6940" max="6940" width="17.7109375" style="474" bestFit="1" customWidth="1"/>
    <col min="6941" max="6941" width="14.5703125" style="474" bestFit="1" customWidth="1"/>
    <col min="6942" max="6942" width="17.42578125" style="474" bestFit="1" customWidth="1"/>
    <col min="6943" max="6943" width="14.28515625" style="474" bestFit="1" customWidth="1"/>
    <col min="6944" max="6944" width="17.42578125" style="474" bestFit="1" customWidth="1"/>
    <col min="6945" max="6945" width="14.28515625" style="474" bestFit="1" customWidth="1"/>
    <col min="6946" max="6946" width="15.42578125" style="474" bestFit="1" customWidth="1"/>
    <col min="6947" max="6947" width="12.42578125" style="474" bestFit="1" customWidth="1"/>
    <col min="6948" max="6948" width="15.140625" style="474" bestFit="1" customWidth="1"/>
    <col min="6949" max="6949" width="12.140625" style="474" bestFit="1" customWidth="1"/>
    <col min="6950" max="6950" width="14.42578125" style="474" bestFit="1" customWidth="1"/>
    <col min="6951" max="7168" width="11.42578125" style="474"/>
    <col min="7169" max="7169" width="2.28515625" style="474" customWidth="1"/>
    <col min="7170" max="7170" width="29.140625" style="474" customWidth="1"/>
    <col min="7171" max="7171" width="28" style="474" bestFit="1" customWidth="1"/>
    <col min="7172" max="7172" width="18.85546875" style="474" bestFit="1" customWidth="1"/>
    <col min="7173" max="7173" width="18.5703125" style="474" bestFit="1" customWidth="1"/>
    <col min="7174" max="7174" width="21.7109375" style="474" bestFit="1" customWidth="1"/>
    <col min="7175" max="7178" width="16.140625" style="474" customWidth="1"/>
    <col min="7179" max="7179" width="20.140625" style="474" bestFit="1" customWidth="1"/>
    <col min="7180" max="7180" width="16.140625" style="474" customWidth="1"/>
    <col min="7181" max="7181" width="20.140625" style="474" bestFit="1" customWidth="1"/>
    <col min="7182" max="7183" width="16.140625" style="474" customWidth="1"/>
    <col min="7184" max="7184" width="21.5703125" style="474" customWidth="1"/>
    <col min="7185" max="7187" width="27.140625" style="474" bestFit="1" customWidth="1"/>
    <col min="7188" max="7188" width="17.7109375" style="474" bestFit="1" customWidth="1"/>
    <col min="7189" max="7189" width="14" style="474" bestFit="1" customWidth="1"/>
    <col min="7190" max="7190" width="17.42578125" style="474" bestFit="1" customWidth="1"/>
    <col min="7191" max="7191" width="14.28515625" style="474" bestFit="1" customWidth="1"/>
    <col min="7192" max="7192" width="17.42578125" style="474" bestFit="1" customWidth="1"/>
    <col min="7193" max="7193" width="14.28515625" style="474" bestFit="1" customWidth="1"/>
    <col min="7194" max="7194" width="17.42578125" style="474" bestFit="1" customWidth="1"/>
    <col min="7195" max="7195" width="14.28515625" style="474" bestFit="1" customWidth="1"/>
    <col min="7196" max="7196" width="17.7109375" style="474" bestFit="1" customWidth="1"/>
    <col min="7197" max="7197" width="14.5703125" style="474" bestFit="1" customWidth="1"/>
    <col min="7198" max="7198" width="17.42578125" style="474" bestFit="1" customWidth="1"/>
    <col min="7199" max="7199" width="14.28515625" style="474" bestFit="1" customWidth="1"/>
    <col min="7200" max="7200" width="17.42578125" style="474" bestFit="1" customWidth="1"/>
    <col min="7201" max="7201" width="14.28515625" style="474" bestFit="1" customWidth="1"/>
    <col min="7202" max="7202" width="15.42578125" style="474" bestFit="1" customWidth="1"/>
    <col min="7203" max="7203" width="12.42578125" style="474" bestFit="1" customWidth="1"/>
    <col min="7204" max="7204" width="15.140625" style="474" bestFit="1" customWidth="1"/>
    <col min="7205" max="7205" width="12.140625" style="474" bestFit="1" customWidth="1"/>
    <col min="7206" max="7206" width="14.42578125" style="474" bestFit="1" customWidth="1"/>
    <col min="7207" max="7424" width="11.42578125" style="474"/>
    <col min="7425" max="7425" width="2.28515625" style="474" customWidth="1"/>
    <col min="7426" max="7426" width="29.140625" style="474" customWidth="1"/>
    <col min="7427" max="7427" width="28" style="474" bestFit="1" customWidth="1"/>
    <col min="7428" max="7428" width="18.85546875" style="474" bestFit="1" customWidth="1"/>
    <col min="7429" max="7429" width="18.5703125" style="474" bestFit="1" customWidth="1"/>
    <col min="7430" max="7430" width="21.7109375" style="474" bestFit="1" customWidth="1"/>
    <col min="7431" max="7434" width="16.140625" style="474" customWidth="1"/>
    <col min="7435" max="7435" width="20.140625" style="474" bestFit="1" customWidth="1"/>
    <col min="7436" max="7436" width="16.140625" style="474" customWidth="1"/>
    <col min="7437" max="7437" width="20.140625" style="474" bestFit="1" customWidth="1"/>
    <col min="7438" max="7439" width="16.140625" style="474" customWidth="1"/>
    <col min="7440" max="7440" width="21.5703125" style="474" customWidth="1"/>
    <col min="7441" max="7443" width="27.140625" style="474" bestFit="1" customWidth="1"/>
    <col min="7444" max="7444" width="17.7109375" style="474" bestFit="1" customWidth="1"/>
    <col min="7445" max="7445" width="14" style="474" bestFit="1" customWidth="1"/>
    <col min="7446" max="7446" width="17.42578125" style="474" bestFit="1" customWidth="1"/>
    <col min="7447" max="7447" width="14.28515625" style="474" bestFit="1" customWidth="1"/>
    <col min="7448" max="7448" width="17.42578125" style="474" bestFit="1" customWidth="1"/>
    <col min="7449" max="7449" width="14.28515625" style="474" bestFit="1" customWidth="1"/>
    <col min="7450" max="7450" width="17.42578125" style="474" bestFit="1" customWidth="1"/>
    <col min="7451" max="7451" width="14.28515625" style="474" bestFit="1" customWidth="1"/>
    <col min="7452" max="7452" width="17.7109375" style="474" bestFit="1" customWidth="1"/>
    <col min="7453" max="7453" width="14.5703125" style="474" bestFit="1" customWidth="1"/>
    <col min="7454" max="7454" width="17.42578125" style="474" bestFit="1" customWidth="1"/>
    <col min="7455" max="7455" width="14.28515625" style="474" bestFit="1" customWidth="1"/>
    <col min="7456" max="7456" width="17.42578125" style="474" bestFit="1" customWidth="1"/>
    <col min="7457" max="7457" width="14.28515625" style="474" bestFit="1" customWidth="1"/>
    <col min="7458" max="7458" width="15.42578125" style="474" bestFit="1" customWidth="1"/>
    <col min="7459" max="7459" width="12.42578125" style="474" bestFit="1" customWidth="1"/>
    <col min="7460" max="7460" width="15.140625" style="474" bestFit="1" customWidth="1"/>
    <col min="7461" max="7461" width="12.140625" style="474" bestFit="1" customWidth="1"/>
    <col min="7462" max="7462" width="14.42578125" style="474" bestFit="1" customWidth="1"/>
    <col min="7463" max="7680" width="11.42578125" style="474"/>
    <col min="7681" max="7681" width="2.28515625" style="474" customWidth="1"/>
    <col min="7682" max="7682" width="29.140625" style="474" customWidth="1"/>
    <col min="7683" max="7683" width="28" style="474" bestFit="1" customWidth="1"/>
    <col min="7684" max="7684" width="18.85546875" style="474" bestFit="1" customWidth="1"/>
    <col min="7685" max="7685" width="18.5703125" style="474" bestFit="1" customWidth="1"/>
    <col min="7686" max="7686" width="21.7109375" style="474" bestFit="1" customWidth="1"/>
    <col min="7687" max="7690" width="16.140625" style="474" customWidth="1"/>
    <col min="7691" max="7691" width="20.140625" style="474" bestFit="1" customWidth="1"/>
    <col min="7692" max="7692" width="16.140625" style="474" customWidth="1"/>
    <col min="7693" max="7693" width="20.140625" style="474" bestFit="1" customWidth="1"/>
    <col min="7694" max="7695" width="16.140625" style="474" customWidth="1"/>
    <col min="7696" max="7696" width="21.5703125" style="474" customWidth="1"/>
    <col min="7697" max="7699" width="27.140625" style="474" bestFit="1" customWidth="1"/>
    <col min="7700" max="7700" width="17.7109375" style="474" bestFit="1" customWidth="1"/>
    <col min="7701" max="7701" width="14" style="474" bestFit="1" customWidth="1"/>
    <col min="7702" max="7702" width="17.42578125" style="474" bestFit="1" customWidth="1"/>
    <col min="7703" max="7703" width="14.28515625" style="474" bestFit="1" customWidth="1"/>
    <col min="7704" max="7704" width="17.42578125" style="474" bestFit="1" customWidth="1"/>
    <col min="7705" max="7705" width="14.28515625" style="474" bestFit="1" customWidth="1"/>
    <col min="7706" max="7706" width="17.42578125" style="474" bestFit="1" customWidth="1"/>
    <col min="7707" max="7707" width="14.28515625" style="474" bestFit="1" customWidth="1"/>
    <col min="7708" max="7708" width="17.7109375" style="474" bestFit="1" customWidth="1"/>
    <col min="7709" max="7709" width="14.5703125" style="474" bestFit="1" customWidth="1"/>
    <col min="7710" max="7710" width="17.42578125" style="474" bestFit="1" customWidth="1"/>
    <col min="7711" max="7711" width="14.28515625" style="474" bestFit="1" customWidth="1"/>
    <col min="7712" max="7712" width="17.42578125" style="474" bestFit="1" customWidth="1"/>
    <col min="7713" max="7713" width="14.28515625" style="474" bestFit="1" customWidth="1"/>
    <col min="7714" max="7714" width="15.42578125" style="474" bestFit="1" customWidth="1"/>
    <col min="7715" max="7715" width="12.42578125" style="474" bestFit="1" customWidth="1"/>
    <col min="7716" max="7716" width="15.140625" style="474" bestFit="1" customWidth="1"/>
    <col min="7717" max="7717" width="12.140625" style="474" bestFit="1" customWidth="1"/>
    <col min="7718" max="7718" width="14.42578125" style="474" bestFit="1" customWidth="1"/>
    <col min="7719" max="7936" width="11.42578125" style="474"/>
    <col min="7937" max="7937" width="2.28515625" style="474" customWidth="1"/>
    <col min="7938" max="7938" width="29.140625" style="474" customWidth="1"/>
    <col min="7939" max="7939" width="28" style="474" bestFit="1" customWidth="1"/>
    <col min="7940" max="7940" width="18.85546875" style="474" bestFit="1" customWidth="1"/>
    <col min="7941" max="7941" width="18.5703125" style="474" bestFit="1" customWidth="1"/>
    <col min="7942" max="7942" width="21.7109375" style="474" bestFit="1" customWidth="1"/>
    <col min="7943" max="7946" width="16.140625" style="474" customWidth="1"/>
    <col min="7947" max="7947" width="20.140625" style="474" bestFit="1" customWidth="1"/>
    <col min="7948" max="7948" width="16.140625" style="474" customWidth="1"/>
    <col min="7949" max="7949" width="20.140625" style="474" bestFit="1" customWidth="1"/>
    <col min="7950" max="7951" width="16.140625" style="474" customWidth="1"/>
    <col min="7952" max="7952" width="21.5703125" style="474" customWidth="1"/>
    <col min="7953" max="7955" width="27.140625" style="474" bestFit="1" customWidth="1"/>
    <col min="7956" max="7956" width="17.7109375" style="474" bestFit="1" customWidth="1"/>
    <col min="7957" max="7957" width="14" style="474" bestFit="1" customWidth="1"/>
    <col min="7958" max="7958" width="17.42578125" style="474" bestFit="1" customWidth="1"/>
    <col min="7959" max="7959" width="14.28515625" style="474" bestFit="1" customWidth="1"/>
    <col min="7960" max="7960" width="17.42578125" style="474" bestFit="1" customWidth="1"/>
    <col min="7961" max="7961" width="14.28515625" style="474" bestFit="1" customWidth="1"/>
    <col min="7962" max="7962" width="17.42578125" style="474" bestFit="1" customWidth="1"/>
    <col min="7963" max="7963" width="14.28515625" style="474" bestFit="1" customWidth="1"/>
    <col min="7964" max="7964" width="17.7109375" style="474" bestFit="1" customWidth="1"/>
    <col min="7965" max="7965" width="14.5703125" style="474" bestFit="1" customWidth="1"/>
    <col min="7966" max="7966" width="17.42578125" style="474" bestFit="1" customWidth="1"/>
    <col min="7967" max="7967" width="14.28515625" style="474" bestFit="1" customWidth="1"/>
    <col min="7968" max="7968" width="17.42578125" style="474" bestFit="1" customWidth="1"/>
    <col min="7969" max="7969" width="14.28515625" style="474" bestFit="1" customWidth="1"/>
    <col min="7970" max="7970" width="15.42578125" style="474" bestFit="1" customWidth="1"/>
    <col min="7971" max="7971" width="12.42578125" style="474" bestFit="1" customWidth="1"/>
    <col min="7972" max="7972" width="15.140625" style="474" bestFit="1" customWidth="1"/>
    <col min="7973" max="7973" width="12.140625" style="474" bestFit="1" customWidth="1"/>
    <col min="7974" max="7974" width="14.42578125" style="474" bestFit="1" customWidth="1"/>
    <col min="7975" max="8192" width="11.42578125" style="474"/>
    <col min="8193" max="8193" width="2.28515625" style="474" customWidth="1"/>
    <col min="8194" max="8194" width="29.140625" style="474" customWidth="1"/>
    <col min="8195" max="8195" width="28" style="474" bestFit="1" customWidth="1"/>
    <col min="8196" max="8196" width="18.85546875" style="474" bestFit="1" customWidth="1"/>
    <col min="8197" max="8197" width="18.5703125" style="474" bestFit="1" customWidth="1"/>
    <col min="8198" max="8198" width="21.7109375" style="474" bestFit="1" customWidth="1"/>
    <col min="8199" max="8202" width="16.140625" style="474" customWidth="1"/>
    <col min="8203" max="8203" width="20.140625" style="474" bestFit="1" customWidth="1"/>
    <col min="8204" max="8204" width="16.140625" style="474" customWidth="1"/>
    <col min="8205" max="8205" width="20.140625" style="474" bestFit="1" customWidth="1"/>
    <col min="8206" max="8207" width="16.140625" style="474" customWidth="1"/>
    <col min="8208" max="8208" width="21.5703125" style="474" customWidth="1"/>
    <col min="8209" max="8211" width="27.140625" style="474" bestFit="1" customWidth="1"/>
    <col min="8212" max="8212" width="17.7109375" style="474" bestFit="1" customWidth="1"/>
    <col min="8213" max="8213" width="14" style="474" bestFit="1" customWidth="1"/>
    <col min="8214" max="8214" width="17.42578125" style="474" bestFit="1" customWidth="1"/>
    <col min="8215" max="8215" width="14.28515625" style="474" bestFit="1" customWidth="1"/>
    <col min="8216" max="8216" width="17.42578125" style="474" bestFit="1" customWidth="1"/>
    <col min="8217" max="8217" width="14.28515625" style="474" bestFit="1" customWidth="1"/>
    <col min="8218" max="8218" width="17.42578125" style="474" bestFit="1" customWidth="1"/>
    <col min="8219" max="8219" width="14.28515625" style="474" bestFit="1" customWidth="1"/>
    <col min="8220" max="8220" width="17.7109375" style="474" bestFit="1" customWidth="1"/>
    <col min="8221" max="8221" width="14.5703125" style="474" bestFit="1" customWidth="1"/>
    <col min="8222" max="8222" width="17.42578125" style="474" bestFit="1" customWidth="1"/>
    <col min="8223" max="8223" width="14.28515625" style="474" bestFit="1" customWidth="1"/>
    <col min="8224" max="8224" width="17.42578125" style="474" bestFit="1" customWidth="1"/>
    <col min="8225" max="8225" width="14.28515625" style="474" bestFit="1" customWidth="1"/>
    <col min="8226" max="8226" width="15.42578125" style="474" bestFit="1" customWidth="1"/>
    <col min="8227" max="8227" width="12.42578125" style="474" bestFit="1" customWidth="1"/>
    <col min="8228" max="8228" width="15.140625" style="474" bestFit="1" customWidth="1"/>
    <col min="8229" max="8229" width="12.140625" style="474" bestFit="1" customWidth="1"/>
    <col min="8230" max="8230" width="14.42578125" style="474" bestFit="1" customWidth="1"/>
    <col min="8231" max="8448" width="11.42578125" style="474"/>
    <col min="8449" max="8449" width="2.28515625" style="474" customWidth="1"/>
    <col min="8450" max="8450" width="29.140625" style="474" customWidth="1"/>
    <col min="8451" max="8451" width="28" style="474" bestFit="1" customWidth="1"/>
    <col min="8452" max="8452" width="18.85546875" style="474" bestFit="1" customWidth="1"/>
    <col min="8453" max="8453" width="18.5703125" style="474" bestFit="1" customWidth="1"/>
    <col min="8454" max="8454" width="21.7109375" style="474" bestFit="1" customWidth="1"/>
    <col min="8455" max="8458" width="16.140625" style="474" customWidth="1"/>
    <col min="8459" max="8459" width="20.140625" style="474" bestFit="1" customWidth="1"/>
    <col min="8460" max="8460" width="16.140625" style="474" customWidth="1"/>
    <col min="8461" max="8461" width="20.140625" style="474" bestFit="1" customWidth="1"/>
    <col min="8462" max="8463" width="16.140625" style="474" customWidth="1"/>
    <col min="8464" max="8464" width="21.5703125" style="474" customWidth="1"/>
    <col min="8465" max="8467" width="27.140625" style="474" bestFit="1" customWidth="1"/>
    <col min="8468" max="8468" width="17.7109375" style="474" bestFit="1" customWidth="1"/>
    <col min="8469" max="8469" width="14" style="474" bestFit="1" customWidth="1"/>
    <col min="8470" max="8470" width="17.42578125" style="474" bestFit="1" customWidth="1"/>
    <col min="8471" max="8471" width="14.28515625" style="474" bestFit="1" customWidth="1"/>
    <col min="8472" max="8472" width="17.42578125" style="474" bestFit="1" customWidth="1"/>
    <col min="8473" max="8473" width="14.28515625" style="474" bestFit="1" customWidth="1"/>
    <col min="8474" max="8474" width="17.42578125" style="474" bestFit="1" customWidth="1"/>
    <col min="8475" max="8475" width="14.28515625" style="474" bestFit="1" customWidth="1"/>
    <col min="8476" max="8476" width="17.7109375" style="474" bestFit="1" customWidth="1"/>
    <col min="8477" max="8477" width="14.5703125" style="474" bestFit="1" customWidth="1"/>
    <col min="8478" max="8478" width="17.42578125" style="474" bestFit="1" customWidth="1"/>
    <col min="8479" max="8479" width="14.28515625" style="474" bestFit="1" customWidth="1"/>
    <col min="8480" max="8480" width="17.42578125" style="474" bestFit="1" customWidth="1"/>
    <col min="8481" max="8481" width="14.28515625" style="474" bestFit="1" customWidth="1"/>
    <col min="8482" max="8482" width="15.42578125" style="474" bestFit="1" customWidth="1"/>
    <col min="8483" max="8483" width="12.42578125" style="474" bestFit="1" customWidth="1"/>
    <col min="8484" max="8484" width="15.140625" style="474" bestFit="1" customWidth="1"/>
    <col min="8485" max="8485" width="12.140625" style="474" bestFit="1" customWidth="1"/>
    <col min="8486" max="8486" width="14.42578125" style="474" bestFit="1" customWidth="1"/>
    <col min="8487" max="8704" width="11.42578125" style="474"/>
    <col min="8705" max="8705" width="2.28515625" style="474" customWidth="1"/>
    <col min="8706" max="8706" width="29.140625" style="474" customWidth="1"/>
    <col min="8707" max="8707" width="28" style="474" bestFit="1" customWidth="1"/>
    <col min="8708" max="8708" width="18.85546875" style="474" bestFit="1" customWidth="1"/>
    <col min="8709" max="8709" width="18.5703125" style="474" bestFit="1" customWidth="1"/>
    <col min="8710" max="8710" width="21.7109375" style="474" bestFit="1" customWidth="1"/>
    <col min="8711" max="8714" width="16.140625" style="474" customWidth="1"/>
    <col min="8715" max="8715" width="20.140625" style="474" bestFit="1" customWidth="1"/>
    <col min="8716" max="8716" width="16.140625" style="474" customWidth="1"/>
    <col min="8717" max="8717" width="20.140625" style="474" bestFit="1" customWidth="1"/>
    <col min="8718" max="8719" width="16.140625" style="474" customWidth="1"/>
    <col min="8720" max="8720" width="21.5703125" style="474" customWidth="1"/>
    <col min="8721" max="8723" width="27.140625" style="474" bestFit="1" customWidth="1"/>
    <col min="8724" max="8724" width="17.7109375" style="474" bestFit="1" customWidth="1"/>
    <col min="8725" max="8725" width="14" style="474" bestFit="1" customWidth="1"/>
    <col min="8726" max="8726" width="17.42578125" style="474" bestFit="1" customWidth="1"/>
    <col min="8727" max="8727" width="14.28515625" style="474" bestFit="1" customWidth="1"/>
    <col min="8728" max="8728" width="17.42578125" style="474" bestFit="1" customWidth="1"/>
    <col min="8729" max="8729" width="14.28515625" style="474" bestFit="1" customWidth="1"/>
    <col min="8730" max="8730" width="17.42578125" style="474" bestFit="1" customWidth="1"/>
    <col min="8731" max="8731" width="14.28515625" style="474" bestFit="1" customWidth="1"/>
    <col min="8732" max="8732" width="17.7109375" style="474" bestFit="1" customWidth="1"/>
    <col min="8733" max="8733" width="14.5703125" style="474" bestFit="1" customWidth="1"/>
    <col min="8734" max="8734" width="17.42578125" style="474" bestFit="1" customWidth="1"/>
    <col min="8735" max="8735" width="14.28515625" style="474" bestFit="1" customWidth="1"/>
    <col min="8736" max="8736" width="17.42578125" style="474" bestFit="1" customWidth="1"/>
    <col min="8737" max="8737" width="14.28515625" style="474" bestFit="1" customWidth="1"/>
    <col min="8738" max="8738" width="15.42578125" style="474" bestFit="1" customWidth="1"/>
    <col min="8739" max="8739" width="12.42578125" style="474" bestFit="1" customWidth="1"/>
    <col min="8740" max="8740" width="15.140625" style="474" bestFit="1" customWidth="1"/>
    <col min="8741" max="8741" width="12.140625" style="474" bestFit="1" customWidth="1"/>
    <col min="8742" max="8742" width="14.42578125" style="474" bestFit="1" customWidth="1"/>
    <col min="8743" max="8960" width="11.42578125" style="474"/>
    <col min="8961" max="8961" width="2.28515625" style="474" customWidth="1"/>
    <col min="8962" max="8962" width="29.140625" style="474" customWidth="1"/>
    <col min="8963" max="8963" width="28" style="474" bestFit="1" customWidth="1"/>
    <col min="8964" max="8964" width="18.85546875" style="474" bestFit="1" customWidth="1"/>
    <col min="8965" max="8965" width="18.5703125" style="474" bestFit="1" customWidth="1"/>
    <col min="8966" max="8966" width="21.7109375" style="474" bestFit="1" customWidth="1"/>
    <col min="8967" max="8970" width="16.140625" style="474" customWidth="1"/>
    <col min="8971" max="8971" width="20.140625" style="474" bestFit="1" customWidth="1"/>
    <col min="8972" max="8972" width="16.140625" style="474" customWidth="1"/>
    <col min="8973" max="8973" width="20.140625" style="474" bestFit="1" customWidth="1"/>
    <col min="8974" max="8975" width="16.140625" style="474" customWidth="1"/>
    <col min="8976" max="8976" width="21.5703125" style="474" customWidth="1"/>
    <col min="8977" max="8979" width="27.140625" style="474" bestFit="1" customWidth="1"/>
    <col min="8980" max="8980" width="17.7109375" style="474" bestFit="1" customWidth="1"/>
    <col min="8981" max="8981" width="14" style="474" bestFit="1" customWidth="1"/>
    <col min="8982" max="8982" width="17.42578125" style="474" bestFit="1" customWidth="1"/>
    <col min="8983" max="8983" width="14.28515625" style="474" bestFit="1" customWidth="1"/>
    <col min="8984" max="8984" width="17.42578125" style="474" bestFit="1" customWidth="1"/>
    <col min="8985" max="8985" width="14.28515625" style="474" bestFit="1" customWidth="1"/>
    <col min="8986" max="8986" width="17.42578125" style="474" bestFit="1" customWidth="1"/>
    <col min="8987" max="8987" width="14.28515625" style="474" bestFit="1" customWidth="1"/>
    <col min="8988" max="8988" width="17.7109375" style="474" bestFit="1" customWidth="1"/>
    <col min="8989" max="8989" width="14.5703125" style="474" bestFit="1" customWidth="1"/>
    <col min="8990" max="8990" width="17.42578125" style="474" bestFit="1" customWidth="1"/>
    <col min="8991" max="8991" width="14.28515625" style="474" bestFit="1" customWidth="1"/>
    <col min="8992" max="8992" width="17.42578125" style="474" bestFit="1" customWidth="1"/>
    <col min="8993" max="8993" width="14.28515625" style="474" bestFit="1" customWidth="1"/>
    <col min="8994" max="8994" width="15.42578125" style="474" bestFit="1" customWidth="1"/>
    <col min="8995" max="8995" width="12.42578125" style="474" bestFit="1" customWidth="1"/>
    <col min="8996" max="8996" width="15.140625" style="474" bestFit="1" customWidth="1"/>
    <col min="8997" max="8997" width="12.140625" style="474" bestFit="1" customWidth="1"/>
    <col min="8998" max="8998" width="14.42578125" style="474" bestFit="1" customWidth="1"/>
    <col min="8999" max="9216" width="11.42578125" style="474"/>
    <col min="9217" max="9217" width="2.28515625" style="474" customWidth="1"/>
    <col min="9218" max="9218" width="29.140625" style="474" customWidth="1"/>
    <col min="9219" max="9219" width="28" style="474" bestFit="1" customWidth="1"/>
    <col min="9220" max="9220" width="18.85546875" style="474" bestFit="1" customWidth="1"/>
    <col min="9221" max="9221" width="18.5703125" style="474" bestFit="1" customWidth="1"/>
    <col min="9222" max="9222" width="21.7109375" style="474" bestFit="1" customWidth="1"/>
    <col min="9223" max="9226" width="16.140625" style="474" customWidth="1"/>
    <col min="9227" max="9227" width="20.140625" style="474" bestFit="1" customWidth="1"/>
    <col min="9228" max="9228" width="16.140625" style="474" customWidth="1"/>
    <col min="9229" max="9229" width="20.140625" style="474" bestFit="1" customWidth="1"/>
    <col min="9230" max="9231" width="16.140625" style="474" customWidth="1"/>
    <col min="9232" max="9232" width="21.5703125" style="474" customWidth="1"/>
    <col min="9233" max="9235" width="27.140625" style="474" bestFit="1" customWidth="1"/>
    <col min="9236" max="9236" width="17.7109375" style="474" bestFit="1" customWidth="1"/>
    <col min="9237" max="9237" width="14" style="474" bestFit="1" customWidth="1"/>
    <col min="9238" max="9238" width="17.42578125" style="474" bestFit="1" customWidth="1"/>
    <col min="9239" max="9239" width="14.28515625" style="474" bestFit="1" customWidth="1"/>
    <col min="9240" max="9240" width="17.42578125" style="474" bestFit="1" customWidth="1"/>
    <col min="9241" max="9241" width="14.28515625" style="474" bestFit="1" customWidth="1"/>
    <col min="9242" max="9242" width="17.42578125" style="474" bestFit="1" customWidth="1"/>
    <col min="9243" max="9243" width="14.28515625" style="474" bestFit="1" customWidth="1"/>
    <col min="9244" max="9244" width="17.7109375" style="474" bestFit="1" customWidth="1"/>
    <col min="9245" max="9245" width="14.5703125" style="474" bestFit="1" customWidth="1"/>
    <col min="9246" max="9246" width="17.42578125" style="474" bestFit="1" customWidth="1"/>
    <col min="9247" max="9247" width="14.28515625" style="474" bestFit="1" customWidth="1"/>
    <col min="9248" max="9248" width="17.42578125" style="474" bestFit="1" customWidth="1"/>
    <col min="9249" max="9249" width="14.28515625" style="474" bestFit="1" customWidth="1"/>
    <col min="9250" max="9250" width="15.42578125" style="474" bestFit="1" customWidth="1"/>
    <col min="9251" max="9251" width="12.42578125" style="474" bestFit="1" customWidth="1"/>
    <col min="9252" max="9252" width="15.140625" style="474" bestFit="1" customWidth="1"/>
    <col min="9253" max="9253" width="12.140625" style="474" bestFit="1" customWidth="1"/>
    <col min="9254" max="9254" width="14.42578125" style="474" bestFit="1" customWidth="1"/>
    <col min="9255" max="9472" width="11.42578125" style="474"/>
    <col min="9473" max="9473" width="2.28515625" style="474" customWidth="1"/>
    <col min="9474" max="9474" width="29.140625" style="474" customWidth="1"/>
    <col min="9475" max="9475" width="28" style="474" bestFit="1" customWidth="1"/>
    <col min="9476" max="9476" width="18.85546875" style="474" bestFit="1" customWidth="1"/>
    <col min="9477" max="9477" width="18.5703125" style="474" bestFit="1" customWidth="1"/>
    <col min="9478" max="9478" width="21.7109375" style="474" bestFit="1" customWidth="1"/>
    <col min="9479" max="9482" width="16.140625" style="474" customWidth="1"/>
    <col min="9483" max="9483" width="20.140625" style="474" bestFit="1" customWidth="1"/>
    <col min="9484" max="9484" width="16.140625" style="474" customWidth="1"/>
    <col min="9485" max="9485" width="20.140625" style="474" bestFit="1" customWidth="1"/>
    <col min="9486" max="9487" width="16.140625" style="474" customWidth="1"/>
    <col min="9488" max="9488" width="21.5703125" style="474" customWidth="1"/>
    <col min="9489" max="9491" width="27.140625" style="474" bestFit="1" customWidth="1"/>
    <col min="9492" max="9492" width="17.7109375" style="474" bestFit="1" customWidth="1"/>
    <col min="9493" max="9493" width="14" style="474" bestFit="1" customWidth="1"/>
    <col min="9494" max="9494" width="17.42578125" style="474" bestFit="1" customWidth="1"/>
    <col min="9495" max="9495" width="14.28515625" style="474" bestFit="1" customWidth="1"/>
    <col min="9496" max="9496" width="17.42578125" style="474" bestFit="1" customWidth="1"/>
    <col min="9497" max="9497" width="14.28515625" style="474" bestFit="1" customWidth="1"/>
    <col min="9498" max="9498" width="17.42578125" style="474" bestFit="1" customWidth="1"/>
    <col min="9499" max="9499" width="14.28515625" style="474" bestFit="1" customWidth="1"/>
    <col min="9500" max="9500" width="17.7109375" style="474" bestFit="1" customWidth="1"/>
    <col min="9501" max="9501" width="14.5703125" style="474" bestFit="1" customWidth="1"/>
    <col min="9502" max="9502" width="17.42578125" style="474" bestFit="1" customWidth="1"/>
    <col min="9503" max="9503" width="14.28515625" style="474" bestFit="1" customWidth="1"/>
    <col min="9504" max="9504" width="17.42578125" style="474" bestFit="1" customWidth="1"/>
    <col min="9505" max="9505" width="14.28515625" style="474" bestFit="1" customWidth="1"/>
    <col min="9506" max="9506" width="15.42578125" style="474" bestFit="1" customWidth="1"/>
    <col min="9507" max="9507" width="12.42578125" style="474" bestFit="1" customWidth="1"/>
    <col min="9508" max="9508" width="15.140625" style="474" bestFit="1" customWidth="1"/>
    <col min="9509" max="9509" width="12.140625" style="474" bestFit="1" customWidth="1"/>
    <col min="9510" max="9510" width="14.42578125" style="474" bestFit="1" customWidth="1"/>
    <col min="9511" max="9728" width="11.42578125" style="474"/>
    <col min="9729" max="9729" width="2.28515625" style="474" customWidth="1"/>
    <col min="9730" max="9730" width="29.140625" style="474" customWidth="1"/>
    <col min="9731" max="9731" width="28" style="474" bestFit="1" customWidth="1"/>
    <col min="9732" max="9732" width="18.85546875" style="474" bestFit="1" customWidth="1"/>
    <col min="9733" max="9733" width="18.5703125" style="474" bestFit="1" customWidth="1"/>
    <col min="9734" max="9734" width="21.7109375" style="474" bestFit="1" customWidth="1"/>
    <col min="9735" max="9738" width="16.140625" style="474" customWidth="1"/>
    <col min="9739" max="9739" width="20.140625" style="474" bestFit="1" customWidth="1"/>
    <col min="9740" max="9740" width="16.140625" style="474" customWidth="1"/>
    <col min="9741" max="9741" width="20.140625" style="474" bestFit="1" customWidth="1"/>
    <col min="9742" max="9743" width="16.140625" style="474" customWidth="1"/>
    <col min="9744" max="9744" width="21.5703125" style="474" customWidth="1"/>
    <col min="9745" max="9747" width="27.140625" style="474" bestFit="1" customWidth="1"/>
    <col min="9748" max="9748" width="17.7109375" style="474" bestFit="1" customWidth="1"/>
    <col min="9749" max="9749" width="14" style="474" bestFit="1" customWidth="1"/>
    <col min="9750" max="9750" width="17.42578125" style="474" bestFit="1" customWidth="1"/>
    <col min="9751" max="9751" width="14.28515625" style="474" bestFit="1" customWidth="1"/>
    <col min="9752" max="9752" width="17.42578125" style="474" bestFit="1" customWidth="1"/>
    <col min="9753" max="9753" width="14.28515625" style="474" bestFit="1" customWidth="1"/>
    <col min="9754" max="9754" width="17.42578125" style="474" bestFit="1" customWidth="1"/>
    <col min="9755" max="9755" width="14.28515625" style="474" bestFit="1" customWidth="1"/>
    <col min="9756" max="9756" width="17.7109375" style="474" bestFit="1" customWidth="1"/>
    <col min="9757" max="9757" width="14.5703125" style="474" bestFit="1" customWidth="1"/>
    <col min="9758" max="9758" width="17.42578125" style="474" bestFit="1" customWidth="1"/>
    <col min="9759" max="9759" width="14.28515625" style="474" bestFit="1" customWidth="1"/>
    <col min="9760" max="9760" width="17.42578125" style="474" bestFit="1" customWidth="1"/>
    <col min="9761" max="9761" width="14.28515625" style="474" bestFit="1" customWidth="1"/>
    <col min="9762" max="9762" width="15.42578125" style="474" bestFit="1" customWidth="1"/>
    <col min="9763" max="9763" width="12.42578125" style="474" bestFit="1" customWidth="1"/>
    <col min="9764" max="9764" width="15.140625" style="474" bestFit="1" customWidth="1"/>
    <col min="9765" max="9765" width="12.140625" style="474" bestFit="1" customWidth="1"/>
    <col min="9766" max="9766" width="14.42578125" style="474" bestFit="1" customWidth="1"/>
    <col min="9767" max="9984" width="11.42578125" style="474"/>
    <col min="9985" max="9985" width="2.28515625" style="474" customWidth="1"/>
    <col min="9986" max="9986" width="29.140625" style="474" customWidth="1"/>
    <col min="9987" max="9987" width="28" style="474" bestFit="1" customWidth="1"/>
    <col min="9988" max="9988" width="18.85546875" style="474" bestFit="1" customWidth="1"/>
    <col min="9989" max="9989" width="18.5703125" style="474" bestFit="1" customWidth="1"/>
    <col min="9990" max="9990" width="21.7109375" style="474" bestFit="1" customWidth="1"/>
    <col min="9991" max="9994" width="16.140625" style="474" customWidth="1"/>
    <col min="9995" max="9995" width="20.140625" style="474" bestFit="1" customWidth="1"/>
    <col min="9996" max="9996" width="16.140625" style="474" customWidth="1"/>
    <col min="9997" max="9997" width="20.140625" style="474" bestFit="1" customWidth="1"/>
    <col min="9998" max="9999" width="16.140625" style="474" customWidth="1"/>
    <col min="10000" max="10000" width="21.5703125" style="474" customWidth="1"/>
    <col min="10001" max="10003" width="27.140625" style="474" bestFit="1" customWidth="1"/>
    <col min="10004" max="10004" width="17.7109375" style="474" bestFit="1" customWidth="1"/>
    <col min="10005" max="10005" width="14" style="474" bestFit="1" customWidth="1"/>
    <col min="10006" max="10006" width="17.42578125" style="474" bestFit="1" customWidth="1"/>
    <col min="10007" max="10007" width="14.28515625" style="474" bestFit="1" customWidth="1"/>
    <col min="10008" max="10008" width="17.42578125" style="474" bestFit="1" customWidth="1"/>
    <col min="10009" max="10009" width="14.28515625" style="474" bestFit="1" customWidth="1"/>
    <col min="10010" max="10010" width="17.42578125" style="474" bestFit="1" customWidth="1"/>
    <col min="10011" max="10011" width="14.28515625" style="474" bestFit="1" customWidth="1"/>
    <col min="10012" max="10012" width="17.7109375" style="474" bestFit="1" customWidth="1"/>
    <col min="10013" max="10013" width="14.5703125" style="474" bestFit="1" customWidth="1"/>
    <col min="10014" max="10014" width="17.42578125" style="474" bestFit="1" customWidth="1"/>
    <col min="10015" max="10015" width="14.28515625" style="474" bestFit="1" customWidth="1"/>
    <col min="10016" max="10016" width="17.42578125" style="474" bestFit="1" customWidth="1"/>
    <col min="10017" max="10017" width="14.28515625" style="474" bestFit="1" customWidth="1"/>
    <col min="10018" max="10018" width="15.42578125" style="474" bestFit="1" customWidth="1"/>
    <col min="10019" max="10019" width="12.42578125" style="474" bestFit="1" customWidth="1"/>
    <col min="10020" max="10020" width="15.140625" style="474" bestFit="1" customWidth="1"/>
    <col min="10021" max="10021" width="12.140625" style="474" bestFit="1" customWidth="1"/>
    <col min="10022" max="10022" width="14.42578125" style="474" bestFit="1" customWidth="1"/>
    <col min="10023" max="10240" width="11.42578125" style="474"/>
    <col min="10241" max="10241" width="2.28515625" style="474" customWidth="1"/>
    <col min="10242" max="10242" width="29.140625" style="474" customWidth="1"/>
    <col min="10243" max="10243" width="28" style="474" bestFit="1" customWidth="1"/>
    <col min="10244" max="10244" width="18.85546875" style="474" bestFit="1" customWidth="1"/>
    <col min="10245" max="10245" width="18.5703125" style="474" bestFit="1" customWidth="1"/>
    <col min="10246" max="10246" width="21.7109375" style="474" bestFit="1" customWidth="1"/>
    <col min="10247" max="10250" width="16.140625" style="474" customWidth="1"/>
    <col min="10251" max="10251" width="20.140625" style="474" bestFit="1" customWidth="1"/>
    <col min="10252" max="10252" width="16.140625" style="474" customWidth="1"/>
    <col min="10253" max="10253" width="20.140625" style="474" bestFit="1" customWidth="1"/>
    <col min="10254" max="10255" width="16.140625" style="474" customWidth="1"/>
    <col min="10256" max="10256" width="21.5703125" style="474" customWidth="1"/>
    <col min="10257" max="10259" width="27.140625" style="474" bestFit="1" customWidth="1"/>
    <col min="10260" max="10260" width="17.7109375" style="474" bestFit="1" customWidth="1"/>
    <col min="10261" max="10261" width="14" style="474" bestFit="1" customWidth="1"/>
    <col min="10262" max="10262" width="17.42578125" style="474" bestFit="1" customWidth="1"/>
    <col min="10263" max="10263" width="14.28515625" style="474" bestFit="1" customWidth="1"/>
    <col min="10264" max="10264" width="17.42578125" style="474" bestFit="1" customWidth="1"/>
    <col min="10265" max="10265" width="14.28515625" style="474" bestFit="1" customWidth="1"/>
    <col min="10266" max="10266" width="17.42578125" style="474" bestFit="1" customWidth="1"/>
    <col min="10267" max="10267" width="14.28515625" style="474" bestFit="1" customWidth="1"/>
    <col min="10268" max="10268" width="17.7109375" style="474" bestFit="1" customWidth="1"/>
    <col min="10269" max="10269" width="14.5703125" style="474" bestFit="1" customWidth="1"/>
    <col min="10270" max="10270" width="17.42578125" style="474" bestFit="1" customWidth="1"/>
    <col min="10271" max="10271" width="14.28515625" style="474" bestFit="1" customWidth="1"/>
    <col min="10272" max="10272" width="17.42578125" style="474" bestFit="1" customWidth="1"/>
    <col min="10273" max="10273" width="14.28515625" style="474" bestFit="1" customWidth="1"/>
    <col min="10274" max="10274" width="15.42578125" style="474" bestFit="1" customWidth="1"/>
    <col min="10275" max="10275" width="12.42578125" style="474" bestFit="1" customWidth="1"/>
    <col min="10276" max="10276" width="15.140625" style="474" bestFit="1" customWidth="1"/>
    <col min="10277" max="10277" width="12.140625" style="474" bestFit="1" customWidth="1"/>
    <col min="10278" max="10278" width="14.42578125" style="474" bestFit="1" customWidth="1"/>
    <col min="10279" max="10496" width="11.42578125" style="474"/>
    <col min="10497" max="10497" width="2.28515625" style="474" customWidth="1"/>
    <col min="10498" max="10498" width="29.140625" style="474" customWidth="1"/>
    <col min="10499" max="10499" width="28" style="474" bestFit="1" customWidth="1"/>
    <col min="10500" max="10500" width="18.85546875" style="474" bestFit="1" customWidth="1"/>
    <col min="10501" max="10501" width="18.5703125" style="474" bestFit="1" customWidth="1"/>
    <col min="10502" max="10502" width="21.7109375" style="474" bestFit="1" customWidth="1"/>
    <col min="10503" max="10506" width="16.140625" style="474" customWidth="1"/>
    <col min="10507" max="10507" width="20.140625" style="474" bestFit="1" customWidth="1"/>
    <col min="10508" max="10508" width="16.140625" style="474" customWidth="1"/>
    <col min="10509" max="10509" width="20.140625" style="474" bestFit="1" customWidth="1"/>
    <col min="10510" max="10511" width="16.140625" style="474" customWidth="1"/>
    <col min="10512" max="10512" width="21.5703125" style="474" customWidth="1"/>
    <col min="10513" max="10515" width="27.140625" style="474" bestFit="1" customWidth="1"/>
    <col min="10516" max="10516" width="17.7109375" style="474" bestFit="1" customWidth="1"/>
    <col min="10517" max="10517" width="14" style="474" bestFit="1" customWidth="1"/>
    <col min="10518" max="10518" width="17.42578125" style="474" bestFit="1" customWidth="1"/>
    <col min="10519" max="10519" width="14.28515625" style="474" bestFit="1" customWidth="1"/>
    <col min="10520" max="10520" width="17.42578125" style="474" bestFit="1" customWidth="1"/>
    <col min="10521" max="10521" width="14.28515625" style="474" bestFit="1" customWidth="1"/>
    <col min="10522" max="10522" width="17.42578125" style="474" bestFit="1" customWidth="1"/>
    <col min="10523" max="10523" width="14.28515625" style="474" bestFit="1" customWidth="1"/>
    <col min="10524" max="10524" width="17.7109375" style="474" bestFit="1" customWidth="1"/>
    <col min="10525" max="10525" width="14.5703125" style="474" bestFit="1" customWidth="1"/>
    <col min="10526" max="10526" width="17.42578125" style="474" bestFit="1" customWidth="1"/>
    <col min="10527" max="10527" width="14.28515625" style="474" bestFit="1" customWidth="1"/>
    <col min="10528" max="10528" width="17.42578125" style="474" bestFit="1" customWidth="1"/>
    <col min="10529" max="10529" width="14.28515625" style="474" bestFit="1" customWidth="1"/>
    <col min="10530" max="10530" width="15.42578125" style="474" bestFit="1" customWidth="1"/>
    <col min="10531" max="10531" width="12.42578125" style="474" bestFit="1" customWidth="1"/>
    <col min="10532" max="10532" width="15.140625" style="474" bestFit="1" customWidth="1"/>
    <col min="10533" max="10533" width="12.140625" style="474" bestFit="1" customWidth="1"/>
    <col min="10534" max="10534" width="14.42578125" style="474" bestFit="1" customWidth="1"/>
    <col min="10535" max="10752" width="11.42578125" style="474"/>
    <col min="10753" max="10753" width="2.28515625" style="474" customWidth="1"/>
    <col min="10754" max="10754" width="29.140625" style="474" customWidth="1"/>
    <col min="10755" max="10755" width="28" style="474" bestFit="1" customWidth="1"/>
    <col min="10756" max="10756" width="18.85546875" style="474" bestFit="1" customWidth="1"/>
    <col min="10757" max="10757" width="18.5703125" style="474" bestFit="1" customWidth="1"/>
    <col min="10758" max="10758" width="21.7109375" style="474" bestFit="1" customWidth="1"/>
    <col min="10759" max="10762" width="16.140625" style="474" customWidth="1"/>
    <col min="10763" max="10763" width="20.140625" style="474" bestFit="1" customWidth="1"/>
    <col min="10764" max="10764" width="16.140625" style="474" customWidth="1"/>
    <col min="10765" max="10765" width="20.140625" style="474" bestFit="1" customWidth="1"/>
    <col min="10766" max="10767" width="16.140625" style="474" customWidth="1"/>
    <col min="10768" max="10768" width="21.5703125" style="474" customWidth="1"/>
    <col min="10769" max="10771" width="27.140625" style="474" bestFit="1" customWidth="1"/>
    <col min="10772" max="10772" width="17.7109375" style="474" bestFit="1" customWidth="1"/>
    <col min="10773" max="10773" width="14" style="474" bestFit="1" customWidth="1"/>
    <col min="10774" max="10774" width="17.42578125" style="474" bestFit="1" customWidth="1"/>
    <col min="10775" max="10775" width="14.28515625" style="474" bestFit="1" customWidth="1"/>
    <col min="10776" max="10776" width="17.42578125" style="474" bestFit="1" customWidth="1"/>
    <col min="10777" max="10777" width="14.28515625" style="474" bestFit="1" customWidth="1"/>
    <col min="10778" max="10778" width="17.42578125" style="474" bestFit="1" customWidth="1"/>
    <col min="10779" max="10779" width="14.28515625" style="474" bestFit="1" customWidth="1"/>
    <col min="10780" max="10780" width="17.7109375" style="474" bestFit="1" customWidth="1"/>
    <col min="10781" max="10781" width="14.5703125" style="474" bestFit="1" customWidth="1"/>
    <col min="10782" max="10782" width="17.42578125" style="474" bestFit="1" customWidth="1"/>
    <col min="10783" max="10783" width="14.28515625" style="474" bestFit="1" customWidth="1"/>
    <col min="10784" max="10784" width="17.42578125" style="474" bestFit="1" customWidth="1"/>
    <col min="10785" max="10785" width="14.28515625" style="474" bestFit="1" customWidth="1"/>
    <col min="10786" max="10786" width="15.42578125" style="474" bestFit="1" customWidth="1"/>
    <col min="10787" max="10787" width="12.42578125" style="474" bestFit="1" customWidth="1"/>
    <col min="10788" max="10788" width="15.140625" style="474" bestFit="1" customWidth="1"/>
    <col min="10789" max="10789" width="12.140625" style="474" bestFit="1" customWidth="1"/>
    <col min="10790" max="10790" width="14.42578125" style="474" bestFit="1" customWidth="1"/>
    <col min="10791" max="11008" width="11.42578125" style="474"/>
    <col min="11009" max="11009" width="2.28515625" style="474" customWidth="1"/>
    <col min="11010" max="11010" width="29.140625" style="474" customWidth="1"/>
    <col min="11011" max="11011" width="28" style="474" bestFit="1" customWidth="1"/>
    <col min="11012" max="11012" width="18.85546875" style="474" bestFit="1" customWidth="1"/>
    <col min="11013" max="11013" width="18.5703125" style="474" bestFit="1" customWidth="1"/>
    <col min="11014" max="11014" width="21.7109375" style="474" bestFit="1" customWidth="1"/>
    <col min="11015" max="11018" width="16.140625" style="474" customWidth="1"/>
    <col min="11019" max="11019" width="20.140625" style="474" bestFit="1" customWidth="1"/>
    <col min="11020" max="11020" width="16.140625" style="474" customWidth="1"/>
    <col min="11021" max="11021" width="20.140625" style="474" bestFit="1" customWidth="1"/>
    <col min="11022" max="11023" width="16.140625" style="474" customWidth="1"/>
    <col min="11024" max="11024" width="21.5703125" style="474" customWidth="1"/>
    <col min="11025" max="11027" width="27.140625" style="474" bestFit="1" customWidth="1"/>
    <col min="11028" max="11028" width="17.7109375" style="474" bestFit="1" customWidth="1"/>
    <col min="11029" max="11029" width="14" style="474" bestFit="1" customWidth="1"/>
    <col min="11030" max="11030" width="17.42578125" style="474" bestFit="1" customWidth="1"/>
    <col min="11031" max="11031" width="14.28515625" style="474" bestFit="1" customWidth="1"/>
    <col min="11032" max="11032" width="17.42578125" style="474" bestFit="1" customWidth="1"/>
    <col min="11033" max="11033" width="14.28515625" style="474" bestFit="1" customWidth="1"/>
    <col min="11034" max="11034" width="17.42578125" style="474" bestFit="1" customWidth="1"/>
    <col min="11035" max="11035" width="14.28515625" style="474" bestFit="1" customWidth="1"/>
    <col min="11036" max="11036" width="17.7109375" style="474" bestFit="1" customWidth="1"/>
    <col min="11037" max="11037" width="14.5703125" style="474" bestFit="1" customWidth="1"/>
    <col min="11038" max="11038" width="17.42578125" style="474" bestFit="1" customWidth="1"/>
    <col min="11039" max="11039" width="14.28515625" style="474" bestFit="1" customWidth="1"/>
    <col min="11040" max="11040" width="17.42578125" style="474" bestFit="1" customWidth="1"/>
    <col min="11041" max="11041" width="14.28515625" style="474" bestFit="1" customWidth="1"/>
    <col min="11042" max="11042" width="15.42578125" style="474" bestFit="1" customWidth="1"/>
    <col min="11043" max="11043" width="12.42578125" style="474" bestFit="1" customWidth="1"/>
    <col min="11044" max="11044" width="15.140625" style="474" bestFit="1" customWidth="1"/>
    <col min="11045" max="11045" width="12.140625" style="474" bestFit="1" customWidth="1"/>
    <col min="11046" max="11046" width="14.42578125" style="474" bestFit="1" customWidth="1"/>
    <col min="11047" max="11264" width="11.42578125" style="474"/>
    <col min="11265" max="11265" width="2.28515625" style="474" customWidth="1"/>
    <col min="11266" max="11266" width="29.140625" style="474" customWidth="1"/>
    <col min="11267" max="11267" width="28" style="474" bestFit="1" customWidth="1"/>
    <col min="11268" max="11268" width="18.85546875" style="474" bestFit="1" customWidth="1"/>
    <col min="11269" max="11269" width="18.5703125" style="474" bestFit="1" customWidth="1"/>
    <col min="11270" max="11270" width="21.7109375" style="474" bestFit="1" customWidth="1"/>
    <col min="11271" max="11274" width="16.140625" style="474" customWidth="1"/>
    <col min="11275" max="11275" width="20.140625" style="474" bestFit="1" customWidth="1"/>
    <col min="11276" max="11276" width="16.140625" style="474" customWidth="1"/>
    <col min="11277" max="11277" width="20.140625" style="474" bestFit="1" customWidth="1"/>
    <col min="11278" max="11279" width="16.140625" style="474" customWidth="1"/>
    <col min="11280" max="11280" width="21.5703125" style="474" customWidth="1"/>
    <col min="11281" max="11283" width="27.140625" style="474" bestFit="1" customWidth="1"/>
    <col min="11284" max="11284" width="17.7109375" style="474" bestFit="1" customWidth="1"/>
    <col min="11285" max="11285" width="14" style="474" bestFit="1" customWidth="1"/>
    <col min="11286" max="11286" width="17.42578125" style="474" bestFit="1" customWidth="1"/>
    <col min="11287" max="11287" width="14.28515625" style="474" bestFit="1" customWidth="1"/>
    <col min="11288" max="11288" width="17.42578125" style="474" bestFit="1" customWidth="1"/>
    <col min="11289" max="11289" width="14.28515625" style="474" bestFit="1" customWidth="1"/>
    <col min="11290" max="11290" width="17.42578125" style="474" bestFit="1" customWidth="1"/>
    <col min="11291" max="11291" width="14.28515625" style="474" bestFit="1" customWidth="1"/>
    <col min="11292" max="11292" width="17.7109375" style="474" bestFit="1" customWidth="1"/>
    <col min="11293" max="11293" width="14.5703125" style="474" bestFit="1" customWidth="1"/>
    <col min="11294" max="11294" width="17.42578125" style="474" bestFit="1" customWidth="1"/>
    <col min="11295" max="11295" width="14.28515625" style="474" bestFit="1" customWidth="1"/>
    <col min="11296" max="11296" width="17.42578125" style="474" bestFit="1" customWidth="1"/>
    <col min="11297" max="11297" width="14.28515625" style="474" bestFit="1" customWidth="1"/>
    <col min="11298" max="11298" width="15.42578125" style="474" bestFit="1" customWidth="1"/>
    <col min="11299" max="11299" width="12.42578125" style="474" bestFit="1" customWidth="1"/>
    <col min="11300" max="11300" width="15.140625" style="474" bestFit="1" customWidth="1"/>
    <col min="11301" max="11301" width="12.140625" style="474" bestFit="1" customWidth="1"/>
    <col min="11302" max="11302" width="14.42578125" style="474" bestFit="1" customWidth="1"/>
    <col min="11303" max="11520" width="11.42578125" style="474"/>
    <col min="11521" max="11521" width="2.28515625" style="474" customWidth="1"/>
    <col min="11522" max="11522" width="29.140625" style="474" customWidth="1"/>
    <col min="11523" max="11523" width="28" style="474" bestFit="1" customWidth="1"/>
    <col min="11524" max="11524" width="18.85546875" style="474" bestFit="1" customWidth="1"/>
    <col min="11525" max="11525" width="18.5703125" style="474" bestFit="1" customWidth="1"/>
    <col min="11526" max="11526" width="21.7109375" style="474" bestFit="1" customWidth="1"/>
    <col min="11527" max="11530" width="16.140625" style="474" customWidth="1"/>
    <col min="11531" max="11531" width="20.140625" style="474" bestFit="1" customWidth="1"/>
    <col min="11532" max="11532" width="16.140625" style="474" customWidth="1"/>
    <col min="11533" max="11533" width="20.140625" style="474" bestFit="1" customWidth="1"/>
    <col min="11534" max="11535" width="16.140625" style="474" customWidth="1"/>
    <col min="11536" max="11536" width="21.5703125" style="474" customWidth="1"/>
    <col min="11537" max="11539" width="27.140625" style="474" bestFit="1" customWidth="1"/>
    <col min="11540" max="11540" width="17.7109375" style="474" bestFit="1" customWidth="1"/>
    <col min="11541" max="11541" width="14" style="474" bestFit="1" customWidth="1"/>
    <col min="11542" max="11542" width="17.42578125" style="474" bestFit="1" customWidth="1"/>
    <col min="11543" max="11543" width="14.28515625" style="474" bestFit="1" customWidth="1"/>
    <col min="11544" max="11544" width="17.42578125" style="474" bestFit="1" customWidth="1"/>
    <col min="11545" max="11545" width="14.28515625" style="474" bestFit="1" customWidth="1"/>
    <col min="11546" max="11546" width="17.42578125" style="474" bestFit="1" customWidth="1"/>
    <col min="11547" max="11547" width="14.28515625" style="474" bestFit="1" customWidth="1"/>
    <col min="11548" max="11548" width="17.7109375" style="474" bestFit="1" customWidth="1"/>
    <col min="11549" max="11549" width="14.5703125" style="474" bestFit="1" customWidth="1"/>
    <col min="11550" max="11550" width="17.42578125" style="474" bestFit="1" customWidth="1"/>
    <col min="11551" max="11551" width="14.28515625" style="474" bestFit="1" customWidth="1"/>
    <col min="11552" max="11552" width="17.42578125" style="474" bestFit="1" customWidth="1"/>
    <col min="11553" max="11553" width="14.28515625" style="474" bestFit="1" customWidth="1"/>
    <col min="11554" max="11554" width="15.42578125" style="474" bestFit="1" customWidth="1"/>
    <col min="11555" max="11555" width="12.42578125" style="474" bestFit="1" customWidth="1"/>
    <col min="11556" max="11556" width="15.140625" style="474" bestFit="1" customWidth="1"/>
    <col min="11557" max="11557" width="12.140625" style="474" bestFit="1" customWidth="1"/>
    <col min="11558" max="11558" width="14.42578125" style="474" bestFit="1" customWidth="1"/>
    <col min="11559" max="11776" width="11.42578125" style="474"/>
    <col min="11777" max="11777" width="2.28515625" style="474" customWidth="1"/>
    <col min="11778" max="11778" width="29.140625" style="474" customWidth="1"/>
    <col min="11779" max="11779" width="28" style="474" bestFit="1" customWidth="1"/>
    <col min="11780" max="11780" width="18.85546875" style="474" bestFit="1" customWidth="1"/>
    <col min="11781" max="11781" width="18.5703125" style="474" bestFit="1" customWidth="1"/>
    <col min="11782" max="11782" width="21.7109375" style="474" bestFit="1" customWidth="1"/>
    <col min="11783" max="11786" width="16.140625" style="474" customWidth="1"/>
    <col min="11787" max="11787" width="20.140625" style="474" bestFit="1" customWidth="1"/>
    <col min="11788" max="11788" width="16.140625" style="474" customWidth="1"/>
    <col min="11789" max="11789" width="20.140625" style="474" bestFit="1" customWidth="1"/>
    <col min="11790" max="11791" width="16.140625" style="474" customWidth="1"/>
    <col min="11792" max="11792" width="21.5703125" style="474" customWidth="1"/>
    <col min="11793" max="11795" width="27.140625" style="474" bestFit="1" customWidth="1"/>
    <col min="11796" max="11796" width="17.7109375" style="474" bestFit="1" customWidth="1"/>
    <col min="11797" max="11797" width="14" style="474" bestFit="1" customWidth="1"/>
    <col min="11798" max="11798" width="17.42578125" style="474" bestFit="1" customWidth="1"/>
    <col min="11799" max="11799" width="14.28515625" style="474" bestFit="1" customWidth="1"/>
    <col min="11800" max="11800" width="17.42578125" style="474" bestFit="1" customWidth="1"/>
    <col min="11801" max="11801" width="14.28515625" style="474" bestFit="1" customWidth="1"/>
    <col min="11802" max="11802" width="17.42578125" style="474" bestFit="1" customWidth="1"/>
    <col min="11803" max="11803" width="14.28515625" style="474" bestFit="1" customWidth="1"/>
    <col min="11804" max="11804" width="17.7109375" style="474" bestFit="1" customWidth="1"/>
    <col min="11805" max="11805" width="14.5703125" style="474" bestFit="1" customWidth="1"/>
    <col min="11806" max="11806" width="17.42578125" style="474" bestFit="1" customWidth="1"/>
    <col min="11807" max="11807" width="14.28515625" style="474" bestFit="1" customWidth="1"/>
    <col min="11808" max="11808" width="17.42578125" style="474" bestFit="1" customWidth="1"/>
    <col min="11809" max="11809" width="14.28515625" style="474" bestFit="1" customWidth="1"/>
    <col min="11810" max="11810" width="15.42578125" style="474" bestFit="1" customWidth="1"/>
    <col min="11811" max="11811" width="12.42578125" style="474" bestFit="1" customWidth="1"/>
    <col min="11812" max="11812" width="15.140625" style="474" bestFit="1" customWidth="1"/>
    <col min="11813" max="11813" width="12.140625" style="474" bestFit="1" customWidth="1"/>
    <col min="11814" max="11814" width="14.42578125" style="474" bestFit="1" customWidth="1"/>
    <col min="11815" max="12032" width="11.42578125" style="474"/>
    <col min="12033" max="12033" width="2.28515625" style="474" customWidth="1"/>
    <col min="12034" max="12034" width="29.140625" style="474" customWidth="1"/>
    <col min="12035" max="12035" width="28" style="474" bestFit="1" customWidth="1"/>
    <col min="12036" max="12036" width="18.85546875" style="474" bestFit="1" customWidth="1"/>
    <col min="12037" max="12037" width="18.5703125" style="474" bestFit="1" customWidth="1"/>
    <col min="12038" max="12038" width="21.7109375" style="474" bestFit="1" customWidth="1"/>
    <col min="12039" max="12042" width="16.140625" style="474" customWidth="1"/>
    <col min="12043" max="12043" width="20.140625" style="474" bestFit="1" customWidth="1"/>
    <col min="12044" max="12044" width="16.140625" style="474" customWidth="1"/>
    <col min="12045" max="12045" width="20.140625" style="474" bestFit="1" customWidth="1"/>
    <col min="12046" max="12047" width="16.140625" style="474" customWidth="1"/>
    <col min="12048" max="12048" width="21.5703125" style="474" customWidth="1"/>
    <col min="12049" max="12051" width="27.140625" style="474" bestFit="1" customWidth="1"/>
    <col min="12052" max="12052" width="17.7109375" style="474" bestFit="1" customWidth="1"/>
    <col min="12053" max="12053" width="14" style="474" bestFit="1" customWidth="1"/>
    <col min="12054" max="12054" width="17.42578125" style="474" bestFit="1" customWidth="1"/>
    <col min="12055" max="12055" width="14.28515625" style="474" bestFit="1" customWidth="1"/>
    <col min="12056" max="12056" width="17.42578125" style="474" bestFit="1" customWidth="1"/>
    <col min="12057" max="12057" width="14.28515625" style="474" bestFit="1" customWidth="1"/>
    <col min="12058" max="12058" width="17.42578125" style="474" bestFit="1" customWidth="1"/>
    <col min="12059" max="12059" width="14.28515625" style="474" bestFit="1" customWidth="1"/>
    <col min="12060" max="12060" width="17.7109375" style="474" bestFit="1" customWidth="1"/>
    <col min="12061" max="12061" width="14.5703125" style="474" bestFit="1" customWidth="1"/>
    <col min="12062" max="12062" width="17.42578125" style="474" bestFit="1" customWidth="1"/>
    <col min="12063" max="12063" width="14.28515625" style="474" bestFit="1" customWidth="1"/>
    <col min="12064" max="12064" width="17.42578125" style="474" bestFit="1" customWidth="1"/>
    <col min="12065" max="12065" width="14.28515625" style="474" bestFit="1" customWidth="1"/>
    <col min="12066" max="12066" width="15.42578125" style="474" bestFit="1" customWidth="1"/>
    <col min="12067" max="12067" width="12.42578125" style="474" bestFit="1" customWidth="1"/>
    <col min="12068" max="12068" width="15.140625" style="474" bestFit="1" customWidth="1"/>
    <col min="12069" max="12069" width="12.140625" style="474" bestFit="1" customWidth="1"/>
    <col min="12070" max="12070" width="14.42578125" style="474" bestFit="1" customWidth="1"/>
    <col min="12071" max="12288" width="11.42578125" style="474"/>
    <col min="12289" max="12289" width="2.28515625" style="474" customWidth="1"/>
    <col min="12290" max="12290" width="29.140625" style="474" customWidth="1"/>
    <col min="12291" max="12291" width="28" style="474" bestFit="1" customWidth="1"/>
    <col min="12292" max="12292" width="18.85546875" style="474" bestFit="1" customWidth="1"/>
    <col min="12293" max="12293" width="18.5703125" style="474" bestFit="1" customWidth="1"/>
    <col min="12294" max="12294" width="21.7109375" style="474" bestFit="1" customWidth="1"/>
    <col min="12295" max="12298" width="16.140625" style="474" customWidth="1"/>
    <col min="12299" max="12299" width="20.140625" style="474" bestFit="1" customWidth="1"/>
    <col min="12300" max="12300" width="16.140625" style="474" customWidth="1"/>
    <col min="12301" max="12301" width="20.140625" style="474" bestFit="1" customWidth="1"/>
    <col min="12302" max="12303" width="16.140625" style="474" customWidth="1"/>
    <col min="12304" max="12304" width="21.5703125" style="474" customWidth="1"/>
    <col min="12305" max="12307" width="27.140625" style="474" bestFit="1" customWidth="1"/>
    <col min="12308" max="12308" width="17.7109375" style="474" bestFit="1" customWidth="1"/>
    <col min="12309" max="12309" width="14" style="474" bestFit="1" customWidth="1"/>
    <col min="12310" max="12310" width="17.42578125" style="474" bestFit="1" customWidth="1"/>
    <col min="12311" max="12311" width="14.28515625" style="474" bestFit="1" customWidth="1"/>
    <col min="12312" max="12312" width="17.42578125" style="474" bestFit="1" customWidth="1"/>
    <col min="12313" max="12313" width="14.28515625" style="474" bestFit="1" customWidth="1"/>
    <col min="12314" max="12314" width="17.42578125" style="474" bestFit="1" customWidth="1"/>
    <col min="12315" max="12315" width="14.28515625" style="474" bestFit="1" customWidth="1"/>
    <col min="12316" max="12316" width="17.7109375" style="474" bestFit="1" customWidth="1"/>
    <col min="12317" max="12317" width="14.5703125" style="474" bestFit="1" customWidth="1"/>
    <col min="12318" max="12318" width="17.42578125" style="474" bestFit="1" customWidth="1"/>
    <col min="12319" max="12319" width="14.28515625" style="474" bestFit="1" customWidth="1"/>
    <col min="12320" max="12320" width="17.42578125" style="474" bestFit="1" customWidth="1"/>
    <col min="12321" max="12321" width="14.28515625" style="474" bestFit="1" customWidth="1"/>
    <col min="12322" max="12322" width="15.42578125" style="474" bestFit="1" customWidth="1"/>
    <col min="12323" max="12323" width="12.42578125" style="474" bestFit="1" customWidth="1"/>
    <col min="12324" max="12324" width="15.140625" style="474" bestFit="1" customWidth="1"/>
    <col min="12325" max="12325" width="12.140625" style="474" bestFit="1" customWidth="1"/>
    <col min="12326" max="12326" width="14.42578125" style="474" bestFit="1" customWidth="1"/>
    <col min="12327" max="12544" width="11.42578125" style="474"/>
    <col min="12545" max="12545" width="2.28515625" style="474" customWidth="1"/>
    <col min="12546" max="12546" width="29.140625" style="474" customWidth="1"/>
    <col min="12547" max="12547" width="28" style="474" bestFit="1" customWidth="1"/>
    <col min="12548" max="12548" width="18.85546875" style="474" bestFit="1" customWidth="1"/>
    <col min="12549" max="12549" width="18.5703125" style="474" bestFit="1" customWidth="1"/>
    <col min="12550" max="12550" width="21.7109375" style="474" bestFit="1" customWidth="1"/>
    <col min="12551" max="12554" width="16.140625" style="474" customWidth="1"/>
    <col min="12555" max="12555" width="20.140625" style="474" bestFit="1" customWidth="1"/>
    <col min="12556" max="12556" width="16.140625" style="474" customWidth="1"/>
    <col min="12557" max="12557" width="20.140625" style="474" bestFit="1" customWidth="1"/>
    <col min="12558" max="12559" width="16.140625" style="474" customWidth="1"/>
    <col min="12560" max="12560" width="21.5703125" style="474" customWidth="1"/>
    <col min="12561" max="12563" width="27.140625" style="474" bestFit="1" customWidth="1"/>
    <col min="12564" max="12564" width="17.7109375" style="474" bestFit="1" customWidth="1"/>
    <col min="12565" max="12565" width="14" style="474" bestFit="1" customWidth="1"/>
    <col min="12566" max="12566" width="17.42578125" style="474" bestFit="1" customWidth="1"/>
    <col min="12567" max="12567" width="14.28515625" style="474" bestFit="1" customWidth="1"/>
    <col min="12568" max="12568" width="17.42578125" style="474" bestFit="1" customWidth="1"/>
    <col min="12569" max="12569" width="14.28515625" style="474" bestFit="1" customWidth="1"/>
    <col min="12570" max="12570" width="17.42578125" style="474" bestFit="1" customWidth="1"/>
    <col min="12571" max="12571" width="14.28515625" style="474" bestFit="1" customWidth="1"/>
    <col min="12572" max="12572" width="17.7109375" style="474" bestFit="1" customWidth="1"/>
    <col min="12573" max="12573" width="14.5703125" style="474" bestFit="1" customWidth="1"/>
    <col min="12574" max="12574" width="17.42578125" style="474" bestFit="1" customWidth="1"/>
    <col min="12575" max="12575" width="14.28515625" style="474" bestFit="1" customWidth="1"/>
    <col min="12576" max="12576" width="17.42578125" style="474" bestFit="1" customWidth="1"/>
    <col min="12577" max="12577" width="14.28515625" style="474" bestFit="1" customWidth="1"/>
    <col min="12578" max="12578" width="15.42578125" style="474" bestFit="1" customWidth="1"/>
    <col min="12579" max="12579" width="12.42578125" style="474" bestFit="1" customWidth="1"/>
    <col min="12580" max="12580" width="15.140625" style="474" bestFit="1" customWidth="1"/>
    <col min="12581" max="12581" width="12.140625" style="474" bestFit="1" customWidth="1"/>
    <col min="12582" max="12582" width="14.42578125" style="474" bestFit="1" customWidth="1"/>
    <col min="12583" max="12800" width="11.42578125" style="474"/>
    <col min="12801" max="12801" width="2.28515625" style="474" customWidth="1"/>
    <col min="12802" max="12802" width="29.140625" style="474" customWidth="1"/>
    <col min="12803" max="12803" width="28" style="474" bestFit="1" customWidth="1"/>
    <col min="12804" max="12804" width="18.85546875" style="474" bestFit="1" customWidth="1"/>
    <col min="12805" max="12805" width="18.5703125" style="474" bestFit="1" customWidth="1"/>
    <col min="12806" max="12806" width="21.7109375" style="474" bestFit="1" customWidth="1"/>
    <col min="12807" max="12810" width="16.140625" style="474" customWidth="1"/>
    <col min="12811" max="12811" width="20.140625" style="474" bestFit="1" customWidth="1"/>
    <col min="12812" max="12812" width="16.140625" style="474" customWidth="1"/>
    <col min="12813" max="12813" width="20.140625" style="474" bestFit="1" customWidth="1"/>
    <col min="12814" max="12815" width="16.140625" style="474" customWidth="1"/>
    <col min="12816" max="12816" width="21.5703125" style="474" customWidth="1"/>
    <col min="12817" max="12819" width="27.140625" style="474" bestFit="1" customWidth="1"/>
    <col min="12820" max="12820" width="17.7109375" style="474" bestFit="1" customWidth="1"/>
    <col min="12821" max="12821" width="14" style="474" bestFit="1" customWidth="1"/>
    <col min="12822" max="12822" width="17.42578125" style="474" bestFit="1" customWidth="1"/>
    <col min="12823" max="12823" width="14.28515625" style="474" bestFit="1" customWidth="1"/>
    <col min="12824" max="12824" width="17.42578125" style="474" bestFit="1" customWidth="1"/>
    <col min="12825" max="12825" width="14.28515625" style="474" bestFit="1" customWidth="1"/>
    <col min="12826" max="12826" width="17.42578125" style="474" bestFit="1" customWidth="1"/>
    <col min="12827" max="12827" width="14.28515625" style="474" bestFit="1" customWidth="1"/>
    <col min="12828" max="12828" width="17.7109375" style="474" bestFit="1" customWidth="1"/>
    <col min="12829" max="12829" width="14.5703125" style="474" bestFit="1" customWidth="1"/>
    <col min="12830" max="12830" width="17.42578125" style="474" bestFit="1" customWidth="1"/>
    <col min="12831" max="12831" width="14.28515625" style="474" bestFit="1" customWidth="1"/>
    <col min="12832" max="12832" width="17.42578125" style="474" bestFit="1" customWidth="1"/>
    <col min="12833" max="12833" width="14.28515625" style="474" bestFit="1" customWidth="1"/>
    <col min="12834" max="12834" width="15.42578125" style="474" bestFit="1" customWidth="1"/>
    <col min="12835" max="12835" width="12.42578125" style="474" bestFit="1" customWidth="1"/>
    <col min="12836" max="12836" width="15.140625" style="474" bestFit="1" customWidth="1"/>
    <col min="12837" max="12837" width="12.140625" style="474" bestFit="1" customWidth="1"/>
    <col min="12838" max="12838" width="14.42578125" style="474" bestFit="1" customWidth="1"/>
    <col min="12839" max="13056" width="11.42578125" style="474"/>
    <col min="13057" max="13057" width="2.28515625" style="474" customWidth="1"/>
    <col min="13058" max="13058" width="29.140625" style="474" customWidth="1"/>
    <col min="13059" max="13059" width="28" style="474" bestFit="1" customWidth="1"/>
    <col min="13060" max="13060" width="18.85546875" style="474" bestFit="1" customWidth="1"/>
    <col min="13061" max="13061" width="18.5703125" style="474" bestFit="1" customWidth="1"/>
    <col min="13062" max="13062" width="21.7109375" style="474" bestFit="1" customWidth="1"/>
    <col min="13063" max="13066" width="16.140625" style="474" customWidth="1"/>
    <col min="13067" max="13067" width="20.140625" style="474" bestFit="1" customWidth="1"/>
    <col min="13068" max="13068" width="16.140625" style="474" customWidth="1"/>
    <col min="13069" max="13069" width="20.140625" style="474" bestFit="1" customWidth="1"/>
    <col min="13070" max="13071" width="16.140625" style="474" customWidth="1"/>
    <col min="13072" max="13072" width="21.5703125" style="474" customWidth="1"/>
    <col min="13073" max="13075" width="27.140625" style="474" bestFit="1" customWidth="1"/>
    <col min="13076" max="13076" width="17.7109375" style="474" bestFit="1" customWidth="1"/>
    <col min="13077" max="13077" width="14" style="474" bestFit="1" customWidth="1"/>
    <col min="13078" max="13078" width="17.42578125" style="474" bestFit="1" customWidth="1"/>
    <col min="13079" max="13079" width="14.28515625" style="474" bestFit="1" customWidth="1"/>
    <col min="13080" max="13080" width="17.42578125" style="474" bestFit="1" customWidth="1"/>
    <col min="13081" max="13081" width="14.28515625" style="474" bestFit="1" customWidth="1"/>
    <col min="13082" max="13082" width="17.42578125" style="474" bestFit="1" customWidth="1"/>
    <col min="13083" max="13083" width="14.28515625" style="474" bestFit="1" customWidth="1"/>
    <col min="13084" max="13084" width="17.7109375" style="474" bestFit="1" customWidth="1"/>
    <col min="13085" max="13085" width="14.5703125" style="474" bestFit="1" customWidth="1"/>
    <col min="13086" max="13086" width="17.42578125" style="474" bestFit="1" customWidth="1"/>
    <col min="13087" max="13087" width="14.28515625" style="474" bestFit="1" customWidth="1"/>
    <col min="13088" max="13088" width="17.42578125" style="474" bestFit="1" customWidth="1"/>
    <col min="13089" max="13089" width="14.28515625" style="474" bestFit="1" customWidth="1"/>
    <col min="13090" max="13090" width="15.42578125" style="474" bestFit="1" customWidth="1"/>
    <col min="13091" max="13091" width="12.42578125" style="474" bestFit="1" customWidth="1"/>
    <col min="13092" max="13092" width="15.140625" style="474" bestFit="1" customWidth="1"/>
    <col min="13093" max="13093" width="12.140625" style="474" bestFit="1" customWidth="1"/>
    <col min="13094" max="13094" width="14.42578125" style="474" bestFit="1" customWidth="1"/>
    <col min="13095" max="13312" width="11.42578125" style="474"/>
    <col min="13313" max="13313" width="2.28515625" style="474" customWidth="1"/>
    <col min="13314" max="13314" width="29.140625" style="474" customWidth="1"/>
    <col min="13315" max="13315" width="28" style="474" bestFit="1" customWidth="1"/>
    <col min="13316" max="13316" width="18.85546875" style="474" bestFit="1" customWidth="1"/>
    <col min="13317" max="13317" width="18.5703125" style="474" bestFit="1" customWidth="1"/>
    <col min="13318" max="13318" width="21.7109375" style="474" bestFit="1" customWidth="1"/>
    <col min="13319" max="13322" width="16.140625" style="474" customWidth="1"/>
    <col min="13323" max="13323" width="20.140625" style="474" bestFit="1" customWidth="1"/>
    <col min="13324" max="13324" width="16.140625" style="474" customWidth="1"/>
    <col min="13325" max="13325" width="20.140625" style="474" bestFit="1" customWidth="1"/>
    <col min="13326" max="13327" width="16.140625" style="474" customWidth="1"/>
    <col min="13328" max="13328" width="21.5703125" style="474" customWidth="1"/>
    <col min="13329" max="13331" width="27.140625" style="474" bestFit="1" customWidth="1"/>
    <col min="13332" max="13332" width="17.7109375" style="474" bestFit="1" customWidth="1"/>
    <col min="13333" max="13333" width="14" style="474" bestFit="1" customWidth="1"/>
    <col min="13334" max="13334" width="17.42578125" style="474" bestFit="1" customWidth="1"/>
    <col min="13335" max="13335" width="14.28515625" style="474" bestFit="1" customWidth="1"/>
    <col min="13336" max="13336" width="17.42578125" style="474" bestFit="1" customWidth="1"/>
    <col min="13337" max="13337" width="14.28515625" style="474" bestFit="1" customWidth="1"/>
    <col min="13338" max="13338" width="17.42578125" style="474" bestFit="1" customWidth="1"/>
    <col min="13339" max="13339" width="14.28515625" style="474" bestFit="1" customWidth="1"/>
    <col min="13340" max="13340" width="17.7109375" style="474" bestFit="1" customWidth="1"/>
    <col min="13341" max="13341" width="14.5703125" style="474" bestFit="1" customWidth="1"/>
    <col min="13342" max="13342" width="17.42578125" style="474" bestFit="1" customWidth="1"/>
    <col min="13343" max="13343" width="14.28515625" style="474" bestFit="1" customWidth="1"/>
    <col min="13344" max="13344" width="17.42578125" style="474" bestFit="1" customWidth="1"/>
    <col min="13345" max="13345" width="14.28515625" style="474" bestFit="1" customWidth="1"/>
    <col min="13346" max="13346" width="15.42578125" style="474" bestFit="1" customWidth="1"/>
    <col min="13347" max="13347" width="12.42578125" style="474" bestFit="1" customWidth="1"/>
    <col min="13348" max="13348" width="15.140625" style="474" bestFit="1" customWidth="1"/>
    <col min="13349" max="13349" width="12.140625" style="474" bestFit="1" customWidth="1"/>
    <col min="13350" max="13350" width="14.42578125" style="474" bestFit="1" customWidth="1"/>
    <col min="13351" max="13568" width="11.42578125" style="474"/>
    <col min="13569" max="13569" width="2.28515625" style="474" customWidth="1"/>
    <col min="13570" max="13570" width="29.140625" style="474" customWidth="1"/>
    <col min="13571" max="13571" width="28" style="474" bestFit="1" customWidth="1"/>
    <col min="13572" max="13572" width="18.85546875" style="474" bestFit="1" customWidth="1"/>
    <col min="13573" max="13573" width="18.5703125" style="474" bestFit="1" customWidth="1"/>
    <col min="13574" max="13574" width="21.7109375" style="474" bestFit="1" customWidth="1"/>
    <col min="13575" max="13578" width="16.140625" style="474" customWidth="1"/>
    <col min="13579" max="13579" width="20.140625" style="474" bestFit="1" customWidth="1"/>
    <col min="13580" max="13580" width="16.140625" style="474" customWidth="1"/>
    <col min="13581" max="13581" width="20.140625" style="474" bestFit="1" customWidth="1"/>
    <col min="13582" max="13583" width="16.140625" style="474" customWidth="1"/>
    <col min="13584" max="13584" width="21.5703125" style="474" customWidth="1"/>
    <col min="13585" max="13587" width="27.140625" style="474" bestFit="1" customWidth="1"/>
    <col min="13588" max="13588" width="17.7109375" style="474" bestFit="1" customWidth="1"/>
    <col min="13589" max="13589" width="14" style="474" bestFit="1" customWidth="1"/>
    <col min="13590" max="13590" width="17.42578125" style="474" bestFit="1" customWidth="1"/>
    <col min="13591" max="13591" width="14.28515625" style="474" bestFit="1" customWidth="1"/>
    <col min="13592" max="13592" width="17.42578125" style="474" bestFit="1" customWidth="1"/>
    <col min="13593" max="13593" width="14.28515625" style="474" bestFit="1" customWidth="1"/>
    <col min="13594" max="13594" width="17.42578125" style="474" bestFit="1" customWidth="1"/>
    <col min="13595" max="13595" width="14.28515625" style="474" bestFit="1" customWidth="1"/>
    <col min="13596" max="13596" width="17.7109375" style="474" bestFit="1" customWidth="1"/>
    <col min="13597" max="13597" width="14.5703125" style="474" bestFit="1" customWidth="1"/>
    <col min="13598" max="13598" width="17.42578125" style="474" bestFit="1" customWidth="1"/>
    <col min="13599" max="13599" width="14.28515625" style="474" bestFit="1" customWidth="1"/>
    <col min="13600" max="13600" width="17.42578125" style="474" bestFit="1" customWidth="1"/>
    <col min="13601" max="13601" width="14.28515625" style="474" bestFit="1" customWidth="1"/>
    <col min="13602" max="13602" width="15.42578125" style="474" bestFit="1" customWidth="1"/>
    <col min="13603" max="13603" width="12.42578125" style="474" bestFit="1" customWidth="1"/>
    <col min="13604" max="13604" width="15.140625" style="474" bestFit="1" customWidth="1"/>
    <col min="13605" max="13605" width="12.140625" style="474" bestFit="1" customWidth="1"/>
    <col min="13606" max="13606" width="14.42578125" style="474" bestFit="1" customWidth="1"/>
    <col min="13607" max="13824" width="11.42578125" style="474"/>
    <col min="13825" max="13825" width="2.28515625" style="474" customWidth="1"/>
    <col min="13826" max="13826" width="29.140625" style="474" customWidth="1"/>
    <col min="13827" max="13827" width="28" style="474" bestFit="1" customWidth="1"/>
    <col min="13828" max="13828" width="18.85546875" style="474" bestFit="1" customWidth="1"/>
    <col min="13829" max="13829" width="18.5703125" style="474" bestFit="1" customWidth="1"/>
    <col min="13830" max="13830" width="21.7109375" style="474" bestFit="1" customWidth="1"/>
    <col min="13831" max="13834" width="16.140625" style="474" customWidth="1"/>
    <col min="13835" max="13835" width="20.140625" style="474" bestFit="1" customWidth="1"/>
    <col min="13836" max="13836" width="16.140625" style="474" customWidth="1"/>
    <col min="13837" max="13837" width="20.140625" style="474" bestFit="1" customWidth="1"/>
    <col min="13838" max="13839" width="16.140625" style="474" customWidth="1"/>
    <col min="13840" max="13840" width="21.5703125" style="474" customWidth="1"/>
    <col min="13841" max="13843" width="27.140625" style="474" bestFit="1" customWidth="1"/>
    <col min="13844" max="13844" width="17.7109375" style="474" bestFit="1" customWidth="1"/>
    <col min="13845" max="13845" width="14" style="474" bestFit="1" customWidth="1"/>
    <col min="13846" max="13846" width="17.42578125" style="474" bestFit="1" customWidth="1"/>
    <col min="13847" max="13847" width="14.28515625" style="474" bestFit="1" customWidth="1"/>
    <col min="13848" max="13848" width="17.42578125" style="474" bestFit="1" customWidth="1"/>
    <col min="13849" max="13849" width="14.28515625" style="474" bestFit="1" customWidth="1"/>
    <col min="13850" max="13850" width="17.42578125" style="474" bestFit="1" customWidth="1"/>
    <col min="13851" max="13851" width="14.28515625" style="474" bestFit="1" customWidth="1"/>
    <col min="13852" max="13852" width="17.7109375" style="474" bestFit="1" customWidth="1"/>
    <col min="13853" max="13853" width="14.5703125" style="474" bestFit="1" customWidth="1"/>
    <col min="13854" max="13854" width="17.42578125" style="474" bestFit="1" customWidth="1"/>
    <col min="13855" max="13855" width="14.28515625" style="474" bestFit="1" customWidth="1"/>
    <col min="13856" max="13856" width="17.42578125" style="474" bestFit="1" customWidth="1"/>
    <col min="13857" max="13857" width="14.28515625" style="474" bestFit="1" customWidth="1"/>
    <col min="13858" max="13858" width="15.42578125" style="474" bestFit="1" customWidth="1"/>
    <col min="13859" max="13859" width="12.42578125" style="474" bestFit="1" customWidth="1"/>
    <col min="13860" max="13860" width="15.140625" style="474" bestFit="1" customWidth="1"/>
    <col min="13861" max="13861" width="12.140625" style="474" bestFit="1" customWidth="1"/>
    <col min="13862" max="13862" width="14.42578125" style="474" bestFit="1" customWidth="1"/>
    <col min="13863" max="14080" width="11.42578125" style="474"/>
    <col min="14081" max="14081" width="2.28515625" style="474" customWidth="1"/>
    <col min="14082" max="14082" width="29.140625" style="474" customWidth="1"/>
    <col min="14083" max="14083" width="28" style="474" bestFit="1" customWidth="1"/>
    <col min="14084" max="14084" width="18.85546875" style="474" bestFit="1" customWidth="1"/>
    <col min="14085" max="14085" width="18.5703125" style="474" bestFit="1" customWidth="1"/>
    <col min="14086" max="14086" width="21.7109375" style="474" bestFit="1" customWidth="1"/>
    <col min="14087" max="14090" width="16.140625" style="474" customWidth="1"/>
    <col min="14091" max="14091" width="20.140625" style="474" bestFit="1" customWidth="1"/>
    <col min="14092" max="14092" width="16.140625" style="474" customWidth="1"/>
    <col min="14093" max="14093" width="20.140625" style="474" bestFit="1" customWidth="1"/>
    <col min="14094" max="14095" width="16.140625" style="474" customWidth="1"/>
    <col min="14096" max="14096" width="21.5703125" style="474" customWidth="1"/>
    <col min="14097" max="14099" width="27.140625" style="474" bestFit="1" customWidth="1"/>
    <col min="14100" max="14100" width="17.7109375" style="474" bestFit="1" customWidth="1"/>
    <col min="14101" max="14101" width="14" style="474" bestFit="1" customWidth="1"/>
    <col min="14102" max="14102" width="17.42578125" style="474" bestFit="1" customWidth="1"/>
    <col min="14103" max="14103" width="14.28515625" style="474" bestFit="1" customWidth="1"/>
    <col min="14104" max="14104" width="17.42578125" style="474" bestFit="1" customWidth="1"/>
    <col min="14105" max="14105" width="14.28515625" style="474" bestFit="1" customWidth="1"/>
    <col min="14106" max="14106" width="17.42578125" style="474" bestFit="1" customWidth="1"/>
    <col min="14107" max="14107" width="14.28515625" style="474" bestFit="1" customWidth="1"/>
    <col min="14108" max="14108" width="17.7109375" style="474" bestFit="1" customWidth="1"/>
    <col min="14109" max="14109" width="14.5703125" style="474" bestFit="1" customWidth="1"/>
    <col min="14110" max="14110" width="17.42578125" style="474" bestFit="1" customWidth="1"/>
    <col min="14111" max="14111" width="14.28515625" style="474" bestFit="1" customWidth="1"/>
    <col min="14112" max="14112" width="17.42578125" style="474" bestFit="1" customWidth="1"/>
    <col min="14113" max="14113" width="14.28515625" style="474" bestFit="1" customWidth="1"/>
    <col min="14114" max="14114" width="15.42578125" style="474" bestFit="1" customWidth="1"/>
    <col min="14115" max="14115" width="12.42578125" style="474" bestFit="1" customWidth="1"/>
    <col min="14116" max="14116" width="15.140625" style="474" bestFit="1" customWidth="1"/>
    <col min="14117" max="14117" width="12.140625" style="474" bestFit="1" customWidth="1"/>
    <col min="14118" max="14118" width="14.42578125" style="474" bestFit="1" customWidth="1"/>
    <col min="14119" max="14336" width="11.42578125" style="474"/>
    <col min="14337" max="14337" width="2.28515625" style="474" customWidth="1"/>
    <col min="14338" max="14338" width="29.140625" style="474" customWidth="1"/>
    <col min="14339" max="14339" width="28" style="474" bestFit="1" customWidth="1"/>
    <col min="14340" max="14340" width="18.85546875" style="474" bestFit="1" customWidth="1"/>
    <col min="14341" max="14341" width="18.5703125" style="474" bestFit="1" customWidth="1"/>
    <col min="14342" max="14342" width="21.7109375" style="474" bestFit="1" customWidth="1"/>
    <col min="14343" max="14346" width="16.140625" style="474" customWidth="1"/>
    <col min="14347" max="14347" width="20.140625" style="474" bestFit="1" customWidth="1"/>
    <col min="14348" max="14348" width="16.140625" style="474" customWidth="1"/>
    <col min="14349" max="14349" width="20.140625" style="474" bestFit="1" customWidth="1"/>
    <col min="14350" max="14351" width="16.140625" style="474" customWidth="1"/>
    <col min="14352" max="14352" width="21.5703125" style="474" customWidth="1"/>
    <col min="14353" max="14355" width="27.140625" style="474" bestFit="1" customWidth="1"/>
    <col min="14356" max="14356" width="17.7109375" style="474" bestFit="1" customWidth="1"/>
    <col min="14357" max="14357" width="14" style="474" bestFit="1" customWidth="1"/>
    <col min="14358" max="14358" width="17.42578125" style="474" bestFit="1" customWidth="1"/>
    <col min="14359" max="14359" width="14.28515625" style="474" bestFit="1" customWidth="1"/>
    <col min="14360" max="14360" width="17.42578125" style="474" bestFit="1" customWidth="1"/>
    <col min="14361" max="14361" width="14.28515625" style="474" bestFit="1" customWidth="1"/>
    <col min="14362" max="14362" width="17.42578125" style="474" bestFit="1" customWidth="1"/>
    <col min="14363" max="14363" width="14.28515625" style="474" bestFit="1" customWidth="1"/>
    <col min="14364" max="14364" width="17.7109375" style="474" bestFit="1" customWidth="1"/>
    <col min="14365" max="14365" width="14.5703125" style="474" bestFit="1" customWidth="1"/>
    <col min="14366" max="14366" width="17.42578125" style="474" bestFit="1" customWidth="1"/>
    <col min="14367" max="14367" width="14.28515625" style="474" bestFit="1" customWidth="1"/>
    <col min="14368" max="14368" width="17.42578125" style="474" bestFit="1" customWidth="1"/>
    <col min="14369" max="14369" width="14.28515625" style="474" bestFit="1" customWidth="1"/>
    <col min="14370" max="14370" width="15.42578125" style="474" bestFit="1" customWidth="1"/>
    <col min="14371" max="14371" width="12.42578125" style="474" bestFit="1" customWidth="1"/>
    <col min="14372" max="14372" width="15.140625" style="474" bestFit="1" customWidth="1"/>
    <col min="14373" max="14373" width="12.140625" style="474" bestFit="1" customWidth="1"/>
    <col min="14374" max="14374" width="14.42578125" style="474" bestFit="1" customWidth="1"/>
    <col min="14375" max="14592" width="11.42578125" style="474"/>
    <col min="14593" max="14593" width="2.28515625" style="474" customWidth="1"/>
    <col min="14594" max="14594" width="29.140625" style="474" customWidth="1"/>
    <col min="14595" max="14595" width="28" style="474" bestFit="1" customWidth="1"/>
    <col min="14596" max="14596" width="18.85546875" style="474" bestFit="1" customWidth="1"/>
    <col min="14597" max="14597" width="18.5703125" style="474" bestFit="1" customWidth="1"/>
    <col min="14598" max="14598" width="21.7109375" style="474" bestFit="1" customWidth="1"/>
    <col min="14599" max="14602" width="16.140625" style="474" customWidth="1"/>
    <col min="14603" max="14603" width="20.140625" style="474" bestFit="1" customWidth="1"/>
    <col min="14604" max="14604" width="16.140625" style="474" customWidth="1"/>
    <col min="14605" max="14605" width="20.140625" style="474" bestFit="1" customWidth="1"/>
    <col min="14606" max="14607" width="16.140625" style="474" customWidth="1"/>
    <col min="14608" max="14608" width="21.5703125" style="474" customWidth="1"/>
    <col min="14609" max="14611" width="27.140625" style="474" bestFit="1" customWidth="1"/>
    <col min="14612" max="14612" width="17.7109375" style="474" bestFit="1" customWidth="1"/>
    <col min="14613" max="14613" width="14" style="474" bestFit="1" customWidth="1"/>
    <col min="14614" max="14614" width="17.42578125" style="474" bestFit="1" customWidth="1"/>
    <col min="14615" max="14615" width="14.28515625" style="474" bestFit="1" customWidth="1"/>
    <col min="14616" max="14616" width="17.42578125" style="474" bestFit="1" customWidth="1"/>
    <col min="14617" max="14617" width="14.28515625" style="474" bestFit="1" customWidth="1"/>
    <col min="14618" max="14618" width="17.42578125" style="474" bestFit="1" customWidth="1"/>
    <col min="14619" max="14619" width="14.28515625" style="474" bestFit="1" customWidth="1"/>
    <col min="14620" max="14620" width="17.7109375" style="474" bestFit="1" customWidth="1"/>
    <col min="14621" max="14621" width="14.5703125" style="474" bestFit="1" customWidth="1"/>
    <col min="14622" max="14622" width="17.42578125" style="474" bestFit="1" customWidth="1"/>
    <col min="14623" max="14623" width="14.28515625" style="474" bestFit="1" customWidth="1"/>
    <col min="14624" max="14624" width="17.42578125" style="474" bestFit="1" customWidth="1"/>
    <col min="14625" max="14625" width="14.28515625" style="474" bestFit="1" customWidth="1"/>
    <col min="14626" max="14626" width="15.42578125" style="474" bestFit="1" customWidth="1"/>
    <col min="14627" max="14627" width="12.42578125" style="474" bestFit="1" customWidth="1"/>
    <col min="14628" max="14628" width="15.140625" style="474" bestFit="1" customWidth="1"/>
    <col min="14629" max="14629" width="12.140625" style="474" bestFit="1" customWidth="1"/>
    <col min="14630" max="14630" width="14.42578125" style="474" bestFit="1" customWidth="1"/>
    <col min="14631" max="14848" width="11.42578125" style="474"/>
    <col min="14849" max="14849" width="2.28515625" style="474" customWidth="1"/>
    <col min="14850" max="14850" width="29.140625" style="474" customWidth="1"/>
    <col min="14851" max="14851" width="28" style="474" bestFit="1" customWidth="1"/>
    <col min="14852" max="14852" width="18.85546875" style="474" bestFit="1" customWidth="1"/>
    <col min="14853" max="14853" width="18.5703125" style="474" bestFit="1" customWidth="1"/>
    <col min="14854" max="14854" width="21.7109375" style="474" bestFit="1" customWidth="1"/>
    <col min="14855" max="14858" width="16.140625" style="474" customWidth="1"/>
    <col min="14859" max="14859" width="20.140625" style="474" bestFit="1" customWidth="1"/>
    <col min="14860" max="14860" width="16.140625" style="474" customWidth="1"/>
    <col min="14861" max="14861" width="20.140625" style="474" bestFit="1" customWidth="1"/>
    <col min="14862" max="14863" width="16.140625" style="474" customWidth="1"/>
    <col min="14864" max="14864" width="21.5703125" style="474" customWidth="1"/>
    <col min="14865" max="14867" width="27.140625" style="474" bestFit="1" customWidth="1"/>
    <col min="14868" max="14868" width="17.7109375" style="474" bestFit="1" customWidth="1"/>
    <col min="14869" max="14869" width="14" style="474" bestFit="1" customWidth="1"/>
    <col min="14870" max="14870" width="17.42578125" style="474" bestFit="1" customWidth="1"/>
    <col min="14871" max="14871" width="14.28515625" style="474" bestFit="1" customWidth="1"/>
    <col min="14872" max="14872" width="17.42578125" style="474" bestFit="1" customWidth="1"/>
    <col min="14873" max="14873" width="14.28515625" style="474" bestFit="1" customWidth="1"/>
    <col min="14874" max="14874" width="17.42578125" style="474" bestFit="1" customWidth="1"/>
    <col min="14875" max="14875" width="14.28515625" style="474" bestFit="1" customWidth="1"/>
    <col min="14876" max="14876" width="17.7109375" style="474" bestFit="1" customWidth="1"/>
    <col min="14877" max="14877" width="14.5703125" style="474" bestFit="1" customWidth="1"/>
    <col min="14878" max="14878" width="17.42578125" style="474" bestFit="1" customWidth="1"/>
    <col min="14879" max="14879" width="14.28515625" style="474" bestFit="1" customWidth="1"/>
    <col min="14880" max="14880" width="17.42578125" style="474" bestFit="1" customWidth="1"/>
    <col min="14881" max="14881" width="14.28515625" style="474" bestFit="1" customWidth="1"/>
    <col min="14882" max="14882" width="15.42578125" style="474" bestFit="1" customWidth="1"/>
    <col min="14883" max="14883" width="12.42578125" style="474" bestFit="1" customWidth="1"/>
    <col min="14884" max="14884" width="15.140625" style="474" bestFit="1" customWidth="1"/>
    <col min="14885" max="14885" width="12.140625" style="474" bestFit="1" customWidth="1"/>
    <col min="14886" max="14886" width="14.42578125" style="474" bestFit="1" customWidth="1"/>
    <col min="14887" max="15104" width="11.42578125" style="474"/>
    <col min="15105" max="15105" width="2.28515625" style="474" customWidth="1"/>
    <col min="15106" max="15106" width="29.140625" style="474" customWidth="1"/>
    <col min="15107" max="15107" width="28" style="474" bestFit="1" customWidth="1"/>
    <col min="15108" max="15108" width="18.85546875" style="474" bestFit="1" customWidth="1"/>
    <col min="15109" max="15109" width="18.5703125" style="474" bestFit="1" customWidth="1"/>
    <col min="15110" max="15110" width="21.7109375" style="474" bestFit="1" customWidth="1"/>
    <col min="15111" max="15114" width="16.140625" style="474" customWidth="1"/>
    <col min="15115" max="15115" width="20.140625" style="474" bestFit="1" customWidth="1"/>
    <col min="15116" max="15116" width="16.140625" style="474" customWidth="1"/>
    <col min="15117" max="15117" width="20.140625" style="474" bestFit="1" customWidth="1"/>
    <col min="15118" max="15119" width="16.140625" style="474" customWidth="1"/>
    <col min="15120" max="15120" width="21.5703125" style="474" customWidth="1"/>
    <col min="15121" max="15123" width="27.140625" style="474" bestFit="1" customWidth="1"/>
    <col min="15124" max="15124" width="17.7109375" style="474" bestFit="1" customWidth="1"/>
    <col min="15125" max="15125" width="14" style="474" bestFit="1" customWidth="1"/>
    <col min="15126" max="15126" width="17.42578125" style="474" bestFit="1" customWidth="1"/>
    <col min="15127" max="15127" width="14.28515625" style="474" bestFit="1" customWidth="1"/>
    <col min="15128" max="15128" width="17.42578125" style="474" bestFit="1" customWidth="1"/>
    <col min="15129" max="15129" width="14.28515625" style="474" bestFit="1" customWidth="1"/>
    <col min="15130" max="15130" width="17.42578125" style="474" bestFit="1" customWidth="1"/>
    <col min="15131" max="15131" width="14.28515625" style="474" bestFit="1" customWidth="1"/>
    <col min="15132" max="15132" width="17.7109375" style="474" bestFit="1" customWidth="1"/>
    <col min="15133" max="15133" width="14.5703125" style="474" bestFit="1" customWidth="1"/>
    <col min="15134" max="15134" width="17.42578125" style="474" bestFit="1" customWidth="1"/>
    <col min="15135" max="15135" width="14.28515625" style="474" bestFit="1" customWidth="1"/>
    <col min="15136" max="15136" width="17.42578125" style="474" bestFit="1" customWidth="1"/>
    <col min="15137" max="15137" width="14.28515625" style="474" bestFit="1" customWidth="1"/>
    <col min="15138" max="15138" width="15.42578125" style="474" bestFit="1" customWidth="1"/>
    <col min="15139" max="15139" width="12.42578125" style="474" bestFit="1" customWidth="1"/>
    <col min="15140" max="15140" width="15.140625" style="474" bestFit="1" customWidth="1"/>
    <col min="15141" max="15141" width="12.140625" style="474" bestFit="1" customWidth="1"/>
    <col min="15142" max="15142" width="14.42578125" style="474" bestFit="1" customWidth="1"/>
    <col min="15143" max="15360" width="11.42578125" style="474"/>
    <col min="15361" max="15361" width="2.28515625" style="474" customWidth="1"/>
    <col min="15362" max="15362" width="29.140625" style="474" customWidth="1"/>
    <col min="15363" max="15363" width="28" style="474" bestFit="1" customWidth="1"/>
    <col min="15364" max="15364" width="18.85546875" style="474" bestFit="1" customWidth="1"/>
    <col min="15365" max="15365" width="18.5703125" style="474" bestFit="1" customWidth="1"/>
    <col min="15366" max="15366" width="21.7109375" style="474" bestFit="1" customWidth="1"/>
    <col min="15367" max="15370" width="16.140625" style="474" customWidth="1"/>
    <col min="15371" max="15371" width="20.140625" style="474" bestFit="1" customWidth="1"/>
    <col min="15372" max="15372" width="16.140625" style="474" customWidth="1"/>
    <col min="15373" max="15373" width="20.140625" style="474" bestFit="1" customWidth="1"/>
    <col min="15374" max="15375" width="16.140625" style="474" customWidth="1"/>
    <col min="15376" max="15376" width="21.5703125" style="474" customWidth="1"/>
    <col min="15377" max="15379" width="27.140625" style="474" bestFit="1" customWidth="1"/>
    <col min="15380" max="15380" width="17.7109375" style="474" bestFit="1" customWidth="1"/>
    <col min="15381" max="15381" width="14" style="474" bestFit="1" customWidth="1"/>
    <col min="15382" max="15382" width="17.42578125" style="474" bestFit="1" customWidth="1"/>
    <col min="15383" max="15383" width="14.28515625" style="474" bestFit="1" customWidth="1"/>
    <col min="15384" max="15384" width="17.42578125" style="474" bestFit="1" customWidth="1"/>
    <col min="15385" max="15385" width="14.28515625" style="474" bestFit="1" customWidth="1"/>
    <col min="15386" max="15386" width="17.42578125" style="474" bestFit="1" customWidth="1"/>
    <col min="15387" max="15387" width="14.28515625" style="474" bestFit="1" customWidth="1"/>
    <col min="15388" max="15388" width="17.7109375" style="474" bestFit="1" customWidth="1"/>
    <col min="15389" max="15389" width="14.5703125" style="474" bestFit="1" customWidth="1"/>
    <col min="15390" max="15390" width="17.42578125" style="474" bestFit="1" customWidth="1"/>
    <col min="15391" max="15391" width="14.28515625" style="474" bestFit="1" customWidth="1"/>
    <col min="15392" max="15392" width="17.42578125" style="474" bestFit="1" customWidth="1"/>
    <col min="15393" max="15393" width="14.28515625" style="474" bestFit="1" customWidth="1"/>
    <col min="15394" max="15394" width="15.42578125" style="474" bestFit="1" customWidth="1"/>
    <col min="15395" max="15395" width="12.42578125" style="474" bestFit="1" customWidth="1"/>
    <col min="15396" max="15396" width="15.140625" style="474" bestFit="1" customWidth="1"/>
    <col min="15397" max="15397" width="12.140625" style="474" bestFit="1" customWidth="1"/>
    <col min="15398" max="15398" width="14.42578125" style="474" bestFit="1" customWidth="1"/>
    <col min="15399" max="15616" width="11.42578125" style="474"/>
    <col min="15617" max="15617" width="2.28515625" style="474" customWidth="1"/>
    <col min="15618" max="15618" width="29.140625" style="474" customWidth="1"/>
    <col min="15619" max="15619" width="28" style="474" bestFit="1" customWidth="1"/>
    <col min="15620" max="15620" width="18.85546875" style="474" bestFit="1" customWidth="1"/>
    <col min="15621" max="15621" width="18.5703125" style="474" bestFit="1" customWidth="1"/>
    <col min="15622" max="15622" width="21.7109375" style="474" bestFit="1" customWidth="1"/>
    <col min="15623" max="15626" width="16.140625" style="474" customWidth="1"/>
    <col min="15627" max="15627" width="20.140625" style="474" bestFit="1" customWidth="1"/>
    <col min="15628" max="15628" width="16.140625" style="474" customWidth="1"/>
    <col min="15629" max="15629" width="20.140625" style="474" bestFit="1" customWidth="1"/>
    <col min="15630" max="15631" width="16.140625" style="474" customWidth="1"/>
    <col min="15632" max="15632" width="21.5703125" style="474" customWidth="1"/>
    <col min="15633" max="15635" width="27.140625" style="474" bestFit="1" customWidth="1"/>
    <col min="15636" max="15636" width="17.7109375" style="474" bestFit="1" customWidth="1"/>
    <col min="15637" max="15637" width="14" style="474" bestFit="1" customWidth="1"/>
    <col min="15638" max="15638" width="17.42578125" style="474" bestFit="1" customWidth="1"/>
    <col min="15639" max="15639" width="14.28515625" style="474" bestFit="1" customWidth="1"/>
    <col min="15640" max="15640" width="17.42578125" style="474" bestFit="1" customWidth="1"/>
    <col min="15641" max="15641" width="14.28515625" style="474" bestFit="1" customWidth="1"/>
    <col min="15642" max="15642" width="17.42578125" style="474" bestFit="1" customWidth="1"/>
    <col min="15643" max="15643" width="14.28515625" style="474" bestFit="1" customWidth="1"/>
    <col min="15644" max="15644" width="17.7109375" style="474" bestFit="1" customWidth="1"/>
    <col min="15645" max="15645" width="14.5703125" style="474" bestFit="1" customWidth="1"/>
    <col min="15646" max="15646" width="17.42578125" style="474" bestFit="1" customWidth="1"/>
    <col min="15647" max="15647" width="14.28515625" style="474" bestFit="1" customWidth="1"/>
    <col min="15648" max="15648" width="17.42578125" style="474" bestFit="1" customWidth="1"/>
    <col min="15649" max="15649" width="14.28515625" style="474" bestFit="1" customWidth="1"/>
    <col min="15650" max="15650" width="15.42578125" style="474" bestFit="1" customWidth="1"/>
    <col min="15651" max="15651" width="12.42578125" style="474" bestFit="1" customWidth="1"/>
    <col min="15652" max="15652" width="15.140625" style="474" bestFit="1" customWidth="1"/>
    <col min="15653" max="15653" width="12.140625" style="474" bestFit="1" customWidth="1"/>
    <col min="15654" max="15654" width="14.42578125" style="474" bestFit="1" customWidth="1"/>
    <col min="15655" max="15872" width="11.42578125" style="474"/>
    <col min="15873" max="15873" width="2.28515625" style="474" customWidth="1"/>
    <col min="15874" max="15874" width="29.140625" style="474" customWidth="1"/>
    <col min="15875" max="15875" width="28" style="474" bestFit="1" customWidth="1"/>
    <col min="15876" max="15876" width="18.85546875" style="474" bestFit="1" customWidth="1"/>
    <col min="15877" max="15877" width="18.5703125" style="474" bestFit="1" customWidth="1"/>
    <col min="15878" max="15878" width="21.7109375" style="474" bestFit="1" customWidth="1"/>
    <col min="15879" max="15882" width="16.140625" style="474" customWidth="1"/>
    <col min="15883" max="15883" width="20.140625" style="474" bestFit="1" customWidth="1"/>
    <col min="15884" max="15884" width="16.140625" style="474" customWidth="1"/>
    <col min="15885" max="15885" width="20.140625" style="474" bestFit="1" customWidth="1"/>
    <col min="15886" max="15887" width="16.140625" style="474" customWidth="1"/>
    <col min="15888" max="15888" width="21.5703125" style="474" customWidth="1"/>
    <col min="15889" max="15891" width="27.140625" style="474" bestFit="1" customWidth="1"/>
    <col min="15892" max="15892" width="17.7109375" style="474" bestFit="1" customWidth="1"/>
    <col min="15893" max="15893" width="14" style="474" bestFit="1" customWidth="1"/>
    <col min="15894" max="15894" width="17.42578125" style="474" bestFit="1" customWidth="1"/>
    <col min="15895" max="15895" width="14.28515625" style="474" bestFit="1" customWidth="1"/>
    <col min="15896" max="15896" width="17.42578125" style="474" bestFit="1" customWidth="1"/>
    <col min="15897" max="15897" width="14.28515625" style="474" bestFit="1" customWidth="1"/>
    <col min="15898" max="15898" width="17.42578125" style="474" bestFit="1" customWidth="1"/>
    <col min="15899" max="15899" width="14.28515625" style="474" bestFit="1" customWidth="1"/>
    <col min="15900" max="15900" width="17.7109375" style="474" bestFit="1" customWidth="1"/>
    <col min="15901" max="15901" width="14.5703125" style="474" bestFit="1" customWidth="1"/>
    <col min="15902" max="15902" width="17.42578125" style="474" bestFit="1" customWidth="1"/>
    <col min="15903" max="15903" width="14.28515625" style="474" bestFit="1" customWidth="1"/>
    <col min="15904" max="15904" width="17.42578125" style="474" bestFit="1" customWidth="1"/>
    <col min="15905" max="15905" width="14.28515625" style="474" bestFit="1" customWidth="1"/>
    <col min="15906" max="15906" width="15.42578125" style="474" bestFit="1" customWidth="1"/>
    <col min="15907" max="15907" width="12.42578125" style="474" bestFit="1" customWidth="1"/>
    <col min="15908" max="15908" width="15.140625" style="474" bestFit="1" customWidth="1"/>
    <col min="15909" max="15909" width="12.140625" style="474" bestFit="1" customWidth="1"/>
    <col min="15910" max="15910" width="14.42578125" style="474" bestFit="1" customWidth="1"/>
    <col min="15911" max="16128" width="11.42578125" style="474"/>
    <col min="16129" max="16129" width="2.28515625" style="474" customWidth="1"/>
    <col min="16130" max="16130" width="29.140625" style="474" customWidth="1"/>
    <col min="16131" max="16131" width="28" style="474" bestFit="1" customWidth="1"/>
    <col min="16132" max="16132" width="18.85546875" style="474" bestFit="1" customWidth="1"/>
    <col min="16133" max="16133" width="18.5703125" style="474" bestFit="1" customWidth="1"/>
    <col min="16134" max="16134" width="21.7109375" style="474" bestFit="1" customWidth="1"/>
    <col min="16135" max="16138" width="16.140625" style="474" customWidth="1"/>
    <col min="16139" max="16139" width="20.140625" style="474" bestFit="1" customWidth="1"/>
    <col min="16140" max="16140" width="16.140625" style="474" customWidth="1"/>
    <col min="16141" max="16141" width="20.140625" style="474" bestFit="1" customWidth="1"/>
    <col min="16142" max="16143" width="16.140625" style="474" customWidth="1"/>
    <col min="16144" max="16144" width="21.5703125" style="474" customWidth="1"/>
    <col min="16145" max="16147" width="27.140625" style="474" bestFit="1" customWidth="1"/>
    <col min="16148" max="16148" width="17.7109375" style="474" bestFit="1" customWidth="1"/>
    <col min="16149" max="16149" width="14" style="474" bestFit="1" customWidth="1"/>
    <col min="16150" max="16150" width="17.42578125" style="474" bestFit="1" customWidth="1"/>
    <col min="16151" max="16151" width="14.28515625" style="474" bestFit="1" customWidth="1"/>
    <col min="16152" max="16152" width="17.42578125" style="474" bestFit="1" customWidth="1"/>
    <col min="16153" max="16153" width="14.28515625" style="474" bestFit="1" customWidth="1"/>
    <col min="16154" max="16154" width="17.42578125" style="474" bestFit="1" customWidth="1"/>
    <col min="16155" max="16155" width="14.28515625" style="474" bestFit="1" customWidth="1"/>
    <col min="16156" max="16156" width="17.7109375" style="474" bestFit="1" customWidth="1"/>
    <col min="16157" max="16157" width="14.5703125" style="474" bestFit="1" customWidth="1"/>
    <col min="16158" max="16158" width="17.42578125" style="474" bestFit="1" customWidth="1"/>
    <col min="16159" max="16159" width="14.28515625" style="474" bestFit="1" customWidth="1"/>
    <col min="16160" max="16160" width="17.42578125" style="474" bestFit="1" customWidth="1"/>
    <col min="16161" max="16161" width="14.28515625" style="474" bestFit="1" customWidth="1"/>
    <col min="16162" max="16162" width="15.42578125" style="474" bestFit="1" customWidth="1"/>
    <col min="16163" max="16163" width="12.42578125" style="474" bestFit="1" customWidth="1"/>
    <col min="16164" max="16164" width="15.140625" style="474" bestFit="1" customWidth="1"/>
    <col min="16165" max="16165" width="12.140625" style="474" bestFit="1" customWidth="1"/>
    <col min="16166" max="16166" width="14.42578125" style="474" bestFit="1" customWidth="1"/>
    <col min="16167" max="16384" width="11.42578125" style="474"/>
  </cols>
  <sheetData>
    <row r="1" spans="1:71" s="173" customFormat="1" ht="24" customHeight="1" x14ac:dyDescent="0.2">
      <c r="A1" s="473"/>
      <c r="B1" s="597" t="s">
        <v>92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</row>
    <row r="2" spans="1:71" ht="13.5" thickBot="1" x14ac:dyDescent="0.25">
      <c r="B2" s="11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3" spans="1:71" s="476" customFormat="1" ht="13.5" thickTop="1" x14ac:dyDescent="0.2">
      <c r="A3" s="47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474"/>
      <c r="AZ3" s="474"/>
      <c r="BA3" s="474"/>
      <c r="BB3" s="474"/>
      <c r="BC3" s="474"/>
      <c r="BD3" s="474"/>
      <c r="BE3" s="474"/>
      <c r="BF3" s="474"/>
      <c r="BG3" s="474"/>
      <c r="BH3" s="474"/>
      <c r="BI3" s="474"/>
      <c r="BJ3" s="474"/>
      <c r="BK3" s="474"/>
      <c r="BL3" s="474"/>
      <c r="BM3" s="474"/>
      <c r="BN3" s="474"/>
      <c r="BO3" s="474"/>
      <c r="BP3" s="474"/>
      <c r="BQ3" s="474"/>
      <c r="BR3" s="474"/>
      <c r="BS3" s="474"/>
    </row>
    <row r="4" spans="1:71" s="476" customFormat="1" ht="120.75" customHeight="1" thickBot="1" x14ac:dyDescent="0.25">
      <c r="A4" s="47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AV4" s="474"/>
      <c r="AW4" s="474"/>
      <c r="AX4" s="474"/>
      <c r="AY4" s="474"/>
      <c r="AZ4" s="474"/>
      <c r="BA4" s="474"/>
      <c r="BB4" s="474"/>
      <c r="BC4" s="474"/>
      <c r="BD4" s="474"/>
      <c r="BE4" s="474"/>
      <c r="BF4" s="474"/>
      <c r="BG4" s="474"/>
      <c r="BH4" s="474"/>
      <c r="BI4" s="474"/>
      <c r="BJ4" s="474"/>
      <c r="BK4" s="474"/>
      <c r="BL4" s="474"/>
      <c r="BM4" s="474"/>
      <c r="BN4" s="474"/>
      <c r="BO4" s="474"/>
      <c r="BP4" s="474"/>
      <c r="BQ4" s="474"/>
      <c r="BR4" s="474"/>
      <c r="BS4" s="474"/>
    </row>
    <row r="5" spans="1:71" s="476" customFormat="1" ht="13.5" thickTop="1" x14ac:dyDescent="0.2">
      <c r="A5" s="474"/>
      <c r="B5" s="608" t="s">
        <v>46</v>
      </c>
      <c r="C5" s="477" t="s">
        <v>48</v>
      </c>
      <c r="D5" s="478">
        <v>1494153.2899999998</v>
      </c>
      <c r="E5" s="167">
        <v>0</v>
      </c>
      <c r="F5" s="425">
        <v>1494153.2899999998</v>
      </c>
      <c r="G5" s="479">
        <v>0</v>
      </c>
      <c r="H5" s="167">
        <v>0</v>
      </c>
      <c r="I5" s="167">
        <v>0</v>
      </c>
      <c r="J5" s="480">
        <v>0</v>
      </c>
      <c r="K5" s="346">
        <v>241480.49999999991</v>
      </c>
      <c r="L5" s="167">
        <v>102.97</v>
      </c>
      <c r="M5" s="347">
        <v>241377.52999999991</v>
      </c>
      <c r="N5" s="480">
        <v>0</v>
      </c>
      <c r="O5" s="185">
        <v>0</v>
      </c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</row>
    <row r="6" spans="1:71" s="476" customFormat="1" x14ac:dyDescent="0.2">
      <c r="A6" s="474"/>
      <c r="B6" s="608"/>
      <c r="C6" s="477" t="s">
        <v>49</v>
      </c>
      <c r="D6" s="481">
        <v>107944175.46980794</v>
      </c>
      <c r="E6" s="149">
        <v>0</v>
      </c>
      <c r="F6" s="367">
        <v>107944175.46980794</v>
      </c>
      <c r="G6" s="482">
        <v>0</v>
      </c>
      <c r="H6" s="149">
        <v>0</v>
      </c>
      <c r="I6" s="149">
        <v>0</v>
      </c>
      <c r="J6" s="483">
        <v>0</v>
      </c>
      <c r="K6" s="349">
        <v>128211558.93924056</v>
      </c>
      <c r="L6" s="149">
        <v>0</v>
      </c>
      <c r="M6" s="349">
        <v>128211558.93924056</v>
      </c>
      <c r="N6" s="483">
        <v>0</v>
      </c>
      <c r="O6" s="144">
        <v>0</v>
      </c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4"/>
      <c r="BS6" s="474"/>
    </row>
    <row r="7" spans="1:71" s="476" customFormat="1" x14ac:dyDescent="0.2">
      <c r="A7" s="474"/>
      <c r="B7" s="608"/>
      <c r="C7" s="484" t="s">
        <v>47</v>
      </c>
      <c r="D7" s="485" t="s">
        <v>95</v>
      </c>
      <c r="E7" s="442" t="s">
        <v>95</v>
      </c>
      <c r="F7" s="363">
        <v>470642577.77190006</v>
      </c>
      <c r="G7" s="486">
        <v>0</v>
      </c>
      <c r="H7" s="487">
        <v>0</v>
      </c>
      <c r="I7" s="487">
        <v>0</v>
      </c>
      <c r="J7" s="488">
        <v>0</v>
      </c>
      <c r="K7" s="353">
        <v>64317329.651000001</v>
      </c>
      <c r="L7" s="487">
        <v>6277.9999999999991</v>
      </c>
      <c r="M7" s="349">
        <v>64311051.651000001</v>
      </c>
      <c r="N7" s="488">
        <v>0</v>
      </c>
      <c r="O7" s="489" t="s">
        <v>95</v>
      </c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</row>
    <row r="8" spans="1:71" s="476" customFormat="1" x14ac:dyDescent="0.2">
      <c r="A8" s="474"/>
      <c r="B8" s="609"/>
      <c r="C8" s="490" t="s">
        <v>52</v>
      </c>
      <c r="D8" s="491">
        <v>26223.600000000002</v>
      </c>
      <c r="E8" s="492">
        <v>0</v>
      </c>
      <c r="F8" s="367">
        <v>26223.600000000002</v>
      </c>
      <c r="G8" s="493">
        <v>0</v>
      </c>
      <c r="H8" s="155">
        <v>0</v>
      </c>
      <c r="I8" s="155">
        <v>0</v>
      </c>
      <c r="J8" s="494">
        <v>0</v>
      </c>
      <c r="K8" s="346">
        <v>316.5</v>
      </c>
      <c r="L8" s="155">
        <v>0</v>
      </c>
      <c r="M8" s="349">
        <v>316.5</v>
      </c>
      <c r="N8" s="494">
        <v>0</v>
      </c>
      <c r="O8" s="495">
        <v>0</v>
      </c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/>
      <c r="AQ8" s="474"/>
      <c r="AR8" s="474"/>
      <c r="AS8" s="474"/>
      <c r="AT8" s="474"/>
      <c r="AU8" s="474"/>
      <c r="AV8" s="474"/>
      <c r="AW8" s="474"/>
      <c r="AX8" s="474"/>
      <c r="AY8" s="474"/>
      <c r="AZ8" s="474"/>
      <c r="BA8" s="474"/>
      <c r="BB8" s="474"/>
      <c r="BC8" s="474"/>
      <c r="BD8" s="474"/>
      <c r="BE8" s="474"/>
      <c r="BF8" s="474"/>
      <c r="BG8" s="474"/>
      <c r="BH8" s="474"/>
      <c r="BI8" s="474"/>
      <c r="BJ8" s="474"/>
      <c r="BK8" s="474"/>
      <c r="BL8" s="474"/>
      <c r="BM8" s="474"/>
      <c r="BN8" s="474"/>
      <c r="BO8" s="474"/>
      <c r="BP8" s="474"/>
      <c r="BQ8" s="474"/>
      <c r="BR8" s="474"/>
      <c r="BS8" s="474"/>
    </row>
    <row r="9" spans="1:71" s="476" customFormat="1" x14ac:dyDescent="0.2">
      <c r="A9" s="474"/>
      <c r="B9" s="610" t="s">
        <v>50</v>
      </c>
      <c r="C9" s="611"/>
      <c r="D9" s="355" t="s">
        <v>95</v>
      </c>
      <c r="E9" s="356" t="s">
        <v>95</v>
      </c>
      <c r="F9" s="233">
        <v>580107130.13170803</v>
      </c>
      <c r="G9" s="128">
        <v>0</v>
      </c>
      <c r="H9" s="40">
        <v>0</v>
      </c>
      <c r="I9" s="40">
        <v>0</v>
      </c>
      <c r="J9" s="128">
        <v>0</v>
      </c>
      <c r="K9" s="40">
        <v>192770685.59024057</v>
      </c>
      <c r="L9" s="40">
        <v>6380.9699999999993</v>
      </c>
      <c r="M9" s="40">
        <v>192764304.62024057</v>
      </c>
      <c r="N9" s="128">
        <v>0</v>
      </c>
      <c r="O9" s="357" t="s">
        <v>95</v>
      </c>
      <c r="P9" s="473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  <c r="AU9" s="474"/>
      <c r="AV9" s="474"/>
      <c r="AW9" s="474"/>
      <c r="AX9" s="474"/>
      <c r="AY9" s="474"/>
      <c r="AZ9" s="474"/>
      <c r="BA9" s="474"/>
      <c r="BB9" s="474"/>
      <c r="BC9" s="474"/>
      <c r="BD9" s="474"/>
      <c r="BE9" s="474"/>
      <c r="BF9" s="474"/>
      <c r="BG9" s="474"/>
      <c r="BH9" s="474"/>
      <c r="BI9" s="474"/>
      <c r="BJ9" s="474"/>
      <c r="BK9" s="474"/>
      <c r="BL9" s="474"/>
      <c r="BM9" s="474"/>
      <c r="BN9" s="474"/>
      <c r="BO9" s="474"/>
      <c r="BP9" s="474"/>
      <c r="BQ9" s="474"/>
      <c r="BR9" s="474"/>
      <c r="BS9" s="474"/>
    </row>
    <row r="10" spans="1:71" s="476" customFormat="1" x14ac:dyDescent="0.2">
      <c r="A10" s="474"/>
      <c r="B10" s="612" t="s">
        <v>51</v>
      </c>
      <c r="C10" s="477" t="s">
        <v>49</v>
      </c>
      <c r="D10" s="481">
        <v>50973558.200192124</v>
      </c>
      <c r="E10" s="149">
        <v>0</v>
      </c>
      <c r="F10" s="363">
        <v>50973558.200192124</v>
      </c>
      <c r="G10" s="496">
        <v>0</v>
      </c>
      <c r="H10" s="483">
        <v>0</v>
      </c>
      <c r="I10" s="149">
        <v>0</v>
      </c>
      <c r="J10" s="483">
        <v>0</v>
      </c>
      <c r="K10" s="349">
        <v>78145491.483241022</v>
      </c>
      <c r="L10" s="149">
        <v>0</v>
      </c>
      <c r="M10" s="349">
        <v>78145491.483241022</v>
      </c>
      <c r="N10" s="483">
        <v>0</v>
      </c>
      <c r="O10" s="144">
        <v>0</v>
      </c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</row>
    <row r="11" spans="1:71" s="476" customFormat="1" x14ac:dyDescent="0.2">
      <c r="A11" s="474"/>
      <c r="B11" s="612"/>
      <c r="C11" s="484" t="s">
        <v>47</v>
      </c>
      <c r="D11" s="497">
        <v>20212383.688600998</v>
      </c>
      <c r="E11" s="364">
        <v>2714174.43</v>
      </c>
      <c r="F11" s="363">
        <v>17498209.258600999</v>
      </c>
      <c r="G11" s="365">
        <v>0</v>
      </c>
      <c r="H11" s="382" t="s">
        <v>97</v>
      </c>
      <c r="I11" s="149">
        <v>0</v>
      </c>
      <c r="J11" s="483">
        <v>0</v>
      </c>
      <c r="K11" s="349">
        <v>5141776.76</v>
      </c>
      <c r="L11" s="149">
        <v>0</v>
      </c>
      <c r="M11" s="353">
        <v>5141776.76</v>
      </c>
      <c r="N11" s="483">
        <v>0</v>
      </c>
      <c r="O11" s="144">
        <v>0</v>
      </c>
      <c r="P11" s="474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4"/>
      <c r="AR11" s="474"/>
      <c r="AS11" s="474"/>
      <c r="AT11" s="474"/>
      <c r="AU11" s="474"/>
      <c r="AV11" s="474"/>
      <c r="AW11" s="474"/>
      <c r="AX11" s="474"/>
      <c r="AY11" s="474"/>
      <c r="AZ11" s="474"/>
      <c r="BA11" s="474"/>
      <c r="BB11" s="474"/>
      <c r="BC11" s="474"/>
      <c r="BD11" s="474"/>
      <c r="BE11" s="474"/>
      <c r="BF11" s="474"/>
      <c r="BG11" s="474"/>
      <c r="BH11" s="474"/>
      <c r="BI11" s="474"/>
      <c r="BJ11" s="474"/>
      <c r="BK11" s="474"/>
      <c r="BL11" s="474"/>
      <c r="BM11" s="474"/>
      <c r="BN11" s="474"/>
      <c r="BO11" s="474"/>
      <c r="BP11" s="474"/>
      <c r="BQ11" s="474"/>
      <c r="BR11" s="474"/>
      <c r="BS11" s="474"/>
    </row>
    <row r="12" spans="1:71" s="476" customFormat="1" x14ac:dyDescent="0.2">
      <c r="A12" s="474"/>
      <c r="B12" s="613"/>
      <c r="C12" s="490" t="s">
        <v>52</v>
      </c>
      <c r="D12" s="491">
        <v>1326449.7899999998</v>
      </c>
      <c r="E12" s="155">
        <v>0</v>
      </c>
      <c r="F12" s="367">
        <v>1326449.7899999998</v>
      </c>
      <c r="G12" s="498">
        <v>0</v>
      </c>
      <c r="H12" s="492">
        <v>0</v>
      </c>
      <c r="I12" s="155">
        <v>0</v>
      </c>
      <c r="J12" s="494">
        <v>0</v>
      </c>
      <c r="K12" s="346">
        <v>6116.3419999999996</v>
      </c>
      <c r="L12" s="155">
        <v>600</v>
      </c>
      <c r="M12" s="346">
        <v>5516.3419999999996</v>
      </c>
      <c r="N12" s="494">
        <v>0</v>
      </c>
      <c r="O12" s="156">
        <v>0</v>
      </c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4"/>
      <c r="AM12" s="474"/>
      <c r="AN12" s="474"/>
      <c r="AO12" s="474"/>
      <c r="AP12" s="474"/>
      <c r="AQ12" s="474"/>
      <c r="AR12" s="474"/>
      <c r="AS12" s="474"/>
      <c r="AT12" s="474"/>
      <c r="AU12" s="474"/>
      <c r="AV12" s="474"/>
      <c r="AW12" s="474"/>
      <c r="AX12" s="474"/>
      <c r="AY12" s="474"/>
      <c r="AZ12" s="474"/>
      <c r="BA12" s="474"/>
      <c r="BB12" s="474"/>
      <c r="BC12" s="474"/>
      <c r="BD12" s="474"/>
      <c r="BE12" s="474"/>
      <c r="BF12" s="474"/>
      <c r="BG12" s="474"/>
      <c r="BH12" s="474"/>
      <c r="BI12" s="474"/>
      <c r="BJ12" s="474"/>
      <c r="BK12" s="474"/>
      <c r="BL12" s="474"/>
      <c r="BM12" s="474"/>
      <c r="BN12" s="474"/>
      <c r="BO12" s="474"/>
      <c r="BP12" s="474"/>
      <c r="BQ12" s="474"/>
      <c r="BR12" s="474"/>
      <c r="BS12" s="474"/>
    </row>
    <row r="13" spans="1:71" s="476" customFormat="1" x14ac:dyDescent="0.2">
      <c r="A13" s="499"/>
      <c r="B13" s="610" t="s">
        <v>50</v>
      </c>
      <c r="C13" s="611"/>
      <c r="D13" s="320">
        <v>72512391.678793132</v>
      </c>
      <c r="E13" s="40">
        <v>2714174.43</v>
      </c>
      <c r="F13" s="233">
        <v>69798217.248793125</v>
      </c>
      <c r="G13" s="246">
        <v>0</v>
      </c>
      <c r="H13" s="128">
        <v>82645.180000000008</v>
      </c>
      <c r="I13" s="40">
        <v>0</v>
      </c>
      <c r="J13" s="128">
        <v>0</v>
      </c>
      <c r="K13" s="248">
        <v>83293384.58524102</v>
      </c>
      <c r="L13" s="40">
        <v>600</v>
      </c>
      <c r="M13" s="248">
        <v>83292784.58524102</v>
      </c>
      <c r="N13" s="128">
        <v>0</v>
      </c>
      <c r="O13" s="41">
        <v>0</v>
      </c>
      <c r="P13" s="473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74"/>
      <c r="AT13" s="474"/>
      <c r="AU13" s="474"/>
      <c r="AV13" s="474"/>
      <c r="AW13" s="474"/>
      <c r="AX13" s="474"/>
      <c r="AY13" s="474"/>
      <c r="AZ13" s="474"/>
      <c r="BA13" s="474"/>
      <c r="BB13" s="474"/>
      <c r="BC13" s="474"/>
      <c r="BD13" s="474"/>
      <c r="BE13" s="474"/>
      <c r="BF13" s="474"/>
      <c r="BG13" s="474"/>
      <c r="BH13" s="474"/>
      <c r="BI13" s="474"/>
      <c r="BJ13" s="474"/>
      <c r="BK13" s="474"/>
      <c r="BL13" s="474"/>
      <c r="BM13" s="474"/>
      <c r="BN13" s="474"/>
      <c r="BO13" s="474"/>
      <c r="BP13" s="474"/>
      <c r="BQ13" s="474"/>
      <c r="BR13" s="474"/>
      <c r="BS13" s="474"/>
    </row>
    <row r="14" spans="1:71" s="476" customFormat="1" x14ac:dyDescent="0.2">
      <c r="A14" s="474"/>
      <c r="B14" s="596" t="s">
        <v>53</v>
      </c>
      <c r="C14" s="500" t="s">
        <v>47</v>
      </c>
      <c r="D14" s="501">
        <v>1884448.3170990001</v>
      </c>
      <c r="E14" s="171">
        <v>12398.991599999999</v>
      </c>
      <c r="F14" s="502">
        <v>1872049.325499</v>
      </c>
      <c r="G14" s="503">
        <v>0</v>
      </c>
      <c r="H14" s="171">
        <v>0</v>
      </c>
      <c r="I14" s="171">
        <v>0</v>
      </c>
      <c r="J14" s="171">
        <v>0</v>
      </c>
      <c r="K14" s="366">
        <v>748376.25900000008</v>
      </c>
      <c r="L14" s="171">
        <v>0</v>
      </c>
      <c r="M14" s="366">
        <v>748376.25900000008</v>
      </c>
      <c r="N14" s="171">
        <v>0</v>
      </c>
      <c r="O14" s="504" t="s">
        <v>95</v>
      </c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474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4"/>
      <c r="BG14" s="474"/>
      <c r="BH14" s="474"/>
      <c r="BI14" s="474"/>
      <c r="BJ14" s="474"/>
      <c r="BK14" s="474"/>
      <c r="BL14" s="474"/>
      <c r="BM14" s="474"/>
      <c r="BN14" s="474"/>
      <c r="BO14" s="474"/>
      <c r="BP14" s="474"/>
      <c r="BQ14" s="474"/>
      <c r="BR14" s="474"/>
      <c r="BS14" s="474"/>
    </row>
    <row r="15" spans="1:71" s="476" customFormat="1" x14ac:dyDescent="0.2">
      <c r="A15" s="474"/>
      <c r="B15" s="596"/>
      <c r="C15" s="490" t="s">
        <v>52</v>
      </c>
      <c r="D15" s="505" t="s">
        <v>95</v>
      </c>
      <c r="E15" s="506">
        <v>0</v>
      </c>
      <c r="F15" s="373" t="s">
        <v>95</v>
      </c>
      <c r="G15" s="493">
        <v>0</v>
      </c>
      <c r="H15" s="155">
        <v>0</v>
      </c>
      <c r="I15" s="155">
        <v>0</v>
      </c>
      <c r="J15" s="155">
        <v>0</v>
      </c>
      <c r="K15" s="384" t="s">
        <v>95</v>
      </c>
      <c r="L15" s="507">
        <v>0</v>
      </c>
      <c r="M15" s="384" t="s">
        <v>95</v>
      </c>
      <c r="N15" s="494">
        <v>0</v>
      </c>
      <c r="O15" s="508">
        <v>0</v>
      </c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74"/>
      <c r="AT15" s="474"/>
      <c r="AU15" s="474"/>
      <c r="AV15" s="474"/>
      <c r="AW15" s="474"/>
      <c r="AX15" s="474"/>
      <c r="AY15" s="474"/>
      <c r="AZ15" s="474"/>
      <c r="BA15" s="474"/>
      <c r="BB15" s="474"/>
      <c r="BC15" s="474"/>
      <c r="BD15" s="474"/>
      <c r="BE15" s="474"/>
      <c r="BF15" s="474"/>
      <c r="BG15" s="474"/>
      <c r="BH15" s="474"/>
      <c r="BI15" s="474"/>
      <c r="BJ15" s="474"/>
      <c r="BK15" s="474"/>
      <c r="BL15" s="474"/>
      <c r="BM15" s="474"/>
      <c r="BN15" s="474"/>
      <c r="BO15" s="474"/>
      <c r="BP15" s="474"/>
      <c r="BQ15" s="474"/>
      <c r="BR15" s="474"/>
      <c r="BS15" s="474"/>
    </row>
    <row r="16" spans="1:71" s="476" customFormat="1" x14ac:dyDescent="0.2">
      <c r="A16" s="474"/>
      <c r="B16" s="610" t="s">
        <v>50</v>
      </c>
      <c r="C16" s="611"/>
      <c r="D16" s="421" t="s">
        <v>95</v>
      </c>
      <c r="E16" s="356">
        <v>12398.991599999999</v>
      </c>
      <c r="F16" s="369" t="s">
        <v>95</v>
      </c>
      <c r="G16" s="69">
        <v>0</v>
      </c>
      <c r="H16" s="259">
        <v>0</v>
      </c>
      <c r="I16" s="259">
        <v>0</v>
      </c>
      <c r="J16" s="40">
        <v>0</v>
      </c>
      <c r="K16" s="356" t="s">
        <v>95</v>
      </c>
      <c r="L16" s="40">
        <v>0</v>
      </c>
      <c r="M16" s="356" t="s">
        <v>95</v>
      </c>
      <c r="N16" s="69">
        <v>0</v>
      </c>
      <c r="O16" s="357" t="s">
        <v>95</v>
      </c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4"/>
      <c r="AL16" s="474"/>
      <c r="AM16" s="474"/>
      <c r="AN16" s="474"/>
      <c r="AO16" s="474"/>
      <c r="AP16" s="474"/>
      <c r="AQ16" s="474"/>
      <c r="AR16" s="474"/>
      <c r="AS16" s="474"/>
      <c r="AT16" s="474"/>
      <c r="AU16" s="474"/>
      <c r="AV16" s="474"/>
      <c r="AW16" s="474"/>
      <c r="AX16" s="474"/>
      <c r="AY16" s="474"/>
      <c r="AZ16" s="474"/>
      <c r="BA16" s="474"/>
      <c r="BB16" s="474"/>
      <c r="BC16" s="474"/>
      <c r="BD16" s="474"/>
      <c r="BE16" s="474"/>
      <c r="BF16" s="474"/>
      <c r="BG16" s="474"/>
      <c r="BH16" s="474"/>
      <c r="BI16" s="474"/>
      <c r="BJ16" s="474"/>
      <c r="BK16" s="474"/>
      <c r="BL16" s="474"/>
      <c r="BM16" s="474"/>
      <c r="BN16" s="474"/>
      <c r="BO16" s="474"/>
      <c r="BP16" s="474"/>
      <c r="BQ16" s="474"/>
      <c r="BR16" s="474"/>
      <c r="BS16" s="474"/>
    </row>
    <row r="17" spans="1:71" s="476" customFormat="1" x14ac:dyDescent="0.2">
      <c r="A17" s="474"/>
      <c r="B17" s="595" t="s">
        <v>54</v>
      </c>
      <c r="C17" s="509" t="s">
        <v>49</v>
      </c>
      <c r="D17" s="510">
        <v>0</v>
      </c>
      <c r="E17" s="167">
        <v>0</v>
      </c>
      <c r="F17" s="511">
        <v>0</v>
      </c>
      <c r="G17" s="512">
        <v>0</v>
      </c>
      <c r="H17" s="167">
        <v>0</v>
      </c>
      <c r="I17" s="346">
        <v>0</v>
      </c>
      <c r="J17" s="388" t="s">
        <v>95</v>
      </c>
      <c r="K17" s="167">
        <v>0</v>
      </c>
      <c r="L17" s="167">
        <v>0</v>
      </c>
      <c r="M17" s="167">
        <v>0</v>
      </c>
      <c r="N17" s="167">
        <v>0</v>
      </c>
      <c r="O17" s="406">
        <v>0</v>
      </c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4"/>
      <c r="AO17" s="474"/>
      <c r="AP17" s="474"/>
      <c r="AQ17" s="474"/>
      <c r="AR17" s="474"/>
      <c r="AS17" s="474"/>
      <c r="AT17" s="474"/>
      <c r="AU17" s="474"/>
      <c r="AV17" s="474"/>
      <c r="AW17" s="474"/>
      <c r="AX17" s="474"/>
      <c r="AY17" s="474"/>
      <c r="AZ17" s="474"/>
      <c r="BA17" s="474"/>
      <c r="BB17" s="474"/>
      <c r="BC17" s="474"/>
      <c r="BD17" s="474"/>
      <c r="BE17" s="474"/>
      <c r="BF17" s="474"/>
      <c r="BG17" s="474"/>
      <c r="BH17" s="474"/>
      <c r="BI17" s="474"/>
      <c r="BJ17" s="474"/>
      <c r="BK17" s="474"/>
      <c r="BL17" s="474"/>
      <c r="BM17" s="474"/>
      <c r="BN17" s="474"/>
      <c r="BO17" s="474"/>
      <c r="BP17" s="474"/>
      <c r="BQ17" s="474"/>
      <c r="BR17" s="474"/>
      <c r="BS17" s="474"/>
    </row>
    <row r="18" spans="1:71" s="476" customFormat="1" x14ac:dyDescent="0.2">
      <c r="A18" s="474"/>
      <c r="B18" s="596"/>
      <c r="C18" s="513" t="s">
        <v>55</v>
      </c>
      <c r="D18" s="505" t="s">
        <v>95</v>
      </c>
      <c r="E18" s="514" t="s">
        <v>95</v>
      </c>
      <c r="F18" s="515">
        <v>0</v>
      </c>
      <c r="G18" s="516">
        <v>0</v>
      </c>
      <c r="H18" s="171">
        <v>0</v>
      </c>
      <c r="I18" s="187">
        <v>0</v>
      </c>
      <c r="J18" s="391" t="s">
        <v>95</v>
      </c>
      <c r="K18" s="155">
        <v>0</v>
      </c>
      <c r="L18" s="155">
        <v>0</v>
      </c>
      <c r="M18" s="155">
        <v>0</v>
      </c>
      <c r="N18" s="155">
        <v>0</v>
      </c>
      <c r="O18" s="190">
        <v>0</v>
      </c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4"/>
      <c r="AL18" s="474"/>
      <c r="AM18" s="474"/>
      <c r="AN18" s="474"/>
      <c r="AO18" s="474"/>
      <c r="AP18" s="474"/>
      <c r="AQ18" s="474"/>
      <c r="AR18" s="474"/>
      <c r="AS18" s="474"/>
      <c r="AT18" s="474"/>
      <c r="AU18" s="474"/>
      <c r="AV18" s="474"/>
      <c r="AW18" s="474"/>
      <c r="AX18" s="474"/>
      <c r="AY18" s="474"/>
      <c r="AZ18" s="474"/>
      <c r="BA18" s="474"/>
      <c r="BB18" s="474"/>
      <c r="BC18" s="474"/>
      <c r="BD18" s="474"/>
      <c r="BE18" s="474"/>
      <c r="BF18" s="474"/>
      <c r="BG18" s="474"/>
      <c r="BH18" s="474"/>
      <c r="BI18" s="474"/>
      <c r="BJ18" s="474"/>
      <c r="BK18" s="474"/>
      <c r="BL18" s="474"/>
      <c r="BM18" s="474"/>
      <c r="BN18" s="474"/>
      <c r="BO18" s="474"/>
      <c r="BP18" s="474"/>
      <c r="BQ18" s="474"/>
      <c r="BR18" s="474"/>
      <c r="BS18" s="474"/>
    </row>
    <row r="19" spans="1:71" s="476" customFormat="1" x14ac:dyDescent="0.2">
      <c r="A19" s="474"/>
      <c r="B19" s="596"/>
      <c r="C19" s="517" t="s">
        <v>47</v>
      </c>
      <c r="D19" s="491">
        <v>709454.42</v>
      </c>
      <c r="E19" s="346">
        <v>64715.66</v>
      </c>
      <c r="F19" s="394">
        <v>644738.76</v>
      </c>
      <c r="G19" s="365">
        <v>1851.1399999999999</v>
      </c>
      <c r="H19" s="483">
        <v>0</v>
      </c>
      <c r="I19" s="346">
        <v>3418.75</v>
      </c>
      <c r="J19" s="409">
        <v>4001.6708000000012</v>
      </c>
      <c r="K19" s="192">
        <v>0</v>
      </c>
      <c r="L19" s="149">
        <v>0</v>
      </c>
      <c r="M19" s="192">
        <v>0</v>
      </c>
      <c r="N19" s="410">
        <v>799.6171999999998</v>
      </c>
      <c r="O19" s="411">
        <v>44.334980000000002</v>
      </c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474"/>
      <c r="AN19" s="474"/>
      <c r="AO19" s="474"/>
      <c r="AP19" s="474"/>
      <c r="AQ19" s="474"/>
      <c r="AR19" s="474"/>
      <c r="AS19" s="474"/>
      <c r="AT19" s="474"/>
      <c r="AU19" s="474"/>
      <c r="AV19" s="474"/>
      <c r="AW19" s="474"/>
      <c r="AX19" s="474"/>
      <c r="AY19" s="474"/>
      <c r="AZ19" s="474"/>
      <c r="BA19" s="474"/>
      <c r="BB19" s="474"/>
      <c r="BC19" s="474"/>
      <c r="BD19" s="474"/>
      <c r="BE19" s="474"/>
      <c r="BF19" s="474"/>
      <c r="BG19" s="474"/>
      <c r="BH19" s="474"/>
      <c r="BI19" s="474"/>
      <c r="BJ19" s="474"/>
      <c r="BK19" s="474"/>
      <c r="BL19" s="474"/>
      <c r="BM19" s="474"/>
      <c r="BN19" s="474"/>
      <c r="BO19" s="474"/>
      <c r="BP19" s="474"/>
      <c r="BQ19" s="474"/>
      <c r="BR19" s="474"/>
      <c r="BS19" s="474"/>
    </row>
    <row r="20" spans="1:71" s="476" customFormat="1" x14ac:dyDescent="0.2">
      <c r="A20" s="499"/>
      <c r="B20" s="610" t="s">
        <v>50</v>
      </c>
      <c r="C20" s="611"/>
      <c r="D20" s="402" t="s">
        <v>95</v>
      </c>
      <c r="E20" s="371" t="s">
        <v>95</v>
      </c>
      <c r="F20" s="336">
        <v>644738.76</v>
      </c>
      <c r="G20" s="320">
        <v>1851.1399999999999</v>
      </c>
      <c r="H20" s="335">
        <v>0</v>
      </c>
      <c r="I20" s="248">
        <v>3418.75</v>
      </c>
      <c r="J20" s="335">
        <v>4316.1708000000017</v>
      </c>
      <c r="K20" s="335">
        <v>0</v>
      </c>
      <c r="L20" s="248">
        <v>0</v>
      </c>
      <c r="M20" s="335">
        <v>0</v>
      </c>
      <c r="N20" s="248">
        <v>799.6171999999998</v>
      </c>
      <c r="O20" s="337">
        <v>44.334980000000002</v>
      </c>
      <c r="P20" s="473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74"/>
      <c r="AQ20" s="474"/>
      <c r="AR20" s="474"/>
      <c r="AS20" s="474"/>
      <c r="AT20" s="474"/>
      <c r="AU20" s="474"/>
      <c r="AV20" s="474"/>
      <c r="AW20" s="474"/>
      <c r="AX20" s="474"/>
      <c r="AY20" s="474"/>
      <c r="AZ20" s="474"/>
      <c r="BA20" s="474"/>
      <c r="BB20" s="474"/>
      <c r="BC20" s="474"/>
      <c r="BD20" s="474"/>
      <c r="BE20" s="474"/>
      <c r="BF20" s="474"/>
      <c r="BG20" s="474"/>
      <c r="BH20" s="474"/>
      <c r="BI20" s="474"/>
      <c r="BJ20" s="474"/>
      <c r="BK20" s="474"/>
      <c r="BL20" s="474"/>
      <c r="BM20" s="474"/>
      <c r="BN20" s="474"/>
      <c r="BO20" s="474"/>
      <c r="BP20" s="474"/>
      <c r="BQ20" s="474"/>
      <c r="BR20" s="474"/>
      <c r="BS20" s="474"/>
    </row>
    <row r="21" spans="1:71" s="476" customFormat="1" x14ac:dyDescent="0.2">
      <c r="A21" s="474"/>
      <c r="B21" s="596" t="s">
        <v>56</v>
      </c>
      <c r="C21" s="509" t="s">
        <v>49</v>
      </c>
      <c r="D21" s="518">
        <v>3842153.0100000002</v>
      </c>
      <c r="E21" s="487">
        <v>3842153.0100000002</v>
      </c>
      <c r="F21" s="519">
        <v>0</v>
      </c>
      <c r="G21" s="520">
        <v>0</v>
      </c>
      <c r="H21" s="487">
        <v>0</v>
      </c>
      <c r="I21" s="361" t="s">
        <v>95</v>
      </c>
      <c r="J21" s="409">
        <v>356301.56400000001</v>
      </c>
      <c r="K21" s="487">
        <v>0</v>
      </c>
      <c r="L21" s="487">
        <v>0</v>
      </c>
      <c r="M21" s="487">
        <v>0</v>
      </c>
      <c r="N21" s="487">
        <v>0</v>
      </c>
      <c r="O21" s="406">
        <v>0</v>
      </c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4"/>
      <c r="AP21" s="474"/>
      <c r="AQ21" s="474"/>
      <c r="AR21" s="474"/>
      <c r="AS21" s="474"/>
      <c r="AT21" s="474"/>
      <c r="AU21" s="474"/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</row>
    <row r="22" spans="1:71" s="476" customFormat="1" x14ac:dyDescent="0.2">
      <c r="A22" s="474"/>
      <c r="B22" s="596"/>
      <c r="C22" s="521" t="s">
        <v>52</v>
      </c>
      <c r="D22" s="485" t="s">
        <v>95</v>
      </c>
      <c r="E22" s="514">
        <v>0</v>
      </c>
      <c r="F22" s="522" t="s">
        <v>95</v>
      </c>
      <c r="G22" s="516">
        <v>0</v>
      </c>
      <c r="H22" s="187">
        <v>0</v>
      </c>
      <c r="I22" s="187">
        <v>0</v>
      </c>
      <c r="J22" s="349">
        <v>0</v>
      </c>
      <c r="K22" s="514" t="s">
        <v>95</v>
      </c>
      <c r="L22" s="187">
        <v>0</v>
      </c>
      <c r="M22" s="514" t="s">
        <v>95</v>
      </c>
      <c r="N22" s="187">
        <v>0</v>
      </c>
      <c r="O22" s="188">
        <v>0</v>
      </c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74"/>
      <c r="AK22" s="474"/>
      <c r="AL22" s="474"/>
      <c r="AM22" s="474"/>
      <c r="AN22" s="474"/>
      <c r="AO22" s="474"/>
      <c r="AP22" s="474"/>
      <c r="AQ22" s="474"/>
      <c r="AR22" s="474"/>
      <c r="AS22" s="474"/>
      <c r="AT22" s="474"/>
      <c r="AU22" s="474"/>
      <c r="AV22" s="474"/>
      <c r="AW22" s="474"/>
      <c r="AX22" s="474"/>
      <c r="AY22" s="474"/>
      <c r="AZ22" s="474"/>
      <c r="BA22" s="474"/>
      <c r="BB22" s="474"/>
      <c r="BC22" s="474"/>
      <c r="BD22" s="474"/>
      <c r="BE22" s="474"/>
      <c r="BF22" s="474"/>
      <c r="BG22" s="474"/>
      <c r="BH22" s="474"/>
      <c r="BI22" s="474"/>
      <c r="BJ22" s="474"/>
      <c r="BK22" s="474"/>
      <c r="BL22" s="474"/>
      <c r="BM22" s="474"/>
      <c r="BN22" s="474"/>
      <c r="BO22" s="474"/>
      <c r="BP22" s="474"/>
      <c r="BQ22" s="474"/>
      <c r="BR22" s="474"/>
      <c r="BS22" s="474"/>
    </row>
    <row r="23" spans="1:71" s="476" customFormat="1" x14ac:dyDescent="0.2">
      <c r="A23" s="474"/>
      <c r="B23" s="596"/>
      <c r="C23" s="513" t="s">
        <v>47</v>
      </c>
      <c r="D23" s="523">
        <v>46895067.468400002</v>
      </c>
      <c r="E23" s="187">
        <v>46394699.258400001</v>
      </c>
      <c r="F23" s="515">
        <v>500368.21</v>
      </c>
      <c r="G23" s="516">
        <v>459239.7</v>
      </c>
      <c r="H23" s="171">
        <v>0</v>
      </c>
      <c r="I23" s="187">
        <v>50626.9</v>
      </c>
      <c r="J23" s="349">
        <v>120532.1142</v>
      </c>
      <c r="K23" s="155">
        <v>78680.160000000003</v>
      </c>
      <c r="L23" s="155">
        <v>0</v>
      </c>
      <c r="M23" s="155">
        <v>78680.160000000003</v>
      </c>
      <c r="N23" s="155">
        <v>12.748799999999999</v>
      </c>
      <c r="O23" s="156">
        <v>8.2805</v>
      </c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/>
      <c r="AR23" s="474"/>
      <c r="AS23" s="474"/>
      <c r="AT23" s="474"/>
      <c r="AU23" s="474"/>
      <c r="AV23" s="474"/>
      <c r="AW23" s="474"/>
      <c r="AX23" s="474"/>
      <c r="AY23" s="474"/>
      <c r="AZ23" s="474"/>
      <c r="BA23" s="474"/>
      <c r="BB23" s="474"/>
      <c r="BC23" s="474"/>
      <c r="BD23" s="474"/>
      <c r="BE23" s="474"/>
      <c r="BF23" s="474"/>
      <c r="BG23" s="474"/>
      <c r="BH23" s="474"/>
      <c r="BI23" s="474"/>
      <c r="BJ23" s="474"/>
      <c r="BK23" s="474"/>
      <c r="BL23" s="474"/>
      <c r="BM23" s="474"/>
      <c r="BN23" s="474"/>
      <c r="BO23" s="474"/>
      <c r="BP23" s="474"/>
      <c r="BQ23" s="474"/>
      <c r="BR23" s="474"/>
      <c r="BS23" s="474"/>
    </row>
    <row r="24" spans="1:71" s="476" customFormat="1" x14ac:dyDescent="0.2">
      <c r="A24" s="499"/>
      <c r="B24" s="617" t="s">
        <v>50</v>
      </c>
      <c r="C24" s="611"/>
      <c r="D24" s="355" t="s">
        <v>95</v>
      </c>
      <c r="E24" s="40">
        <v>50236852.268399999</v>
      </c>
      <c r="F24" s="369" t="s">
        <v>95</v>
      </c>
      <c r="G24" s="128">
        <v>459239.7</v>
      </c>
      <c r="H24" s="40">
        <v>0</v>
      </c>
      <c r="I24" s="356" t="s">
        <v>95</v>
      </c>
      <c r="J24" s="128">
        <v>476833.67820000002</v>
      </c>
      <c r="K24" s="356" t="s">
        <v>95</v>
      </c>
      <c r="L24" s="40">
        <v>0</v>
      </c>
      <c r="M24" s="356" t="s">
        <v>95</v>
      </c>
      <c r="N24" s="128">
        <v>12.748799999999999</v>
      </c>
      <c r="O24" s="53">
        <v>8.2805</v>
      </c>
      <c r="P24" s="473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74"/>
      <c r="AI24" s="474"/>
      <c r="AJ24" s="474"/>
      <c r="AK24" s="474"/>
      <c r="AL24" s="474"/>
      <c r="AM24" s="474"/>
      <c r="AN24" s="474"/>
      <c r="AO24" s="474"/>
      <c r="AP24" s="474"/>
      <c r="AQ24" s="474"/>
      <c r="AR24" s="474"/>
      <c r="AS24" s="474"/>
      <c r="AT24" s="474"/>
      <c r="AU24" s="474"/>
      <c r="AV24" s="474"/>
      <c r="AW24" s="474"/>
      <c r="AX24" s="474"/>
      <c r="AY24" s="474"/>
      <c r="AZ24" s="474"/>
      <c r="BA24" s="474"/>
      <c r="BB24" s="474"/>
      <c r="BC24" s="474"/>
      <c r="BD24" s="474"/>
      <c r="BE24" s="474"/>
      <c r="BF24" s="474"/>
      <c r="BG24" s="474"/>
      <c r="BH24" s="474"/>
      <c r="BI24" s="474"/>
      <c r="BJ24" s="474"/>
      <c r="BK24" s="474"/>
      <c r="BL24" s="474"/>
      <c r="BM24" s="474"/>
      <c r="BN24" s="474"/>
      <c r="BO24" s="474"/>
      <c r="BP24" s="474"/>
      <c r="BQ24" s="474"/>
      <c r="BR24" s="474"/>
      <c r="BS24" s="474"/>
    </row>
    <row r="25" spans="1:71" s="476" customFormat="1" x14ac:dyDescent="0.2">
      <c r="A25" s="474"/>
      <c r="B25" s="321" t="s">
        <v>57</v>
      </c>
      <c r="C25" s="524" t="s">
        <v>47</v>
      </c>
      <c r="D25" s="525" t="s">
        <v>95</v>
      </c>
      <c r="E25" s="413" t="s">
        <v>95</v>
      </c>
      <c r="F25" s="360" t="s">
        <v>95</v>
      </c>
      <c r="G25" s="512">
        <v>0</v>
      </c>
      <c r="H25" s="167">
        <v>0</v>
      </c>
      <c r="I25" s="167">
        <v>0</v>
      </c>
      <c r="J25" s="388" t="s">
        <v>95</v>
      </c>
      <c r="K25" s="361" t="s">
        <v>95</v>
      </c>
      <c r="L25" s="526">
        <v>0</v>
      </c>
      <c r="M25" s="361" t="s">
        <v>95</v>
      </c>
      <c r="N25" s="527">
        <v>0</v>
      </c>
      <c r="O25" s="528" t="s">
        <v>95</v>
      </c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474"/>
      <c r="AI25" s="474"/>
      <c r="AJ25" s="474"/>
      <c r="AK25" s="474"/>
      <c r="AL25" s="474"/>
      <c r="AM25" s="474"/>
      <c r="AN25" s="474"/>
      <c r="AO25" s="474"/>
      <c r="AP25" s="474"/>
      <c r="AQ25" s="474"/>
      <c r="AR25" s="474"/>
      <c r="AS25" s="474"/>
      <c r="AT25" s="474"/>
      <c r="AU25" s="474"/>
      <c r="AV25" s="474"/>
      <c r="AW25" s="474"/>
      <c r="AX25" s="474"/>
      <c r="AY25" s="474"/>
      <c r="AZ25" s="474"/>
      <c r="BA25" s="474"/>
      <c r="BB25" s="474"/>
      <c r="BC25" s="474"/>
      <c r="BD25" s="474"/>
      <c r="BE25" s="474"/>
      <c r="BF25" s="474"/>
      <c r="BG25" s="474"/>
      <c r="BH25" s="474"/>
      <c r="BI25" s="474"/>
      <c r="BJ25" s="474"/>
      <c r="BK25" s="474"/>
      <c r="BL25" s="474"/>
      <c r="BM25" s="474"/>
      <c r="BN25" s="474"/>
      <c r="BO25" s="474"/>
      <c r="BP25" s="474"/>
      <c r="BQ25" s="474"/>
      <c r="BR25" s="474"/>
      <c r="BS25" s="474"/>
    </row>
    <row r="26" spans="1:71" s="476" customFormat="1" x14ac:dyDescent="0.2">
      <c r="A26" s="474"/>
      <c r="B26" s="610" t="s">
        <v>50</v>
      </c>
      <c r="C26" s="611"/>
      <c r="D26" s="355" t="s">
        <v>95</v>
      </c>
      <c r="E26" s="356" t="s">
        <v>95</v>
      </c>
      <c r="F26" s="369" t="s">
        <v>95</v>
      </c>
      <c r="G26" s="246">
        <v>0</v>
      </c>
      <c r="H26" s="40">
        <v>0</v>
      </c>
      <c r="I26" s="40">
        <v>0</v>
      </c>
      <c r="J26" s="355" t="s">
        <v>95</v>
      </c>
      <c r="K26" s="356" t="s">
        <v>95</v>
      </c>
      <c r="L26" s="40">
        <v>0</v>
      </c>
      <c r="M26" s="356" t="s">
        <v>95</v>
      </c>
      <c r="N26" s="40">
        <v>0</v>
      </c>
      <c r="O26" s="455" t="s">
        <v>95</v>
      </c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4"/>
      <c r="AJ26" s="474"/>
      <c r="AK26" s="474"/>
      <c r="AL26" s="474"/>
      <c r="AM26" s="474"/>
      <c r="AN26" s="474"/>
      <c r="AO26" s="474"/>
      <c r="AP26" s="474"/>
      <c r="AQ26" s="474"/>
      <c r="AR26" s="474"/>
      <c r="AS26" s="474"/>
      <c r="AT26" s="474"/>
      <c r="AU26" s="474"/>
      <c r="AV26" s="474"/>
      <c r="AW26" s="474"/>
      <c r="AX26" s="474"/>
      <c r="AY26" s="474"/>
      <c r="AZ26" s="474"/>
      <c r="BA26" s="474"/>
      <c r="BB26" s="474"/>
      <c r="BC26" s="474"/>
      <c r="BD26" s="474"/>
      <c r="BE26" s="474"/>
      <c r="BF26" s="474"/>
      <c r="BG26" s="474"/>
      <c r="BH26" s="474"/>
      <c r="BI26" s="474"/>
      <c r="BJ26" s="474"/>
      <c r="BK26" s="474"/>
      <c r="BL26" s="474"/>
      <c r="BM26" s="474"/>
      <c r="BN26" s="474"/>
      <c r="BO26" s="474"/>
      <c r="BP26" s="474"/>
      <c r="BQ26" s="474"/>
      <c r="BR26" s="474"/>
      <c r="BS26" s="474"/>
    </row>
    <row r="27" spans="1:71" s="476" customFormat="1" x14ac:dyDescent="0.2">
      <c r="A27" s="474"/>
      <c r="B27" s="614" t="s">
        <v>58</v>
      </c>
      <c r="C27" s="513" t="s">
        <v>48</v>
      </c>
      <c r="D27" s="529" t="s">
        <v>95</v>
      </c>
      <c r="E27" s="530">
        <v>0</v>
      </c>
      <c r="F27" s="531" t="s">
        <v>95</v>
      </c>
      <c r="G27" s="532">
        <v>0</v>
      </c>
      <c r="H27" s="532">
        <v>0</v>
      </c>
      <c r="I27" s="532">
        <v>0</v>
      </c>
      <c r="J27" s="530">
        <v>0</v>
      </c>
      <c r="K27" s="530" t="s">
        <v>95</v>
      </c>
      <c r="L27" s="530">
        <v>0</v>
      </c>
      <c r="M27" s="533" t="s">
        <v>95</v>
      </c>
      <c r="N27" s="488">
        <v>0</v>
      </c>
      <c r="O27" s="534">
        <v>0</v>
      </c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/>
      <c r="AJ27" s="474"/>
      <c r="AK27" s="474"/>
      <c r="AL27" s="474"/>
      <c r="AM27" s="474"/>
      <c r="AN27" s="474"/>
      <c r="AO27" s="474"/>
      <c r="AP27" s="474"/>
      <c r="AQ27" s="474"/>
      <c r="AR27" s="474"/>
      <c r="AS27" s="474"/>
      <c r="AT27" s="474"/>
      <c r="AU27" s="474"/>
      <c r="AV27" s="474"/>
      <c r="AW27" s="474"/>
      <c r="AX27" s="474"/>
      <c r="AY27" s="474"/>
      <c r="AZ27" s="474"/>
      <c r="BA27" s="474"/>
      <c r="BB27" s="474"/>
      <c r="BC27" s="474"/>
      <c r="BD27" s="474"/>
      <c r="BE27" s="474"/>
      <c r="BF27" s="474"/>
      <c r="BG27" s="474"/>
      <c r="BH27" s="474"/>
      <c r="BI27" s="474"/>
      <c r="BJ27" s="474"/>
      <c r="BK27" s="474"/>
      <c r="BL27" s="474"/>
      <c r="BM27" s="474"/>
      <c r="BN27" s="474"/>
      <c r="BO27" s="474"/>
      <c r="BP27" s="474"/>
      <c r="BQ27" s="474"/>
      <c r="BR27" s="474"/>
      <c r="BS27" s="474"/>
    </row>
    <row r="28" spans="1:71" s="476" customFormat="1" x14ac:dyDescent="0.2">
      <c r="A28" s="474"/>
      <c r="B28" s="612"/>
      <c r="C28" s="535" t="s">
        <v>49</v>
      </c>
      <c r="D28" s="529" t="s">
        <v>95</v>
      </c>
      <c r="E28" s="530">
        <v>0</v>
      </c>
      <c r="F28" s="531" t="s">
        <v>95</v>
      </c>
      <c r="G28" s="532">
        <v>0</v>
      </c>
      <c r="H28" s="532">
        <v>0</v>
      </c>
      <c r="I28" s="532">
        <v>0</v>
      </c>
      <c r="J28" s="530" t="s">
        <v>95</v>
      </c>
      <c r="K28" s="530" t="s">
        <v>95</v>
      </c>
      <c r="L28" s="530" t="s">
        <v>95</v>
      </c>
      <c r="M28" s="533" t="s">
        <v>95</v>
      </c>
      <c r="N28" s="488">
        <v>0</v>
      </c>
      <c r="O28" s="534">
        <v>0</v>
      </c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474"/>
      <c r="AF28" s="474"/>
      <c r="AG28" s="474"/>
      <c r="AH28" s="474"/>
      <c r="AI28" s="474"/>
      <c r="AJ28" s="474"/>
      <c r="AK28" s="474"/>
      <c r="AL28" s="474"/>
      <c r="AM28" s="474"/>
      <c r="AN28" s="474"/>
      <c r="AO28" s="474"/>
      <c r="AP28" s="474"/>
      <c r="AQ28" s="474"/>
      <c r="AR28" s="474"/>
      <c r="AS28" s="474"/>
      <c r="AT28" s="474"/>
      <c r="AU28" s="474"/>
      <c r="AV28" s="474"/>
      <c r="AW28" s="474"/>
      <c r="AX28" s="474"/>
      <c r="AY28" s="474"/>
      <c r="AZ28" s="474"/>
      <c r="BA28" s="474"/>
      <c r="BB28" s="474"/>
      <c r="BC28" s="474"/>
      <c r="BD28" s="474"/>
      <c r="BE28" s="474"/>
      <c r="BF28" s="474"/>
      <c r="BG28" s="474"/>
      <c r="BH28" s="474"/>
      <c r="BI28" s="474"/>
      <c r="BJ28" s="474"/>
      <c r="BK28" s="474"/>
      <c r="BL28" s="474"/>
      <c r="BM28" s="474"/>
      <c r="BN28" s="474"/>
      <c r="BO28" s="474"/>
      <c r="BP28" s="474"/>
      <c r="BQ28" s="474"/>
      <c r="BR28" s="474"/>
      <c r="BS28" s="474"/>
    </row>
    <row r="29" spans="1:71" s="476" customFormat="1" x14ac:dyDescent="0.2">
      <c r="A29" s="474"/>
      <c r="B29" s="612"/>
      <c r="C29" s="521" t="s">
        <v>55</v>
      </c>
      <c r="D29" s="529" t="s">
        <v>95</v>
      </c>
      <c r="E29" s="533">
        <v>0</v>
      </c>
      <c r="F29" s="536" t="s">
        <v>95</v>
      </c>
      <c r="G29" s="488">
        <v>0</v>
      </c>
      <c r="H29" s="488">
        <v>0</v>
      </c>
      <c r="I29" s="488">
        <v>0</v>
      </c>
      <c r="J29" s="533">
        <v>0</v>
      </c>
      <c r="K29" s="533" t="s">
        <v>95</v>
      </c>
      <c r="L29" s="533">
        <v>0</v>
      </c>
      <c r="M29" s="533" t="s">
        <v>95</v>
      </c>
      <c r="N29" s="488">
        <v>0</v>
      </c>
      <c r="O29" s="534">
        <v>0</v>
      </c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74"/>
      <c r="AF29" s="474"/>
      <c r="AG29" s="474"/>
      <c r="AH29" s="474"/>
      <c r="AI29" s="474"/>
      <c r="AJ29" s="474"/>
      <c r="AK29" s="474"/>
      <c r="AL29" s="474"/>
      <c r="AM29" s="474"/>
      <c r="AN29" s="474"/>
      <c r="AO29" s="474"/>
      <c r="AP29" s="474"/>
      <c r="AQ29" s="474"/>
      <c r="AR29" s="474"/>
      <c r="AS29" s="474"/>
      <c r="AT29" s="474"/>
      <c r="AU29" s="474"/>
      <c r="AV29" s="474"/>
      <c r="AW29" s="474"/>
      <c r="AX29" s="474"/>
      <c r="AY29" s="474"/>
      <c r="AZ29" s="474"/>
      <c r="BA29" s="474"/>
      <c r="BB29" s="474"/>
      <c r="BC29" s="474"/>
      <c r="BD29" s="474"/>
      <c r="BE29" s="474"/>
      <c r="BF29" s="474"/>
      <c r="BG29" s="474"/>
      <c r="BH29" s="474"/>
      <c r="BI29" s="474"/>
      <c r="BJ29" s="474"/>
      <c r="BK29" s="474"/>
      <c r="BL29" s="474"/>
      <c r="BM29" s="474"/>
      <c r="BN29" s="474"/>
      <c r="BO29" s="474"/>
      <c r="BP29" s="474"/>
      <c r="BQ29" s="474"/>
      <c r="BR29" s="474"/>
      <c r="BS29" s="474"/>
    </row>
    <row r="30" spans="1:71" s="476" customFormat="1" x14ac:dyDescent="0.2">
      <c r="A30" s="474"/>
      <c r="B30" s="612"/>
      <c r="C30" s="537" t="s">
        <v>47</v>
      </c>
      <c r="D30" s="529">
        <v>10862.358</v>
      </c>
      <c r="E30" s="533">
        <v>207.87</v>
      </c>
      <c r="F30" s="536">
        <v>10654.487999999999</v>
      </c>
      <c r="G30" s="488">
        <v>0</v>
      </c>
      <c r="H30" s="488">
        <v>0</v>
      </c>
      <c r="I30" s="488">
        <v>0</v>
      </c>
      <c r="J30" s="533">
        <v>0.76500000000000001</v>
      </c>
      <c r="K30" s="533">
        <v>2222.34</v>
      </c>
      <c r="L30" s="533">
        <v>25</v>
      </c>
      <c r="M30" s="533">
        <v>2197.34</v>
      </c>
      <c r="N30" s="488">
        <v>0</v>
      </c>
      <c r="O30" s="534">
        <v>0</v>
      </c>
      <c r="P30" s="473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74"/>
      <c r="AF30" s="474"/>
      <c r="AG30" s="474"/>
      <c r="AH30" s="474"/>
      <c r="AI30" s="474"/>
      <c r="AJ30" s="474"/>
      <c r="AK30" s="474"/>
      <c r="AL30" s="474"/>
      <c r="AM30" s="474"/>
      <c r="AN30" s="474"/>
      <c r="AO30" s="474"/>
      <c r="AP30" s="474"/>
      <c r="AQ30" s="474"/>
      <c r="AR30" s="474"/>
      <c r="AS30" s="474"/>
      <c r="AT30" s="474"/>
      <c r="AU30" s="474"/>
      <c r="AV30" s="474"/>
      <c r="AW30" s="474"/>
      <c r="AX30" s="474"/>
      <c r="AY30" s="474"/>
      <c r="AZ30" s="474"/>
      <c r="BA30" s="474"/>
      <c r="BB30" s="474"/>
      <c r="BC30" s="474"/>
      <c r="BD30" s="474"/>
      <c r="BE30" s="474"/>
      <c r="BF30" s="474"/>
      <c r="BG30" s="474"/>
      <c r="BH30" s="474"/>
      <c r="BI30" s="474"/>
      <c r="BJ30" s="474"/>
      <c r="BK30" s="474"/>
      <c r="BL30" s="474"/>
      <c r="BM30" s="474"/>
      <c r="BN30" s="474"/>
      <c r="BO30" s="474"/>
      <c r="BP30" s="474"/>
      <c r="BQ30" s="474"/>
      <c r="BR30" s="474"/>
      <c r="BS30" s="474"/>
    </row>
    <row r="31" spans="1:71" s="476" customFormat="1" x14ac:dyDescent="0.2">
      <c r="A31" s="474"/>
      <c r="B31" s="613"/>
      <c r="C31" s="538" t="s">
        <v>52</v>
      </c>
      <c r="D31" s="539" t="s">
        <v>95</v>
      </c>
      <c r="E31" s="540">
        <v>0</v>
      </c>
      <c r="F31" s="541" t="s">
        <v>95</v>
      </c>
      <c r="G31" s="542">
        <v>0</v>
      </c>
      <c r="H31" s="542">
        <v>0</v>
      </c>
      <c r="I31" s="542">
        <v>0</v>
      </c>
      <c r="J31" s="540">
        <v>0</v>
      </c>
      <c r="K31" s="540" t="s">
        <v>95</v>
      </c>
      <c r="L31" s="540">
        <v>0</v>
      </c>
      <c r="M31" s="540" t="s">
        <v>95</v>
      </c>
      <c r="N31" s="542">
        <v>0</v>
      </c>
      <c r="O31" s="534">
        <v>0</v>
      </c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4"/>
      <c r="AM31" s="474"/>
      <c r="AN31" s="474"/>
      <c r="AO31" s="474"/>
      <c r="AP31" s="474"/>
      <c r="AQ31" s="474"/>
      <c r="AR31" s="474"/>
      <c r="AS31" s="474"/>
      <c r="AT31" s="474"/>
      <c r="AU31" s="474"/>
      <c r="AV31" s="474"/>
      <c r="AW31" s="474"/>
      <c r="AX31" s="474"/>
      <c r="AY31" s="474"/>
      <c r="AZ31" s="474"/>
      <c r="BA31" s="474"/>
      <c r="BB31" s="474"/>
      <c r="BC31" s="474"/>
      <c r="BD31" s="474"/>
      <c r="BE31" s="474"/>
      <c r="BF31" s="474"/>
      <c r="BG31" s="474"/>
      <c r="BH31" s="474"/>
      <c r="BI31" s="474"/>
      <c r="BJ31" s="474"/>
      <c r="BK31" s="474"/>
      <c r="BL31" s="474"/>
      <c r="BM31" s="474"/>
      <c r="BN31" s="474"/>
      <c r="BO31" s="474"/>
      <c r="BP31" s="474"/>
      <c r="BQ31" s="474"/>
      <c r="BR31" s="474"/>
      <c r="BS31" s="474"/>
    </row>
    <row r="32" spans="1:71" s="476" customFormat="1" x14ac:dyDescent="0.2">
      <c r="A32" s="499"/>
      <c r="B32" s="610" t="s">
        <v>50</v>
      </c>
      <c r="C32" s="611"/>
      <c r="D32" s="355">
        <v>86404.097999999998</v>
      </c>
      <c r="E32" s="355">
        <v>207.87</v>
      </c>
      <c r="F32" s="470">
        <v>86196.228000000003</v>
      </c>
      <c r="G32" s="245">
        <v>0</v>
      </c>
      <c r="H32" s="128">
        <v>0</v>
      </c>
      <c r="I32" s="128">
        <v>0</v>
      </c>
      <c r="J32" s="355" t="s">
        <v>95</v>
      </c>
      <c r="K32" s="128">
        <v>22196.690000000002</v>
      </c>
      <c r="L32" s="355" t="s">
        <v>95</v>
      </c>
      <c r="M32" s="128">
        <v>20791.690000000002</v>
      </c>
      <c r="N32" s="128">
        <v>0</v>
      </c>
      <c r="O32" s="53">
        <v>0</v>
      </c>
      <c r="P32" s="473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4"/>
      <c r="AS32" s="474"/>
      <c r="AT32" s="474"/>
      <c r="AU32" s="474"/>
      <c r="AV32" s="474"/>
      <c r="AW32" s="474"/>
      <c r="AX32" s="474"/>
      <c r="AY32" s="474"/>
      <c r="AZ32" s="474"/>
      <c r="BA32" s="474"/>
      <c r="BB32" s="474"/>
      <c r="BC32" s="474"/>
      <c r="BD32" s="474"/>
      <c r="BE32" s="474"/>
      <c r="BF32" s="474"/>
      <c r="BG32" s="474"/>
      <c r="BH32" s="474"/>
      <c r="BI32" s="474"/>
      <c r="BJ32" s="474"/>
      <c r="BK32" s="474"/>
      <c r="BL32" s="474"/>
      <c r="BM32" s="474"/>
      <c r="BN32" s="474"/>
      <c r="BO32" s="474"/>
      <c r="BP32" s="474"/>
      <c r="BQ32" s="474"/>
      <c r="BR32" s="474"/>
      <c r="BS32" s="474"/>
    </row>
    <row r="33" spans="1:71" s="476" customFormat="1" ht="13.5" thickBot="1" x14ac:dyDescent="0.25">
      <c r="A33" s="474"/>
      <c r="B33" s="615" t="s">
        <v>59</v>
      </c>
      <c r="C33" s="616"/>
      <c r="D33" s="310">
        <v>706225131.05000019</v>
      </c>
      <c r="E33" s="423" t="s">
        <v>95</v>
      </c>
      <c r="F33" s="434" t="s">
        <v>95</v>
      </c>
      <c r="G33" s="312">
        <v>461090.84</v>
      </c>
      <c r="H33" s="423" t="s">
        <v>97</v>
      </c>
      <c r="I33" s="423">
        <v>90135.37</v>
      </c>
      <c r="J33" s="310">
        <v>481167.37900000007</v>
      </c>
      <c r="K33" s="423" t="s">
        <v>95</v>
      </c>
      <c r="L33" s="423" t="s">
        <v>95</v>
      </c>
      <c r="M33" s="423" t="s">
        <v>95</v>
      </c>
      <c r="N33" s="310">
        <v>812.36599999999976</v>
      </c>
      <c r="O33" s="200">
        <v>157.87</v>
      </c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4"/>
      <c r="AN33" s="474"/>
      <c r="AO33" s="474"/>
      <c r="AP33" s="474"/>
      <c r="AQ33" s="474"/>
      <c r="AR33" s="474"/>
      <c r="AS33" s="474"/>
      <c r="AT33" s="474"/>
      <c r="AU33" s="474"/>
      <c r="AV33" s="474"/>
      <c r="AW33" s="474"/>
      <c r="AX33" s="474"/>
      <c r="AY33" s="474"/>
      <c r="AZ33" s="474"/>
      <c r="BA33" s="474"/>
      <c r="BB33" s="474"/>
      <c r="BC33" s="474"/>
      <c r="BD33" s="474"/>
      <c r="BE33" s="474"/>
      <c r="BF33" s="474"/>
      <c r="BG33" s="474"/>
      <c r="BH33" s="474"/>
      <c r="BI33" s="474"/>
      <c r="BJ33" s="474"/>
      <c r="BK33" s="474"/>
      <c r="BL33" s="474"/>
      <c r="BM33" s="474"/>
      <c r="BN33" s="474"/>
      <c r="BO33" s="474"/>
      <c r="BP33" s="474"/>
      <c r="BQ33" s="474"/>
      <c r="BR33" s="474"/>
      <c r="BS33" s="474"/>
    </row>
    <row r="34" spans="1:71" ht="13.5" thickTop="1" x14ac:dyDescent="0.2">
      <c r="H34" s="543"/>
      <c r="K34" s="543"/>
      <c r="L34" s="543"/>
      <c r="M34" s="543"/>
    </row>
    <row r="35" spans="1:71" x14ac:dyDescent="0.2">
      <c r="B35" s="544" t="s">
        <v>60</v>
      </c>
      <c r="H35" s="543"/>
      <c r="L35" s="543"/>
      <c r="M35" s="543"/>
    </row>
    <row r="36" spans="1:71" x14ac:dyDescent="0.2">
      <c r="B36" s="204" t="s">
        <v>96</v>
      </c>
    </row>
    <row r="38" spans="1:71" x14ac:dyDescent="0.2">
      <c r="H38" s="543"/>
    </row>
    <row r="40" spans="1:71" x14ac:dyDescent="0.2">
      <c r="H40" s="543"/>
    </row>
    <row r="41" spans="1:71" x14ac:dyDescent="0.2">
      <c r="H41" s="543"/>
    </row>
  </sheetData>
  <mergeCells count="19">
    <mergeCell ref="B33:C33"/>
    <mergeCell ref="B20:C20"/>
    <mergeCell ref="B21:B23"/>
    <mergeCell ref="B24:C24"/>
    <mergeCell ref="B26:C26"/>
    <mergeCell ref="B27:B31"/>
    <mergeCell ref="B32:C32"/>
    <mergeCell ref="B17:B19"/>
    <mergeCell ref="B1:O1"/>
    <mergeCell ref="B3:B4"/>
    <mergeCell ref="C3:C4"/>
    <mergeCell ref="D3:F3"/>
    <mergeCell ref="G3:O3"/>
    <mergeCell ref="B5:B8"/>
    <mergeCell ref="B9:C9"/>
    <mergeCell ref="B10:B12"/>
    <mergeCell ref="B13:C13"/>
    <mergeCell ref="B14:B15"/>
    <mergeCell ref="B16:C16"/>
  </mergeCells>
  <pageMargins left="0.75" right="0.75" top="1" bottom="1" header="0" footer="0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5"/>
  <sheetViews>
    <sheetView showGridLines="0" zoomScale="80" zoomScaleNormal="80" workbookViewId="0"/>
  </sheetViews>
  <sheetFormatPr baseColWidth="10" defaultRowHeight="12.75" x14ac:dyDescent="0.2"/>
  <cols>
    <col min="1" max="1" width="2.28515625" style="204" customWidth="1"/>
    <col min="2" max="2" width="29.140625" style="204" customWidth="1"/>
    <col min="3" max="3" width="28" style="204" bestFit="1" customWidth="1"/>
    <col min="4" max="4" width="18.85546875" style="204" bestFit="1" customWidth="1"/>
    <col min="5" max="5" width="18.5703125" style="204" bestFit="1" customWidth="1"/>
    <col min="6" max="6" width="21.7109375" style="204" bestFit="1" customWidth="1"/>
    <col min="7" max="10" width="16.140625" style="204" customWidth="1"/>
    <col min="11" max="11" width="20.140625" style="204" bestFit="1" customWidth="1"/>
    <col min="12" max="12" width="16.140625" style="204" customWidth="1"/>
    <col min="13" max="13" width="20.140625" style="204" bestFit="1" customWidth="1"/>
    <col min="14" max="15" width="16.140625" style="204" customWidth="1"/>
    <col min="16" max="16" width="21.5703125" style="204" customWidth="1"/>
    <col min="17" max="19" width="27.140625" style="204" bestFit="1" customWidth="1"/>
    <col min="20" max="20" width="17.7109375" style="204" bestFit="1" customWidth="1"/>
    <col min="21" max="21" width="14" style="204" bestFit="1" customWidth="1"/>
    <col min="22" max="22" width="17.42578125" style="204" bestFit="1" customWidth="1"/>
    <col min="23" max="23" width="14.28515625" style="204" bestFit="1" customWidth="1"/>
    <col min="24" max="24" width="17.42578125" style="204" bestFit="1" customWidth="1"/>
    <col min="25" max="25" width="14.28515625" style="204" bestFit="1" customWidth="1"/>
    <col min="26" max="26" width="17.42578125" style="204" bestFit="1" customWidth="1"/>
    <col min="27" max="27" width="14.28515625" style="204" bestFit="1" customWidth="1"/>
    <col min="28" max="28" width="17.7109375" style="204" bestFit="1" customWidth="1"/>
    <col min="29" max="29" width="14.5703125" style="204" bestFit="1" customWidth="1"/>
    <col min="30" max="30" width="17.42578125" style="204" bestFit="1" customWidth="1"/>
    <col min="31" max="31" width="14.28515625" style="204" bestFit="1" customWidth="1"/>
    <col min="32" max="32" width="17.42578125" style="204" bestFit="1" customWidth="1"/>
    <col min="33" max="33" width="14.28515625" style="204" bestFit="1" customWidth="1"/>
    <col min="34" max="34" width="15.42578125" style="204" bestFit="1" customWidth="1"/>
    <col min="35" max="35" width="12.42578125" style="204" bestFit="1" customWidth="1"/>
    <col min="36" max="36" width="15.140625" style="204" bestFit="1" customWidth="1"/>
    <col min="37" max="37" width="12.140625" style="204" bestFit="1" customWidth="1"/>
    <col min="38" max="38" width="14.42578125" style="204" bestFit="1" customWidth="1"/>
    <col min="39" max="256" width="11.42578125" style="204"/>
    <col min="257" max="257" width="2.28515625" style="204" customWidth="1"/>
    <col min="258" max="258" width="29.140625" style="204" customWidth="1"/>
    <col min="259" max="259" width="28" style="204" bestFit="1" customWidth="1"/>
    <col min="260" max="260" width="18.85546875" style="204" bestFit="1" customWidth="1"/>
    <col min="261" max="261" width="18.5703125" style="204" bestFit="1" customWidth="1"/>
    <col min="262" max="262" width="21.7109375" style="204" bestFit="1" customWidth="1"/>
    <col min="263" max="266" width="16.140625" style="204" customWidth="1"/>
    <col min="267" max="267" width="20.140625" style="204" bestFit="1" customWidth="1"/>
    <col min="268" max="268" width="16.140625" style="204" customWidth="1"/>
    <col min="269" max="269" width="20.140625" style="204" bestFit="1" customWidth="1"/>
    <col min="270" max="271" width="16.140625" style="204" customWidth="1"/>
    <col min="272" max="272" width="21.5703125" style="204" customWidth="1"/>
    <col min="273" max="275" width="27.140625" style="204" bestFit="1" customWidth="1"/>
    <col min="276" max="276" width="17.7109375" style="204" bestFit="1" customWidth="1"/>
    <col min="277" max="277" width="14" style="204" bestFit="1" customWidth="1"/>
    <col min="278" max="278" width="17.42578125" style="204" bestFit="1" customWidth="1"/>
    <col min="279" max="279" width="14.28515625" style="204" bestFit="1" customWidth="1"/>
    <col min="280" max="280" width="17.42578125" style="204" bestFit="1" customWidth="1"/>
    <col min="281" max="281" width="14.28515625" style="204" bestFit="1" customWidth="1"/>
    <col min="282" max="282" width="17.42578125" style="204" bestFit="1" customWidth="1"/>
    <col min="283" max="283" width="14.28515625" style="204" bestFit="1" customWidth="1"/>
    <col min="284" max="284" width="17.7109375" style="204" bestFit="1" customWidth="1"/>
    <col min="285" max="285" width="14.5703125" style="204" bestFit="1" customWidth="1"/>
    <col min="286" max="286" width="17.42578125" style="204" bestFit="1" customWidth="1"/>
    <col min="287" max="287" width="14.28515625" style="204" bestFit="1" customWidth="1"/>
    <col min="288" max="288" width="17.42578125" style="204" bestFit="1" customWidth="1"/>
    <col min="289" max="289" width="14.28515625" style="204" bestFit="1" customWidth="1"/>
    <col min="290" max="290" width="15.42578125" style="204" bestFit="1" customWidth="1"/>
    <col min="291" max="291" width="12.42578125" style="204" bestFit="1" customWidth="1"/>
    <col min="292" max="292" width="15.140625" style="204" bestFit="1" customWidth="1"/>
    <col min="293" max="293" width="12.140625" style="204" bestFit="1" customWidth="1"/>
    <col min="294" max="294" width="14.42578125" style="204" bestFit="1" customWidth="1"/>
    <col min="295" max="512" width="11.42578125" style="204"/>
    <col min="513" max="513" width="2.28515625" style="204" customWidth="1"/>
    <col min="514" max="514" width="29.140625" style="204" customWidth="1"/>
    <col min="515" max="515" width="28" style="204" bestFit="1" customWidth="1"/>
    <col min="516" max="516" width="18.85546875" style="204" bestFit="1" customWidth="1"/>
    <col min="517" max="517" width="18.5703125" style="204" bestFit="1" customWidth="1"/>
    <col min="518" max="518" width="21.7109375" style="204" bestFit="1" customWidth="1"/>
    <col min="519" max="522" width="16.140625" style="204" customWidth="1"/>
    <col min="523" max="523" width="20.140625" style="204" bestFit="1" customWidth="1"/>
    <col min="524" max="524" width="16.140625" style="204" customWidth="1"/>
    <col min="525" max="525" width="20.140625" style="204" bestFit="1" customWidth="1"/>
    <col min="526" max="527" width="16.140625" style="204" customWidth="1"/>
    <col min="528" max="528" width="21.5703125" style="204" customWidth="1"/>
    <col min="529" max="531" width="27.140625" style="204" bestFit="1" customWidth="1"/>
    <col min="532" max="532" width="17.7109375" style="204" bestFit="1" customWidth="1"/>
    <col min="533" max="533" width="14" style="204" bestFit="1" customWidth="1"/>
    <col min="534" max="534" width="17.42578125" style="204" bestFit="1" customWidth="1"/>
    <col min="535" max="535" width="14.28515625" style="204" bestFit="1" customWidth="1"/>
    <col min="536" max="536" width="17.42578125" style="204" bestFit="1" customWidth="1"/>
    <col min="537" max="537" width="14.28515625" style="204" bestFit="1" customWidth="1"/>
    <col min="538" max="538" width="17.42578125" style="204" bestFit="1" customWidth="1"/>
    <col min="539" max="539" width="14.28515625" style="204" bestFit="1" customWidth="1"/>
    <col min="540" max="540" width="17.7109375" style="204" bestFit="1" customWidth="1"/>
    <col min="541" max="541" width="14.5703125" style="204" bestFit="1" customWidth="1"/>
    <col min="542" max="542" width="17.42578125" style="204" bestFit="1" customWidth="1"/>
    <col min="543" max="543" width="14.28515625" style="204" bestFit="1" customWidth="1"/>
    <col min="544" max="544" width="17.42578125" style="204" bestFit="1" customWidth="1"/>
    <col min="545" max="545" width="14.28515625" style="204" bestFit="1" customWidth="1"/>
    <col min="546" max="546" width="15.42578125" style="204" bestFit="1" customWidth="1"/>
    <col min="547" max="547" width="12.42578125" style="204" bestFit="1" customWidth="1"/>
    <col min="548" max="548" width="15.140625" style="204" bestFit="1" customWidth="1"/>
    <col min="549" max="549" width="12.140625" style="204" bestFit="1" customWidth="1"/>
    <col min="550" max="550" width="14.42578125" style="204" bestFit="1" customWidth="1"/>
    <col min="551" max="768" width="11.42578125" style="204"/>
    <col min="769" max="769" width="2.28515625" style="204" customWidth="1"/>
    <col min="770" max="770" width="29.140625" style="204" customWidth="1"/>
    <col min="771" max="771" width="28" style="204" bestFit="1" customWidth="1"/>
    <col min="772" max="772" width="18.85546875" style="204" bestFit="1" customWidth="1"/>
    <col min="773" max="773" width="18.5703125" style="204" bestFit="1" customWidth="1"/>
    <col min="774" max="774" width="21.7109375" style="204" bestFit="1" customWidth="1"/>
    <col min="775" max="778" width="16.140625" style="204" customWidth="1"/>
    <col min="779" max="779" width="20.140625" style="204" bestFit="1" customWidth="1"/>
    <col min="780" max="780" width="16.140625" style="204" customWidth="1"/>
    <col min="781" max="781" width="20.140625" style="204" bestFit="1" customWidth="1"/>
    <col min="782" max="783" width="16.140625" style="204" customWidth="1"/>
    <col min="784" max="784" width="21.5703125" style="204" customWidth="1"/>
    <col min="785" max="787" width="27.140625" style="204" bestFit="1" customWidth="1"/>
    <col min="788" max="788" width="17.7109375" style="204" bestFit="1" customWidth="1"/>
    <col min="789" max="789" width="14" style="204" bestFit="1" customWidth="1"/>
    <col min="790" max="790" width="17.42578125" style="204" bestFit="1" customWidth="1"/>
    <col min="791" max="791" width="14.28515625" style="204" bestFit="1" customWidth="1"/>
    <col min="792" max="792" width="17.42578125" style="204" bestFit="1" customWidth="1"/>
    <col min="793" max="793" width="14.28515625" style="204" bestFit="1" customWidth="1"/>
    <col min="794" max="794" width="17.42578125" style="204" bestFit="1" customWidth="1"/>
    <col min="795" max="795" width="14.28515625" style="204" bestFit="1" customWidth="1"/>
    <col min="796" max="796" width="17.7109375" style="204" bestFit="1" customWidth="1"/>
    <col min="797" max="797" width="14.5703125" style="204" bestFit="1" customWidth="1"/>
    <col min="798" max="798" width="17.42578125" style="204" bestFit="1" customWidth="1"/>
    <col min="799" max="799" width="14.28515625" style="204" bestFit="1" customWidth="1"/>
    <col min="800" max="800" width="17.42578125" style="204" bestFit="1" customWidth="1"/>
    <col min="801" max="801" width="14.28515625" style="204" bestFit="1" customWidth="1"/>
    <col min="802" max="802" width="15.42578125" style="204" bestFit="1" customWidth="1"/>
    <col min="803" max="803" width="12.42578125" style="204" bestFit="1" customWidth="1"/>
    <col min="804" max="804" width="15.140625" style="204" bestFit="1" customWidth="1"/>
    <col min="805" max="805" width="12.140625" style="204" bestFit="1" customWidth="1"/>
    <col min="806" max="806" width="14.42578125" style="204" bestFit="1" customWidth="1"/>
    <col min="807" max="1024" width="11.42578125" style="204"/>
    <col min="1025" max="1025" width="2.28515625" style="204" customWidth="1"/>
    <col min="1026" max="1026" width="29.140625" style="204" customWidth="1"/>
    <col min="1027" max="1027" width="28" style="204" bestFit="1" customWidth="1"/>
    <col min="1028" max="1028" width="18.85546875" style="204" bestFit="1" customWidth="1"/>
    <col min="1029" max="1029" width="18.5703125" style="204" bestFit="1" customWidth="1"/>
    <col min="1030" max="1030" width="21.7109375" style="204" bestFit="1" customWidth="1"/>
    <col min="1031" max="1034" width="16.140625" style="204" customWidth="1"/>
    <col min="1035" max="1035" width="20.140625" style="204" bestFit="1" customWidth="1"/>
    <col min="1036" max="1036" width="16.140625" style="204" customWidth="1"/>
    <col min="1037" max="1037" width="20.140625" style="204" bestFit="1" customWidth="1"/>
    <col min="1038" max="1039" width="16.140625" style="204" customWidth="1"/>
    <col min="1040" max="1040" width="21.5703125" style="204" customWidth="1"/>
    <col min="1041" max="1043" width="27.140625" style="204" bestFit="1" customWidth="1"/>
    <col min="1044" max="1044" width="17.7109375" style="204" bestFit="1" customWidth="1"/>
    <col min="1045" max="1045" width="14" style="204" bestFit="1" customWidth="1"/>
    <col min="1046" max="1046" width="17.42578125" style="204" bestFit="1" customWidth="1"/>
    <col min="1047" max="1047" width="14.28515625" style="204" bestFit="1" customWidth="1"/>
    <col min="1048" max="1048" width="17.42578125" style="204" bestFit="1" customWidth="1"/>
    <col min="1049" max="1049" width="14.28515625" style="204" bestFit="1" customWidth="1"/>
    <col min="1050" max="1050" width="17.42578125" style="204" bestFit="1" customWidth="1"/>
    <col min="1051" max="1051" width="14.28515625" style="204" bestFit="1" customWidth="1"/>
    <col min="1052" max="1052" width="17.7109375" style="204" bestFit="1" customWidth="1"/>
    <col min="1053" max="1053" width="14.5703125" style="204" bestFit="1" customWidth="1"/>
    <col min="1054" max="1054" width="17.42578125" style="204" bestFit="1" customWidth="1"/>
    <col min="1055" max="1055" width="14.28515625" style="204" bestFit="1" customWidth="1"/>
    <col min="1056" max="1056" width="17.42578125" style="204" bestFit="1" customWidth="1"/>
    <col min="1057" max="1057" width="14.28515625" style="204" bestFit="1" customWidth="1"/>
    <col min="1058" max="1058" width="15.42578125" style="204" bestFit="1" customWidth="1"/>
    <col min="1059" max="1059" width="12.42578125" style="204" bestFit="1" customWidth="1"/>
    <col min="1060" max="1060" width="15.140625" style="204" bestFit="1" customWidth="1"/>
    <col min="1061" max="1061" width="12.140625" style="204" bestFit="1" customWidth="1"/>
    <col min="1062" max="1062" width="14.42578125" style="204" bestFit="1" customWidth="1"/>
    <col min="1063" max="1280" width="11.42578125" style="204"/>
    <col min="1281" max="1281" width="2.28515625" style="204" customWidth="1"/>
    <col min="1282" max="1282" width="29.140625" style="204" customWidth="1"/>
    <col min="1283" max="1283" width="28" style="204" bestFit="1" customWidth="1"/>
    <col min="1284" max="1284" width="18.85546875" style="204" bestFit="1" customWidth="1"/>
    <col min="1285" max="1285" width="18.5703125" style="204" bestFit="1" customWidth="1"/>
    <col min="1286" max="1286" width="21.7109375" style="204" bestFit="1" customWidth="1"/>
    <col min="1287" max="1290" width="16.140625" style="204" customWidth="1"/>
    <col min="1291" max="1291" width="20.140625" style="204" bestFit="1" customWidth="1"/>
    <col min="1292" max="1292" width="16.140625" style="204" customWidth="1"/>
    <col min="1293" max="1293" width="20.140625" style="204" bestFit="1" customWidth="1"/>
    <col min="1294" max="1295" width="16.140625" style="204" customWidth="1"/>
    <col min="1296" max="1296" width="21.5703125" style="204" customWidth="1"/>
    <col min="1297" max="1299" width="27.140625" style="204" bestFit="1" customWidth="1"/>
    <col min="1300" max="1300" width="17.7109375" style="204" bestFit="1" customWidth="1"/>
    <col min="1301" max="1301" width="14" style="204" bestFit="1" customWidth="1"/>
    <col min="1302" max="1302" width="17.42578125" style="204" bestFit="1" customWidth="1"/>
    <col min="1303" max="1303" width="14.28515625" style="204" bestFit="1" customWidth="1"/>
    <col min="1304" max="1304" width="17.42578125" style="204" bestFit="1" customWidth="1"/>
    <col min="1305" max="1305" width="14.28515625" style="204" bestFit="1" customWidth="1"/>
    <col min="1306" max="1306" width="17.42578125" style="204" bestFit="1" customWidth="1"/>
    <col min="1307" max="1307" width="14.28515625" style="204" bestFit="1" customWidth="1"/>
    <col min="1308" max="1308" width="17.7109375" style="204" bestFit="1" customWidth="1"/>
    <col min="1309" max="1309" width="14.5703125" style="204" bestFit="1" customWidth="1"/>
    <col min="1310" max="1310" width="17.42578125" style="204" bestFit="1" customWidth="1"/>
    <col min="1311" max="1311" width="14.28515625" style="204" bestFit="1" customWidth="1"/>
    <col min="1312" max="1312" width="17.42578125" style="204" bestFit="1" customWidth="1"/>
    <col min="1313" max="1313" width="14.28515625" style="204" bestFit="1" customWidth="1"/>
    <col min="1314" max="1314" width="15.42578125" style="204" bestFit="1" customWidth="1"/>
    <col min="1315" max="1315" width="12.42578125" style="204" bestFit="1" customWidth="1"/>
    <col min="1316" max="1316" width="15.140625" style="204" bestFit="1" customWidth="1"/>
    <col min="1317" max="1317" width="12.140625" style="204" bestFit="1" customWidth="1"/>
    <col min="1318" max="1318" width="14.42578125" style="204" bestFit="1" customWidth="1"/>
    <col min="1319" max="1536" width="11.42578125" style="204"/>
    <col min="1537" max="1537" width="2.28515625" style="204" customWidth="1"/>
    <col min="1538" max="1538" width="29.140625" style="204" customWidth="1"/>
    <col min="1539" max="1539" width="28" style="204" bestFit="1" customWidth="1"/>
    <col min="1540" max="1540" width="18.85546875" style="204" bestFit="1" customWidth="1"/>
    <col min="1541" max="1541" width="18.5703125" style="204" bestFit="1" customWidth="1"/>
    <col min="1542" max="1542" width="21.7109375" style="204" bestFit="1" customWidth="1"/>
    <col min="1543" max="1546" width="16.140625" style="204" customWidth="1"/>
    <col min="1547" max="1547" width="20.140625" style="204" bestFit="1" customWidth="1"/>
    <col min="1548" max="1548" width="16.140625" style="204" customWidth="1"/>
    <col min="1549" max="1549" width="20.140625" style="204" bestFit="1" customWidth="1"/>
    <col min="1550" max="1551" width="16.140625" style="204" customWidth="1"/>
    <col min="1552" max="1552" width="21.5703125" style="204" customWidth="1"/>
    <col min="1553" max="1555" width="27.140625" style="204" bestFit="1" customWidth="1"/>
    <col min="1556" max="1556" width="17.7109375" style="204" bestFit="1" customWidth="1"/>
    <col min="1557" max="1557" width="14" style="204" bestFit="1" customWidth="1"/>
    <col min="1558" max="1558" width="17.42578125" style="204" bestFit="1" customWidth="1"/>
    <col min="1559" max="1559" width="14.28515625" style="204" bestFit="1" customWidth="1"/>
    <col min="1560" max="1560" width="17.42578125" style="204" bestFit="1" customWidth="1"/>
    <col min="1561" max="1561" width="14.28515625" style="204" bestFit="1" customWidth="1"/>
    <col min="1562" max="1562" width="17.42578125" style="204" bestFit="1" customWidth="1"/>
    <col min="1563" max="1563" width="14.28515625" style="204" bestFit="1" customWidth="1"/>
    <col min="1564" max="1564" width="17.7109375" style="204" bestFit="1" customWidth="1"/>
    <col min="1565" max="1565" width="14.5703125" style="204" bestFit="1" customWidth="1"/>
    <col min="1566" max="1566" width="17.42578125" style="204" bestFit="1" customWidth="1"/>
    <col min="1567" max="1567" width="14.28515625" style="204" bestFit="1" customWidth="1"/>
    <col min="1568" max="1568" width="17.42578125" style="204" bestFit="1" customWidth="1"/>
    <col min="1569" max="1569" width="14.28515625" style="204" bestFit="1" customWidth="1"/>
    <col min="1570" max="1570" width="15.42578125" style="204" bestFit="1" customWidth="1"/>
    <col min="1571" max="1571" width="12.42578125" style="204" bestFit="1" customWidth="1"/>
    <col min="1572" max="1572" width="15.140625" style="204" bestFit="1" customWidth="1"/>
    <col min="1573" max="1573" width="12.140625" style="204" bestFit="1" customWidth="1"/>
    <col min="1574" max="1574" width="14.42578125" style="204" bestFit="1" customWidth="1"/>
    <col min="1575" max="1792" width="11.42578125" style="204"/>
    <col min="1793" max="1793" width="2.28515625" style="204" customWidth="1"/>
    <col min="1794" max="1794" width="29.140625" style="204" customWidth="1"/>
    <col min="1795" max="1795" width="28" style="204" bestFit="1" customWidth="1"/>
    <col min="1796" max="1796" width="18.85546875" style="204" bestFit="1" customWidth="1"/>
    <col min="1797" max="1797" width="18.5703125" style="204" bestFit="1" customWidth="1"/>
    <col min="1798" max="1798" width="21.7109375" style="204" bestFit="1" customWidth="1"/>
    <col min="1799" max="1802" width="16.140625" style="204" customWidth="1"/>
    <col min="1803" max="1803" width="20.140625" style="204" bestFit="1" customWidth="1"/>
    <col min="1804" max="1804" width="16.140625" style="204" customWidth="1"/>
    <col min="1805" max="1805" width="20.140625" style="204" bestFit="1" customWidth="1"/>
    <col min="1806" max="1807" width="16.140625" style="204" customWidth="1"/>
    <col min="1808" max="1808" width="21.5703125" style="204" customWidth="1"/>
    <col min="1809" max="1811" width="27.140625" style="204" bestFit="1" customWidth="1"/>
    <col min="1812" max="1812" width="17.7109375" style="204" bestFit="1" customWidth="1"/>
    <col min="1813" max="1813" width="14" style="204" bestFit="1" customWidth="1"/>
    <col min="1814" max="1814" width="17.42578125" style="204" bestFit="1" customWidth="1"/>
    <col min="1815" max="1815" width="14.28515625" style="204" bestFit="1" customWidth="1"/>
    <col min="1816" max="1816" width="17.42578125" style="204" bestFit="1" customWidth="1"/>
    <col min="1817" max="1817" width="14.28515625" style="204" bestFit="1" customWidth="1"/>
    <col min="1818" max="1818" width="17.42578125" style="204" bestFit="1" customWidth="1"/>
    <col min="1819" max="1819" width="14.28515625" style="204" bestFit="1" customWidth="1"/>
    <col min="1820" max="1820" width="17.7109375" style="204" bestFit="1" customWidth="1"/>
    <col min="1821" max="1821" width="14.5703125" style="204" bestFit="1" customWidth="1"/>
    <col min="1822" max="1822" width="17.42578125" style="204" bestFit="1" customWidth="1"/>
    <col min="1823" max="1823" width="14.28515625" style="204" bestFit="1" customWidth="1"/>
    <col min="1824" max="1824" width="17.42578125" style="204" bestFit="1" customWidth="1"/>
    <col min="1825" max="1825" width="14.28515625" style="204" bestFit="1" customWidth="1"/>
    <col min="1826" max="1826" width="15.42578125" style="204" bestFit="1" customWidth="1"/>
    <col min="1827" max="1827" width="12.42578125" style="204" bestFit="1" customWidth="1"/>
    <col min="1828" max="1828" width="15.140625" style="204" bestFit="1" customWidth="1"/>
    <col min="1829" max="1829" width="12.140625" style="204" bestFit="1" customWidth="1"/>
    <col min="1830" max="1830" width="14.42578125" style="204" bestFit="1" customWidth="1"/>
    <col min="1831" max="2048" width="11.42578125" style="204"/>
    <col min="2049" max="2049" width="2.28515625" style="204" customWidth="1"/>
    <col min="2050" max="2050" width="29.140625" style="204" customWidth="1"/>
    <col min="2051" max="2051" width="28" style="204" bestFit="1" customWidth="1"/>
    <col min="2052" max="2052" width="18.85546875" style="204" bestFit="1" customWidth="1"/>
    <col min="2053" max="2053" width="18.5703125" style="204" bestFit="1" customWidth="1"/>
    <col min="2054" max="2054" width="21.7109375" style="204" bestFit="1" customWidth="1"/>
    <col min="2055" max="2058" width="16.140625" style="204" customWidth="1"/>
    <col min="2059" max="2059" width="20.140625" style="204" bestFit="1" customWidth="1"/>
    <col min="2060" max="2060" width="16.140625" style="204" customWidth="1"/>
    <col min="2061" max="2061" width="20.140625" style="204" bestFit="1" customWidth="1"/>
    <col min="2062" max="2063" width="16.140625" style="204" customWidth="1"/>
    <col min="2064" max="2064" width="21.5703125" style="204" customWidth="1"/>
    <col min="2065" max="2067" width="27.140625" style="204" bestFit="1" customWidth="1"/>
    <col min="2068" max="2068" width="17.7109375" style="204" bestFit="1" customWidth="1"/>
    <col min="2069" max="2069" width="14" style="204" bestFit="1" customWidth="1"/>
    <col min="2070" max="2070" width="17.42578125" style="204" bestFit="1" customWidth="1"/>
    <col min="2071" max="2071" width="14.28515625" style="204" bestFit="1" customWidth="1"/>
    <col min="2072" max="2072" width="17.42578125" style="204" bestFit="1" customWidth="1"/>
    <col min="2073" max="2073" width="14.28515625" style="204" bestFit="1" customWidth="1"/>
    <col min="2074" max="2074" width="17.42578125" style="204" bestFit="1" customWidth="1"/>
    <col min="2075" max="2075" width="14.28515625" style="204" bestFit="1" customWidth="1"/>
    <col min="2076" max="2076" width="17.7109375" style="204" bestFit="1" customWidth="1"/>
    <col min="2077" max="2077" width="14.5703125" style="204" bestFit="1" customWidth="1"/>
    <col min="2078" max="2078" width="17.42578125" style="204" bestFit="1" customWidth="1"/>
    <col min="2079" max="2079" width="14.28515625" style="204" bestFit="1" customWidth="1"/>
    <col min="2080" max="2080" width="17.42578125" style="204" bestFit="1" customWidth="1"/>
    <col min="2081" max="2081" width="14.28515625" style="204" bestFit="1" customWidth="1"/>
    <col min="2082" max="2082" width="15.42578125" style="204" bestFit="1" customWidth="1"/>
    <col min="2083" max="2083" width="12.42578125" style="204" bestFit="1" customWidth="1"/>
    <col min="2084" max="2084" width="15.140625" style="204" bestFit="1" customWidth="1"/>
    <col min="2085" max="2085" width="12.140625" style="204" bestFit="1" customWidth="1"/>
    <col min="2086" max="2086" width="14.42578125" style="204" bestFit="1" customWidth="1"/>
    <col min="2087" max="2304" width="11.42578125" style="204"/>
    <col min="2305" max="2305" width="2.28515625" style="204" customWidth="1"/>
    <col min="2306" max="2306" width="29.140625" style="204" customWidth="1"/>
    <col min="2307" max="2307" width="28" style="204" bestFit="1" customWidth="1"/>
    <col min="2308" max="2308" width="18.85546875" style="204" bestFit="1" customWidth="1"/>
    <col min="2309" max="2309" width="18.5703125" style="204" bestFit="1" customWidth="1"/>
    <col min="2310" max="2310" width="21.7109375" style="204" bestFit="1" customWidth="1"/>
    <col min="2311" max="2314" width="16.140625" style="204" customWidth="1"/>
    <col min="2315" max="2315" width="20.140625" style="204" bestFit="1" customWidth="1"/>
    <col min="2316" max="2316" width="16.140625" style="204" customWidth="1"/>
    <col min="2317" max="2317" width="20.140625" style="204" bestFit="1" customWidth="1"/>
    <col min="2318" max="2319" width="16.140625" style="204" customWidth="1"/>
    <col min="2320" max="2320" width="21.5703125" style="204" customWidth="1"/>
    <col min="2321" max="2323" width="27.140625" style="204" bestFit="1" customWidth="1"/>
    <col min="2324" max="2324" width="17.7109375" style="204" bestFit="1" customWidth="1"/>
    <col min="2325" max="2325" width="14" style="204" bestFit="1" customWidth="1"/>
    <col min="2326" max="2326" width="17.42578125" style="204" bestFit="1" customWidth="1"/>
    <col min="2327" max="2327" width="14.28515625" style="204" bestFit="1" customWidth="1"/>
    <col min="2328" max="2328" width="17.42578125" style="204" bestFit="1" customWidth="1"/>
    <col min="2329" max="2329" width="14.28515625" style="204" bestFit="1" customWidth="1"/>
    <col min="2330" max="2330" width="17.42578125" style="204" bestFit="1" customWidth="1"/>
    <col min="2331" max="2331" width="14.28515625" style="204" bestFit="1" customWidth="1"/>
    <col min="2332" max="2332" width="17.7109375" style="204" bestFit="1" customWidth="1"/>
    <col min="2333" max="2333" width="14.5703125" style="204" bestFit="1" customWidth="1"/>
    <col min="2334" max="2334" width="17.42578125" style="204" bestFit="1" customWidth="1"/>
    <col min="2335" max="2335" width="14.28515625" style="204" bestFit="1" customWidth="1"/>
    <col min="2336" max="2336" width="17.42578125" style="204" bestFit="1" customWidth="1"/>
    <col min="2337" max="2337" width="14.28515625" style="204" bestFit="1" customWidth="1"/>
    <col min="2338" max="2338" width="15.42578125" style="204" bestFit="1" customWidth="1"/>
    <col min="2339" max="2339" width="12.42578125" style="204" bestFit="1" customWidth="1"/>
    <col min="2340" max="2340" width="15.140625" style="204" bestFit="1" customWidth="1"/>
    <col min="2341" max="2341" width="12.140625" style="204" bestFit="1" customWidth="1"/>
    <col min="2342" max="2342" width="14.42578125" style="204" bestFit="1" customWidth="1"/>
    <col min="2343" max="2560" width="11.42578125" style="204"/>
    <col min="2561" max="2561" width="2.28515625" style="204" customWidth="1"/>
    <col min="2562" max="2562" width="29.140625" style="204" customWidth="1"/>
    <col min="2563" max="2563" width="28" style="204" bestFit="1" customWidth="1"/>
    <col min="2564" max="2564" width="18.85546875" style="204" bestFit="1" customWidth="1"/>
    <col min="2565" max="2565" width="18.5703125" style="204" bestFit="1" customWidth="1"/>
    <col min="2566" max="2566" width="21.7109375" style="204" bestFit="1" customWidth="1"/>
    <col min="2567" max="2570" width="16.140625" style="204" customWidth="1"/>
    <col min="2571" max="2571" width="20.140625" style="204" bestFit="1" customWidth="1"/>
    <col min="2572" max="2572" width="16.140625" style="204" customWidth="1"/>
    <col min="2573" max="2573" width="20.140625" style="204" bestFit="1" customWidth="1"/>
    <col min="2574" max="2575" width="16.140625" style="204" customWidth="1"/>
    <col min="2576" max="2576" width="21.5703125" style="204" customWidth="1"/>
    <col min="2577" max="2579" width="27.140625" style="204" bestFit="1" customWidth="1"/>
    <col min="2580" max="2580" width="17.7109375" style="204" bestFit="1" customWidth="1"/>
    <col min="2581" max="2581" width="14" style="204" bestFit="1" customWidth="1"/>
    <col min="2582" max="2582" width="17.42578125" style="204" bestFit="1" customWidth="1"/>
    <col min="2583" max="2583" width="14.28515625" style="204" bestFit="1" customWidth="1"/>
    <col min="2584" max="2584" width="17.42578125" style="204" bestFit="1" customWidth="1"/>
    <col min="2585" max="2585" width="14.28515625" style="204" bestFit="1" customWidth="1"/>
    <col min="2586" max="2586" width="17.42578125" style="204" bestFit="1" customWidth="1"/>
    <col min="2587" max="2587" width="14.28515625" style="204" bestFit="1" customWidth="1"/>
    <col min="2588" max="2588" width="17.7109375" style="204" bestFit="1" customWidth="1"/>
    <col min="2589" max="2589" width="14.5703125" style="204" bestFit="1" customWidth="1"/>
    <col min="2590" max="2590" width="17.42578125" style="204" bestFit="1" customWidth="1"/>
    <col min="2591" max="2591" width="14.28515625" style="204" bestFit="1" customWidth="1"/>
    <col min="2592" max="2592" width="17.42578125" style="204" bestFit="1" customWidth="1"/>
    <col min="2593" max="2593" width="14.28515625" style="204" bestFit="1" customWidth="1"/>
    <col min="2594" max="2594" width="15.42578125" style="204" bestFit="1" customWidth="1"/>
    <col min="2595" max="2595" width="12.42578125" style="204" bestFit="1" customWidth="1"/>
    <col min="2596" max="2596" width="15.140625" style="204" bestFit="1" customWidth="1"/>
    <col min="2597" max="2597" width="12.140625" style="204" bestFit="1" customWidth="1"/>
    <col min="2598" max="2598" width="14.42578125" style="204" bestFit="1" customWidth="1"/>
    <col min="2599" max="2816" width="11.42578125" style="204"/>
    <col min="2817" max="2817" width="2.28515625" style="204" customWidth="1"/>
    <col min="2818" max="2818" width="29.140625" style="204" customWidth="1"/>
    <col min="2819" max="2819" width="28" style="204" bestFit="1" customWidth="1"/>
    <col min="2820" max="2820" width="18.85546875" style="204" bestFit="1" customWidth="1"/>
    <col min="2821" max="2821" width="18.5703125" style="204" bestFit="1" customWidth="1"/>
    <col min="2822" max="2822" width="21.7109375" style="204" bestFit="1" customWidth="1"/>
    <col min="2823" max="2826" width="16.140625" style="204" customWidth="1"/>
    <col min="2827" max="2827" width="20.140625" style="204" bestFit="1" customWidth="1"/>
    <col min="2828" max="2828" width="16.140625" style="204" customWidth="1"/>
    <col min="2829" max="2829" width="20.140625" style="204" bestFit="1" customWidth="1"/>
    <col min="2830" max="2831" width="16.140625" style="204" customWidth="1"/>
    <col min="2832" max="2832" width="21.5703125" style="204" customWidth="1"/>
    <col min="2833" max="2835" width="27.140625" style="204" bestFit="1" customWidth="1"/>
    <col min="2836" max="2836" width="17.7109375" style="204" bestFit="1" customWidth="1"/>
    <col min="2837" max="2837" width="14" style="204" bestFit="1" customWidth="1"/>
    <col min="2838" max="2838" width="17.42578125" style="204" bestFit="1" customWidth="1"/>
    <col min="2839" max="2839" width="14.28515625" style="204" bestFit="1" customWidth="1"/>
    <col min="2840" max="2840" width="17.42578125" style="204" bestFit="1" customWidth="1"/>
    <col min="2841" max="2841" width="14.28515625" style="204" bestFit="1" customWidth="1"/>
    <col min="2842" max="2842" width="17.42578125" style="204" bestFit="1" customWidth="1"/>
    <col min="2843" max="2843" width="14.28515625" style="204" bestFit="1" customWidth="1"/>
    <col min="2844" max="2844" width="17.7109375" style="204" bestFit="1" customWidth="1"/>
    <col min="2845" max="2845" width="14.5703125" style="204" bestFit="1" customWidth="1"/>
    <col min="2846" max="2846" width="17.42578125" style="204" bestFit="1" customWidth="1"/>
    <col min="2847" max="2847" width="14.28515625" style="204" bestFit="1" customWidth="1"/>
    <col min="2848" max="2848" width="17.42578125" style="204" bestFit="1" customWidth="1"/>
    <col min="2849" max="2849" width="14.28515625" style="204" bestFit="1" customWidth="1"/>
    <col min="2850" max="2850" width="15.42578125" style="204" bestFit="1" customWidth="1"/>
    <col min="2851" max="2851" width="12.42578125" style="204" bestFit="1" customWidth="1"/>
    <col min="2852" max="2852" width="15.140625" style="204" bestFit="1" customWidth="1"/>
    <col min="2853" max="2853" width="12.140625" style="204" bestFit="1" customWidth="1"/>
    <col min="2854" max="2854" width="14.42578125" style="204" bestFit="1" customWidth="1"/>
    <col min="2855" max="3072" width="11.42578125" style="204"/>
    <col min="3073" max="3073" width="2.28515625" style="204" customWidth="1"/>
    <col min="3074" max="3074" width="29.140625" style="204" customWidth="1"/>
    <col min="3075" max="3075" width="28" style="204" bestFit="1" customWidth="1"/>
    <col min="3076" max="3076" width="18.85546875" style="204" bestFit="1" customWidth="1"/>
    <col min="3077" max="3077" width="18.5703125" style="204" bestFit="1" customWidth="1"/>
    <col min="3078" max="3078" width="21.7109375" style="204" bestFit="1" customWidth="1"/>
    <col min="3079" max="3082" width="16.140625" style="204" customWidth="1"/>
    <col min="3083" max="3083" width="20.140625" style="204" bestFit="1" customWidth="1"/>
    <col min="3084" max="3084" width="16.140625" style="204" customWidth="1"/>
    <col min="3085" max="3085" width="20.140625" style="204" bestFit="1" customWidth="1"/>
    <col min="3086" max="3087" width="16.140625" style="204" customWidth="1"/>
    <col min="3088" max="3088" width="21.5703125" style="204" customWidth="1"/>
    <col min="3089" max="3091" width="27.140625" style="204" bestFit="1" customWidth="1"/>
    <col min="3092" max="3092" width="17.7109375" style="204" bestFit="1" customWidth="1"/>
    <col min="3093" max="3093" width="14" style="204" bestFit="1" customWidth="1"/>
    <col min="3094" max="3094" width="17.42578125" style="204" bestFit="1" customWidth="1"/>
    <col min="3095" max="3095" width="14.28515625" style="204" bestFit="1" customWidth="1"/>
    <col min="3096" max="3096" width="17.42578125" style="204" bestFit="1" customWidth="1"/>
    <col min="3097" max="3097" width="14.28515625" style="204" bestFit="1" customWidth="1"/>
    <col min="3098" max="3098" width="17.42578125" style="204" bestFit="1" customWidth="1"/>
    <col min="3099" max="3099" width="14.28515625" style="204" bestFit="1" customWidth="1"/>
    <col min="3100" max="3100" width="17.7109375" style="204" bestFit="1" customWidth="1"/>
    <col min="3101" max="3101" width="14.5703125" style="204" bestFit="1" customWidth="1"/>
    <col min="3102" max="3102" width="17.42578125" style="204" bestFit="1" customWidth="1"/>
    <col min="3103" max="3103" width="14.28515625" style="204" bestFit="1" customWidth="1"/>
    <col min="3104" max="3104" width="17.42578125" style="204" bestFit="1" customWidth="1"/>
    <col min="3105" max="3105" width="14.28515625" style="204" bestFit="1" customWidth="1"/>
    <col min="3106" max="3106" width="15.42578125" style="204" bestFit="1" customWidth="1"/>
    <col min="3107" max="3107" width="12.42578125" style="204" bestFit="1" customWidth="1"/>
    <col min="3108" max="3108" width="15.140625" style="204" bestFit="1" customWidth="1"/>
    <col min="3109" max="3109" width="12.140625" style="204" bestFit="1" customWidth="1"/>
    <col min="3110" max="3110" width="14.42578125" style="204" bestFit="1" customWidth="1"/>
    <col min="3111" max="3328" width="11.42578125" style="204"/>
    <col min="3329" max="3329" width="2.28515625" style="204" customWidth="1"/>
    <col min="3330" max="3330" width="29.140625" style="204" customWidth="1"/>
    <col min="3331" max="3331" width="28" style="204" bestFit="1" customWidth="1"/>
    <col min="3332" max="3332" width="18.85546875" style="204" bestFit="1" customWidth="1"/>
    <col min="3333" max="3333" width="18.5703125" style="204" bestFit="1" customWidth="1"/>
    <col min="3334" max="3334" width="21.7109375" style="204" bestFit="1" customWidth="1"/>
    <col min="3335" max="3338" width="16.140625" style="204" customWidth="1"/>
    <col min="3339" max="3339" width="20.140625" style="204" bestFit="1" customWidth="1"/>
    <col min="3340" max="3340" width="16.140625" style="204" customWidth="1"/>
    <col min="3341" max="3341" width="20.140625" style="204" bestFit="1" customWidth="1"/>
    <col min="3342" max="3343" width="16.140625" style="204" customWidth="1"/>
    <col min="3344" max="3344" width="21.5703125" style="204" customWidth="1"/>
    <col min="3345" max="3347" width="27.140625" style="204" bestFit="1" customWidth="1"/>
    <col min="3348" max="3348" width="17.7109375" style="204" bestFit="1" customWidth="1"/>
    <col min="3349" max="3349" width="14" style="204" bestFit="1" customWidth="1"/>
    <col min="3350" max="3350" width="17.42578125" style="204" bestFit="1" customWidth="1"/>
    <col min="3351" max="3351" width="14.28515625" style="204" bestFit="1" customWidth="1"/>
    <col min="3352" max="3352" width="17.42578125" style="204" bestFit="1" customWidth="1"/>
    <col min="3353" max="3353" width="14.28515625" style="204" bestFit="1" customWidth="1"/>
    <col min="3354" max="3354" width="17.42578125" style="204" bestFit="1" customWidth="1"/>
    <col min="3355" max="3355" width="14.28515625" style="204" bestFit="1" customWidth="1"/>
    <col min="3356" max="3356" width="17.7109375" style="204" bestFit="1" customWidth="1"/>
    <col min="3357" max="3357" width="14.5703125" style="204" bestFit="1" customWidth="1"/>
    <col min="3358" max="3358" width="17.42578125" style="204" bestFit="1" customWidth="1"/>
    <col min="3359" max="3359" width="14.28515625" style="204" bestFit="1" customWidth="1"/>
    <col min="3360" max="3360" width="17.42578125" style="204" bestFit="1" customWidth="1"/>
    <col min="3361" max="3361" width="14.28515625" style="204" bestFit="1" customWidth="1"/>
    <col min="3362" max="3362" width="15.42578125" style="204" bestFit="1" customWidth="1"/>
    <col min="3363" max="3363" width="12.42578125" style="204" bestFit="1" customWidth="1"/>
    <col min="3364" max="3364" width="15.140625" style="204" bestFit="1" customWidth="1"/>
    <col min="3365" max="3365" width="12.140625" style="204" bestFit="1" customWidth="1"/>
    <col min="3366" max="3366" width="14.42578125" style="204" bestFit="1" customWidth="1"/>
    <col min="3367" max="3584" width="11.42578125" style="204"/>
    <col min="3585" max="3585" width="2.28515625" style="204" customWidth="1"/>
    <col min="3586" max="3586" width="29.140625" style="204" customWidth="1"/>
    <col min="3587" max="3587" width="28" style="204" bestFit="1" customWidth="1"/>
    <col min="3588" max="3588" width="18.85546875" style="204" bestFit="1" customWidth="1"/>
    <col min="3589" max="3589" width="18.5703125" style="204" bestFit="1" customWidth="1"/>
    <col min="3590" max="3590" width="21.7109375" style="204" bestFit="1" customWidth="1"/>
    <col min="3591" max="3594" width="16.140625" style="204" customWidth="1"/>
    <col min="3595" max="3595" width="20.140625" style="204" bestFit="1" customWidth="1"/>
    <col min="3596" max="3596" width="16.140625" style="204" customWidth="1"/>
    <col min="3597" max="3597" width="20.140625" style="204" bestFit="1" customWidth="1"/>
    <col min="3598" max="3599" width="16.140625" style="204" customWidth="1"/>
    <col min="3600" max="3600" width="21.5703125" style="204" customWidth="1"/>
    <col min="3601" max="3603" width="27.140625" style="204" bestFit="1" customWidth="1"/>
    <col min="3604" max="3604" width="17.7109375" style="204" bestFit="1" customWidth="1"/>
    <col min="3605" max="3605" width="14" style="204" bestFit="1" customWidth="1"/>
    <col min="3606" max="3606" width="17.42578125" style="204" bestFit="1" customWidth="1"/>
    <col min="3607" max="3607" width="14.28515625" style="204" bestFit="1" customWidth="1"/>
    <col min="3608" max="3608" width="17.42578125" style="204" bestFit="1" customWidth="1"/>
    <col min="3609" max="3609" width="14.28515625" style="204" bestFit="1" customWidth="1"/>
    <col min="3610" max="3610" width="17.42578125" style="204" bestFit="1" customWidth="1"/>
    <col min="3611" max="3611" width="14.28515625" style="204" bestFit="1" customWidth="1"/>
    <col min="3612" max="3612" width="17.7109375" style="204" bestFit="1" customWidth="1"/>
    <col min="3613" max="3613" width="14.5703125" style="204" bestFit="1" customWidth="1"/>
    <col min="3614" max="3614" width="17.42578125" style="204" bestFit="1" customWidth="1"/>
    <col min="3615" max="3615" width="14.28515625" style="204" bestFit="1" customWidth="1"/>
    <col min="3616" max="3616" width="17.42578125" style="204" bestFit="1" customWidth="1"/>
    <col min="3617" max="3617" width="14.28515625" style="204" bestFit="1" customWidth="1"/>
    <col min="3618" max="3618" width="15.42578125" style="204" bestFit="1" customWidth="1"/>
    <col min="3619" max="3619" width="12.42578125" style="204" bestFit="1" customWidth="1"/>
    <col min="3620" max="3620" width="15.140625" style="204" bestFit="1" customWidth="1"/>
    <col min="3621" max="3621" width="12.140625" style="204" bestFit="1" customWidth="1"/>
    <col min="3622" max="3622" width="14.42578125" style="204" bestFit="1" customWidth="1"/>
    <col min="3623" max="3840" width="11.42578125" style="204"/>
    <col min="3841" max="3841" width="2.28515625" style="204" customWidth="1"/>
    <col min="3842" max="3842" width="29.140625" style="204" customWidth="1"/>
    <col min="3843" max="3843" width="28" style="204" bestFit="1" customWidth="1"/>
    <col min="3844" max="3844" width="18.85546875" style="204" bestFit="1" customWidth="1"/>
    <col min="3845" max="3845" width="18.5703125" style="204" bestFit="1" customWidth="1"/>
    <col min="3846" max="3846" width="21.7109375" style="204" bestFit="1" customWidth="1"/>
    <col min="3847" max="3850" width="16.140625" style="204" customWidth="1"/>
    <col min="3851" max="3851" width="20.140625" style="204" bestFit="1" customWidth="1"/>
    <col min="3852" max="3852" width="16.140625" style="204" customWidth="1"/>
    <col min="3853" max="3853" width="20.140625" style="204" bestFit="1" customWidth="1"/>
    <col min="3854" max="3855" width="16.140625" style="204" customWidth="1"/>
    <col min="3856" max="3856" width="21.5703125" style="204" customWidth="1"/>
    <col min="3857" max="3859" width="27.140625" style="204" bestFit="1" customWidth="1"/>
    <col min="3860" max="3860" width="17.7109375" style="204" bestFit="1" customWidth="1"/>
    <col min="3861" max="3861" width="14" style="204" bestFit="1" customWidth="1"/>
    <col min="3862" max="3862" width="17.42578125" style="204" bestFit="1" customWidth="1"/>
    <col min="3863" max="3863" width="14.28515625" style="204" bestFit="1" customWidth="1"/>
    <col min="3864" max="3864" width="17.42578125" style="204" bestFit="1" customWidth="1"/>
    <col min="3865" max="3865" width="14.28515625" style="204" bestFit="1" customWidth="1"/>
    <col min="3866" max="3866" width="17.42578125" style="204" bestFit="1" customWidth="1"/>
    <col min="3867" max="3867" width="14.28515625" style="204" bestFit="1" customWidth="1"/>
    <col min="3868" max="3868" width="17.7109375" style="204" bestFit="1" customWidth="1"/>
    <col min="3869" max="3869" width="14.5703125" style="204" bestFit="1" customWidth="1"/>
    <col min="3870" max="3870" width="17.42578125" style="204" bestFit="1" customWidth="1"/>
    <col min="3871" max="3871" width="14.28515625" style="204" bestFit="1" customWidth="1"/>
    <col min="3872" max="3872" width="17.42578125" style="204" bestFit="1" customWidth="1"/>
    <col min="3873" max="3873" width="14.28515625" style="204" bestFit="1" customWidth="1"/>
    <col min="3874" max="3874" width="15.42578125" style="204" bestFit="1" customWidth="1"/>
    <col min="3875" max="3875" width="12.42578125" style="204" bestFit="1" customWidth="1"/>
    <col min="3876" max="3876" width="15.140625" style="204" bestFit="1" customWidth="1"/>
    <col min="3877" max="3877" width="12.140625" style="204" bestFit="1" customWidth="1"/>
    <col min="3878" max="3878" width="14.42578125" style="204" bestFit="1" customWidth="1"/>
    <col min="3879" max="4096" width="11.42578125" style="204"/>
    <col min="4097" max="4097" width="2.28515625" style="204" customWidth="1"/>
    <col min="4098" max="4098" width="29.140625" style="204" customWidth="1"/>
    <col min="4099" max="4099" width="28" style="204" bestFit="1" customWidth="1"/>
    <col min="4100" max="4100" width="18.85546875" style="204" bestFit="1" customWidth="1"/>
    <col min="4101" max="4101" width="18.5703125" style="204" bestFit="1" customWidth="1"/>
    <col min="4102" max="4102" width="21.7109375" style="204" bestFit="1" customWidth="1"/>
    <col min="4103" max="4106" width="16.140625" style="204" customWidth="1"/>
    <col min="4107" max="4107" width="20.140625" style="204" bestFit="1" customWidth="1"/>
    <col min="4108" max="4108" width="16.140625" style="204" customWidth="1"/>
    <col min="4109" max="4109" width="20.140625" style="204" bestFit="1" customWidth="1"/>
    <col min="4110" max="4111" width="16.140625" style="204" customWidth="1"/>
    <col min="4112" max="4112" width="21.5703125" style="204" customWidth="1"/>
    <col min="4113" max="4115" width="27.140625" style="204" bestFit="1" customWidth="1"/>
    <col min="4116" max="4116" width="17.7109375" style="204" bestFit="1" customWidth="1"/>
    <col min="4117" max="4117" width="14" style="204" bestFit="1" customWidth="1"/>
    <col min="4118" max="4118" width="17.42578125" style="204" bestFit="1" customWidth="1"/>
    <col min="4119" max="4119" width="14.28515625" style="204" bestFit="1" customWidth="1"/>
    <col min="4120" max="4120" width="17.42578125" style="204" bestFit="1" customWidth="1"/>
    <col min="4121" max="4121" width="14.28515625" style="204" bestFit="1" customWidth="1"/>
    <col min="4122" max="4122" width="17.42578125" style="204" bestFit="1" customWidth="1"/>
    <col min="4123" max="4123" width="14.28515625" style="204" bestFit="1" customWidth="1"/>
    <col min="4124" max="4124" width="17.7109375" style="204" bestFit="1" customWidth="1"/>
    <col min="4125" max="4125" width="14.5703125" style="204" bestFit="1" customWidth="1"/>
    <col min="4126" max="4126" width="17.42578125" style="204" bestFit="1" customWidth="1"/>
    <col min="4127" max="4127" width="14.28515625" style="204" bestFit="1" customWidth="1"/>
    <col min="4128" max="4128" width="17.42578125" style="204" bestFit="1" customWidth="1"/>
    <col min="4129" max="4129" width="14.28515625" style="204" bestFit="1" customWidth="1"/>
    <col min="4130" max="4130" width="15.42578125" style="204" bestFit="1" customWidth="1"/>
    <col min="4131" max="4131" width="12.42578125" style="204" bestFit="1" customWidth="1"/>
    <col min="4132" max="4132" width="15.140625" style="204" bestFit="1" customWidth="1"/>
    <col min="4133" max="4133" width="12.140625" style="204" bestFit="1" customWidth="1"/>
    <col min="4134" max="4134" width="14.42578125" style="204" bestFit="1" customWidth="1"/>
    <col min="4135" max="4352" width="11.42578125" style="204"/>
    <col min="4353" max="4353" width="2.28515625" style="204" customWidth="1"/>
    <col min="4354" max="4354" width="29.140625" style="204" customWidth="1"/>
    <col min="4355" max="4355" width="28" style="204" bestFit="1" customWidth="1"/>
    <col min="4356" max="4356" width="18.85546875" style="204" bestFit="1" customWidth="1"/>
    <col min="4357" max="4357" width="18.5703125" style="204" bestFit="1" customWidth="1"/>
    <col min="4358" max="4358" width="21.7109375" style="204" bestFit="1" customWidth="1"/>
    <col min="4359" max="4362" width="16.140625" style="204" customWidth="1"/>
    <col min="4363" max="4363" width="20.140625" style="204" bestFit="1" customWidth="1"/>
    <col min="4364" max="4364" width="16.140625" style="204" customWidth="1"/>
    <col min="4365" max="4365" width="20.140625" style="204" bestFit="1" customWidth="1"/>
    <col min="4366" max="4367" width="16.140625" style="204" customWidth="1"/>
    <col min="4368" max="4368" width="21.5703125" style="204" customWidth="1"/>
    <col min="4369" max="4371" width="27.140625" style="204" bestFit="1" customWidth="1"/>
    <col min="4372" max="4372" width="17.7109375" style="204" bestFit="1" customWidth="1"/>
    <col min="4373" max="4373" width="14" style="204" bestFit="1" customWidth="1"/>
    <col min="4374" max="4374" width="17.42578125" style="204" bestFit="1" customWidth="1"/>
    <col min="4375" max="4375" width="14.28515625" style="204" bestFit="1" customWidth="1"/>
    <col min="4376" max="4376" width="17.42578125" style="204" bestFit="1" customWidth="1"/>
    <col min="4377" max="4377" width="14.28515625" style="204" bestFit="1" customWidth="1"/>
    <col min="4378" max="4378" width="17.42578125" style="204" bestFit="1" customWidth="1"/>
    <col min="4379" max="4379" width="14.28515625" style="204" bestFit="1" customWidth="1"/>
    <col min="4380" max="4380" width="17.7109375" style="204" bestFit="1" customWidth="1"/>
    <col min="4381" max="4381" width="14.5703125" style="204" bestFit="1" customWidth="1"/>
    <col min="4382" max="4382" width="17.42578125" style="204" bestFit="1" customWidth="1"/>
    <col min="4383" max="4383" width="14.28515625" style="204" bestFit="1" customWidth="1"/>
    <col min="4384" max="4384" width="17.42578125" style="204" bestFit="1" customWidth="1"/>
    <col min="4385" max="4385" width="14.28515625" style="204" bestFit="1" customWidth="1"/>
    <col min="4386" max="4386" width="15.42578125" style="204" bestFit="1" customWidth="1"/>
    <col min="4387" max="4387" width="12.42578125" style="204" bestFit="1" customWidth="1"/>
    <col min="4388" max="4388" width="15.140625" style="204" bestFit="1" customWidth="1"/>
    <col min="4389" max="4389" width="12.140625" style="204" bestFit="1" customWidth="1"/>
    <col min="4390" max="4390" width="14.42578125" style="204" bestFit="1" customWidth="1"/>
    <col min="4391" max="4608" width="11.42578125" style="204"/>
    <col min="4609" max="4609" width="2.28515625" style="204" customWidth="1"/>
    <col min="4610" max="4610" width="29.140625" style="204" customWidth="1"/>
    <col min="4611" max="4611" width="28" style="204" bestFit="1" customWidth="1"/>
    <col min="4612" max="4612" width="18.85546875" style="204" bestFit="1" customWidth="1"/>
    <col min="4613" max="4613" width="18.5703125" style="204" bestFit="1" customWidth="1"/>
    <col min="4614" max="4614" width="21.7109375" style="204" bestFit="1" customWidth="1"/>
    <col min="4615" max="4618" width="16.140625" style="204" customWidth="1"/>
    <col min="4619" max="4619" width="20.140625" style="204" bestFit="1" customWidth="1"/>
    <col min="4620" max="4620" width="16.140625" style="204" customWidth="1"/>
    <col min="4621" max="4621" width="20.140625" style="204" bestFit="1" customWidth="1"/>
    <col min="4622" max="4623" width="16.140625" style="204" customWidth="1"/>
    <col min="4624" max="4624" width="21.5703125" style="204" customWidth="1"/>
    <col min="4625" max="4627" width="27.140625" style="204" bestFit="1" customWidth="1"/>
    <col min="4628" max="4628" width="17.7109375" style="204" bestFit="1" customWidth="1"/>
    <col min="4629" max="4629" width="14" style="204" bestFit="1" customWidth="1"/>
    <col min="4630" max="4630" width="17.42578125" style="204" bestFit="1" customWidth="1"/>
    <col min="4631" max="4631" width="14.28515625" style="204" bestFit="1" customWidth="1"/>
    <col min="4632" max="4632" width="17.42578125" style="204" bestFit="1" customWidth="1"/>
    <col min="4633" max="4633" width="14.28515625" style="204" bestFit="1" customWidth="1"/>
    <col min="4634" max="4634" width="17.42578125" style="204" bestFit="1" customWidth="1"/>
    <col min="4635" max="4635" width="14.28515625" style="204" bestFit="1" customWidth="1"/>
    <col min="4636" max="4636" width="17.7109375" style="204" bestFit="1" customWidth="1"/>
    <col min="4637" max="4637" width="14.5703125" style="204" bestFit="1" customWidth="1"/>
    <col min="4638" max="4638" width="17.42578125" style="204" bestFit="1" customWidth="1"/>
    <col min="4639" max="4639" width="14.28515625" style="204" bestFit="1" customWidth="1"/>
    <col min="4640" max="4640" width="17.42578125" style="204" bestFit="1" customWidth="1"/>
    <col min="4641" max="4641" width="14.28515625" style="204" bestFit="1" customWidth="1"/>
    <col min="4642" max="4642" width="15.42578125" style="204" bestFit="1" customWidth="1"/>
    <col min="4643" max="4643" width="12.42578125" style="204" bestFit="1" customWidth="1"/>
    <col min="4644" max="4644" width="15.140625" style="204" bestFit="1" customWidth="1"/>
    <col min="4645" max="4645" width="12.140625" style="204" bestFit="1" customWidth="1"/>
    <col min="4646" max="4646" width="14.42578125" style="204" bestFit="1" customWidth="1"/>
    <col min="4647" max="4864" width="11.42578125" style="204"/>
    <col min="4865" max="4865" width="2.28515625" style="204" customWidth="1"/>
    <col min="4866" max="4866" width="29.140625" style="204" customWidth="1"/>
    <col min="4867" max="4867" width="28" style="204" bestFit="1" customWidth="1"/>
    <col min="4868" max="4868" width="18.85546875" style="204" bestFit="1" customWidth="1"/>
    <col min="4869" max="4869" width="18.5703125" style="204" bestFit="1" customWidth="1"/>
    <col min="4870" max="4870" width="21.7109375" style="204" bestFit="1" customWidth="1"/>
    <col min="4871" max="4874" width="16.140625" style="204" customWidth="1"/>
    <col min="4875" max="4875" width="20.140625" style="204" bestFit="1" customWidth="1"/>
    <col min="4876" max="4876" width="16.140625" style="204" customWidth="1"/>
    <col min="4877" max="4877" width="20.140625" style="204" bestFit="1" customWidth="1"/>
    <col min="4878" max="4879" width="16.140625" style="204" customWidth="1"/>
    <col min="4880" max="4880" width="21.5703125" style="204" customWidth="1"/>
    <col min="4881" max="4883" width="27.140625" style="204" bestFit="1" customWidth="1"/>
    <col min="4884" max="4884" width="17.7109375" style="204" bestFit="1" customWidth="1"/>
    <col min="4885" max="4885" width="14" style="204" bestFit="1" customWidth="1"/>
    <col min="4886" max="4886" width="17.42578125" style="204" bestFit="1" customWidth="1"/>
    <col min="4887" max="4887" width="14.28515625" style="204" bestFit="1" customWidth="1"/>
    <col min="4888" max="4888" width="17.42578125" style="204" bestFit="1" customWidth="1"/>
    <col min="4889" max="4889" width="14.28515625" style="204" bestFit="1" customWidth="1"/>
    <col min="4890" max="4890" width="17.42578125" style="204" bestFit="1" customWidth="1"/>
    <col min="4891" max="4891" width="14.28515625" style="204" bestFit="1" customWidth="1"/>
    <col min="4892" max="4892" width="17.7109375" style="204" bestFit="1" customWidth="1"/>
    <col min="4893" max="4893" width="14.5703125" style="204" bestFit="1" customWidth="1"/>
    <col min="4894" max="4894" width="17.42578125" style="204" bestFit="1" customWidth="1"/>
    <col min="4895" max="4895" width="14.28515625" style="204" bestFit="1" customWidth="1"/>
    <col min="4896" max="4896" width="17.42578125" style="204" bestFit="1" customWidth="1"/>
    <col min="4897" max="4897" width="14.28515625" style="204" bestFit="1" customWidth="1"/>
    <col min="4898" max="4898" width="15.42578125" style="204" bestFit="1" customWidth="1"/>
    <col min="4899" max="4899" width="12.42578125" style="204" bestFit="1" customWidth="1"/>
    <col min="4900" max="4900" width="15.140625" style="204" bestFit="1" customWidth="1"/>
    <col min="4901" max="4901" width="12.140625" style="204" bestFit="1" customWidth="1"/>
    <col min="4902" max="4902" width="14.42578125" style="204" bestFit="1" customWidth="1"/>
    <col min="4903" max="5120" width="11.42578125" style="204"/>
    <col min="5121" max="5121" width="2.28515625" style="204" customWidth="1"/>
    <col min="5122" max="5122" width="29.140625" style="204" customWidth="1"/>
    <col min="5123" max="5123" width="28" style="204" bestFit="1" customWidth="1"/>
    <col min="5124" max="5124" width="18.85546875" style="204" bestFit="1" customWidth="1"/>
    <col min="5125" max="5125" width="18.5703125" style="204" bestFit="1" customWidth="1"/>
    <col min="5126" max="5126" width="21.7109375" style="204" bestFit="1" customWidth="1"/>
    <col min="5127" max="5130" width="16.140625" style="204" customWidth="1"/>
    <col min="5131" max="5131" width="20.140625" style="204" bestFit="1" customWidth="1"/>
    <col min="5132" max="5132" width="16.140625" style="204" customWidth="1"/>
    <col min="5133" max="5133" width="20.140625" style="204" bestFit="1" customWidth="1"/>
    <col min="5134" max="5135" width="16.140625" style="204" customWidth="1"/>
    <col min="5136" max="5136" width="21.5703125" style="204" customWidth="1"/>
    <col min="5137" max="5139" width="27.140625" style="204" bestFit="1" customWidth="1"/>
    <col min="5140" max="5140" width="17.7109375" style="204" bestFit="1" customWidth="1"/>
    <col min="5141" max="5141" width="14" style="204" bestFit="1" customWidth="1"/>
    <col min="5142" max="5142" width="17.42578125" style="204" bestFit="1" customWidth="1"/>
    <col min="5143" max="5143" width="14.28515625" style="204" bestFit="1" customWidth="1"/>
    <col min="5144" max="5144" width="17.42578125" style="204" bestFit="1" customWidth="1"/>
    <col min="5145" max="5145" width="14.28515625" style="204" bestFit="1" customWidth="1"/>
    <col min="5146" max="5146" width="17.42578125" style="204" bestFit="1" customWidth="1"/>
    <col min="5147" max="5147" width="14.28515625" style="204" bestFit="1" customWidth="1"/>
    <col min="5148" max="5148" width="17.7109375" style="204" bestFit="1" customWidth="1"/>
    <col min="5149" max="5149" width="14.5703125" style="204" bestFit="1" customWidth="1"/>
    <col min="5150" max="5150" width="17.42578125" style="204" bestFit="1" customWidth="1"/>
    <col min="5151" max="5151" width="14.28515625" style="204" bestFit="1" customWidth="1"/>
    <col min="5152" max="5152" width="17.42578125" style="204" bestFit="1" customWidth="1"/>
    <col min="5153" max="5153" width="14.28515625" style="204" bestFit="1" customWidth="1"/>
    <col min="5154" max="5154" width="15.42578125" style="204" bestFit="1" customWidth="1"/>
    <col min="5155" max="5155" width="12.42578125" style="204" bestFit="1" customWidth="1"/>
    <col min="5156" max="5156" width="15.140625" style="204" bestFit="1" customWidth="1"/>
    <col min="5157" max="5157" width="12.140625" style="204" bestFit="1" customWidth="1"/>
    <col min="5158" max="5158" width="14.42578125" style="204" bestFit="1" customWidth="1"/>
    <col min="5159" max="5376" width="11.42578125" style="204"/>
    <col min="5377" max="5377" width="2.28515625" style="204" customWidth="1"/>
    <col min="5378" max="5378" width="29.140625" style="204" customWidth="1"/>
    <col min="5379" max="5379" width="28" style="204" bestFit="1" customWidth="1"/>
    <col min="5380" max="5380" width="18.85546875" style="204" bestFit="1" customWidth="1"/>
    <col min="5381" max="5381" width="18.5703125" style="204" bestFit="1" customWidth="1"/>
    <col min="5382" max="5382" width="21.7109375" style="204" bestFit="1" customWidth="1"/>
    <col min="5383" max="5386" width="16.140625" style="204" customWidth="1"/>
    <col min="5387" max="5387" width="20.140625" style="204" bestFit="1" customWidth="1"/>
    <col min="5388" max="5388" width="16.140625" style="204" customWidth="1"/>
    <col min="5389" max="5389" width="20.140625" style="204" bestFit="1" customWidth="1"/>
    <col min="5390" max="5391" width="16.140625" style="204" customWidth="1"/>
    <col min="5392" max="5392" width="21.5703125" style="204" customWidth="1"/>
    <col min="5393" max="5395" width="27.140625" style="204" bestFit="1" customWidth="1"/>
    <col min="5396" max="5396" width="17.7109375" style="204" bestFit="1" customWidth="1"/>
    <col min="5397" max="5397" width="14" style="204" bestFit="1" customWidth="1"/>
    <col min="5398" max="5398" width="17.42578125" style="204" bestFit="1" customWidth="1"/>
    <col min="5399" max="5399" width="14.28515625" style="204" bestFit="1" customWidth="1"/>
    <col min="5400" max="5400" width="17.42578125" style="204" bestFit="1" customWidth="1"/>
    <col min="5401" max="5401" width="14.28515625" style="204" bestFit="1" customWidth="1"/>
    <col min="5402" max="5402" width="17.42578125" style="204" bestFit="1" customWidth="1"/>
    <col min="5403" max="5403" width="14.28515625" style="204" bestFit="1" customWidth="1"/>
    <col min="5404" max="5404" width="17.7109375" style="204" bestFit="1" customWidth="1"/>
    <col min="5405" max="5405" width="14.5703125" style="204" bestFit="1" customWidth="1"/>
    <col min="5406" max="5406" width="17.42578125" style="204" bestFit="1" customWidth="1"/>
    <col min="5407" max="5407" width="14.28515625" style="204" bestFit="1" customWidth="1"/>
    <col min="5408" max="5408" width="17.42578125" style="204" bestFit="1" customWidth="1"/>
    <col min="5409" max="5409" width="14.28515625" style="204" bestFit="1" customWidth="1"/>
    <col min="5410" max="5410" width="15.42578125" style="204" bestFit="1" customWidth="1"/>
    <col min="5411" max="5411" width="12.42578125" style="204" bestFit="1" customWidth="1"/>
    <col min="5412" max="5412" width="15.140625" style="204" bestFit="1" customWidth="1"/>
    <col min="5413" max="5413" width="12.140625" style="204" bestFit="1" customWidth="1"/>
    <col min="5414" max="5414" width="14.42578125" style="204" bestFit="1" customWidth="1"/>
    <col min="5415" max="5632" width="11.42578125" style="204"/>
    <col min="5633" max="5633" width="2.28515625" style="204" customWidth="1"/>
    <col min="5634" max="5634" width="29.140625" style="204" customWidth="1"/>
    <col min="5635" max="5635" width="28" style="204" bestFit="1" customWidth="1"/>
    <col min="5636" max="5636" width="18.85546875" style="204" bestFit="1" customWidth="1"/>
    <col min="5637" max="5637" width="18.5703125" style="204" bestFit="1" customWidth="1"/>
    <col min="5638" max="5638" width="21.7109375" style="204" bestFit="1" customWidth="1"/>
    <col min="5639" max="5642" width="16.140625" style="204" customWidth="1"/>
    <col min="5643" max="5643" width="20.140625" style="204" bestFit="1" customWidth="1"/>
    <col min="5644" max="5644" width="16.140625" style="204" customWidth="1"/>
    <col min="5645" max="5645" width="20.140625" style="204" bestFit="1" customWidth="1"/>
    <col min="5646" max="5647" width="16.140625" style="204" customWidth="1"/>
    <col min="5648" max="5648" width="21.5703125" style="204" customWidth="1"/>
    <col min="5649" max="5651" width="27.140625" style="204" bestFit="1" customWidth="1"/>
    <col min="5652" max="5652" width="17.7109375" style="204" bestFit="1" customWidth="1"/>
    <col min="5653" max="5653" width="14" style="204" bestFit="1" customWidth="1"/>
    <col min="5654" max="5654" width="17.42578125" style="204" bestFit="1" customWidth="1"/>
    <col min="5655" max="5655" width="14.28515625" style="204" bestFit="1" customWidth="1"/>
    <col min="5656" max="5656" width="17.42578125" style="204" bestFit="1" customWidth="1"/>
    <col min="5657" max="5657" width="14.28515625" style="204" bestFit="1" customWidth="1"/>
    <col min="5658" max="5658" width="17.42578125" style="204" bestFit="1" customWidth="1"/>
    <col min="5659" max="5659" width="14.28515625" style="204" bestFit="1" customWidth="1"/>
    <col min="5660" max="5660" width="17.7109375" style="204" bestFit="1" customWidth="1"/>
    <col min="5661" max="5661" width="14.5703125" style="204" bestFit="1" customWidth="1"/>
    <col min="5662" max="5662" width="17.42578125" style="204" bestFit="1" customWidth="1"/>
    <col min="5663" max="5663" width="14.28515625" style="204" bestFit="1" customWidth="1"/>
    <col min="5664" max="5664" width="17.42578125" style="204" bestFit="1" customWidth="1"/>
    <col min="5665" max="5665" width="14.28515625" style="204" bestFit="1" customWidth="1"/>
    <col min="5666" max="5666" width="15.42578125" style="204" bestFit="1" customWidth="1"/>
    <col min="5667" max="5667" width="12.42578125" style="204" bestFit="1" customWidth="1"/>
    <col min="5668" max="5668" width="15.140625" style="204" bestFit="1" customWidth="1"/>
    <col min="5669" max="5669" width="12.140625" style="204" bestFit="1" customWidth="1"/>
    <col min="5670" max="5670" width="14.42578125" style="204" bestFit="1" customWidth="1"/>
    <col min="5671" max="5888" width="11.42578125" style="204"/>
    <col min="5889" max="5889" width="2.28515625" style="204" customWidth="1"/>
    <col min="5890" max="5890" width="29.140625" style="204" customWidth="1"/>
    <col min="5891" max="5891" width="28" style="204" bestFit="1" customWidth="1"/>
    <col min="5892" max="5892" width="18.85546875" style="204" bestFit="1" customWidth="1"/>
    <col min="5893" max="5893" width="18.5703125" style="204" bestFit="1" customWidth="1"/>
    <col min="5894" max="5894" width="21.7109375" style="204" bestFit="1" customWidth="1"/>
    <col min="5895" max="5898" width="16.140625" style="204" customWidth="1"/>
    <col min="5899" max="5899" width="20.140625" style="204" bestFit="1" customWidth="1"/>
    <col min="5900" max="5900" width="16.140625" style="204" customWidth="1"/>
    <col min="5901" max="5901" width="20.140625" style="204" bestFit="1" customWidth="1"/>
    <col min="5902" max="5903" width="16.140625" style="204" customWidth="1"/>
    <col min="5904" max="5904" width="21.5703125" style="204" customWidth="1"/>
    <col min="5905" max="5907" width="27.140625" style="204" bestFit="1" customWidth="1"/>
    <col min="5908" max="5908" width="17.7109375" style="204" bestFit="1" customWidth="1"/>
    <col min="5909" max="5909" width="14" style="204" bestFit="1" customWidth="1"/>
    <col min="5910" max="5910" width="17.42578125" style="204" bestFit="1" customWidth="1"/>
    <col min="5911" max="5911" width="14.28515625" style="204" bestFit="1" customWidth="1"/>
    <col min="5912" max="5912" width="17.42578125" style="204" bestFit="1" customWidth="1"/>
    <col min="5913" max="5913" width="14.28515625" style="204" bestFit="1" customWidth="1"/>
    <col min="5914" max="5914" width="17.42578125" style="204" bestFit="1" customWidth="1"/>
    <col min="5915" max="5915" width="14.28515625" style="204" bestFit="1" customWidth="1"/>
    <col min="5916" max="5916" width="17.7109375" style="204" bestFit="1" customWidth="1"/>
    <col min="5917" max="5917" width="14.5703125" style="204" bestFit="1" customWidth="1"/>
    <col min="5918" max="5918" width="17.42578125" style="204" bestFit="1" customWidth="1"/>
    <col min="5919" max="5919" width="14.28515625" style="204" bestFit="1" customWidth="1"/>
    <col min="5920" max="5920" width="17.42578125" style="204" bestFit="1" customWidth="1"/>
    <col min="5921" max="5921" width="14.28515625" style="204" bestFit="1" customWidth="1"/>
    <col min="5922" max="5922" width="15.42578125" style="204" bestFit="1" customWidth="1"/>
    <col min="5923" max="5923" width="12.42578125" style="204" bestFit="1" customWidth="1"/>
    <col min="5924" max="5924" width="15.140625" style="204" bestFit="1" customWidth="1"/>
    <col min="5925" max="5925" width="12.140625" style="204" bestFit="1" customWidth="1"/>
    <col min="5926" max="5926" width="14.42578125" style="204" bestFit="1" customWidth="1"/>
    <col min="5927" max="6144" width="11.42578125" style="204"/>
    <col min="6145" max="6145" width="2.28515625" style="204" customWidth="1"/>
    <col min="6146" max="6146" width="29.140625" style="204" customWidth="1"/>
    <col min="6147" max="6147" width="28" style="204" bestFit="1" customWidth="1"/>
    <col min="6148" max="6148" width="18.85546875" style="204" bestFit="1" customWidth="1"/>
    <col min="6149" max="6149" width="18.5703125" style="204" bestFit="1" customWidth="1"/>
    <col min="6150" max="6150" width="21.7109375" style="204" bestFit="1" customWidth="1"/>
    <col min="6151" max="6154" width="16.140625" style="204" customWidth="1"/>
    <col min="6155" max="6155" width="20.140625" style="204" bestFit="1" customWidth="1"/>
    <col min="6156" max="6156" width="16.140625" style="204" customWidth="1"/>
    <col min="6157" max="6157" width="20.140625" style="204" bestFit="1" customWidth="1"/>
    <col min="6158" max="6159" width="16.140625" style="204" customWidth="1"/>
    <col min="6160" max="6160" width="21.5703125" style="204" customWidth="1"/>
    <col min="6161" max="6163" width="27.140625" style="204" bestFit="1" customWidth="1"/>
    <col min="6164" max="6164" width="17.7109375" style="204" bestFit="1" customWidth="1"/>
    <col min="6165" max="6165" width="14" style="204" bestFit="1" customWidth="1"/>
    <col min="6166" max="6166" width="17.42578125" style="204" bestFit="1" customWidth="1"/>
    <col min="6167" max="6167" width="14.28515625" style="204" bestFit="1" customWidth="1"/>
    <col min="6168" max="6168" width="17.42578125" style="204" bestFit="1" customWidth="1"/>
    <col min="6169" max="6169" width="14.28515625" style="204" bestFit="1" customWidth="1"/>
    <col min="6170" max="6170" width="17.42578125" style="204" bestFit="1" customWidth="1"/>
    <col min="6171" max="6171" width="14.28515625" style="204" bestFit="1" customWidth="1"/>
    <col min="6172" max="6172" width="17.7109375" style="204" bestFit="1" customWidth="1"/>
    <col min="6173" max="6173" width="14.5703125" style="204" bestFit="1" customWidth="1"/>
    <col min="6174" max="6174" width="17.42578125" style="204" bestFit="1" customWidth="1"/>
    <col min="6175" max="6175" width="14.28515625" style="204" bestFit="1" customWidth="1"/>
    <col min="6176" max="6176" width="17.42578125" style="204" bestFit="1" customWidth="1"/>
    <col min="6177" max="6177" width="14.28515625" style="204" bestFit="1" customWidth="1"/>
    <col min="6178" max="6178" width="15.42578125" style="204" bestFit="1" customWidth="1"/>
    <col min="6179" max="6179" width="12.42578125" style="204" bestFit="1" customWidth="1"/>
    <col min="6180" max="6180" width="15.140625" style="204" bestFit="1" customWidth="1"/>
    <col min="6181" max="6181" width="12.140625" style="204" bestFit="1" customWidth="1"/>
    <col min="6182" max="6182" width="14.42578125" style="204" bestFit="1" customWidth="1"/>
    <col min="6183" max="6400" width="11.42578125" style="204"/>
    <col min="6401" max="6401" width="2.28515625" style="204" customWidth="1"/>
    <col min="6402" max="6402" width="29.140625" style="204" customWidth="1"/>
    <col min="6403" max="6403" width="28" style="204" bestFit="1" customWidth="1"/>
    <col min="6404" max="6404" width="18.85546875" style="204" bestFit="1" customWidth="1"/>
    <col min="6405" max="6405" width="18.5703125" style="204" bestFit="1" customWidth="1"/>
    <col min="6406" max="6406" width="21.7109375" style="204" bestFit="1" customWidth="1"/>
    <col min="6407" max="6410" width="16.140625" style="204" customWidth="1"/>
    <col min="6411" max="6411" width="20.140625" style="204" bestFit="1" customWidth="1"/>
    <col min="6412" max="6412" width="16.140625" style="204" customWidth="1"/>
    <col min="6413" max="6413" width="20.140625" style="204" bestFit="1" customWidth="1"/>
    <col min="6414" max="6415" width="16.140625" style="204" customWidth="1"/>
    <col min="6416" max="6416" width="21.5703125" style="204" customWidth="1"/>
    <col min="6417" max="6419" width="27.140625" style="204" bestFit="1" customWidth="1"/>
    <col min="6420" max="6420" width="17.7109375" style="204" bestFit="1" customWidth="1"/>
    <col min="6421" max="6421" width="14" style="204" bestFit="1" customWidth="1"/>
    <col min="6422" max="6422" width="17.42578125" style="204" bestFit="1" customWidth="1"/>
    <col min="6423" max="6423" width="14.28515625" style="204" bestFit="1" customWidth="1"/>
    <col min="6424" max="6424" width="17.42578125" style="204" bestFit="1" customWidth="1"/>
    <col min="6425" max="6425" width="14.28515625" style="204" bestFit="1" customWidth="1"/>
    <col min="6426" max="6426" width="17.42578125" style="204" bestFit="1" customWidth="1"/>
    <col min="6427" max="6427" width="14.28515625" style="204" bestFit="1" customWidth="1"/>
    <col min="6428" max="6428" width="17.7109375" style="204" bestFit="1" customWidth="1"/>
    <col min="6429" max="6429" width="14.5703125" style="204" bestFit="1" customWidth="1"/>
    <col min="6430" max="6430" width="17.42578125" style="204" bestFit="1" customWidth="1"/>
    <col min="6431" max="6431" width="14.28515625" style="204" bestFit="1" customWidth="1"/>
    <col min="6432" max="6432" width="17.42578125" style="204" bestFit="1" customWidth="1"/>
    <col min="6433" max="6433" width="14.28515625" style="204" bestFit="1" customWidth="1"/>
    <col min="6434" max="6434" width="15.42578125" style="204" bestFit="1" customWidth="1"/>
    <col min="6435" max="6435" width="12.42578125" style="204" bestFit="1" customWidth="1"/>
    <col min="6436" max="6436" width="15.140625" style="204" bestFit="1" customWidth="1"/>
    <col min="6437" max="6437" width="12.140625" style="204" bestFit="1" customWidth="1"/>
    <col min="6438" max="6438" width="14.42578125" style="204" bestFit="1" customWidth="1"/>
    <col min="6439" max="6656" width="11.42578125" style="204"/>
    <col min="6657" max="6657" width="2.28515625" style="204" customWidth="1"/>
    <col min="6658" max="6658" width="29.140625" style="204" customWidth="1"/>
    <col min="6659" max="6659" width="28" style="204" bestFit="1" customWidth="1"/>
    <col min="6660" max="6660" width="18.85546875" style="204" bestFit="1" customWidth="1"/>
    <col min="6661" max="6661" width="18.5703125" style="204" bestFit="1" customWidth="1"/>
    <col min="6662" max="6662" width="21.7109375" style="204" bestFit="1" customWidth="1"/>
    <col min="6663" max="6666" width="16.140625" style="204" customWidth="1"/>
    <col min="6667" max="6667" width="20.140625" style="204" bestFit="1" customWidth="1"/>
    <col min="6668" max="6668" width="16.140625" style="204" customWidth="1"/>
    <col min="6669" max="6669" width="20.140625" style="204" bestFit="1" customWidth="1"/>
    <col min="6670" max="6671" width="16.140625" style="204" customWidth="1"/>
    <col min="6672" max="6672" width="21.5703125" style="204" customWidth="1"/>
    <col min="6673" max="6675" width="27.140625" style="204" bestFit="1" customWidth="1"/>
    <col min="6676" max="6676" width="17.7109375" style="204" bestFit="1" customWidth="1"/>
    <col min="6677" max="6677" width="14" style="204" bestFit="1" customWidth="1"/>
    <col min="6678" max="6678" width="17.42578125" style="204" bestFit="1" customWidth="1"/>
    <col min="6679" max="6679" width="14.28515625" style="204" bestFit="1" customWidth="1"/>
    <col min="6680" max="6680" width="17.42578125" style="204" bestFit="1" customWidth="1"/>
    <col min="6681" max="6681" width="14.28515625" style="204" bestFit="1" customWidth="1"/>
    <col min="6682" max="6682" width="17.42578125" style="204" bestFit="1" customWidth="1"/>
    <col min="6683" max="6683" width="14.28515625" style="204" bestFit="1" customWidth="1"/>
    <col min="6684" max="6684" width="17.7109375" style="204" bestFit="1" customWidth="1"/>
    <col min="6685" max="6685" width="14.5703125" style="204" bestFit="1" customWidth="1"/>
    <col min="6686" max="6686" width="17.42578125" style="204" bestFit="1" customWidth="1"/>
    <col min="6687" max="6687" width="14.28515625" style="204" bestFit="1" customWidth="1"/>
    <col min="6688" max="6688" width="17.42578125" style="204" bestFit="1" customWidth="1"/>
    <col min="6689" max="6689" width="14.28515625" style="204" bestFit="1" customWidth="1"/>
    <col min="6690" max="6690" width="15.42578125" style="204" bestFit="1" customWidth="1"/>
    <col min="6691" max="6691" width="12.42578125" style="204" bestFit="1" customWidth="1"/>
    <col min="6692" max="6692" width="15.140625" style="204" bestFit="1" customWidth="1"/>
    <col min="6693" max="6693" width="12.140625" style="204" bestFit="1" customWidth="1"/>
    <col min="6694" max="6694" width="14.42578125" style="204" bestFit="1" customWidth="1"/>
    <col min="6695" max="6912" width="11.42578125" style="204"/>
    <col min="6913" max="6913" width="2.28515625" style="204" customWidth="1"/>
    <col min="6914" max="6914" width="29.140625" style="204" customWidth="1"/>
    <col min="6915" max="6915" width="28" style="204" bestFit="1" customWidth="1"/>
    <col min="6916" max="6916" width="18.85546875" style="204" bestFit="1" customWidth="1"/>
    <col min="6917" max="6917" width="18.5703125" style="204" bestFit="1" customWidth="1"/>
    <col min="6918" max="6918" width="21.7109375" style="204" bestFit="1" customWidth="1"/>
    <col min="6919" max="6922" width="16.140625" style="204" customWidth="1"/>
    <col min="6923" max="6923" width="20.140625" style="204" bestFit="1" customWidth="1"/>
    <col min="6924" max="6924" width="16.140625" style="204" customWidth="1"/>
    <col min="6925" max="6925" width="20.140625" style="204" bestFit="1" customWidth="1"/>
    <col min="6926" max="6927" width="16.140625" style="204" customWidth="1"/>
    <col min="6928" max="6928" width="21.5703125" style="204" customWidth="1"/>
    <col min="6929" max="6931" width="27.140625" style="204" bestFit="1" customWidth="1"/>
    <col min="6932" max="6932" width="17.7109375" style="204" bestFit="1" customWidth="1"/>
    <col min="6933" max="6933" width="14" style="204" bestFit="1" customWidth="1"/>
    <col min="6934" max="6934" width="17.42578125" style="204" bestFit="1" customWidth="1"/>
    <col min="6935" max="6935" width="14.28515625" style="204" bestFit="1" customWidth="1"/>
    <col min="6936" max="6936" width="17.42578125" style="204" bestFit="1" customWidth="1"/>
    <col min="6937" max="6937" width="14.28515625" style="204" bestFit="1" customWidth="1"/>
    <col min="6938" max="6938" width="17.42578125" style="204" bestFit="1" customWidth="1"/>
    <col min="6939" max="6939" width="14.28515625" style="204" bestFit="1" customWidth="1"/>
    <col min="6940" max="6940" width="17.7109375" style="204" bestFit="1" customWidth="1"/>
    <col min="6941" max="6941" width="14.5703125" style="204" bestFit="1" customWidth="1"/>
    <col min="6942" max="6942" width="17.42578125" style="204" bestFit="1" customWidth="1"/>
    <col min="6943" max="6943" width="14.28515625" style="204" bestFit="1" customWidth="1"/>
    <col min="6944" max="6944" width="17.42578125" style="204" bestFit="1" customWidth="1"/>
    <col min="6945" max="6945" width="14.28515625" style="204" bestFit="1" customWidth="1"/>
    <col min="6946" max="6946" width="15.42578125" style="204" bestFit="1" customWidth="1"/>
    <col min="6947" max="6947" width="12.42578125" style="204" bestFit="1" customWidth="1"/>
    <col min="6948" max="6948" width="15.140625" style="204" bestFit="1" customWidth="1"/>
    <col min="6949" max="6949" width="12.140625" style="204" bestFit="1" customWidth="1"/>
    <col min="6950" max="6950" width="14.42578125" style="204" bestFit="1" customWidth="1"/>
    <col min="6951" max="7168" width="11.42578125" style="204"/>
    <col min="7169" max="7169" width="2.28515625" style="204" customWidth="1"/>
    <col min="7170" max="7170" width="29.140625" style="204" customWidth="1"/>
    <col min="7171" max="7171" width="28" style="204" bestFit="1" customWidth="1"/>
    <col min="7172" max="7172" width="18.85546875" style="204" bestFit="1" customWidth="1"/>
    <col min="7173" max="7173" width="18.5703125" style="204" bestFit="1" customWidth="1"/>
    <col min="7174" max="7174" width="21.7109375" style="204" bestFit="1" customWidth="1"/>
    <col min="7175" max="7178" width="16.140625" style="204" customWidth="1"/>
    <col min="7179" max="7179" width="20.140625" style="204" bestFit="1" customWidth="1"/>
    <col min="7180" max="7180" width="16.140625" style="204" customWidth="1"/>
    <col min="7181" max="7181" width="20.140625" style="204" bestFit="1" customWidth="1"/>
    <col min="7182" max="7183" width="16.140625" style="204" customWidth="1"/>
    <col min="7184" max="7184" width="21.5703125" style="204" customWidth="1"/>
    <col min="7185" max="7187" width="27.140625" style="204" bestFit="1" customWidth="1"/>
    <col min="7188" max="7188" width="17.7109375" style="204" bestFit="1" customWidth="1"/>
    <col min="7189" max="7189" width="14" style="204" bestFit="1" customWidth="1"/>
    <col min="7190" max="7190" width="17.42578125" style="204" bestFit="1" customWidth="1"/>
    <col min="7191" max="7191" width="14.28515625" style="204" bestFit="1" customWidth="1"/>
    <col min="7192" max="7192" width="17.42578125" style="204" bestFit="1" customWidth="1"/>
    <col min="7193" max="7193" width="14.28515625" style="204" bestFit="1" customWidth="1"/>
    <col min="7194" max="7194" width="17.42578125" style="204" bestFit="1" customWidth="1"/>
    <col min="7195" max="7195" width="14.28515625" style="204" bestFit="1" customWidth="1"/>
    <col min="7196" max="7196" width="17.7109375" style="204" bestFit="1" customWidth="1"/>
    <col min="7197" max="7197" width="14.5703125" style="204" bestFit="1" customWidth="1"/>
    <col min="7198" max="7198" width="17.42578125" style="204" bestFit="1" customWidth="1"/>
    <col min="7199" max="7199" width="14.28515625" style="204" bestFit="1" customWidth="1"/>
    <col min="7200" max="7200" width="17.42578125" style="204" bestFit="1" customWidth="1"/>
    <col min="7201" max="7201" width="14.28515625" style="204" bestFit="1" customWidth="1"/>
    <col min="7202" max="7202" width="15.42578125" style="204" bestFit="1" customWidth="1"/>
    <col min="7203" max="7203" width="12.42578125" style="204" bestFit="1" customWidth="1"/>
    <col min="7204" max="7204" width="15.140625" style="204" bestFit="1" customWidth="1"/>
    <col min="7205" max="7205" width="12.140625" style="204" bestFit="1" customWidth="1"/>
    <col min="7206" max="7206" width="14.42578125" style="204" bestFit="1" customWidth="1"/>
    <col min="7207" max="7424" width="11.42578125" style="204"/>
    <col min="7425" max="7425" width="2.28515625" style="204" customWidth="1"/>
    <col min="7426" max="7426" width="29.140625" style="204" customWidth="1"/>
    <col min="7427" max="7427" width="28" style="204" bestFit="1" customWidth="1"/>
    <col min="7428" max="7428" width="18.85546875" style="204" bestFit="1" customWidth="1"/>
    <col min="7429" max="7429" width="18.5703125" style="204" bestFit="1" customWidth="1"/>
    <col min="7430" max="7430" width="21.7109375" style="204" bestFit="1" customWidth="1"/>
    <col min="7431" max="7434" width="16.140625" style="204" customWidth="1"/>
    <col min="7435" max="7435" width="20.140625" style="204" bestFit="1" customWidth="1"/>
    <col min="7436" max="7436" width="16.140625" style="204" customWidth="1"/>
    <col min="7437" max="7437" width="20.140625" style="204" bestFit="1" customWidth="1"/>
    <col min="7438" max="7439" width="16.140625" style="204" customWidth="1"/>
    <col min="7440" max="7440" width="21.5703125" style="204" customWidth="1"/>
    <col min="7441" max="7443" width="27.140625" style="204" bestFit="1" customWidth="1"/>
    <col min="7444" max="7444" width="17.7109375" style="204" bestFit="1" customWidth="1"/>
    <col min="7445" max="7445" width="14" style="204" bestFit="1" customWidth="1"/>
    <col min="7446" max="7446" width="17.42578125" style="204" bestFit="1" customWidth="1"/>
    <col min="7447" max="7447" width="14.28515625" style="204" bestFit="1" customWidth="1"/>
    <col min="7448" max="7448" width="17.42578125" style="204" bestFit="1" customWidth="1"/>
    <col min="7449" max="7449" width="14.28515625" style="204" bestFit="1" customWidth="1"/>
    <col min="7450" max="7450" width="17.42578125" style="204" bestFit="1" customWidth="1"/>
    <col min="7451" max="7451" width="14.28515625" style="204" bestFit="1" customWidth="1"/>
    <col min="7452" max="7452" width="17.7109375" style="204" bestFit="1" customWidth="1"/>
    <col min="7453" max="7453" width="14.5703125" style="204" bestFit="1" customWidth="1"/>
    <col min="7454" max="7454" width="17.42578125" style="204" bestFit="1" customWidth="1"/>
    <col min="7455" max="7455" width="14.28515625" style="204" bestFit="1" customWidth="1"/>
    <col min="7456" max="7456" width="17.42578125" style="204" bestFit="1" customWidth="1"/>
    <col min="7457" max="7457" width="14.28515625" style="204" bestFit="1" customWidth="1"/>
    <col min="7458" max="7458" width="15.42578125" style="204" bestFit="1" customWidth="1"/>
    <col min="7459" max="7459" width="12.42578125" style="204" bestFit="1" customWidth="1"/>
    <col min="7460" max="7460" width="15.140625" style="204" bestFit="1" customWidth="1"/>
    <col min="7461" max="7461" width="12.140625" style="204" bestFit="1" customWidth="1"/>
    <col min="7462" max="7462" width="14.42578125" style="204" bestFit="1" customWidth="1"/>
    <col min="7463" max="7680" width="11.42578125" style="204"/>
    <col min="7681" max="7681" width="2.28515625" style="204" customWidth="1"/>
    <col min="7682" max="7682" width="29.140625" style="204" customWidth="1"/>
    <col min="7683" max="7683" width="28" style="204" bestFit="1" customWidth="1"/>
    <col min="7684" max="7684" width="18.85546875" style="204" bestFit="1" customWidth="1"/>
    <col min="7685" max="7685" width="18.5703125" style="204" bestFit="1" customWidth="1"/>
    <col min="7686" max="7686" width="21.7109375" style="204" bestFit="1" customWidth="1"/>
    <col min="7687" max="7690" width="16.140625" style="204" customWidth="1"/>
    <col min="7691" max="7691" width="20.140625" style="204" bestFit="1" customWidth="1"/>
    <col min="7692" max="7692" width="16.140625" style="204" customWidth="1"/>
    <col min="7693" max="7693" width="20.140625" style="204" bestFit="1" customWidth="1"/>
    <col min="7694" max="7695" width="16.140625" style="204" customWidth="1"/>
    <col min="7696" max="7696" width="21.5703125" style="204" customWidth="1"/>
    <col min="7697" max="7699" width="27.140625" style="204" bestFit="1" customWidth="1"/>
    <col min="7700" max="7700" width="17.7109375" style="204" bestFit="1" customWidth="1"/>
    <col min="7701" max="7701" width="14" style="204" bestFit="1" customWidth="1"/>
    <col min="7702" max="7702" width="17.42578125" style="204" bestFit="1" customWidth="1"/>
    <col min="7703" max="7703" width="14.28515625" style="204" bestFit="1" customWidth="1"/>
    <col min="7704" max="7704" width="17.42578125" style="204" bestFit="1" customWidth="1"/>
    <col min="7705" max="7705" width="14.28515625" style="204" bestFit="1" customWidth="1"/>
    <col min="7706" max="7706" width="17.42578125" style="204" bestFit="1" customWidth="1"/>
    <col min="7707" max="7707" width="14.28515625" style="204" bestFit="1" customWidth="1"/>
    <col min="7708" max="7708" width="17.7109375" style="204" bestFit="1" customWidth="1"/>
    <col min="7709" max="7709" width="14.5703125" style="204" bestFit="1" customWidth="1"/>
    <col min="7710" max="7710" width="17.42578125" style="204" bestFit="1" customWidth="1"/>
    <col min="7711" max="7711" width="14.28515625" style="204" bestFit="1" customWidth="1"/>
    <col min="7712" max="7712" width="17.42578125" style="204" bestFit="1" customWidth="1"/>
    <col min="7713" max="7713" width="14.28515625" style="204" bestFit="1" customWidth="1"/>
    <col min="7714" max="7714" width="15.42578125" style="204" bestFit="1" customWidth="1"/>
    <col min="7715" max="7715" width="12.42578125" style="204" bestFit="1" customWidth="1"/>
    <col min="7716" max="7716" width="15.140625" style="204" bestFit="1" customWidth="1"/>
    <col min="7717" max="7717" width="12.140625" style="204" bestFit="1" customWidth="1"/>
    <col min="7718" max="7718" width="14.42578125" style="204" bestFit="1" customWidth="1"/>
    <col min="7719" max="7936" width="11.42578125" style="204"/>
    <col min="7937" max="7937" width="2.28515625" style="204" customWidth="1"/>
    <col min="7938" max="7938" width="29.140625" style="204" customWidth="1"/>
    <col min="7939" max="7939" width="28" style="204" bestFit="1" customWidth="1"/>
    <col min="7940" max="7940" width="18.85546875" style="204" bestFit="1" customWidth="1"/>
    <col min="7941" max="7941" width="18.5703125" style="204" bestFit="1" customWidth="1"/>
    <col min="7942" max="7942" width="21.7109375" style="204" bestFit="1" customWidth="1"/>
    <col min="7943" max="7946" width="16.140625" style="204" customWidth="1"/>
    <col min="7947" max="7947" width="20.140625" style="204" bestFit="1" customWidth="1"/>
    <col min="7948" max="7948" width="16.140625" style="204" customWidth="1"/>
    <col min="7949" max="7949" width="20.140625" style="204" bestFit="1" customWidth="1"/>
    <col min="7950" max="7951" width="16.140625" style="204" customWidth="1"/>
    <col min="7952" max="7952" width="21.5703125" style="204" customWidth="1"/>
    <col min="7953" max="7955" width="27.140625" style="204" bestFit="1" customWidth="1"/>
    <col min="7956" max="7956" width="17.7109375" style="204" bestFit="1" customWidth="1"/>
    <col min="7957" max="7957" width="14" style="204" bestFit="1" customWidth="1"/>
    <col min="7958" max="7958" width="17.42578125" style="204" bestFit="1" customWidth="1"/>
    <col min="7959" max="7959" width="14.28515625" style="204" bestFit="1" customWidth="1"/>
    <col min="7960" max="7960" width="17.42578125" style="204" bestFit="1" customWidth="1"/>
    <col min="7961" max="7961" width="14.28515625" style="204" bestFit="1" customWidth="1"/>
    <col min="7962" max="7962" width="17.42578125" style="204" bestFit="1" customWidth="1"/>
    <col min="7963" max="7963" width="14.28515625" style="204" bestFit="1" customWidth="1"/>
    <col min="7964" max="7964" width="17.7109375" style="204" bestFit="1" customWidth="1"/>
    <col min="7965" max="7965" width="14.5703125" style="204" bestFit="1" customWidth="1"/>
    <col min="7966" max="7966" width="17.42578125" style="204" bestFit="1" customWidth="1"/>
    <col min="7967" max="7967" width="14.28515625" style="204" bestFit="1" customWidth="1"/>
    <col min="7968" max="7968" width="17.42578125" style="204" bestFit="1" customWidth="1"/>
    <col min="7969" max="7969" width="14.28515625" style="204" bestFit="1" customWidth="1"/>
    <col min="7970" max="7970" width="15.42578125" style="204" bestFit="1" customWidth="1"/>
    <col min="7971" max="7971" width="12.42578125" style="204" bestFit="1" customWidth="1"/>
    <col min="7972" max="7972" width="15.140625" style="204" bestFit="1" customWidth="1"/>
    <col min="7973" max="7973" width="12.140625" style="204" bestFit="1" customWidth="1"/>
    <col min="7974" max="7974" width="14.42578125" style="204" bestFit="1" customWidth="1"/>
    <col min="7975" max="8192" width="11.42578125" style="204"/>
    <col min="8193" max="8193" width="2.28515625" style="204" customWidth="1"/>
    <col min="8194" max="8194" width="29.140625" style="204" customWidth="1"/>
    <col min="8195" max="8195" width="28" style="204" bestFit="1" customWidth="1"/>
    <col min="8196" max="8196" width="18.85546875" style="204" bestFit="1" customWidth="1"/>
    <col min="8197" max="8197" width="18.5703125" style="204" bestFit="1" customWidth="1"/>
    <col min="8198" max="8198" width="21.7109375" style="204" bestFit="1" customWidth="1"/>
    <col min="8199" max="8202" width="16.140625" style="204" customWidth="1"/>
    <col min="8203" max="8203" width="20.140625" style="204" bestFit="1" customWidth="1"/>
    <col min="8204" max="8204" width="16.140625" style="204" customWidth="1"/>
    <col min="8205" max="8205" width="20.140625" style="204" bestFit="1" customWidth="1"/>
    <col min="8206" max="8207" width="16.140625" style="204" customWidth="1"/>
    <col min="8208" max="8208" width="21.5703125" style="204" customWidth="1"/>
    <col min="8209" max="8211" width="27.140625" style="204" bestFit="1" customWidth="1"/>
    <col min="8212" max="8212" width="17.7109375" style="204" bestFit="1" customWidth="1"/>
    <col min="8213" max="8213" width="14" style="204" bestFit="1" customWidth="1"/>
    <col min="8214" max="8214" width="17.42578125" style="204" bestFit="1" customWidth="1"/>
    <col min="8215" max="8215" width="14.28515625" style="204" bestFit="1" customWidth="1"/>
    <col min="8216" max="8216" width="17.42578125" style="204" bestFit="1" customWidth="1"/>
    <col min="8217" max="8217" width="14.28515625" style="204" bestFit="1" customWidth="1"/>
    <col min="8218" max="8218" width="17.42578125" style="204" bestFit="1" customWidth="1"/>
    <col min="8219" max="8219" width="14.28515625" style="204" bestFit="1" customWidth="1"/>
    <col min="8220" max="8220" width="17.7109375" style="204" bestFit="1" customWidth="1"/>
    <col min="8221" max="8221" width="14.5703125" style="204" bestFit="1" customWidth="1"/>
    <col min="8222" max="8222" width="17.42578125" style="204" bestFit="1" customWidth="1"/>
    <col min="8223" max="8223" width="14.28515625" style="204" bestFit="1" customWidth="1"/>
    <col min="8224" max="8224" width="17.42578125" style="204" bestFit="1" customWidth="1"/>
    <col min="8225" max="8225" width="14.28515625" style="204" bestFit="1" customWidth="1"/>
    <col min="8226" max="8226" width="15.42578125" style="204" bestFit="1" customWidth="1"/>
    <col min="8227" max="8227" width="12.42578125" style="204" bestFit="1" customWidth="1"/>
    <col min="8228" max="8228" width="15.140625" style="204" bestFit="1" customWidth="1"/>
    <col min="8229" max="8229" width="12.140625" style="204" bestFit="1" customWidth="1"/>
    <col min="8230" max="8230" width="14.42578125" style="204" bestFit="1" customWidth="1"/>
    <col min="8231" max="8448" width="11.42578125" style="204"/>
    <col min="8449" max="8449" width="2.28515625" style="204" customWidth="1"/>
    <col min="8450" max="8450" width="29.140625" style="204" customWidth="1"/>
    <col min="8451" max="8451" width="28" style="204" bestFit="1" customWidth="1"/>
    <col min="8452" max="8452" width="18.85546875" style="204" bestFit="1" customWidth="1"/>
    <col min="8453" max="8453" width="18.5703125" style="204" bestFit="1" customWidth="1"/>
    <col min="8454" max="8454" width="21.7109375" style="204" bestFit="1" customWidth="1"/>
    <col min="8455" max="8458" width="16.140625" style="204" customWidth="1"/>
    <col min="8459" max="8459" width="20.140625" style="204" bestFit="1" customWidth="1"/>
    <col min="8460" max="8460" width="16.140625" style="204" customWidth="1"/>
    <col min="8461" max="8461" width="20.140625" style="204" bestFit="1" customWidth="1"/>
    <col min="8462" max="8463" width="16.140625" style="204" customWidth="1"/>
    <col min="8464" max="8464" width="21.5703125" style="204" customWidth="1"/>
    <col min="8465" max="8467" width="27.140625" style="204" bestFit="1" customWidth="1"/>
    <col min="8468" max="8468" width="17.7109375" style="204" bestFit="1" customWidth="1"/>
    <col min="8469" max="8469" width="14" style="204" bestFit="1" customWidth="1"/>
    <col min="8470" max="8470" width="17.42578125" style="204" bestFit="1" customWidth="1"/>
    <col min="8471" max="8471" width="14.28515625" style="204" bestFit="1" customWidth="1"/>
    <col min="8472" max="8472" width="17.42578125" style="204" bestFit="1" customWidth="1"/>
    <col min="8473" max="8473" width="14.28515625" style="204" bestFit="1" customWidth="1"/>
    <col min="8474" max="8474" width="17.42578125" style="204" bestFit="1" customWidth="1"/>
    <col min="8475" max="8475" width="14.28515625" style="204" bestFit="1" customWidth="1"/>
    <col min="8476" max="8476" width="17.7109375" style="204" bestFit="1" customWidth="1"/>
    <col min="8477" max="8477" width="14.5703125" style="204" bestFit="1" customWidth="1"/>
    <col min="8478" max="8478" width="17.42578125" style="204" bestFit="1" customWidth="1"/>
    <col min="8479" max="8479" width="14.28515625" style="204" bestFit="1" customWidth="1"/>
    <col min="8480" max="8480" width="17.42578125" style="204" bestFit="1" customWidth="1"/>
    <col min="8481" max="8481" width="14.28515625" style="204" bestFit="1" customWidth="1"/>
    <col min="8482" max="8482" width="15.42578125" style="204" bestFit="1" customWidth="1"/>
    <col min="8483" max="8483" width="12.42578125" style="204" bestFit="1" customWidth="1"/>
    <col min="8484" max="8484" width="15.140625" style="204" bestFit="1" customWidth="1"/>
    <col min="8485" max="8485" width="12.140625" style="204" bestFit="1" customWidth="1"/>
    <col min="8486" max="8486" width="14.42578125" style="204" bestFit="1" customWidth="1"/>
    <col min="8487" max="8704" width="11.42578125" style="204"/>
    <col min="8705" max="8705" width="2.28515625" style="204" customWidth="1"/>
    <col min="8706" max="8706" width="29.140625" style="204" customWidth="1"/>
    <col min="8707" max="8707" width="28" style="204" bestFit="1" customWidth="1"/>
    <col min="8708" max="8708" width="18.85546875" style="204" bestFit="1" customWidth="1"/>
    <col min="8709" max="8709" width="18.5703125" style="204" bestFit="1" customWidth="1"/>
    <col min="8710" max="8710" width="21.7109375" style="204" bestFit="1" customWidth="1"/>
    <col min="8711" max="8714" width="16.140625" style="204" customWidth="1"/>
    <col min="8715" max="8715" width="20.140625" style="204" bestFit="1" customWidth="1"/>
    <col min="8716" max="8716" width="16.140625" style="204" customWidth="1"/>
    <col min="8717" max="8717" width="20.140625" style="204" bestFit="1" customWidth="1"/>
    <col min="8718" max="8719" width="16.140625" style="204" customWidth="1"/>
    <col min="8720" max="8720" width="21.5703125" style="204" customWidth="1"/>
    <col min="8721" max="8723" width="27.140625" style="204" bestFit="1" customWidth="1"/>
    <col min="8724" max="8724" width="17.7109375" style="204" bestFit="1" customWidth="1"/>
    <col min="8725" max="8725" width="14" style="204" bestFit="1" customWidth="1"/>
    <col min="8726" max="8726" width="17.42578125" style="204" bestFit="1" customWidth="1"/>
    <col min="8727" max="8727" width="14.28515625" style="204" bestFit="1" customWidth="1"/>
    <col min="8728" max="8728" width="17.42578125" style="204" bestFit="1" customWidth="1"/>
    <col min="8729" max="8729" width="14.28515625" style="204" bestFit="1" customWidth="1"/>
    <col min="8730" max="8730" width="17.42578125" style="204" bestFit="1" customWidth="1"/>
    <col min="8731" max="8731" width="14.28515625" style="204" bestFit="1" customWidth="1"/>
    <col min="8732" max="8732" width="17.7109375" style="204" bestFit="1" customWidth="1"/>
    <col min="8733" max="8733" width="14.5703125" style="204" bestFit="1" customWidth="1"/>
    <col min="8734" max="8734" width="17.42578125" style="204" bestFit="1" customWidth="1"/>
    <col min="8735" max="8735" width="14.28515625" style="204" bestFit="1" customWidth="1"/>
    <col min="8736" max="8736" width="17.42578125" style="204" bestFit="1" customWidth="1"/>
    <col min="8737" max="8737" width="14.28515625" style="204" bestFit="1" customWidth="1"/>
    <col min="8738" max="8738" width="15.42578125" style="204" bestFit="1" customWidth="1"/>
    <col min="8739" max="8739" width="12.42578125" style="204" bestFit="1" customWidth="1"/>
    <col min="8740" max="8740" width="15.140625" style="204" bestFit="1" customWidth="1"/>
    <col min="8741" max="8741" width="12.140625" style="204" bestFit="1" customWidth="1"/>
    <col min="8742" max="8742" width="14.42578125" style="204" bestFit="1" customWidth="1"/>
    <col min="8743" max="8960" width="11.42578125" style="204"/>
    <col min="8961" max="8961" width="2.28515625" style="204" customWidth="1"/>
    <col min="8962" max="8962" width="29.140625" style="204" customWidth="1"/>
    <col min="8963" max="8963" width="28" style="204" bestFit="1" customWidth="1"/>
    <col min="8964" max="8964" width="18.85546875" style="204" bestFit="1" customWidth="1"/>
    <col min="8965" max="8965" width="18.5703125" style="204" bestFit="1" customWidth="1"/>
    <col min="8966" max="8966" width="21.7109375" style="204" bestFit="1" customWidth="1"/>
    <col min="8967" max="8970" width="16.140625" style="204" customWidth="1"/>
    <col min="8971" max="8971" width="20.140625" style="204" bestFit="1" customWidth="1"/>
    <col min="8972" max="8972" width="16.140625" style="204" customWidth="1"/>
    <col min="8973" max="8973" width="20.140625" style="204" bestFit="1" customWidth="1"/>
    <col min="8974" max="8975" width="16.140625" style="204" customWidth="1"/>
    <col min="8976" max="8976" width="21.5703125" style="204" customWidth="1"/>
    <col min="8977" max="8979" width="27.140625" style="204" bestFit="1" customWidth="1"/>
    <col min="8980" max="8980" width="17.7109375" style="204" bestFit="1" customWidth="1"/>
    <col min="8981" max="8981" width="14" style="204" bestFit="1" customWidth="1"/>
    <col min="8982" max="8982" width="17.42578125" style="204" bestFit="1" customWidth="1"/>
    <col min="8983" max="8983" width="14.28515625" style="204" bestFit="1" customWidth="1"/>
    <col min="8984" max="8984" width="17.42578125" style="204" bestFit="1" customWidth="1"/>
    <col min="8985" max="8985" width="14.28515625" style="204" bestFit="1" customWidth="1"/>
    <col min="8986" max="8986" width="17.42578125" style="204" bestFit="1" customWidth="1"/>
    <col min="8987" max="8987" width="14.28515625" style="204" bestFit="1" customWidth="1"/>
    <col min="8988" max="8988" width="17.7109375" style="204" bestFit="1" customWidth="1"/>
    <col min="8989" max="8989" width="14.5703125" style="204" bestFit="1" customWidth="1"/>
    <col min="8990" max="8990" width="17.42578125" style="204" bestFit="1" customWidth="1"/>
    <col min="8991" max="8991" width="14.28515625" style="204" bestFit="1" customWidth="1"/>
    <col min="8992" max="8992" width="17.42578125" style="204" bestFit="1" customWidth="1"/>
    <col min="8993" max="8993" width="14.28515625" style="204" bestFit="1" customWidth="1"/>
    <col min="8994" max="8994" width="15.42578125" style="204" bestFit="1" customWidth="1"/>
    <col min="8995" max="8995" width="12.42578125" style="204" bestFit="1" customWidth="1"/>
    <col min="8996" max="8996" width="15.140625" style="204" bestFit="1" customWidth="1"/>
    <col min="8997" max="8997" width="12.140625" style="204" bestFit="1" customWidth="1"/>
    <col min="8998" max="8998" width="14.42578125" style="204" bestFit="1" customWidth="1"/>
    <col min="8999" max="9216" width="11.42578125" style="204"/>
    <col min="9217" max="9217" width="2.28515625" style="204" customWidth="1"/>
    <col min="9218" max="9218" width="29.140625" style="204" customWidth="1"/>
    <col min="9219" max="9219" width="28" style="204" bestFit="1" customWidth="1"/>
    <col min="9220" max="9220" width="18.85546875" style="204" bestFit="1" customWidth="1"/>
    <col min="9221" max="9221" width="18.5703125" style="204" bestFit="1" customWidth="1"/>
    <col min="9222" max="9222" width="21.7109375" style="204" bestFit="1" customWidth="1"/>
    <col min="9223" max="9226" width="16.140625" style="204" customWidth="1"/>
    <col min="9227" max="9227" width="20.140625" style="204" bestFit="1" customWidth="1"/>
    <col min="9228" max="9228" width="16.140625" style="204" customWidth="1"/>
    <col min="9229" max="9229" width="20.140625" style="204" bestFit="1" customWidth="1"/>
    <col min="9230" max="9231" width="16.140625" style="204" customWidth="1"/>
    <col min="9232" max="9232" width="21.5703125" style="204" customWidth="1"/>
    <col min="9233" max="9235" width="27.140625" style="204" bestFit="1" customWidth="1"/>
    <col min="9236" max="9236" width="17.7109375" style="204" bestFit="1" customWidth="1"/>
    <col min="9237" max="9237" width="14" style="204" bestFit="1" customWidth="1"/>
    <col min="9238" max="9238" width="17.42578125" style="204" bestFit="1" customWidth="1"/>
    <col min="9239" max="9239" width="14.28515625" style="204" bestFit="1" customWidth="1"/>
    <col min="9240" max="9240" width="17.42578125" style="204" bestFit="1" customWidth="1"/>
    <col min="9241" max="9241" width="14.28515625" style="204" bestFit="1" customWidth="1"/>
    <col min="9242" max="9242" width="17.42578125" style="204" bestFit="1" customWidth="1"/>
    <col min="9243" max="9243" width="14.28515625" style="204" bestFit="1" customWidth="1"/>
    <col min="9244" max="9244" width="17.7109375" style="204" bestFit="1" customWidth="1"/>
    <col min="9245" max="9245" width="14.5703125" style="204" bestFit="1" customWidth="1"/>
    <col min="9246" max="9246" width="17.42578125" style="204" bestFit="1" customWidth="1"/>
    <col min="9247" max="9247" width="14.28515625" style="204" bestFit="1" customWidth="1"/>
    <col min="9248" max="9248" width="17.42578125" style="204" bestFit="1" customWidth="1"/>
    <col min="9249" max="9249" width="14.28515625" style="204" bestFit="1" customWidth="1"/>
    <col min="9250" max="9250" width="15.42578125" style="204" bestFit="1" customWidth="1"/>
    <col min="9251" max="9251" width="12.42578125" style="204" bestFit="1" customWidth="1"/>
    <col min="9252" max="9252" width="15.140625" style="204" bestFit="1" customWidth="1"/>
    <col min="9253" max="9253" width="12.140625" style="204" bestFit="1" customWidth="1"/>
    <col min="9254" max="9254" width="14.42578125" style="204" bestFit="1" customWidth="1"/>
    <col min="9255" max="9472" width="11.42578125" style="204"/>
    <col min="9473" max="9473" width="2.28515625" style="204" customWidth="1"/>
    <col min="9474" max="9474" width="29.140625" style="204" customWidth="1"/>
    <col min="9475" max="9475" width="28" style="204" bestFit="1" customWidth="1"/>
    <col min="9476" max="9476" width="18.85546875" style="204" bestFit="1" customWidth="1"/>
    <col min="9477" max="9477" width="18.5703125" style="204" bestFit="1" customWidth="1"/>
    <col min="9478" max="9478" width="21.7109375" style="204" bestFit="1" customWidth="1"/>
    <col min="9479" max="9482" width="16.140625" style="204" customWidth="1"/>
    <col min="9483" max="9483" width="20.140625" style="204" bestFit="1" customWidth="1"/>
    <col min="9484" max="9484" width="16.140625" style="204" customWidth="1"/>
    <col min="9485" max="9485" width="20.140625" style="204" bestFit="1" customWidth="1"/>
    <col min="9486" max="9487" width="16.140625" style="204" customWidth="1"/>
    <col min="9488" max="9488" width="21.5703125" style="204" customWidth="1"/>
    <col min="9489" max="9491" width="27.140625" style="204" bestFit="1" customWidth="1"/>
    <col min="9492" max="9492" width="17.7109375" style="204" bestFit="1" customWidth="1"/>
    <col min="9493" max="9493" width="14" style="204" bestFit="1" customWidth="1"/>
    <col min="9494" max="9494" width="17.42578125" style="204" bestFit="1" customWidth="1"/>
    <col min="9495" max="9495" width="14.28515625" style="204" bestFit="1" customWidth="1"/>
    <col min="9496" max="9496" width="17.42578125" style="204" bestFit="1" customWidth="1"/>
    <col min="9497" max="9497" width="14.28515625" style="204" bestFit="1" customWidth="1"/>
    <col min="9498" max="9498" width="17.42578125" style="204" bestFit="1" customWidth="1"/>
    <col min="9499" max="9499" width="14.28515625" style="204" bestFit="1" customWidth="1"/>
    <col min="9500" max="9500" width="17.7109375" style="204" bestFit="1" customWidth="1"/>
    <col min="9501" max="9501" width="14.5703125" style="204" bestFit="1" customWidth="1"/>
    <col min="9502" max="9502" width="17.42578125" style="204" bestFit="1" customWidth="1"/>
    <col min="9503" max="9503" width="14.28515625" style="204" bestFit="1" customWidth="1"/>
    <col min="9504" max="9504" width="17.42578125" style="204" bestFit="1" customWidth="1"/>
    <col min="9505" max="9505" width="14.28515625" style="204" bestFit="1" customWidth="1"/>
    <col min="9506" max="9506" width="15.42578125" style="204" bestFit="1" customWidth="1"/>
    <col min="9507" max="9507" width="12.42578125" style="204" bestFit="1" customWidth="1"/>
    <col min="9508" max="9508" width="15.140625" style="204" bestFit="1" customWidth="1"/>
    <col min="9509" max="9509" width="12.140625" style="204" bestFit="1" customWidth="1"/>
    <col min="9510" max="9510" width="14.42578125" style="204" bestFit="1" customWidth="1"/>
    <col min="9511" max="9728" width="11.42578125" style="204"/>
    <col min="9729" max="9729" width="2.28515625" style="204" customWidth="1"/>
    <col min="9730" max="9730" width="29.140625" style="204" customWidth="1"/>
    <col min="9731" max="9731" width="28" style="204" bestFit="1" customWidth="1"/>
    <col min="9732" max="9732" width="18.85546875" style="204" bestFit="1" customWidth="1"/>
    <col min="9733" max="9733" width="18.5703125" style="204" bestFit="1" customWidth="1"/>
    <col min="9734" max="9734" width="21.7109375" style="204" bestFit="1" customWidth="1"/>
    <col min="9735" max="9738" width="16.140625" style="204" customWidth="1"/>
    <col min="9739" max="9739" width="20.140625" style="204" bestFit="1" customWidth="1"/>
    <col min="9740" max="9740" width="16.140625" style="204" customWidth="1"/>
    <col min="9741" max="9741" width="20.140625" style="204" bestFit="1" customWidth="1"/>
    <col min="9742" max="9743" width="16.140625" style="204" customWidth="1"/>
    <col min="9744" max="9744" width="21.5703125" style="204" customWidth="1"/>
    <col min="9745" max="9747" width="27.140625" style="204" bestFit="1" customWidth="1"/>
    <col min="9748" max="9748" width="17.7109375" style="204" bestFit="1" customWidth="1"/>
    <col min="9749" max="9749" width="14" style="204" bestFit="1" customWidth="1"/>
    <col min="9750" max="9750" width="17.42578125" style="204" bestFit="1" customWidth="1"/>
    <col min="9751" max="9751" width="14.28515625" style="204" bestFit="1" customWidth="1"/>
    <col min="9752" max="9752" width="17.42578125" style="204" bestFit="1" customWidth="1"/>
    <col min="9753" max="9753" width="14.28515625" style="204" bestFit="1" customWidth="1"/>
    <col min="9754" max="9754" width="17.42578125" style="204" bestFit="1" customWidth="1"/>
    <col min="9755" max="9755" width="14.28515625" style="204" bestFit="1" customWidth="1"/>
    <col min="9756" max="9756" width="17.7109375" style="204" bestFit="1" customWidth="1"/>
    <col min="9757" max="9757" width="14.5703125" style="204" bestFit="1" customWidth="1"/>
    <col min="9758" max="9758" width="17.42578125" style="204" bestFit="1" customWidth="1"/>
    <col min="9759" max="9759" width="14.28515625" style="204" bestFit="1" customWidth="1"/>
    <col min="9760" max="9760" width="17.42578125" style="204" bestFit="1" customWidth="1"/>
    <col min="9761" max="9761" width="14.28515625" style="204" bestFit="1" customWidth="1"/>
    <col min="9762" max="9762" width="15.42578125" style="204" bestFit="1" customWidth="1"/>
    <col min="9763" max="9763" width="12.42578125" style="204" bestFit="1" customWidth="1"/>
    <col min="9764" max="9764" width="15.140625" style="204" bestFit="1" customWidth="1"/>
    <col min="9765" max="9765" width="12.140625" style="204" bestFit="1" customWidth="1"/>
    <col min="9766" max="9766" width="14.42578125" style="204" bestFit="1" customWidth="1"/>
    <col min="9767" max="9984" width="11.42578125" style="204"/>
    <col min="9985" max="9985" width="2.28515625" style="204" customWidth="1"/>
    <col min="9986" max="9986" width="29.140625" style="204" customWidth="1"/>
    <col min="9987" max="9987" width="28" style="204" bestFit="1" customWidth="1"/>
    <col min="9988" max="9988" width="18.85546875" style="204" bestFit="1" customWidth="1"/>
    <col min="9989" max="9989" width="18.5703125" style="204" bestFit="1" customWidth="1"/>
    <col min="9990" max="9990" width="21.7109375" style="204" bestFit="1" customWidth="1"/>
    <col min="9991" max="9994" width="16.140625" style="204" customWidth="1"/>
    <col min="9995" max="9995" width="20.140625" style="204" bestFit="1" customWidth="1"/>
    <col min="9996" max="9996" width="16.140625" style="204" customWidth="1"/>
    <col min="9997" max="9997" width="20.140625" style="204" bestFit="1" customWidth="1"/>
    <col min="9998" max="9999" width="16.140625" style="204" customWidth="1"/>
    <col min="10000" max="10000" width="21.5703125" style="204" customWidth="1"/>
    <col min="10001" max="10003" width="27.140625" style="204" bestFit="1" customWidth="1"/>
    <col min="10004" max="10004" width="17.7109375" style="204" bestFit="1" customWidth="1"/>
    <col min="10005" max="10005" width="14" style="204" bestFit="1" customWidth="1"/>
    <col min="10006" max="10006" width="17.42578125" style="204" bestFit="1" customWidth="1"/>
    <col min="10007" max="10007" width="14.28515625" style="204" bestFit="1" customWidth="1"/>
    <col min="10008" max="10008" width="17.42578125" style="204" bestFit="1" customWidth="1"/>
    <col min="10009" max="10009" width="14.28515625" style="204" bestFit="1" customWidth="1"/>
    <col min="10010" max="10010" width="17.42578125" style="204" bestFit="1" customWidth="1"/>
    <col min="10011" max="10011" width="14.28515625" style="204" bestFit="1" customWidth="1"/>
    <col min="10012" max="10012" width="17.7109375" style="204" bestFit="1" customWidth="1"/>
    <col min="10013" max="10013" width="14.5703125" style="204" bestFit="1" customWidth="1"/>
    <col min="10014" max="10014" width="17.42578125" style="204" bestFit="1" customWidth="1"/>
    <col min="10015" max="10015" width="14.28515625" style="204" bestFit="1" customWidth="1"/>
    <col min="10016" max="10016" width="17.42578125" style="204" bestFit="1" customWidth="1"/>
    <col min="10017" max="10017" width="14.28515625" style="204" bestFit="1" customWidth="1"/>
    <col min="10018" max="10018" width="15.42578125" style="204" bestFit="1" customWidth="1"/>
    <col min="10019" max="10019" width="12.42578125" style="204" bestFit="1" customWidth="1"/>
    <col min="10020" max="10020" width="15.140625" style="204" bestFit="1" customWidth="1"/>
    <col min="10021" max="10021" width="12.140625" style="204" bestFit="1" customWidth="1"/>
    <col min="10022" max="10022" width="14.42578125" style="204" bestFit="1" customWidth="1"/>
    <col min="10023" max="10240" width="11.42578125" style="204"/>
    <col min="10241" max="10241" width="2.28515625" style="204" customWidth="1"/>
    <col min="10242" max="10242" width="29.140625" style="204" customWidth="1"/>
    <col min="10243" max="10243" width="28" style="204" bestFit="1" customWidth="1"/>
    <col min="10244" max="10244" width="18.85546875" style="204" bestFit="1" customWidth="1"/>
    <col min="10245" max="10245" width="18.5703125" style="204" bestFit="1" customWidth="1"/>
    <col min="10246" max="10246" width="21.7109375" style="204" bestFit="1" customWidth="1"/>
    <col min="10247" max="10250" width="16.140625" style="204" customWidth="1"/>
    <col min="10251" max="10251" width="20.140625" style="204" bestFit="1" customWidth="1"/>
    <col min="10252" max="10252" width="16.140625" style="204" customWidth="1"/>
    <col min="10253" max="10253" width="20.140625" style="204" bestFit="1" customWidth="1"/>
    <col min="10254" max="10255" width="16.140625" style="204" customWidth="1"/>
    <col min="10256" max="10256" width="21.5703125" style="204" customWidth="1"/>
    <col min="10257" max="10259" width="27.140625" style="204" bestFit="1" customWidth="1"/>
    <col min="10260" max="10260" width="17.7109375" style="204" bestFit="1" customWidth="1"/>
    <col min="10261" max="10261" width="14" style="204" bestFit="1" customWidth="1"/>
    <col min="10262" max="10262" width="17.42578125" style="204" bestFit="1" customWidth="1"/>
    <col min="10263" max="10263" width="14.28515625" style="204" bestFit="1" customWidth="1"/>
    <col min="10264" max="10264" width="17.42578125" style="204" bestFit="1" customWidth="1"/>
    <col min="10265" max="10265" width="14.28515625" style="204" bestFit="1" customWidth="1"/>
    <col min="10266" max="10266" width="17.42578125" style="204" bestFit="1" customWidth="1"/>
    <col min="10267" max="10267" width="14.28515625" style="204" bestFit="1" customWidth="1"/>
    <col min="10268" max="10268" width="17.7109375" style="204" bestFit="1" customWidth="1"/>
    <col min="10269" max="10269" width="14.5703125" style="204" bestFit="1" customWidth="1"/>
    <col min="10270" max="10270" width="17.42578125" style="204" bestFit="1" customWidth="1"/>
    <col min="10271" max="10271" width="14.28515625" style="204" bestFit="1" customWidth="1"/>
    <col min="10272" max="10272" width="17.42578125" style="204" bestFit="1" customWidth="1"/>
    <col min="10273" max="10273" width="14.28515625" style="204" bestFit="1" customWidth="1"/>
    <col min="10274" max="10274" width="15.42578125" style="204" bestFit="1" customWidth="1"/>
    <col min="10275" max="10275" width="12.42578125" style="204" bestFit="1" customWidth="1"/>
    <col min="10276" max="10276" width="15.140625" style="204" bestFit="1" customWidth="1"/>
    <col min="10277" max="10277" width="12.140625" style="204" bestFit="1" customWidth="1"/>
    <col min="10278" max="10278" width="14.42578125" style="204" bestFit="1" customWidth="1"/>
    <col min="10279" max="10496" width="11.42578125" style="204"/>
    <col min="10497" max="10497" width="2.28515625" style="204" customWidth="1"/>
    <col min="10498" max="10498" width="29.140625" style="204" customWidth="1"/>
    <col min="10499" max="10499" width="28" style="204" bestFit="1" customWidth="1"/>
    <col min="10500" max="10500" width="18.85546875" style="204" bestFit="1" customWidth="1"/>
    <col min="10501" max="10501" width="18.5703125" style="204" bestFit="1" customWidth="1"/>
    <col min="10502" max="10502" width="21.7109375" style="204" bestFit="1" customWidth="1"/>
    <col min="10503" max="10506" width="16.140625" style="204" customWidth="1"/>
    <col min="10507" max="10507" width="20.140625" style="204" bestFit="1" customWidth="1"/>
    <col min="10508" max="10508" width="16.140625" style="204" customWidth="1"/>
    <col min="10509" max="10509" width="20.140625" style="204" bestFit="1" customWidth="1"/>
    <col min="10510" max="10511" width="16.140625" style="204" customWidth="1"/>
    <col min="10512" max="10512" width="21.5703125" style="204" customWidth="1"/>
    <col min="10513" max="10515" width="27.140625" style="204" bestFit="1" customWidth="1"/>
    <col min="10516" max="10516" width="17.7109375" style="204" bestFit="1" customWidth="1"/>
    <col min="10517" max="10517" width="14" style="204" bestFit="1" customWidth="1"/>
    <col min="10518" max="10518" width="17.42578125" style="204" bestFit="1" customWidth="1"/>
    <col min="10519" max="10519" width="14.28515625" style="204" bestFit="1" customWidth="1"/>
    <col min="10520" max="10520" width="17.42578125" style="204" bestFit="1" customWidth="1"/>
    <col min="10521" max="10521" width="14.28515625" style="204" bestFit="1" customWidth="1"/>
    <col min="10522" max="10522" width="17.42578125" style="204" bestFit="1" customWidth="1"/>
    <col min="10523" max="10523" width="14.28515625" style="204" bestFit="1" customWidth="1"/>
    <col min="10524" max="10524" width="17.7109375" style="204" bestFit="1" customWidth="1"/>
    <col min="10525" max="10525" width="14.5703125" style="204" bestFit="1" customWidth="1"/>
    <col min="10526" max="10526" width="17.42578125" style="204" bestFit="1" customWidth="1"/>
    <col min="10527" max="10527" width="14.28515625" style="204" bestFit="1" customWidth="1"/>
    <col min="10528" max="10528" width="17.42578125" style="204" bestFit="1" customWidth="1"/>
    <col min="10529" max="10529" width="14.28515625" style="204" bestFit="1" customWidth="1"/>
    <col min="10530" max="10530" width="15.42578125" style="204" bestFit="1" customWidth="1"/>
    <col min="10531" max="10531" width="12.42578125" style="204" bestFit="1" customWidth="1"/>
    <col min="10532" max="10532" width="15.140625" style="204" bestFit="1" customWidth="1"/>
    <col min="10533" max="10533" width="12.140625" style="204" bestFit="1" customWidth="1"/>
    <col min="10534" max="10534" width="14.42578125" style="204" bestFit="1" customWidth="1"/>
    <col min="10535" max="10752" width="11.42578125" style="204"/>
    <col min="10753" max="10753" width="2.28515625" style="204" customWidth="1"/>
    <col min="10754" max="10754" width="29.140625" style="204" customWidth="1"/>
    <col min="10755" max="10755" width="28" style="204" bestFit="1" customWidth="1"/>
    <col min="10756" max="10756" width="18.85546875" style="204" bestFit="1" customWidth="1"/>
    <col min="10757" max="10757" width="18.5703125" style="204" bestFit="1" customWidth="1"/>
    <col min="10758" max="10758" width="21.7109375" style="204" bestFit="1" customWidth="1"/>
    <col min="10759" max="10762" width="16.140625" style="204" customWidth="1"/>
    <col min="10763" max="10763" width="20.140625" style="204" bestFit="1" customWidth="1"/>
    <col min="10764" max="10764" width="16.140625" style="204" customWidth="1"/>
    <col min="10765" max="10765" width="20.140625" style="204" bestFit="1" customWidth="1"/>
    <col min="10766" max="10767" width="16.140625" style="204" customWidth="1"/>
    <col min="10768" max="10768" width="21.5703125" style="204" customWidth="1"/>
    <col min="10769" max="10771" width="27.140625" style="204" bestFit="1" customWidth="1"/>
    <col min="10772" max="10772" width="17.7109375" style="204" bestFit="1" customWidth="1"/>
    <col min="10773" max="10773" width="14" style="204" bestFit="1" customWidth="1"/>
    <col min="10774" max="10774" width="17.42578125" style="204" bestFit="1" customWidth="1"/>
    <col min="10775" max="10775" width="14.28515625" style="204" bestFit="1" customWidth="1"/>
    <col min="10776" max="10776" width="17.42578125" style="204" bestFit="1" customWidth="1"/>
    <col min="10777" max="10777" width="14.28515625" style="204" bestFit="1" customWidth="1"/>
    <col min="10778" max="10778" width="17.42578125" style="204" bestFit="1" customWidth="1"/>
    <col min="10779" max="10779" width="14.28515625" style="204" bestFit="1" customWidth="1"/>
    <col min="10780" max="10780" width="17.7109375" style="204" bestFit="1" customWidth="1"/>
    <col min="10781" max="10781" width="14.5703125" style="204" bestFit="1" customWidth="1"/>
    <col min="10782" max="10782" width="17.42578125" style="204" bestFit="1" customWidth="1"/>
    <col min="10783" max="10783" width="14.28515625" style="204" bestFit="1" customWidth="1"/>
    <col min="10784" max="10784" width="17.42578125" style="204" bestFit="1" customWidth="1"/>
    <col min="10785" max="10785" width="14.28515625" style="204" bestFit="1" customWidth="1"/>
    <col min="10786" max="10786" width="15.42578125" style="204" bestFit="1" customWidth="1"/>
    <col min="10787" max="10787" width="12.42578125" style="204" bestFit="1" customWidth="1"/>
    <col min="10788" max="10788" width="15.140625" style="204" bestFit="1" customWidth="1"/>
    <col min="10789" max="10789" width="12.140625" style="204" bestFit="1" customWidth="1"/>
    <col min="10790" max="10790" width="14.42578125" style="204" bestFit="1" customWidth="1"/>
    <col min="10791" max="11008" width="11.42578125" style="204"/>
    <col min="11009" max="11009" width="2.28515625" style="204" customWidth="1"/>
    <col min="11010" max="11010" width="29.140625" style="204" customWidth="1"/>
    <col min="11011" max="11011" width="28" style="204" bestFit="1" customWidth="1"/>
    <col min="11012" max="11012" width="18.85546875" style="204" bestFit="1" customWidth="1"/>
    <col min="11013" max="11013" width="18.5703125" style="204" bestFit="1" customWidth="1"/>
    <col min="11014" max="11014" width="21.7109375" style="204" bestFit="1" customWidth="1"/>
    <col min="11015" max="11018" width="16.140625" style="204" customWidth="1"/>
    <col min="11019" max="11019" width="20.140625" style="204" bestFit="1" customWidth="1"/>
    <col min="11020" max="11020" width="16.140625" style="204" customWidth="1"/>
    <col min="11021" max="11021" width="20.140625" style="204" bestFit="1" customWidth="1"/>
    <col min="11022" max="11023" width="16.140625" style="204" customWidth="1"/>
    <col min="11024" max="11024" width="21.5703125" style="204" customWidth="1"/>
    <col min="11025" max="11027" width="27.140625" style="204" bestFit="1" customWidth="1"/>
    <col min="11028" max="11028" width="17.7109375" style="204" bestFit="1" customWidth="1"/>
    <col min="11029" max="11029" width="14" style="204" bestFit="1" customWidth="1"/>
    <col min="11030" max="11030" width="17.42578125" style="204" bestFit="1" customWidth="1"/>
    <col min="11031" max="11031" width="14.28515625" style="204" bestFit="1" customWidth="1"/>
    <col min="11032" max="11032" width="17.42578125" style="204" bestFit="1" customWidth="1"/>
    <col min="11033" max="11033" width="14.28515625" style="204" bestFit="1" customWidth="1"/>
    <col min="11034" max="11034" width="17.42578125" style="204" bestFit="1" customWidth="1"/>
    <col min="11035" max="11035" width="14.28515625" style="204" bestFit="1" customWidth="1"/>
    <col min="11036" max="11036" width="17.7109375" style="204" bestFit="1" customWidth="1"/>
    <col min="11037" max="11037" width="14.5703125" style="204" bestFit="1" customWidth="1"/>
    <col min="11038" max="11038" width="17.42578125" style="204" bestFit="1" customWidth="1"/>
    <col min="11039" max="11039" width="14.28515625" style="204" bestFit="1" customWidth="1"/>
    <col min="11040" max="11040" width="17.42578125" style="204" bestFit="1" customWidth="1"/>
    <col min="11041" max="11041" width="14.28515625" style="204" bestFit="1" customWidth="1"/>
    <col min="11042" max="11042" width="15.42578125" style="204" bestFit="1" customWidth="1"/>
    <col min="11043" max="11043" width="12.42578125" style="204" bestFit="1" customWidth="1"/>
    <col min="11044" max="11044" width="15.140625" style="204" bestFit="1" customWidth="1"/>
    <col min="11045" max="11045" width="12.140625" style="204" bestFit="1" customWidth="1"/>
    <col min="11046" max="11046" width="14.42578125" style="204" bestFit="1" customWidth="1"/>
    <col min="11047" max="11264" width="11.42578125" style="204"/>
    <col min="11265" max="11265" width="2.28515625" style="204" customWidth="1"/>
    <col min="11266" max="11266" width="29.140625" style="204" customWidth="1"/>
    <col min="11267" max="11267" width="28" style="204" bestFit="1" customWidth="1"/>
    <col min="11268" max="11268" width="18.85546875" style="204" bestFit="1" customWidth="1"/>
    <col min="11269" max="11269" width="18.5703125" style="204" bestFit="1" customWidth="1"/>
    <col min="11270" max="11270" width="21.7109375" style="204" bestFit="1" customWidth="1"/>
    <col min="11271" max="11274" width="16.140625" style="204" customWidth="1"/>
    <col min="11275" max="11275" width="20.140625" style="204" bestFit="1" customWidth="1"/>
    <col min="11276" max="11276" width="16.140625" style="204" customWidth="1"/>
    <col min="11277" max="11277" width="20.140625" style="204" bestFit="1" customWidth="1"/>
    <col min="11278" max="11279" width="16.140625" style="204" customWidth="1"/>
    <col min="11280" max="11280" width="21.5703125" style="204" customWidth="1"/>
    <col min="11281" max="11283" width="27.140625" style="204" bestFit="1" customWidth="1"/>
    <col min="11284" max="11284" width="17.7109375" style="204" bestFit="1" customWidth="1"/>
    <col min="11285" max="11285" width="14" style="204" bestFit="1" customWidth="1"/>
    <col min="11286" max="11286" width="17.42578125" style="204" bestFit="1" customWidth="1"/>
    <col min="11287" max="11287" width="14.28515625" style="204" bestFit="1" customWidth="1"/>
    <col min="11288" max="11288" width="17.42578125" style="204" bestFit="1" customWidth="1"/>
    <col min="11289" max="11289" width="14.28515625" style="204" bestFit="1" customWidth="1"/>
    <col min="11290" max="11290" width="17.42578125" style="204" bestFit="1" customWidth="1"/>
    <col min="11291" max="11291" width="14.28515625" style="204" bestFit="1" customWidth="1"/>
    <col min="11292" max="11292" width="17.7109375" style="204" bestFit="1" customWidth="1"/>
    <col min="11293" max="11293" width="14.5703125" style="204" bestFit="1" customWidth="1"/>
    <col min="11294" max="11294" width="17.42578125" style="204" bestFit="1" customWidth="1"/>
    <col min="11295" max="11295" width="14.28515625" style="204" bestFit="1" customWidth="1"/>
    <col min="11296" max="11296" width="17.42578125" style="204" bestFit="1" customWidth="1"/>
    <col min="11297" max="11297" width="14.28515625" style="204" bestFit="1" customWidth="1"/>
    <col min="11298" max="11298" width="15.42578125" style="204" bestFit="1" customWidth="1"/>
    <col min="11299" max="11299" width="12.42578125" style="204" bestFit="1" customWidth="1"/>
    <col min="11300" max="11300" width="15.140625" style="204" bestFit="1" customWidth="1"/>
    <col min="11301" max="11301" width="12.140625" style="204" bestFit="1" customWidth="1"/>
    <col min="11302" max="11302" width="14.42578125" style="204" bestFit="1" customWidth="1"/>
    <col min="11303" max="11520" width="11.42578125" style="204"/>
    <col min="11521" max="11521" width="2.28515625" style="204" customWidth="1"/>
    <col min="11522" max="11522" width="29.140625" style="204" customWidth="1"/>
    <col min="11523" max="11523" width="28" style="204" bestFit="1" customWidth="1"/>
    <col min="11524" max="11524" width="18.85546875" style="204" bestFit="1" customWidth="1"/>
    <col min="11525" max="11525" width="18.5703125" style="204" bestFit="1" customWidth="1"/>
    <col min="11526" max="11526" width="21.7109375" style="204" bestFit="1" customWidth="1"/>
    <col min="11527" max="11530" width="16.140625" style="204" customWidth="1"/>
    <col min="11531" max="11531" width="20.140625" style="204" bestFit="1" customWidth="1"/>
    <col min="11532" max="11532" width="16.140625" style="204" customWidth="1"/>
    <col min="11533" max="11533" width="20.140625" style="204" bestFit="1" customWidth="1"/>
    <col min="11534" max="11535" width="16.140625" style="204" customWidth="1"/>
    <col min="11536" max="11536" width="21.5703125" style="204" customWidth="1"/>
    <col min="11537" max="11539" width="27.140625" style="204" bestFit="1" customWidth="1"/>
    <col min="11540" max="11540" width="17.7109375" style="204" bestFit="1" customWidth="1"/>
    <col min="11541" max="11541" width="14" style="204" bestFit="1" customWidth="1"/>
    <col min="11542" max="11542" width="17.42578125" style="204" bestFit="1" customWidth="1"/>
    <col min="11543" max="11543" width="14.28515625" style="204" bestFit="1" customWidth="1"/>
    <col min="11544" max="11544" width="17.42578125" style="204" bestFit="1" customWidth="1"/>
    <col min="11545" max="11545" width="14.28515625" style="204" bestFit="1" customWidth="1"/>
    <col min="11546" max="11546" width="17.42578125" style="204" bestFit="1" customWidth="1"/>
    <col min="11547" max="11547" width="14.28515625" style="204" bestFit="1" customWidth="1"/>
    <col min="11548" max="11548" width="17.7109375" style="204" bestFit="1" customWidth="1"/>
    <col min="11549" max="11549" width="14.5703125" style="204" bestFit="1" customWidth="1"/>
    <col min="11550" max="11550" width="17.42578125" style="204" bestFit="1" customWidth="1"/>
    <col min="11551" max="11551" width="14.28515625" style="204" bestFit="1" customWidth="1"/>
    <col min="11552" max="11552" width="17.42578125" style="204" bestFit="1" customWidth="1"/>
    <col min="11553" max="11553" width="14.28515625" style="204" bestFit="1" customWidth="1"/>
    <col min="11554" max="11554" width="15.42578125" style="204" bestFit="1" customWidth="1"/>
    <col min="11555" max="11555" width="12.42578125" style="204" bestFit="1" customWidth="1"/>
    <col min="11556" max="11556" width="15.140625" style="204" bestFit="1" customWidth="1"/>
    <col min="11557" max="11557" width="12.140625" style="204" bestFit="1" customWidth="1"/>
    <col min="11558" max="11558" width="14.42578125" style="204" bestFit="1" customWidth="1"/>
    <col min="11559" max="11776" width="11.42578125" style="204"/>
    <col min="11777" max="11777" width="2.28515625" style="204" customWidth="1"/>
    <col min="11778" max="11778" width="29.140625" style="204" customWidth="1"/>
    <col min="11779" max="11779" width="28" style="204" bestFit="1" customWidth="1"/>
    <col min="11780" max="11780" width="18.85546875" style="204" bestFit="1" customWidth="1"/>
    <col min="11781" max="11781" width="18.5703125" style="204" bestFit="1" customWidth="1"/>
    <col min="11782" max="11782" width="21.7109375" style="204" bestFit="1" customWidth="1"/>
    <col min="11783" max="11786" width="16.140625" style="204" customWidth="1"/>
    <col min="11787" max="11787" width="20.140625" style="204" bestFit="1" customWidth="1"/>
    <col min="11788" max="11788" width="16.140625" style="204" customWidth="1"/>
    <col min="11789" max="11789" width="20.140625" style="204" bestFit="1" customWidth="1"/>
    <col min="11790" max="11791" width="16.140625" style="204" customWidth="1"/>
    <col min="11792" max="11792" width="21.5703125" style="204" customWidth="1"/>
    <col min="11793" max="11795" width="27.140625" style="204" bestFit="1" customWidth="1"/>
    <col min="11796" max="11796" width="17.7109375" style="204" bestFit="1" customWidth="1"/>
    <col min="11797" max="11797" width="14" style="204" bestFit="1" customWidth="1"/>
    <col min="11798" max="11798" width="17.42578125" style="204" bestFit="1" customWidth="1"/>
    <col min="11799" max="11799" width="14.28515625" style="204" bestFit="1" customWidth="1"/>
    <col min="11800" max="11800" width="17.42578125" style="204" bestFit="1" customWidth="1"/>
    <col min="11801" max="11801" width="14.28515625" style="204" bestFit="1" customWidth="1"/>
    <col min="11802" max="11802" width="17.42578125" style="204" bestFit="1" customWidth="1"/>
    <col min="11803" max="11803" width="14.28515625" style="204" bestFit="1" customWidth="1"/>
    <col min="11804" max="11804" width="17.7109375" style="204" bestFit="1" customWidth="1"/>
    <col min="11805" max="11805" width="14.5703125" style="204" bestFit="1" customWidth="1"/>
    <col min="11806" max="11806" width="17.42578125" style="204" bestFit="1" customWidth="1"/>
    <col min="11807" max="11807" width="14.28515625" style="204" bestFit="1" customWidth="1"/>
    <col min="11808" max="11808" width="17.42578125" style="204" bestFit="1" customWidth="1"/>
    <col min="11809" max="11809" width="14.28515625" style="204" bestFit="1" customWidth="1"/>
    <col min="11810" max="11810" width="15.42578125" style="204" bestFit="1" customWidth="1"/>
    <col min="11811" max="11811" width="12.42578125" style="204" bestFit="1" customWidth="1"/>
    <col min="11812" max="11812" width="15.140625" style="204" bestFit="1" customWidth="1"/>
    <col min="11813" max="11813" width="12.140625" style="204" bestFit="1" customWidth="1"/>
    <col min="11814" max="11814" width="14.42578125" style="204" bestFit="1" customWidth="1"/>
    <col min="11815" max="12032" width="11.42578125" style="204"/>
    <col min="12033" max="12033" width="2.28515625" style="204" customWidth="1"/>
    <col min="12034" max="12034" width="29.140625" style="204" customWidth="1"/>
    <col min="12035" max="12035" width="28" style="204" bestFit="1" customWidth="1"/>
    <col min="12036" max="12036" width="18.85546875" style="204" bestFit="1" customWidth="1"/>
    <col min="12037" max="12037" width="18.5703125" style="204" bestFit="1" customWidth="1"/>
    <col min="12038" max="12038" width="21.7109375" style="204" bestFit="1" customWidth="1"/>
    <col min="12039" max="12042" width="16.140625" style="204" customWidth="1"/>
    <col min="12043" max="12043" width="20.140625" style="204" bestFit="1" customWidth="1"/>
    <col min="12044" max="12044" width="16.140625" style="204" customWidth="1"/>
    <col min="12045" max="12045" width="20.140625" style="204" bestFit="1" customWidth="1"/>
    <col min="12046" max="12047" width="16.140625" style="204" customWidth="1"/>
    <col min="12048" max="12048" width="21.5703125" style="204" customWidth="1"/>
    <col min="12049" max="12051" width="27.140625" style="204" bestFit="1" customWidth="1"/>
    <col min="12052" max="12052" width="17.7109375" style="204" bestFit="1" customWidth="1"/>
    <col min="12053" max="12053" width="14" style="204" bestFit="1" customWidth="1"/>
    <col min="12054" max="12054" width="17.42578125" style="204" bestFit="1" customWidth="1"/>
    <col min="12055" max="12055" width="14.28515625" style="204" bestFit="1" customWidth="1"/>
    <col min="12056" max="12056" width="17.42578125" style="204" bestFit="1" customWidth="1"/>
    <col min="12057" max="12057" width="14.28515625" style="204" bestFit="1" customWidth="1"/>
    <col min="12058" max="12058" width="17.42578125" style="204" bestFit="1" customWidth="1"/>
    <col min="12059" max="12059" width="14.28515625" style="204" bestFit="1" customWidth="1"/>
    <col min="12060" max="12060" width="17.7109375" style="204" bestFit="1" customWidth="1"/>
    <col min="12061" max="12061" width="14.5703125" style="204" bestFit="1" customWidth="1"/>
    <col min="12062" max="12062" width="17.42578125" style="204" bestFit="1" customWidth="1"/>
    <col min="12063" max="12063" width="14.28515625" style="204" bestFit="1" customWidth="1"/>
    <col min="12064" max="12064" width="17.42578125" style="204" bestFit="1" customWidth="1"/>
    <col min="12065" max="12065" width="14.28515625" style="204" bestFit="1" customWidth="1"/>
    <col min="12066" max="12066" width="15.42578125" style="204" bestFit="1" customWidth="1"/>
    <col min="12067" max="12067" width="12.42578125" style="204" bestFit="1" customWidth="1"/>
    <col min="12068" max="12068" width="15.140625" style="204" bestFit="1" customWidth="1"/>
    <col min="12069" max="12069" width="12.140625" style="204" bestFit="1" customWidth="1"/>
    <col min="12070" max="12070" width="14.42578125" style="204" bestFit="1" customWidth="1"/>
    <col min="12071" max="12288" width="11.42578125" style="204"/>
    <col min="12289" max="12289" width="2.28515625" style="204" customWidth="1"/>
    <col min="12290" max="12290" width="29.140625" style="204" customWidth="1"/>
    <col min="12291" max="12291" width="28" style="204" bestFit="1" customWidth="1"/>
    <col min="12292" max="12292" width="18.85546875" style="204" bestFit="1" customWidth="1"/>
    <col min="12293" max="12293" width="18.5703125" style="204" bestFit="1" customWidth="1"/>
    <col min="12294" max="12294" width="21.7109375" style="204" bestFit="1" customWidth="1"/>
    <col min="12295" max="12298" width="16.140625" style="204" customWidth="1"/>
    <col min="12299" max="12299" width="20.140625" style="204" bestFit="1" customWidth="1"/>
    <col min="12300" max="12300" width="16.140625" style="204" customWidth="1"/>
    <col min="12301" max="12301" width="20.140625" style="204" bestFit="1" customWidth="1"/>
    <col min="12302" max="12303" width="16.140625" style="204" customWidth="1"/>
    <col min="12304" max="12304" width="21.5703125" style="204" customWidth="1"/>
    <col min="12305" max="12307" width="27.140625" style="204" bestFit="1" customWidth="1"/>
    <col min="12308" max="12308" width="17.7109375" style="204" bestFit="1" customWidth="1"/>
    <col min="12309" max="12309" width="14" style="204" bestFit="1" customWidth="1"/>
    <col min="12310" max="12310" width="17.42578125" style="204" bestFit="1" customWidth="1"/>
    <col min="12311" max="12311" width="14.28515625" style="204" bestFit="1" customWidth="1"/>
    <col min="12312" max="12312" width="17.42578125" style="204" bestFit="1" customWidth="1"/>
    <col min="12313" max="12313" width="14.28515625" style="204" bestFit="1" customWidth="1"/>
    <col min="12314" max="12314" width="17.42578125" style="204" bestFit="1" customWidth="1"/>
    <col min="12315" max="12315" width="14.28515625" style="204" bestFit="1" customWidth="1"/>
    <col min="12316" max="12316" width="17.7109375" style="204" bestFit="1" customWidth="1"/>
    <col min="12317" max="12317" width="14.5703125" style="204" bestFit="1" customWidth="1"/>
    <col min="12318" max="12318" width="17.42578125" style="204" bestFit="1" customWidth="1"/>
    <col min="12319" max="12319" width="14.28515625" style="204" bestFit="1" customWidth="1"/>
    <col min="12320" max="12320" width="17.42578125" style="204" bestFit="1" customWidth="1"/>
    <col min="12321" max="12321" width="14.28515625" style="204" bestFit="1" customWidth="1"/>
    <col min="12322" max="12322" width="15.42578125" style="204" bestFit="1" customWidth="1"/>
    <col min="12323" max="12323" width="12.42578125" style="204" bestFit="1" customWidth="1"/>
    <col min="12324" max="12324" width="15.140625" style="204" bestFit="1" customWidth="1"/>
    <col min="12325" max="12325" width="12.140625" style="204" bestFit="1" customWidth="1"/>
    <col min="12326" max="12326" width="14.42578125" style="204" bestFit="1" customWidth="1"/>
    <col min="12327" max="12544" width="11.42578125" style="204"/>
    <col min="12545" max="12545" width="2.28515625" style="204" customWidth="1"/>
    <col min="12546" max="12546" width="29.140625" style="204" customWidth="1"/>
    <col min="12547" max="12547" width="28" style="204" bestFit="1" customWidth="1"/>
    <col min="12548" max="12548" width="18.85546875" style="204" bestFit="1" customWidth="1"/>
    <col min="12549" max="12549" width="18.5703125" style="204" bestFit="1" customWidth="1"/>
    <col min="12550" max="12550" width="21.7109375" style="204" bestFit="1" customWidth="1"/>
    <col min="12551" max="12554" width="16.140625" style="204" customWidth="1"/>
    <col min="12555" max="12555" width="20.140625" style="204" bestFit="1" customWidth="1"/>
    <col min="12556" max="12556" width="16.140625" style="204" customWidth="1"/>
    <col min="12557" max="12557" width="20.140625" style="204" bestFit="1" customWidth="1"/>
    <col min="12558" max="12559" width="16.140625" style="204" customWidth="1"/>
    <col min="12560" max="12560" width="21.5703125" style="204" customWidth="1"/>
    <col min="12561" max="12563" width="27.140625" style="204" bestFit="1" customWidth="1"/>
    <col min="12564" max="12564" width="17.7109375" style="204" bestFit="1" customWidth="1"/>
    <col min="12565" max="12565" width="14" style="204" bestFit="1" customWidth="1"/>
    <col min="12566" max="12566" width="17.42578125" style="204" bestFit="1" customWidth="1"/>
    <col min="12567" max="12567" width="14.28515625" style="204" bestFit="1" customWidth="1"/>
    <col min="12568" max="12568" width="17.42578125" style="204" bestFit="1" customWidth="1"/>
    <col min="12569" max="12569" width="14.28515625" style="204" bestFit="1" customWidth="1"/>
    <col min="12570" max="12570" width="17.42578125" style="204" bestFit="1" customWidth="1"/>
    <col min="12571" max="12571" width="14.28515625" style="204" bestFit="1" customWidth="1"/>
    <col min="12572" max="12572" width="17.7109375" style="204" bestFit="1" customWidth="1"/>
    <col min="12573" max="12573" width="14.5703125" style="204" bestFit="1" customWidth="1"/>
    <col min="12574" max="12574" width="17.42578125" style="204" bestFit="1" customWidth="1"/>
    <col min="12575" max="12575" width="14.28515625" style="204" bestFit="1" customWidth="1"/>
    <col min="12576" max="12576" width="17.42578125" style="204" bestFit="1" customWidth="1"/>
    <col min="12577" max="12577" width="14.28515625" style="204" bestFit="1" customWidth="1"/>
    <col min="12578" max="12578" width="15.42578125" style="204" bestFit="1" customWidth="1"/>
    <col min="12579" max="12579" width="12.42578125" style="204" bestFit="1" customWidth="1"/>
    <col min="12580" max="12580" width="15.140625" style="204" bestFit="1" customWidth="1"/>
    <col min="12581" max="12581" width="12.140625" style="204" bestFit="1" customWidth="1"/>
    <col min="12582" max="12582" width="14.42578125" style="204" bestFit="1" customWidth="1"/>
    <col min="12583" max="12800" width="11.42578125" style="204"/>
    <col min="12801" max="12801" width="2.28515625" style="204" customWidth="1"/>
    <col min="12802" max="12802" width="29.140625" style="204" customWidth="1"/>
    <col min="12803" max="12803" width="28" style="204" bestFit="1" customWidth="1"/>
    <col min="12804" max="12804" width="18.85546875" style="204" bestFit="1" customWidth="1"/>
    <col min="12805" max="12805" width="18.5703125" style="204" bestFit="1" customWidth="1"/>
    <col min="12806" max="12806" width="21.7109375" style="204" bestFit="1" customWidth="1"/>
    <col min="12807" max="12810" width="16.140625" style="204" customWidth="1"/>
    <col min="12811" max="12811" width="20.140625" style="204" bestFit="1" customWidth="1"/>
    <col min="12812" max="12812" width="16.140625" style="204" customWidth="1"/>
    <col min="12813" max="12813" width="20.140625" style="204" bestFit="1" customWidth="1"/>
    <col min="12814" max="12815" width="16.140625" style="204" customWidth="1"/>
    <col min="12816" max="12816" width="21.5703125" style="204" customWidth="1"/>
    <col min="12817" max="12819" width="27.140625" style="204" bestFit="1" customWidth="1"/>
    <col min="12820" max="12820" width="17.7109375" style="204" bestFit="1" customWidth="1"/>
    <col min="12821" max="12821" width="14" style="204" bestFit="1" customWidth="1"/>
    <col min="12822" max="12822" width="17.42578125" style="204" bestFit="1" customWidth="1"/>
    <col min="12823" max="12823" width="14.28515625" style="204" bestFit="1" customWidth="1"/>
    <col min="12824" max="12824" width="17.42578125" style="204" bestFit="1" customWidth="1"/>
    <col min="12825" max="12825" width="14.28515625" style="204" bestFit="1" customWidth="1"/>
    <col min="12826" max="12826" width="17.42578125" style="204" bestFit="1" customWidth="1"/>
    <col min="12827" max="12827" width="14.28515625" style="204" bestFit="1" customWidth="1"/>
    <col min="12828" max="12828" width="17.7109375" style="204" bestFit="1" customWidth="1"/>
    <col min="12829" max="12829" width="14.5703125" style="204" bestFit="1" customWidth="1"/>
    <col min="12830" max="12830" width="17.42578125" style="204" bestFit="1" customWidth="1"/>
    <col min="12831" max="12831" width="14.28515625" style="204" bestFit="1" customWidth="1"/>
    <col min="12832" max="12832" width="17.42578125" style="204" bestFit="1" customWidth="1"/>
    <col min="12833" max="12833" width="14.28515625" style="204" bestFit="1" customWidth="1"/>
    <col min="12834" max="12834" width="15.42578125" style="204" bestFit="1" customWidth="1"/>
    <col min="12835" max="12835" width="12.42578125" style="204" bestFit="1" customWidth="1"/>
    <col min="12836" max="12836" width="15.140625" style="204" bestFit="1" customWidth="1"/>
    <col min="12837" max="12837" width="12.140625" style="204" bestFit="1" customWidth="1"/>
    <col min="12838" max="12838" width="14.42578125" style="204" bestFit="1" customWidth="1"/>
    <col min="12839" max="13056" width="11.42578125" style="204"/>
    <col min="13057" max="13057" width="2.28515625" style="204" customWidth="1"/>
    <col min="13058" max="13058" width="29.140625" style="204" customWidth="1"/>
    <col min="13059" max="13059" width="28" style="204" bestFit="1" customWidth="1"/>
    <col min="13060" max="13060" width="18.85546875" style="204" bestFit="1" customWidth="1"/>
    <col min="13061" max="13061" width="18.5703125" style="204" bestFit="1" customWidth="1"/>
    <col min="13062" max="13062" width="21.7109375" style="204" bestFit="1" customWidth="1"/>
    <col min="13063" max="13066" width="16.140625" style="204" customWidth="1"/>
    <col min="13067" max="13067" width="20.140625" style="204" bestFit="1" customWidth="1"/>
    <col min="13068" max="13068" width="16.140625" style="204" customWidth="1"/>
    <col min="13069" max="13069" width="20.140625" style="204" bestFit="1" customWidth="1"/>
    <col min="13070" max="13071" width="16.140625" style="204" customWidth="1"/>
    <col min="13072" max="13072" width="21.5703125" style="204" customWidth="1"/>
    <col min="13073" max="13075" width="27.140625" style="204" bestFit="1" customWidth="1"/>
    <col min="13076" max="13076" width="17.7109375" style="204" bestFit="1" customWidth="1"/>
    <col min="13077" max="13077" width="14" style="204" bestFit="1" customWidth="1"/>
    <col min="13078" max="13078" width="17.42578125" style="204" bestFit="1" customWidth="1"/>
    <col min="13079" max="13079" width="14.28515625" style="204" bestFit="1" customWidth="1"/>
    <col min="13080" max="13080" width="17.42578125" style="204" bestFit="1" customWidth="1"/>
    <col min="13081" max="13081" width="14.28515625" style="204" bestFit="1" customWidth="1"/>
    <col min="13082" max="13082" width="17.42578125" style="204" bestFit="1" customWidth="1"/>
    <col min="13083" max="13083" width="14.28515625" style="204" bestFit="1" customWidth="1"/>
    <col min="13084" max="13084" width="17.7109375" style="204" bestFit="1" customWidth="1"/>
    <col min="13085" max="13085" width="14.5703125" style="204" bestFit="1" customWidth="1"/>
    <col min="13086" max="13086" width="17.42578125" style="204" bestFit="1" customWidth="1"/>
    <col min="13087" max="13087" width="14.28515625" style="204" bestFit="1" customWidth="1"/>
    <col min="13088" max="13088" width="17.42578125" style="204" bestFit="1" customWidth="1"/>
    <col min="13089" max="13089" width="14.28515625" style="204" bestFit="1" customWidth="1"/>
    <col min="13090" max="13090" width="15.42578125" style="204" bestFit="1" customWidth="1"/>
    <col min="13091" max="13091" width="12.42578125" style="204" bestFit="1" customWidth="1"/>
    <col min="13092" max="13092" width="15.140625" style="204" bestFit="1" customWidth="1"/>
    <col min="13093" max="13093" width="12.140625" style="204" bestFit="1" customWidth="1"/>
    <col min="13094" max="13094" width="14.42578125" style="204" bestFit="1" customWidth="1"/>
    <col min="13095" max="13312" width="11.42578125" style="204"/>
    <col min="13313" max="13313" width="2.28515625" style="204" customWidth="1"/>
    <col min="13314" max="13314" width="29.140625" style="204" customWidth="1"/>
    <col min="13315" max="13315" width="28" style="204" bestFit="1" customWidth="1"/>
    <col min="13316" max="13316" width="18.85546875" style="204" bestFit="1" customWidth="1"/>
    <col min="13317" max="13317" width="18.5703125" style="204" bestFit="1" customWidth="1"/>
    <col min="13318" max="13318" width="21.7109375" style="204" bestFit="1" customWidth="1"/>
    <col min="13319" max="13322" width="16.140625" style="204" customWidth="1"/>
    <col min="13323" max="13323" width="20.140625" style="204" bestFit="1" customWidth="1"/>
    <col min="13324" max="13324" width="16.140625" style="204" customWidth="1"/>
    <col min="13325" max="13325" width="20.140625" style="204" bestFit="1" customWidth="1"/>
    <col min="13326" max="13327" width="16.140625" style="204" customWidth="1"/>
    <col min="13328" max="13328" width="21.5703125" style="204" customWidth="1"/>
    <col min="13329" max="13331" width="27.140625" style="204" bestFit="1" customWidth="1"/>
    <col min="13332" max="13332" width="17.7109375" style="204" bestFit="1" customWidth="1"/>
    <col min="13333" max="13333" width="14" style="204" bestFit="1" customWidth="1"/>
    <col min="13334" max="13334" width="17.42578125" style="204" bestFit="1" customWidth="1"/>
    <col min="13335" max="13335" width="14.28515625" style="204" bestFit="1" customWidth="1"/>
    <col min="13336" max="13336" width="17.42578125" style="204" bestFit="1" customWidth="1"/>
    <col min="13337" max="13337" width="14.28515625" style="204" bestFit="1" customWidth="1"/>
    <col min="13338" max="13338" width="17.42578125" style="204" bestFit="1" customWidth="1"/>
    <col min="13339" max="13339" width="14.28515625" style="204" bestFit="1" customWidth="1"/>
    <col min="13340" max="13340" width="17.7109375" style="204" bestFit="1" customWidth="1"/>
    <col min="13341" max="13341" width="14.5703125" style="204" bestFit="1" customWidth="1"/>
    <col min="13342" max="13342" width="17.42578125" style="204" bestFit="1" customWidth="1"/>
    <col min="13343" max="13343" width="14.28515625" style="204" bestFit="1" customWidth="1"/>
    <col min="13344" max="13344" width="17.42578125" style="204" bestFit="1" customWidth="1"/>
    <col min="13345" max="13345" width="14.28515625" style="204" bestFit="1" customWidth="1"/>
    <col min="13346" max="13346" width="15.42578125" style="204" bestFit="1" customWidth="1"/>
    <col min="13347" max="13347" width="12.42578125" style="204" bestFit="1" customWidth="1"/>
    <col min="13348" max="13348" width="15.140625" style="204" bestFit="1" customWidth="1"/>
    <col min="13349" max="13349" width="12.140625" style="204" bestFit="1" customWidth="1"/>
    <col min="13350" max="13350" width="14.42578125" style="204" bestFit="1" customWidth="1"/>
    <col min="13351" max="13568" width="11.42578125" style="204"/>
    <col min="13569" max="13569" width="2.28515625" style="204" customWidth="1"/>
    <col min="13570" max="13570" width="29.140625" style="204" customWidth="1"/>
    <col min="13571" max="13571" width="28" style="204" bestFit="1" customWidth="1"/>
    <col min="13572" max="13572" width="18.85546875" style="204" bestFit="1" customWidth="1"/>
    <col min="13573" max="13573" width="18.5703125" style="204" bestFit="1" customWidth="1"/>
    <col min="13574" max="13574" width="21.7109375" style="204" bestFit="1" customWidth="1"/>
    <col min="13575" max="13578" width="16.140625" style="204" customWidth="1"/>
    <col min="13579" max="13579" width="20.140625" style="204" bestFit="1" customWidth="1"/>
    <col min="13580" max="13580" width="16.140625" style="204" customWidth="1"/>
    <col min="13581" max="13581" width="20.140625" style="204" bestFit="1" customWidth="1"/>
    <col min="13582" max="13583" width="16.140625" style="204" customWidth="1"/>
    <col min="13584" max="13584" width="21.5703125" style="204" customWidth="1"/>
    <col min="13585" max="13587" width="27.140625" style="204" bestFit="1" customWidth="1"/>
    <col min="13588" max="13588" width="17.7109375" style="204" bestFit="1" customWidth="1"/>
    <col min="13589" max="13589" width="14" style="204" bestFit="1" customWidth="1"/>
    <col min="13590" max="13590" width="17.42578125" style="204" bestFit="1" customWidth="1"/>
    <col min="13591" max="13591" width="14.28515625" style="204" bestFit="1" customWidth="1"/>
    <col min="13592" max="13592" width="17.42578125" style="204" bestFit="1" customWidth="1"/>
    <col min="13593" max="13593" width="14.28515625" style="204" bestFit="1" customWidth="1"/>
    <col min="13594" max="13594" width="17.42578125" style="204" bestFit="1" customWidth="1"/>
    <col min="13595" max="13595" width="14.28515625" style="204" bestFit="1" customWidth="1"/>
    <col min="13596" max="13596" width="17.7109375" style="204" bestFit="1" customWidth="1"/>
    <col min="13597" max="13597" width="14.5703125" style="204" bestFit="1" customWidth="1"/>
    <col min="13598" max="13598" width="17.42578125" style="204" bestFit="1" customWidth="1"/>
    <col min="13599" max="13599" width="14.28515625" style="204" bestFit="1" customWidth="1"/>
    <col min="13600" max="13600" width="17.42578125" style="204" bestFit="1" customWidth="1"/>
    <col min="13601" max="13601" width="14.28515625" style="204" bestFit="1" customWidth="1"/>
    <col min="13602" max="13602" width="15.42578125" style="204" bestFit="1" customWidth="1"/>
    <col min="13603" max="13603" width="12.42578125" style="204" bestFit="1" customWidth="1"/>
    <col min="13604" max="13604" width="15.140625" style="204" bestFit="1" customWidth="1"/>
    <col min="13605" max="13605" width="12.140625" style="204" bestFit="1" customWidth="1"/>
    <col min="13606" max="13606" width="14.42578125" style="204" bestFit="1" customWidth="1"/>
    <col min="13607" max="13824" width="11.42578125" style="204"/>
    <col min="13825" max="13825" width="2.28515625" style="204" customWidth="1"/>
    <col min="13826" max="13826" width="29.140625" style="204" customWidth="1"/>
    <col min="13827" max="13827" width="28" style="204" bestFit="1" customWidth="1"/>
    <col min="13828" max="13828" width="18.85546875" style="204" bestFit="1" customWidth="1"/>
    <col min="13829" max="13829" width="18.5703125" style="204" bestFit="1" customWidth="1"/>
    <col min="13830" max="13830" width="21.7109375" style="204" bestFit="1" customWidth="1"/>
    <col min="13831" max="13834" width="16.140625" style="204" customWidth="1"/>
    <col min="13835" max="13835" width="20.140625" style="204" bestFit="1" customWidth="1"/>
    <col min="13836" max="13836" width="16.140625" style="204" customWidth="1"/>
    <col min="13837" max="13837" width="20.140625" style="204" bestFit="1" customWidth="1"/>
    <col min="13838" max="13839" width="16.140625" style="204" customWidth="1"/>
    <col min="13840" max="13840" width="21.5703125" style="204" customWidth="1"/>
    <col min="13841" max="13843" width="27.140625" style="204" bestFit="1" customWidth="1"/>
    <col min="13844" max="13844" width="17.7109375" style="204" bestFit="1" customWidth="1"/>
    <col min="13845" max="13845" width="14" style="204" bestFit="1" customWidth="1"/>
    <col min="13846" max="13846" width="17.42578125" style="204" bestFit="1" customWidth="1"/>
    <col min="13847" max="13847" width="14.28515625" style="204" bestFit="1" customWidth="1"/>
    <col min="13848" max="13848" width="17.42578125" style="204" bestFit="1" customWidth="1"/>
    <col min="13849" max="13849" width="14.28515625" style="204" bestFit="1" customWidth="1"/>
    <col min="13850" max="13850" width="17.42578125" style="204" bestFit="1" customWidth="1"/>
    <col min="13851" max="13851" width="14.28515625" style="204" bestFit="1" customWidth="1"/>
    <col min="13852" max="13852" width="17.7109375" style="204" bestFit="1" customWidth="1"/>
    <col min="13853" max="13853" width="14.5703125" style="204" bestFit="1" customWidth="1"/>
    <col min="13854" max="13854" width="17.42578125" style="204" bestFit="1" customWidth="1"/>
    <col min="13855" max="13855" width="14.28515625" style="204" bestFit="1" customWidth="1"/>
    <col min="13856" max="13856" width="17.42578125" style="204" bestFit="1" customWidth="1"/>
    <col min="13857" max="13857" width="14.28515625" style="204" bestFit="1" customWidth="1"/>
    <col min="13858" max="13858" width="15.42578125" style="204" bestFit="1" customWidth="1"/>
    <col min="13859" max="13859" width="12.42578125" style="204" bestFit="1" customWidth="1"/>
    <col min="13860" max="13860" width="15.140625" style="204" bestFit="1" customWidth="1"/>
    <col min="13861" max="13861" width="12.140625" style="204" bestFit="1" customWidth="1"/>
    <col min="13862" max="13862" width="14.42578125" style="204" bestFit="1" customWidth="1"/>
    <col min="13863" max="14080" width="11.42578125" style="204"/>
    <col min="14081" max="14081" width="2.28515625" style="204" customWidth="1"/>
    <col min="14082" max="14082" width="29.140625" style="204" customWidth="1"/>
    <col min="14083" max="14083" width="28" style="204" bestFit="1" customWidth="1"/>
    <col min="14084" max="14084" width="18.85546875" style="204" bestFit="1" customWidth="1"/>
    <col min="14085" max="14085" width="18.5703125" style="204" bestFit="1" customWidth="1"/>
    <col min="14086" max="14086" width="21.7109375" style="204" bestFit="1" customWidth="1"/>
    <col min="14087" max="14090" width="16.140625" style="204" customWidth="1"/>
    <col min="14091" max="14091" width="20.140625" style="204" bestFit="1" customWidth="1"/>
    <col min="14092" max="14092" width="16.140625" style="204" customWidth="1"/>
    <col min="14093" max="14093" width="20.140625" style="204" bestFit="1" customWidth="1"/>
    <col min="14094" max="14095" width="16.140625" style="204" customWidth="1"/>
    <col min="14096" max="14096" width="21.5703125" style="204" customWidth="1"/>
    <col min="14097" max="14099" width="27.140625" style="204" bestFit="1" customWidth="1"/>
    <col min="14100" max="14100" width="17.7109375" style="204" bestFit="1" customWidth="1"/>
    <col min="14101" max="14101" width="14" style="204" bestFit="1" customWidth="1"/>
    <col min="14102" max="14102" width="17.42578125" style="204" bestFit="1" customWidth="1"/>
    <col min="14103" max="14103" width="14.28515625" style="204" bestFit="1" customWidth="1"/>
    <col min="14104" max="14104" width="17.42578125" style="204" bestFit="1" customWidth="1"/>
    <col min="14105" max="14105" width="14.28515625" style="204" bestFit="1" customWidth="1"/>
    <col min="14106" max="14106" width="17.42578125" style="204" bestFit="1" customWidth="1"/>
    <col min="14107" max="14107" width="14.28515625" style="204" bestFit="1" customWidth="1"/>
    <col min="14108" max="14108" width="17.7109375" style="204" bestFit="1" customWidth="1"/>
    <col min="14109" max="14109" width="14.5703125" style="204" bestFit="1" customWidth="1"/>
    <col min="14110" max="14110" width="17.42578125" style="204" bestFit="1" customWidth="1"/>
    <col min="14111" max="14111" width="14.28515625" style="204" bestFit="1" customWidth="1"/>
    <col min="14112" max="14112" width="17.42578125" style="204" bestFit="1" customWidth="1"/>
    <col min="14113" max="14113" width="14.28515625" style="204" bestFit="1" customWidth="1"/>
    <col min="14114" max="14114" width="15.42578125" style="204" bestFit="1" customWidth="1"/>
    <col min="14115" max="14115" width="12.42578125" style="204" bestFit="1" customWidth="1"/>
    <col min="14116" max="14116" width="15.140625" style="204" bestFit="1" customWidth="1"/>
    <col min="14117" max="14117" width="12.140625" style="204" bestFit="1" customWidth="1"/>
    <col min="14118" max="14118" width="14.42578125" style="204" bestFit="1" customWidth="1"/>
    <col min="14119" max="14336" width="11.42578125" style="204"/>
    <col min="14337" max="14337" width="2.28515625" style="204" customWidth="1"/>
    <col min="14338" max="14338" width="29.140625" style="204" customWidth="1"/>
    <col min="14339" max="14339" width="28" style="204" bestFit="1" customWidth="1"/>
    <col min="14340" max="14340" width="18.85546875" style="204" bestFit="1" customWidth="1"/>
    <col min="14341" max="14341" width="18.5703125" style="204" bestFit="1" customWidth="1"/>
    <col min="14342" max="14342" width="21.7109375" style="204" bestFit="1" customWidth="1"/>
    <col min="14343" max="14346" width="16.140625" style="204" customWidth="1"/>
    <col min="14347" max="14347" width="20.140625" style="204" bestFit="1" customWidth="1"/>
    <col min="14348" max="14348" width="16.140625" style="204" customWidth="1"/>
    <col min="14349" max="14349" width="20.140625" style="204" bestFit="1" customWidth="1"/>
    <col min="14350" max="14351" width="16.140625" style="204" customWidth="1"/>
    <col min="14352" max="14352" width="21.5703125" style="204" customWidth="1"/>
    <col min="14353" max="14355" width="27.140625" style="204" bestFit="1" customWidth="1"/>
    <col min="14356" max="14356" width="17.7109375" style="204" bestFit="1" customWidth="1"/>
    <col min="14357" max="14357" width="14" style="204" bestFit="1" customWidth="1"/>
    <col min="14358" max="14358" width="17.42578125" style="204" bestFit="1" customWidth="1"/>
    <col min="14359" max="14359" width="14.28515625" style="204" bestFit="1" customWidth="1"/>
    <col min="14360" max="14360" width="17.42578125" style="204" bestFit="1" customWidth="1"/>
    <col min="14361" max="14361" width="14.28515625" style="204" bestFit="1" customWidth="1"/>
    <col min="14362" max="14362" width="17.42578125" style="204" bestFit="1" customWidth="1"/>
    <col min="14363" max="14363" width="14.28515625" style="204" bestFit="1" customWidth="1"/>
    <col min="14364" max="14364" width="17.7109375" style="204" bestFit="1" customWidth="1"/>
    <col min="14365" max="14365" width="14.5703125" style="204" bestFit="1" customWidth="1"/>
    <col min="14366" max="14366" width="17.42578125" style="204" bestFit="1" customWidth="1"/>
    <col min="14367" max="14367" width="14.28515625" style="204" bestFit="1" customWidth="1"/>
    <col min="14368" max="14368" width="17.42578125" style="204" bestFit="1" customWidth="1"/>
    <col min="14369" max="14369" width="14.28515625" style="204" bestFit="1" customWidth="1"/>
    <col min="14370" max="14370" width="15.42578125" style="204" bestFit="1" customWidth="1"/>
    <col min="14371" max="14371" width="12.42578125" style="204" bestFit="1" customWidth="1"/>
    <col min="14372" max="14372" width="15.140625" style="204" bestFit="1" customWidth="1"/>
    <col min="14373" max="14373" width="12.140625" style="204" bestFit="1" customWidth="1"/>
    <col min="14374" max="14374" width="14.42578125" style="204" bestFit="1" customWidth="1"/>
    <col min="14375" max="14592" width="11.42578125" style="204"/>
    <col min="14593" max="14593" width="2.28515625" style="204" customWidth="1"/>
    <col min="14594" max="14594" width="29.140625" style="204" customWidth="1"/>
    <col min="14595" max="14595" width="28" style="204" bestFit="1" customWidth="1"/>
    <col min="14596" max="14596" width="18.85546875" style="204" bestFit="1" customWidth="1"/>
    <col min="14597" max="14597" width="18.5703125" style="204" bestFit="1" customWidth="1"/>
    <col min="14598" max="14598" width="21.7109375" style="204" bestFit="1" customWidth="1"/>
    <col min="14599" max="14602" width="16.140625" style="204" customWidth="1"/>
    <col min="14603" max="14603" width="20.140625" style="204" bestFit="1" customWidth="1"/>
    <col min="14604" max="14604" width="16.140625" style="204" customWidth="1"/>
    <col min="14605" max="14605" width="20.140625" style="204" bestFit="1" customWidth="1"/>
    <col min="14606" max="14607" width="16.140625" style="204" customWidth="1"/>
    <col min="14608" max="14608" width="21.5703125" style="204" customWidth="1"/>
    <col min="14609" max="14611" width="27.140625" style="204" bestFit="1" customWidth="1"/>
    <col min="14612" max="14612" width="17.7109375" style="204" bestFit="1" customWidth="1"/>
    <col min="14613" max="14613" width="14" style="204" bestFit="1" customWidth="1"/>
    <col min="14614" max="14614" width="17.42578125" style="204" bestFit="1" customWidth="1"/>
    <col min="14615" max="14615" width="14.28515625" style="204" bestFit="1" customWidth="1"/>
    <col min="14616" max="14616" width="17.42578125" style="204" bestFit="1" customWidth="1"/>
    <col min="14617" max="14617" width="14.28515625" style="204" bestFit="1" customWidth="1"/>
    <col min="14618" max="14618" width="17.42578125" style="204" bestFit="1" customWidth="1"/>
    <col min="14619" max="14619" width="14.28515625" style="204" bestFit="1" customWidth="1"/>
    <col min="14620" max="14620" width="17.7109375" style="204" bestFit="1" customWidth="1"/>
    <col min="14621" max="14621" width="14.5703125" style="204" bestFit="1" customWidth="1"/>
    <col min="14622" max="14622" width="17.42578125" style="204" bestFit="1" customWidth="1"/>
    <col min="14623" max="14623" width="14.28515625" style="204" bestFit="1" customWidth="1"/>
    <col min="14624" max="14624" width="17.42578125" style="204" bestFit="1" customWidth="1"/>
    <col min="14625" max="14625" width="14.28515625" style="204" bestFit="1" customWidth="1"/>
    <col min="14626" max="14626" width="15.42578125" style="204" bestFit="1" customWidth="1"/>
    <col min="14627" max="14627" width="12.42578125" style="204" bestFit="1" customWidth="1"/>
    <col min="14628" max="14628" width="15.140625" style="204" bestFit="1" customWidth="1"/>
    <col min="14629" max="14629" width="12.140625" style="204" bestFit="1" customWidth="1"/>
    <col min="14630" max="14630" width="14.42578125" style="204" bestFit="1" customWidth="1"/>
    <col min="14631" max="14848" width="11.42578125" style="204"/>
    <col min="14849" max="14849" width="2.28515625" style="204" customWidth="1"/>
    <col min="14850" max="14850" width="29.140625" style="204" customWidth="1"/>
    <col min="14851" max="14851" width="28" style="204" bestFit="1" customWidth="1"/>
    <col min="14852" max="14852" width="18.85546875" style="204" bestFit="1" customWidth="1"/>
    <col min="14853" max="14853" width="18.5703125" style="204" bestFit="1" customWidth="1"/>
    <col min="14854" max="14854" width="21.7109375" style="204" bestFit="1" customWidth="1"/>
    <col min="14855" max="14858" width="16.140625" style="204" customWidth="1"/>
    <col min="14859" max="14859" width="20.140625" style="204" bestFit="1" customWidth="1"/>
    <col min="14860" max="14860" width="16.140625" style="204" customWidth="1"/>
    <col min="14861" max="14861" width="20.140625" style="204" bestFit="1" customWidth="1"/>
    <col min="14862" max="14863" width="16.140625" style="204" customWidth="1"/>
    <col min="14864" max="14864" width="21.5703125" style="204" customWidth="1"/>
    <col min="14865" max="14867" width="27.140625" style="204" bestFit="1" customWidth="1"/>
    <col min="14868" max="14868" width="17.7109375" style="204" bestFit="1" customWidth="1"/>
    <col min="14869" max="14869" width="14" style="204" bestFit="1" customWidth="1"/>
    <col min="14870" max="14870" width="17.42578125" style="204" bestFit="1" customWidth="1"/>
    <col min="14871" max="14871" width="14.28515625" style="204" bestFit="1" customWidth="1"/>
    <col min="14872" max="14872" width="17.42578125" style="204" bestFit="1" customWidth="1"/>
    <col min="14873" max="14873" width="14.28515625" style="204" bestFit="1" customWidth="1"/>
    <col min="14874" max="14874" width="17.42578125" style="204" bestFit="1" customWidth="1"/>
    <col min="14875" max="14875" width="14.28515625" style="204" bestFit="1" customWidth="1"/>
    <col min="14876" max="14876" width="17.7109375" style="204" bestFit="1" customWidth="1"/>
    <col min="14877" max="14877" width="14.5703125" style="204" bestFit="1" customWidth="1"/>
    <col min="14878" max="14878" width="17.42578125" style="204" bestFit="1" customWidth="1"/>
    <col min="14879" max="14879" width="14.28515625" style="204" bestFit="1" customWidth="1"/>
    <col min="14880" max="14880" width="17.42578125" style="204" bestFit="1" customWidth="1"/>
    <col min="14881" max="14881" width="14.28515625" style="204" bestFit="1" customWidth="1"/>
    <col min="14882" max="14882" width="15.42578125" style="204" bestFit="1" customWidth="1"/>
    <col min="14883" max="14883" width="12.42578125" style="204" bestFit="1" customWidth="1"/>
    <col min="14884" max="14884" width="15.140625" style="204" bestFit="1" customWidth="1"/>
    <col min="14885" max="14885" width="12.140625" style="204" bestFit="1" customWidth="1"/>
    <col min="14886" max="14886" width="14.42578125" style="204" bestFit="1" customWidth="1"/>
    <col min="14887" max="15104" width="11.42578125" style="204"/>
    <col min="15105" max="15105" width="2.28515625" style="204" customWidth="1"/>
    <col min="15106" max="15106" width="29.140625" style="204" customWidth="1"/>
    <col min="15107" max="15107" width="28" style="204" bestFit="1" customWidth="1"/>
    <col min="15108" max="15108" width="18.85546875" style="204" bestFit="1" customWidth="1"/>
    <col min="15109" max="15109" width="18.5703125" style="204" bestFit="1" customWidth="1"/>
    <col min="15110" max="15110" width="21.7109375" style="204" bestFit="1" customWidth="1"/>
    <col min="15111" max="15114" width="16.140625" style="204" customWidth="1"/>
    <col min="15115" max="15115" width="20.140625" style="204" bestFit="1" customWidth="1"/>
    <col min="15116" max="15116" width="16.140625" style="204" customWidth="1"/>
    <col min="15117" max="15117" width="20.140625" style="204" bestFit="1" customWidth="1"/>
    <col min="15118" max="15119" width="16.140625" style="204" customWidth="1"/>
    <col min="15120" max="15120" width="21.5703125" style="204" customWidth="1"/>
    <col min="15121" max="15123" width="27.140625" style="204" bestFit="1" customWidth="1"/>
    <col min="15124" max="15124" width="17.7109375" style="204" bestFit="1" customWidth="1"/>
    <col min="15125" max="15125" width="14" style="204" bestFit="1" customWidth="1"/>
    <col min="15126" max="15126" width="17.42578125" style="204" bestFit="1" customWidth="1"/>
    <col min="15127" max="15127" width="14.28515625" style="204" bestFit="1" customWidth="1"/>
    <col min="15128" max="15128" width="17.42578125" style="204" bestFit="1" customWidth="1"/>
    <col min="15129" max="15129" width="14.28515625" style="204" bestFit="1" customWidth="1"/>
    <col min="15130" max="15130" width="17.42578125" style="204" bestFit="1" customWidth="1"/>
    <col min="15131" max="15131" width="14.28515625" style="204" bestFit="1" customWidth="1"/>
    <col min="15132" max="15132" width="17.7109375" style="204" bestFit="1" customWidth="1"/>
    <col min="15133" max="15133" width="14.5703125" style="204" bestFit="1" customWidth="1"/>
    <col min="15134" max="15134" width="17.42578125" style="204" bestFit="1" customWidth="1"/>
    <col min="15135" max="15135" width="14.28515625" style="204" bestFit="1" customWidth="1"/>
    <col min="15136" max="15136" width="17.42578125" style="204" bestFit="1" customWidth="1"/>
    <col min="15137" max="15137" width="14.28515625" style="204" bestFit="1" customWidth="1"/>
    <col min="15138" max="15138" width="15.42578125" style="204" bestFit="1" customWidth="1"/>
    <col min="15139" max="15139" width="12.42578125" style="204" bestFit="1" customWidth="1"/>
    <col min="15140" max="15140" width="15.140625" style="204" bestFit="1" customWidth="1"/>
    <col min="15141" max="15141" width="12.140625" style="204" bestFit="1" customWidth="1"/>
    <col min="15142" max="15142" width="14.42578125" style="204" bestFit="1" customWidth="1"/>
    <col min="15143" max="15360" width="11.42578125" style="204"/>
    <col min="15361" max="15361" width="2.28515625" style="204" customWidth="1"/>
    <col min="15362" max="15362" width="29.140625" style="204" customWidth="1"/>
    <col min="15363" max="15363" width="28" style="204" bestFit="1" customWidth="1"/>
    <col min="15364" max="15364" width="18.85546875" style="204" bestFit="1" customWidth="1"/>
    <col min="15365" max="15365" width="18.5703125" style="204" bestFit="1" customWidth="1"/>
    <col min="15366" max="15366" width="21.7109375" style="204" bestFit="1" customWidth="1"/>
    <col min="15367" max="15370" width="16.140625" style="204" customWidth="1"/>
    <col min="15371" max="15371" width="20.140625" style="204" bestFit="1" customWidth="1"/>
    <col min="15372" max="15372" width="16.140625" style="204" customWidth="1"/>
    <col min="15373" max="15373" width="20.140625" style="204" bestFit="1" customWidth="1"/>
    <col min="15374" max="15375" width="16.140625" style="204" customWidth="1"/>
    <col min="15376" max="15376" width="21.5703125" style="204" customWidth="1"/>
    <col min="15377" max="15379" width="27.140625" style="204" bestFit="1" customWidth="1"/>
    <col min="15380" max="15380" width="17.7109375" style="204" bestFit="1" customWidth="1"/>
    <col min="15381" max="15381" width="14" style="204" bestFit="1" customWidth="1"/>
    <col min="15382" max="15382" width="17.42578125" style="204" bestFit="1" customWidth="1"/>
    <col min="15383" max="15383" width="14.28515625" style="204" bestFit="1" customWidth="1"/>
    <col min="15384" max="15384" width="17.42578125" style="204" bestFit="1" customWidth="1"/>
    <col min="15385" max="15385" width="14.28515625" style="204" bestFit="1" customWidth="1"/>
    <col min="15386" max="15386" width="17.42578125" style="204" bestFit="1" customWidth="1"/>
    <col min="15387" max="15387" width="14.28515625" style="204" bestFit="1" customWidth="1"/>
    <col min="15388" max="15388" width="17.7109375" style="204" bestFit="1" customWidth="1"/>
    <col min="15389" max="15389" width="14.5703125" style="204" bestFit="1" customWidth="1"/>
    <col min="15390" max="15390" width="17.42578125" style="204" bestFit="1" customWidth="1"/>
    <col min="15391" max="15391" width="14.28515625" style="204" bestFit="1" customWidth="1"/>
    <col min="15392" max="15392" width="17.42578125" style="204" bestFit="1" customWidth="1"/>
    <col min="15393" max="15393" width="14.28515625" style="204" bestFit="1" customWidth="1"/>
    <col min="15394" max="15394" width="15.42578125" style="204" bestFit="1" customWidth="1"/>
    <col min="15395" max="15395" width="12.42578125" style="204" bestFit="1" customWidth="1"/>
    <col min="15396" max="15396" width="15.140625" style="204" bestFit="1" customWidth="1"/>
    <col min="15397" max="15397" width="12.140625" style="204" bestFit="1" customWidth="1"/>
    <col min="15398" max="15398" width="14.42578125" style="204" bestFit="1" customWidth="1"/>
    <col min="15399" max="15616" width="11.42578125" style="204"/>
    <col min="15617" max="15617" width="2.28515625" style="204" customWidth="1"/>
    <col min="15618" max="15618" width="29.140625" style="204" customWidth="1"/>
    <col min="15619" max="15619" width="28" style="204" bestFit="1" customWidth="1"/>
    <col min="15620" max="15620" width="18.85546875" style="204" bestFit="1" customWidth="1"/>
    <col min="15621" max="15621" width="18.5703125" style="204" bestFit="1" customWidth="1"/>
    <col min="15622" max="15622" width="21.7109375" style="204" bestFit="1" customWidth="1"/>
    <col min="15623" max="15626" width="16.140625" style="204" customWidth="1"/>
    <col min="15627" max="15627" width="20.140625" style="204" bestFit="1" customWidth="1"/>
    <col min="15628" max="15628" width="16.140625" style="204" customWidth="1"/>
    <col min="15629" max="15629" width="20.140625" style="204" bestFit="1" customWidth="1"/>
    <col min="15630" max="15631" width="16.140625" style="204" customWidth="1"/>
    <col min="15632" max="15632" width="21.5703125" style="204" customWidth="1"/>
    <col min="15633" max="15635" width="27.140625" style="204" bestFit="1" customWidth="1"/>
    <col min="15636" max="15636" width="17.7109375" style="204" bestFit="1" customWidth="1"/>
    <col min="15637" max="15637" width="14" style="204" bestFit="1" customWidth="1"/>
    <col min="15638" max="15638" width="17.42578125" style="204" bestFit="1" customWidth="1"/>
    <col min="15639" max="15639" width="14.28515625" style="204" bestFit="1" customWidth="1"/>
    <col min="15640" max="15640" width="17.42578125" style="204" bestFit="1" customWidth="1"/>
    <col min="15641" max="15641" width="14.28515625" style="204" bestFit="1" customWidth="1"/>
    <col min="15642" max="15642" width="17.42578125" style="204" bestFit="1" customWidth="1"/>
    <col min="15643" max="15643" width="14.28515625" style="204" bestFit="1" customWidth="1"/>
    <col min="15644" max="15644" width="17.7109375" style="204" bestFit="1" customWidth="1"/>
    <col min="15645" max="15645" width="14.5703125" style="204" bestFit="1" customWidth="1"/>
    <col min="15646" max="15646" width="17.42578125" style="204" bestFit="1" customWidth="1"/>
    <col min="15647" max="15647" width="14.28515625" style="204" bestFit="1" customWidth="1"/>
    <col min="15648" max="15648" width="17.42578125" style="204" bestFit="1" customWidth="1"/>
    <col min="15649" max="15649" width="14.28515625" style="204" bestFit="1" customWidth="1"/>
    <col min="15650" max="15650" width="15.42578125" style="204" bestFit="1" customWidth="1"/>
    <col min="15651" max="15651" width="12.42578125" style="204" bestFit="1" customWidth="1"/>
    <col min="15652" max="15652" width="15.140625" style="204" bestFit="1" customWidth="1"/>
    <col min="15653" max="15653" width="12.140625" style="204" bestFit="1" customWidth="1"/>
    <col min="15654" max="15654" width="14.42578125" style="204" bestFit="1" customWidth="1"/>
    <col min="15655" max="15872" width="11.42578125" style="204"/>
    <col min="15873" max="15873" width="2.28515625" style="204" customWidth="1"/>
    <col min="15874" max="15874" width="29.140625" style="204" customWidth="1"/>
    <col min="15875" max="15875" width="28" style="204" bestFit="1" customWidth="1"/>
    <col min="15876" max="15876" width="18.85546875" style="204" bestFit="1" customWidth="1"/>
    <col min="15877" max="15877" width="18.5703125" style="204" bestFit="1" customWidth="1"/>
    <col min="15878" max="15878" width="21.7109375" style="204" bestFit="1" customWidth="1"/>
    <col min="15879" max="15882" width="16.140625" style="204" customWidth="1"/>
    <col min="15883" max="15883" width="20.140625" style="204" bestFit="1" customWidth="1"/>
    <col min="15884" max="15884" width="16.140625" style="204" customWidth="1"/>
    <col min="15885" max="15885" width="20.140625" style="204" bestFit="1" customWidth="1"/>
    <col min="15886" max="15887" width="16.140625" style="204" customWidth="1"/>
    <col min="15888" max="15888" width="21.5703125" style="204" customWidth="1"/>
    <col min="15889" max="15891" width="27.140625" style="204" bestFit="1" customWidth="1"/>
    <col min="15892" max="15892" width="17.7109375" style="204" bestFit="1" customWidth="1"/>
    <col min="15893" max="15893" width="14" style="204" bestFit="1" customWidth="1"/>
    <col min="15894" max="15894" width="17.42578125" style="204" bestFit="1" customWidth="1"/>
    <col min="15895" max="15895" width="14.28515625" style="204" bestFit="1" customWidth="1"/>
    <col min="15896" max="15896" width="17.42578125" style="204" bestFit="1" customWidth="1"/>
    <col min="15897" max="15897" width="14.28515625" style="204" bestFit="1" customWidth="1"/>
    <col min="15898" max="15898" width="17.42578125" style="204" bestFit="1" customWidth="1"/>
    <col min="15899" max="15899" width="14.28515625" style="204" bestFit="1" customWidth="1"/>
    <col min="15900" max="15900" width="17.7109375" style="204" bestFit="1" customWidth="1"/>
    <col min="15901" max="15901" width="14.5703125" style="204" bestFit="1" customWidth="1"/>
    <col min="15902" max="15902" width="17.42578125" style="204" bestFit="1" customWidth="1"/>
    <col min="15903" max="15903" width="14.28515625" style="204" bestFit="1" customWidth="1"/>
    <col min="15904" max="15904" width="17.42578125" style="204" bestFit="1" customWidth="1"/>
    <col min="15905" max="15905" width="14.28515625" style="204" bestFit="1" customWidth="1"/>
    <col min="15906" max="15906" width="15.42578125" style="204" bestFit="1" customWidth="1"/>
    <col min="15907" max="15907" width="12.42578125" style="204" bestFit="1" customWidth="1"/>
    <col min="15908" max="15908" width="15.140625" style="204" bestFit="1" customWidth="1"/>
    <col min="15909" max="15909" width="12.140625" style="204" bestFit="1" customWidth="1"/>
    <col min="15910" max="15910" width="14.42578125" style="204" bestFit="1" customWidth="1"/>
    <col min="15911" max="16128" width="11.42578125" style="204"/>
    <col min="16129" max="16129" width="2.28515625" style="204" customWidth="1"/>
    <col min="16130" max="16130" width="29.140625" style="204" customWidth="1"/>
    <col min="16131" max="16131" width="28" style="204" bestFit="1" customWidth="1"/>
    <col min="16132" max="16132" width="18.85546875" style="204" bestFit="1" customWidth="1"/>
    <col min="16133" max="16133" width="18.5703125" style="204" bestFit="1" customWidth="1"/>
    <col min="16134" max="16134" width="21.7109375" style="204" bestFit="1" customWidth="1"/>
    <col min="16135" max="16138" width="16.140625" style="204" customWidth="1"/>
    <col min="16139" max="16139" width="20.140625" style="204" bestFit="1" customWidth="1"/>
    <col min="16140" max="16140" width="16.140625" style="204" customWidth="1"/>
    <col min="16141" max="16141" width="20.140625" style="204" bestFit="1" customWidth="1"/>
    <col min="16142" max="16143" width="16.140625" style="204" customWidth="1"/>
    <col min="16144" max="16144" width="21.5703125" style="204" customWidth="1"/>
    <col min="16145" max="16147" width="27.140625" style="204" bestFit="1" customWidth="1"/>
    <col min="16148" max="16148" width="17.7109375" style="204" bestFit="1" customWidth="1"/>
    <col min="16149" max="16149" width="14" style="204" bestFit="1" customWidth="1"/>
    <col min="16150" max="16150" width="17.42578125" style="204" bestFit="1" customWidth="1"/>
    <col min="16151" max="16151" width="14.28515625" style="204" bestFit="1" customWidth="1"/>
    <col min="16152" max="16152" width="17.42578125" style="204" bestFit="1" customWidth="1"/>
    <col min="16153" max="16153" width="14.28515625" style="204" bestFit="1" customWidth="1"/>
    <col min="16154" max="16154" width="17.42578125" style="204" bestFit="1" customWidth="1"/>
    <col min="16155" max="16155" width="14.28515625" style="204" bestFit="1" customWidth="1"/>
    <col min="16156" max="16156" width="17.7109375" style="204" bestFit="1" customWidth="1"/>
    <col min="16157" max="16157" width="14.5703125" style="204" bestFit="1" customWidth="1"/>
    <col min="16158" max="16158" width="17.42578125" style="204" bestFit="1" customWidth="1"/>
    <col min="16159" max="16159" width="14.28515625" style="204" bestFit="1" customWidth="1"/>
    <col min="16160" max="16160" width="17.42578125" style="204" bestFit="1" customWidth="1"/>
    <col min="16161" max="16161" width="14.28515625" style="204" bestFit="1" customWidth="1"/>
    <col min="16162" max="16162" width="15.42578125" style="204" bestFit="1" customWidth="1"/>
    <col min="16163" max="16163" width="12.42578125" style="204" bestFit="1" customWidth="1"/>
    <col min="16164" max="16164" width="15.140625" style="204" bestFit="1" customWidth="1"/>
    <col min="16165" max="16165" width="12.140625" style="204" bestFit="1" customWidth="1"/>
    <col min="16166" max="16166" width="14.42578125" style="204" bestFit="1" customWidth="1"/>
    <col min="16167" max="16384" width="11.42578125" style="204"/>
  </cols>
  <sheetData>
    <row r="1" spans="1:71" s="52" customFormat="1" ht="23.25" customHeight="1" x14ac:dyDescent="0.2">
      <c r="A1" s="203"/>
      <c r="B1" s="597" t="s">
        <v>89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</row>
    <row r="2" spans="1:71" ht="13.5" thickBot="1" x14ac:dyDescent="0.25">
      <c r="B2" s="11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71" s="206" customFormat="1" ht="13.5" thickTop="1" x14ac:dyDescent="0.2">
      <c r="A3" s="20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</row>
    <row r="4" spans="1:71" s="206" customFormat="1" ht="120.75" customHeight="1" thickBot="1" x14ac:dyDescent="0.25">
      <c r="A4" s="20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</row>
    <row r="5" spans="1:71" s="206" customFormat="1" ht="13.5" thickTop="1" x14ac:dyDescent="0.2">
      <c r="A5" s="204"/>
      <c r="B5" s="608" t="s">
        <v>46</v>
      </c>
      <c r="C5" s="322" t="s">
        <v>48</v>
      </c>
      <c r="D5" s="412">
        <v>836951.16</v>
      </c>
      <c r="E5" s="387">
        <v>0</v>
      </c>
      <c r="F5" s="435">
        <v>836951.16</v>
      </c>
      <c r="G5" s="436">
        <v>0</v>
      </c>
      <c r="H5" s="387">
        <v>0</v>
      </c>
      <c r="I5" s="387">
        <v>0</v>
      </c>
      <c r="J5" s="437">
        <v>0</v>
      </c>
      <c r="K5" s="361">
        <v>33331.4</v>
      </c>
      <c r="L5" s="387">
        <v>6.4</v>
      </c>
      <c r="M5" s="438">
        <v>33325</v>
      </c>
      <c r="N5" s="437">
        <v>0</v>
      </c>
      <c r="O5" s="439">
        <v>0</v>
      </c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</row>
    <row r="6" spans="1:71" s="206" customFormat="1" x14ac:dyDescent="0.2">
      <c r="A6" s="204"/>
      <c r="B6" s="608"/>
      <c r="C6" s="322" t="s">
        <v>49</v>
      </c>
      <c r="D6" s="416">
        <v>80978519.558999658</v>
      </c>
      <c r="E6" s="398">
        <v>60</v>
      </c>
      <c r="F6" s="360">
        <v>80978459.558999658</v>
      </c>
      <c r="G6" s="440">
        <v>0</v>
      </c>
      <c r="H6" s="398">
        <v>0</v>
      </c>
      <c r="I6" s="398">
        <v>0</v>
      </c>
      <c r="J6" s="396">
        <v>0</v>
      </c>
      <c r="K6" s="391">
        <v>123181133.20999999</v>
      </c>
      <c r="L6" s="398">
        <v>0</v>
      </c>
      <c r="M6" s="391">
        <v>123181133.20999999</v>
      </c>
      <c r="N6" s="396">
        <v>0</v>
      </c>
      <c r="O6" s="441">
        <v>0</v>
      </c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</row>
    <row r="7" spans="1:71" s="206" customFormat="1" x14ac:dyDescent="0.2">
      <c r="A7" s="204"/>
      <c r="B7" s="608"/>
      <c r="C7" s="325" t="s">
        <v>47</v>
      </c>
      <c r="D7" s="350">
        <v>426231717.16000003</v>
      </c>
      <c r="E7" s="442">
        <v>0</v>
      </c>
      <c r="F7" s="415">
        <v>426231717.16000003</v>
      </c>
      <c r="G7" s="443">
        <v>0</v>
      </c>
      <c r="H7" s="405">
        <v>0</v>
      </c>
      <c r="I7" s="405">
        <v>0</v>
      </c>
      <c r="J7" s="444">
        <v>0</v>
      </c>
      <c r="K7" s="445">
        <v>62374658.200000003</v>
      </c>
      <c r="L7" s="405">
        <v>6134.76</v>
      </c>
      <c r="M7" s="391">
        <v>62368523.439999998</v>
      </c>
      <c r="N7" s="444">
        <v>0</v>
      </c>
      <c r="O7" s="354">
        <v>0</v>
      </c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</row>
    <row r="8" spans="1:71" s="206" customFormat="1" x14ac:dyDescent="0.2">
      <c r="A8" s="204"/>
      <c r="B8" s="609"/>
      <c r="C8" s="327" t="s">
        <v>52</v>
      </c>
      <c r="D8" s="446">
        <v>1643358.5</v>
      </c>
      <c r="E8" s="419">
        <v>0</v>
      </c>
      <c r="F8" s="360">
        <v>1643358.5</v>
      </c>
      <c r="G8" s="447">
        <v>0</v>
      </c>
      <c r="H8" s="375">
        <v>0</v>
      </c>
      <c r="I8" s="375">
        <v>0</v>
      </c>
      <c r="J8" s="420">
        <v>0</v>
      </c>
      <c r="K8" s="361">
        <v>3205.49</v>
      </c>
      <c r="L8" s="375">
        <v>0</v>
      </c>
      <c r="M8" s="391">
        <v>3205.49</v>
      </c>
      <c r="N8" s="420">
        <v>0</v>
      </c>
      <c r="O8" s="393">
        <v>0</v>
      </c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</row>
    <row r="9" spans="1:71" s="206" customFormat="1" x14ac:dyDescent="0.2">
      <c r="A9" s="204"/>
      <c r="B9" s="610" t="s">
        <v>50</v>
      </c>
      <c r="C9" s="611"/>
      <c r="D9" s="355">
        <v>509690546.37899971</v>
      </c>
      <c r="E9" s="356">
        <v>60</v>
      </c>
      <c r="F9" s="369">
        <v>509690486.37899971</v>
      </c>
      <c r="G9" s="355">
        <v>0</v>
      </c>
      <c r="H9" s="356">
        <v>0</v>
      </c>
      <c r="I9" s="356">
        <v>0</v>
      </c>
      <c r="J9" s="355">
        <v>0</v>
      </c>
      <c r="K9" s="356">
        <v>185592328.30000001</v>
      </c>
      <c r="L9" s="356">
        <v>6141.16</v>
      </c>
      <c r="M9" s="356">
        <v>185586187.13999999</v>
      </c>
      <c r="N9" s="355">
        <v>0</v>
      </c>
      <c r="O9" s="357">
        <v>0</v>
      </c>
      <c r="P9" s="203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</row>
    <row r="10" spans="1:71" s="206" customFormat="1" x14ac:dyDescent="0.2">
      <c r="A10" s="204"/>
      <c r="B10" s="614" t="s">
        <v>51</v>
      </c>
      <c r="C10" s="322" t="s">
        <v>48</v>
      </c>
      <c r="D10" s="358" t="s">
        <v>95</v>
      </c>
      <c r="E10" s="359">
        <v>0</v>
      </c>
      <c r="F10" s="360" t="s">
        <v>95</v>
      </c>
      <c r="G10" s="448">
        <v>0</v>
      </c>
      <c r="H10" s="449">
        <v>0</v>
      </c>
      <c r="I10" s="362">
        <v>0</v>
      </c>
      <c r="J10" s="449">
        <v>0</v>
      </c>
      <c r="K10" s="361" t="s">
        <v>95</v>
      </c>
      <c r="L10" s="362">
        <v>0</v>
      </c>
      <c r="M10" s="361" t="s">
        <v>95</v>
      </c>
      <c r="N10" s="449">
        <v>0</v>
      </c>
      <c r="O10" s="450">
        <v>0</v>
      </c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</row>
    <row r="11" spans="1:71" s="206" customFormat="1" x14ac:dyDescent="0.2">
      <c r="A11" s="204"/>
      <c r="B11" s="612"/>
      <c r="C11" s="322" t="s">
        <v>49</v>
      </c>
      <c r="D11" s="416">
        <v>41137177.979999997</v>
      </c>
      <c r="E11" s="398">
        <v>0</v>
      </c>
      <c r="F11" s="415">
        <v>41137177.979999997</v>
      </c>
      <c r="G11" s="451">
        <v>0</v>
      </c>
      <c r="H11" s="396">
        <v>0</v>
      </c>
      <c r="I11" s="398">
        <v>0</v>
      </c>
      <c r="J11" s="396">
        <v>0</v>
      </c>
      <c r="K11" s="391">
        <v>83573660.420000002</v>
      </c>
      <c r="L11" s="398">
        <v>0</v>
      </c>
      <c r="M11" s="391">
        <v>83573660.420000002</v>
      </c>
      <c r="N11" s="396">
        <v>0</v>
      </c>
      <c r="O11" s="441">
        <v>0</v>
      </c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</row>
    <row r="12" spans="1:71" s="206" customFormat="1" x14ac:dyDescent="0.2">
      <c r="A12" s="204"/>
      <c r="B12" s="612"/>
      <c r="C12" s="325" t="s">
        <v>47</v>
      </c>
      <c r="D12" s="350">
        <v>11915237.049999999</v>
      </c>
      <c r="E12" s="452">
        <v>2260371.61</v>
      </c>
      <c r="F12" s="415">
        <v>9654865.4399999995</v>
      </c>
      <c r="G12" s="395">
        <v>0</v>
      </c>
      <c r="H12" s="471">
        <v>64696.44</v>
      </c>
      <c r="I12" s="398">
        <v>0</v>
      </c>
      <c r="J12" s="396">
        <v>0</v>
      </c>
      <c r="K12" s="391">
        <v>2685718.16</v>
      </c>
      <c r="L12" s="398">
        <v>0</v>
      </c>
      <c r="M12" s="445">
        <v>2685718.16</v>
      </c>
      <c r="N12" s="396">
        <v>0</v>
      </c>
      <c r="O12" s="441">
        <v>0</v>
      </c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</row>
    <row r="13" spans="1:71" s="206" customFormat="1" x14ac:dyDescent="0.2">
      <c r="A13" s="204"/>
      <c r="B13" s="613"/>
      <c r="C13" s="327" t="s">
        <v>52</v>
      </c>
      <c r="D13" s="446">
        <v>126156.57</v>
      </c>
      <c r="E13" s="375">
        <v>0</v>
      </c>
      <c r="F13" s="360">
        <v>126156.57</v>
      </c>
      <c r="G13" s="453">
        <v>0</v>
      </c>
      <c r="H13" s="419">
        <v>0</v>
      </c>
      <c r="I13" s="375">
        <v>0</v>
      </c>
      <c r="J13" s="420">
        <v>0</v>
      </c>
      <c r="K13" s="361">
        <v>9375.9</v>
      </c>
      <c r="L13" s="375">
        <v>6821.2</v>
      </c>
      <c r="M13" s="361">
        <v>2554.6999999999998</v>
      </c>
      <c r="N13" s="420">
        <v>0</v>
      </c>
      <c r="O13" s="393">
        <v>0</v>
      </c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</row>
    <row r="14" spans="1:71" s="206" customFormat="1" x14ac:dyDescent="0.2">
      <c r="A14" s="244"/>
      <c r="B14" s="610" t="s">
        <v>50</v>
      </c>
      <c r="C14" s="611"/>
      <c r="D14" s="368" t="s">
        <v>95</v>
      </c>
      <c r="E14" s="356">
        <v>2260371.61</v>
      </c>
      <c r="F14" s="369" t="s">
        <v>95</v>
      </c>
      <c r="G14" s="454">
        <v>0</v>
      </c>
      <c r="H14" s="355">
        <v>64696.44</v>
      </c>
      <c r="I14" s="356">
        <v>0</v>
      </c>
      <c r="J14" s="355">
        <v>0</v>
      </c>
      <c r="K14" s="370" t="s">
        <v>95</v>
      </c>
      <c r="L14" s="356">
        <v>6821.2</v>
      </c>
      <c r="M14" s="371" t="s">
        <v>95</v>
      </c>
      <c r="N14" s="355">
        <v>0</v>
      </c>
      <c r="O14" s="455">
        <v>0</v>
      </c>
      <c r="P14" s="203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</row>
    <row r="15" spans="1:71" s="206" customFormat="1" x14ac:dyDescent="0.2">
      <c r="A15" s="204"/>
      <c r="B15" s="596" t="s">
        <v>53</v>
      </c>
      <c r="C15" s="333" t="s">
        <v>48</v>
      </c>
      <c r="D15" s="372" t="s">
        <v>95</v>
      </c>
      <c r="E15" s="387">
        <v>0</v>
      </c>
      <c r="F15" s="415" t="s">
        <v>95</v>
      </c>
      <c r="G15" s="436">
        <v>0</v>
      </c>
      <c r="H15" s="387">
        <v>0</v>
      </c>
      <c r="I15" s="387">
        <v>0</v>
      </c>
      <c r="J15" s="387">
        <v>0</v>
      </c>
      <c r="K15" s="456" t="s">
        <v>95</v>
      </c>
      <c r="L15" s="405">
        <v>0</v>
      </c>
      <c r="M15" s="445" t="s">
        <v>95</v>
      </c>
      <c r="N15" s="387">
        <v>0</v>
      </c>
      <c r="O15" s="439">
        <v>0</v>
      </c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</row>
    <row r="16" spans="1:71" s="206" customFormat="1" x14ac:dyDescent="0.2">
      <c r="A16" s="204"/>
      <c r="B16" s="596"/>
      <c r="C16" s="329" t="s">
        <v>47</v>
      </c>
      <c r="D16" s="377" t="s">
        <v>95</v>
      </c>
      <c r="E16" s="383" t="s">
        <v>95</v>
      </c>
      <c r="F16" s="457">
        <v>1427146.8</v>
      </c>
      <c r="G16" s="458">
        <v>0</v>
      </c>
      <c r="H16" s="383">
        <v>0</v>
      </c>
      <c r="I16" s="383">
        <v>0</v>
      </c>
      <c r="J16" s="383">
        <v>0</v>
      </c>
      <c r="K16" s="471">
        <v>698009.78</v>
      </c>
      <c r="L16" s="383">
        <v>0</v>
      </c>
      <c r="M16" s="471">
        <v>698009.78</v>
      </c>
      <c r="N16" s="383">
        <v>0</v>
      </c>
      <c r="O16" s="431" t="s">
        <v>95</v>
      </c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</row>
    <row r="17" spans="1:71" s="206" customFormat="1" x14ac:dyDescent="0.2">
      <c r="A17" s="204"/>
      <c r="B17" s="596"/>
      <c r="C17" s="327" t="s">
        <v>52</v>
      </c>
      <c r="D17" s="377" t="s">
        <v>95</v>
      </c>
      <c r="E17" s="375">
        <v>0</v>
      </c>
      <c r="F17" s="373" t="s">
        <v>95</v>
      </c>
      <c r="G17" s="447">
        <v>0</v>
      </c>
      <c r="H17" s="375">
        <v>0</v>
      </c>
      <c r="I17" s="375">
        <v>0</v>
      </c>
      <c r="J17" s="375">
        <v>0</v>
      </c>
      <c r="K17" s="384" t="s">
        <v>95</v>
      </c>
      <c r="L17" s="385">
        <v>0</v>
      </c>
      <c r="M17" s="384" t="s">
        <v>95</v>
      </c>
      <c r="N17" s="420">
        <v>0</v>
      </c>
      <c r="O17" s="459">
        <v>0</v>
      </c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</row>
    <row r="18" spans="1:71" s="206" customFormat="1" x14ac:dyDescent="0.2">
      <c r="A18" s="204"/>
      <c r="B18" s="610" t="s">
        <v>50</v>
      </c>
      <c r="C18" s="611"/>
      <c r="D18" s="421">
        <v>1589307.77</v>
      </c>
      <c r="E18" s="356" t="s">
        <v>95</v>
      </c>
      <c r="F18" s="369">
        <v>1586116.77</v>
      </c>
      <c r="G18" s="421">
        <v>0</v>
      </c>
      <c r="H18" s="460">
        <v>0</v>
      </c>
      <c r="I18" s="460">
        <v>0</v>
      </c>
      <c r="J18" s="356">
        <v>0</v>
      </c>
      <c r="K18" s="356">
        <v>700524.89</v>
      </c>
      <c r="L18" s="356">
        <v>0</v>
      </c>
      <c r="M18" s="356">
        <v>700524.89</v>
      </c>
      <c r="N18" s="421">
        <v>0</v>
      </c>
      <c r="O18" s="357" t="s">
        <v>95</v>
      </c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</row>
    <row r="19" spans="1:71" s="206" customFormat="1" x14ac:dyDescent="0.2">
      <c r="A19" s="204"/>
      <c r="B19" s="595" t="s">
        <v>54</v>
      </c>
      <c r="C19" s="322" t="s">
        <v>48</v>
      </c>
      <c r="D19" s="358">
        <v>0</v>
      </c>
      <c r="E19" s="387">
        <v>0</v>
      </c>
      <c r="F19" s="433">
        <v>0</v>
      </c>
      <c r="G19" s="386">
        <v>0</v>
      </c>
      <c r="H19" s="387">
        <v>0</v>
      </c>
      <c r="I19" s="361" t="s">
        <v>95</v>
      </c>
      <c r="J19" s="388">
        <v>0</v>
      </c>
      <c r="K19" s="387">
        <v>0</v>
      </c>
      <c r="L19" s="387">
        <v>0</v>
      </c>
      <c r="M19" s="387">
        <v>0</v>
      </c>
      <c r="N19" s="387" t="s">
        <v>95</v>
      </c>
      <c r="O19" s="389" t="s">
        <v>95</v>
      </c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</row>
    <row r="20" spans="1:71" s="206" customFormat="1" x14ac:dyDescent="0.2">
      <c r="A20" s="204"/>
      <c r="B20" s="596"/>
      <c r="C20" s="333" t="s">
        <v>55</v>
      </c>
      <c r="D20" s="377" t="s">
        <v>95</v>
      </c>
      <c r="E20" s="380" t="s">
        <v>95</v>
      </c>
      <c r="F20" s="408" t="s">
        <v>95</v>
      </c>
      <c r="G20" s="390">
        <v>0</v>
      </c>
      <c r="H20" s="383">
        <v>0</v>
      </c>
      <c r="I20" s="380">
        <v>0</v>
      </c>
      <c r="J20" s="391" t="s">
        <v>95</v>
      </c>
      <c r="K20" s="375">
        <v>0</v>
      </c>
      <c r="L20" s="375">
        <v>0</v>
      </c>
      <c r="M20" s="375">
        <v>0</v>
      </c>
      <c r="N20" s="375">
        <v>0</v>
      </c>
      <c r="O20" s="393">
        <v>0</v>
      </c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</row>
    <row r="21" spans="1:71" s="206" customFormat="1" x14ac:dyDescent="0.2">
      <c r="A21" s="204"/>
      <c r="B21" s="596"/>
      <c r="C21" s="334" t="s">
        <v>47</v>
      </c>
      <c r="D21" s="446">
        <v>50301.65</v>
      </c>
      <c r="E21" s="361">
        <v>50301.65</v>
      </c>
      <c r="F21" s="461">
        <v>0</v>
      </c>
      <c r="G21" s="395">
        <v>1756.45</v>
      </c>
      <c r="H21" s="396">
        <v>0</v>
      </c>
      <c r="I21" s="361">
        <v>2385.67</v>
      </c>
      <c r="J21" s="388">
        <v>6613.44</v>
      </c>
      <c r="K21" s="397">
        <v>0</v>
      </c>
      <c r="L21" s="398">
        <v>0</v>
      </c>
      <c r="M21" s="397">
        <v>0</v>
      </c>
      <c r="N21" s="399">
        <v>747.23</v>
      </c>
      <c r="O21" s="400">
        <v>12.42</v>
      </c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</row>
    <row r="22" spans="1:71" s="206" customFormat="1" x14ac:dyDescent="0.2">
      <c r="A22" s="244"/>
      <c r="B22" s="610" t="s">
        <v>50</v>
      </c>
      <c r="C22" s="611"/>
      <c r="D22" s="402" t="s">
        <v>95</v>
      </c>
      <c r="E22" s="371" t="s">
        <v>95</v>
      </c>
      <c r="F22" s="462" t="s">
        <v>95</v>
      </c>
      <c r="G22" s="401">
        <v>1756.45</v>
      </c>
      <c r="H22" s="402">
        <v>0</v>
      </c>
      <c r="I22" s="371" t="s">
        <v>95</v>
      </c>
      <c r="J22" s="402" t="s">
        <v>95</v>
      </c>
      <c r="K22" s="402">
        <v>0</v>
      </c>
      <c r="L22" s="371">
        <v>0</v>
      </c>
      <c r="M22" s="402">
        <v>0</v>
      </c>
      <c r="N22" s="371" t="s">
        <v>95</v>
      </c>
      <c r="O22" s="403" t="s">
        <v>95</v>
      </c>
      <c r="P22" s="203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</row>
    <row r="23" spans="1:71" s="206" customFormat="1" x14ac:dyDescent="0.2">
      <c r="A23" s="204"/>
      <c r="B23" s="596" t="s">
        <v>56</v>
      </c>
      <c r="C23" s="331" t="s">
        <v>49</v>
      </c>
      <c r="D23" s="404">
        <v>3162242.11</v>
      </c>
      <c r="E23" s="405">
        <v>3162242.11</v>
      </c>
      <c r="F23" s="463">
        <v>0</v>
      </c>
      <c r="G23" s="464">
        <v>0</v>
      </c>
      <c r="H23" s="405">
        <v>0</v>
      </c>
      <c r="I23" s="361">
        <v>0</v>
      </c>
      <c r="J23" s="388">
        <v>546797.04</v>
      </c>
      <c r="K23" s="405">
        <v>0</v>
      </c>
      <c r="L23" s="405">
        <v>0</v>
      </c>
      <c r="M23" s="405">
        <v>0</v>
      </c>
      <c r="N23" s="405">
        <v>0</v>
      </c>
      <c r="O23" s="389">
        <v>0</v>
      </c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</row>
    <row r="24" spans="1:71" s="206" customFormat="1" x14ac:dyDescent="0.2">
      <c r="A24" s="204"/>
      <c r="B24" s="596"/>
      <c r="C24" s="341" t="s">
        <v>52</v>
      </c>
      <c r="D24" s="350" t="s">
        <v>95</v>
      </c>
      <c r="E24" s="380">
        <v>0</v>
      </c>
      <c r="F24" s="407" t="s">
        <v>95</v>
      </c>
      <c r="G24" s="390">
        <v>0</v>
      </c>
      <c r="H24" s="380">
        <v>0</v>
      </c>
      <c r="I24" s="380">
        <v>0</v>
      </c>
      <c r="J24" s="391">
        <v>0</v>
      </c>
      <c r="K24" s="380" t="s">
        <v>95</v>
      </c>
      <c r="L24" s="380">
        <v>0</v>
      </c>
      <c r="M24" s="380" t="s">
        <v>95</v>
      </c>
      <c r="N24" s="380">
        <v>0</v>
      </c>
      <c r="O24" s="392">
        <v>0</v>
      </c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</row>
    <row r="25" spans="1:71" s="206" customFormat="1" x14ac:dyDescent="0.2">
      <c r="A25" s="204"/>
      <c r="B25" s="596"/>
      <c r="C25" s="333" t="s">
        <v>47</v>
      </c>
      <c r="D25" s="377">
        <v>54736212.979999997</v>
      </c>
      <c r="E25" s="380">
        <v>54377108.579999998</v>
      </c>
      <c r="F25" s="408">
        <v>359104.4</v>
      </c>
      <c r="G25" s="390">
        <v>324036.90000000002</v>
      </c>
      <c r="H25" s="383">
        <v>0</v>
      </c>
      <c r="I25" s="380">
        <v>19279.8285</v>
      </c>
      <c r="J25" s="391">
        <v>136305.47</v>
      </c>
      <c r="K25" s="375">
        <v>82257</v>
      </c>
      <c r="L25" s="375">
        <v>0</v>
      </c>
      <c r="M25" s="375">
        <v>82257</v>
      </c>
      <c r="N25" s="375">
        <v>0</v>
      </c>
      <c r="O25" s="393" t="s">
        <v>95</v>
      </c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</row>
    <row r="26" spans="1:71" s="206" customFormat="1" x14ac:dyDescent="0.2">
      <c r="A26" s="244"/>
      <c r="B26" s="610" t="s">
        <v>50</v>
      </c>
      <c r="C26" s="611"/>
      <c r="D26" s="355" t="s">
        <v>95</v>
      </c>
      <c r="E26" s="356" t="s">
        <v>95</v>
      </c>
      <c r="F26" s="369" t="s">
        <v>95</v>
      </c>
      <c r="G26" s="355">
        <v>324036.90000000002</v>
      </c>
      <c r="H26" s="356">
        <v>0</v>
      </c>
      <c r="I26" s="356">
        <v>19279.8285</v>
      </c>
      <c r="J26" s="355">
        <v>683102.51</v>
      </c>
      <c r="K26" s="356" t="s">
        <v>95</v>
      </c>
      <c r="L26" s="356">
        <v>0</v>
      </c>
      <c r="M26" s="356" t="s">
        <v>95</v>
      </c>
      <c r="N26" s="355">
        <v>0</v>
      </c>
      <c r="O26" s="357" t="s">
        <v>95</v>
      </c>
      <c r="P26" s="203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</row>
    <row r="27" spans="1:71" s="206" customFormat="1" x14ac:dyDescent="0.2">
      <c r="A27" s="204"/>
      <c r="B27" s="321" t="s">
        <v>57</v>
      </c>
      <c r="C27" s="342" t="s">
        <v>47</v>
      </c>
      <c r="D27" s="412" t="s">
        <v>95</v>
      </c>
      <c r="E27" s="413" t="s">
        <v>95</v>
      </c>
      <c r="F27" s="360" t="s">
        <v>95</v>
      </c>
      <c r="G27" s="386">
        <v>0</v>
      </c>
      <c r="H27" s="387">
        <v>0</v>
      </c>
      <c r="I27" s="387">
        <v>0</v>
      </c>
      <c r="J27" s="388" t="s">
        <v>95</v>
      </c>
      <c r="K27" s="361" t="s">
        <v>95</v>
      </c>
      <c r="L27" s="387">
        <v>0</v>
      </c>
      <c r="M27" s="361" t="s">
        <v>95</v>
      </c>
      <c r="N27" s="437">
        <v>0</v>
      </c>
      <c r="O27" s="439">
        <v>0</v>
      </c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</row>
    <row r="28" spans="1:71" s="206" customFormat="1" x14ac:dyDescent="0.2">
      <c r="A28" s="204"/>
      <c r="B28" s="610" t="s">
        <v>50</v>
      </c>
      <c r="C28" s="611"/>
      <c r="D28" s="355" t="s">
        <v>95</v>
      </c>
      <c r="E28" s="356" t="s">
        <v>95</v>
      </c>
      <c r="F28" s="369" t="s">
        <v>95</v>
      </c>
      <c r="G28" s="454">
        <v>0</v>
      </c>
      <c r="H28" s="356">
        <v>0</v>
      </c>
      <c r="I28" s="356">
        <v>0</v>
      </c>
      <c r="J28" s="355" t="s">
        <v>95</v>
      </c>
      <c r="K28" s="356" t="s">
        <v>95</v>
      </c>
      <c r="L28" s="356">
        <v>0</v>
      </c>
      <c r="M28" s="356" t="s">
        <v>95</v>
      </c>
      <c r="N28" s="356">
        <v>0</v>
      </c>
      <c r="O28" s="455">
        <v>0</v>
      </c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</row>
    <row r="29" spans="1:71" s="206" customFormat="1" x14ac:dyDescent="0.2">
      <c r="A29" s="204"/>
      <c r="B29" s="612" t="s">
        <v>58</v>
      </c>
      <c r="C29" s="343" t="s">
        <v>49</v>
      </c>
      <c r="D29" s="429" t="s">
        <v>95</v>
      </c>
      <c r="E29" s="414">
        <v>0</v>
      </c>
      <c r="F29" s="408" t="s">
        <v>95</v>
      </c>
      <c r="G29" s="414">
        <v>0</v>
      </c>
      <c r="H29" s="414">
        <v>0</v>
      </c>
      <c r="I29" s="414">
        <v>0</v>
      </c>
      <c r="J29" s="414">
        <v>0</v>
      </c>
      <c r="K29" s="414" t="s">
        <v>95</v>
      </c>
      <c r="L29" s="414">
        <v>0</v>
      </c>
      <c r="M29" s="444" t="s">
        <v>95</v>
      </c>
      <c r="N29" s="444">
        <v>0</v>
      </c>
      <c r="O29" s="465">
        <v>0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</row>
    <row r="30" spans="1:71" s="206" customFormat="1" x14ac:dyDescent="0.2">
      <c r="A30" s="204"/>
      <c r="B30" s="612"/>
      <c r="C30" s="325" t="s">
        <v>47</v>
      </c>
      <c r="D30" s="416">
        <v>13615.54</v>
      </c>
      <c r="E30" s="444">
        <v>0</v>
      </c>
      <c r="F30" s="466">
        <v>13615.54</v>
      </c>
      <c r="G30" s="444">
        <v>0</v>
      </c>
      <c r="H30" s="444">
        <v>0</v>
      </c>
      <c r="I30" s="444">
        <v>0</v>
      </c>
      <c r="J30" s="444">
        <v>0</v>
      </c>
      <c r="K30" s="444">
        <v>1201</v>
      </c>
      <c r="L30" s="444">
        <v>32.299999999999997</v>
      </c>
      <c r="M30" s="444">
        <v>1168.7</v>
      </c>
      <c r="N30" s="444">
        <v>0</v>
      </c>
      <c r="O30" s="465">
        <v>0</v>
      </c>
      <c r="P30" s="203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</row>
    <row r="31" spans="1:71" s="206" customFormat="1" x14ac:dyDescent="0.2">
      <c r="A31" s="204"/>
      <c r="B31" s="613"/>
      <c r="C31" s="344" t="s">
        <v>52</v>
      </c>
      <c r="D31" s="467" t="s">
        <v>95</v>
      </c>
      <c r="E31" s="468">
        <v>0</v>
      </c>
      <c r="F31" s="469" t="s">
        <v>95</v>
      </c>
      <c r="G31" s="468">
        <v>0</v>
      </c>
      <c r="H31" s="468">
        <v>0</v>
      </c>
      <c r="I31" s="468">
        <v>0</v>
      </c>
      <c r="J31" s="468">
        <v>0</v>
      </c>
      <c r="K31" s="468" t="s">
        <v>95</v>
      </c>
      <c r="L31" s="468">
        <v>0</v>
      </c>
      <c r="M31" s="468" t="s">
        <v>95</v>
      </c>
      <c r="N31" s="468">
        <v>0</v>
      </c>
      <c r="O31" s="465">
        <v>0</v>
      </c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</row>
    <row r="32" spans="1:71" s="206" customFormat="1" x14ac:dyDescent="0.2">
      <c r="A32" s="244"/>
      <c r="B32" s="610" t="s">
        <v>50</v>
      </c>
      <c r="C32" s="611"/>
      <c r="D32" s="355">
        <v>20775.54</v>
      </c>
      <c r="E32" s="355">
        <v>0</v>
      </c>
      <c r="F32" s="470">
        <v>20775.54</v>
      </c>
      <c r="G32" s="368">
        <v>0</v>
      </c>
      <c r="H32" s="355">
        <v>0</v>
      </c>
      <c r="I32" s="355">
        <v>0</v>
      </c>
      <c r="J32" s="355">
        <v>0</v>
      </c>
      <c r="K32" s="355">
        <v>1405</v>
      </c>
      <c r="L32" s="355">
        <v>32.299999999999997</v>
      </c>
      <c r="M32" s="355">
        <v>1372.7</v>
      </c>
      <c r="N32" s="355">
        <v>0</v>
      </c>
      <c r="O32" s="357">
        <v>0</v>
      </c>
      <c r="P32" s="203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</row>
    <row r="33" spans="1:71" s="206" customFormat="1" ht="13.5" thickBot="1" x14ac:dyDescent="0.25">
      <c r="A33" s="204"/>
      <c r="B33" s="615" t="s">
        <v>59</v>
      </c>
      <c r="C33" s="616"/>
      <c r="D33" s="423">
        <v>623755323.66899979</v>
      </c>
      <c r="E33" s="423" t="s">
        <v>95</v>
      </c>
      <c r="F33" s="434" t="s">
        <v>95</v>
      </c>
      <c r="G33" s="422">
        <v>325793.35000000003</v>
      </c>
      <c r="H33" s="423">
        <v>64696.44</v>
      </c>
      <c r="I33" s="423" t="s">
        <v>95</v>
      </c>
      <c r="J33" s="423" t="s">
        <v>95</v>
      </c>
      <c r="K33" s="423" t="s">
        <v>95</v>
      </c>
      <c r="L33" s="423">
        <v>12994.66</v>
      </c>
      <c r="M33" s="423" t="s">
        <v>95</v>
      </c>
      <c r="N33" s="423" t="s">
        <v>95</v>
      </c>
      <c r="O33" s="472">
        <v>86.09999999999998</v>
      </c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</row>
    <row r="34" spans="1:71" ht="13.5" thickTop="1" x14ac:dyDescent="0.2">
      <c r="H34" s="313"/>
      <c r="K34" s="313"/>
      <c r="L34" s="313"/>
      <c r="M34" s="313"/>
    </row>
    <row r="35" spans="1:71" x14ac:dyDescent="0.2">
      <c r="B35" s="314" t="s">
        <v>60</v>
      </c>
      <c r="H35" s="313"/>
      <c r="L35" s="313"/>
      <c r="M35" s="313"/>
    </row>
    <row r="36" spans="1:71" x14ac:dyDescent="0.2">
      <c r="B36" s="204" t="s">
        <v>96</v>
      </c>
    </row>
    <row r="38" spans="1:71" x14ac:dyDescent="0.2">
      <c r="H38" s="313"/>
    </row>
    <row r="40" spans="1:71" x14ac:dyDescent="0.2">
      <c r="H40" s="313"/>
    </row>
    <row r="41" spans="1:71" x14ac:dyDescent="0.2">
      <c r="H41" s="313"/>
    </row>
    <row r="44" spans="1:71" x14ac:dyDescent="0.2">
      <c r="I44" s="203"/>
      <c r="J44" s="203"/>
      <c r="K44" s="203"/>
    </row>
    <row r="45" spans="1:71" x14ac:dyDescent="0.2">
      <c r="I45" s="203"/>
      <c r="J45" s="203"/>
      <c r="K45" s="203"/>
    </row>
  </sheetData>
  <mergeCells count="19">
    <mergeCell ref="B33:C33"/>
    <mergeCell ref="B22:C22"/>
    <mergeCell ref="B23:B25"/>
    <mergeCell ref="B26:C26"/>
    <mergeCell ref="B28:C28"/>
    <mergeCell ref="B29:B31"/>
    <mergeCell ref="B32:C32"/>
    <mergeCell ref="B19:B21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7"/>
    <mergeCell ref="B18:C18"/>
  </mergeCells>
  <pageMargins left="0.75" right="0.75" top="1" bottom="1" header="0" footer="0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3"/>
  <sheetViews>
    <sheetView showGridLines="0" zoomScale="80" zoomScaleNormal="80" workbookViewId="0"/>
  </sheetViews>
  <sheetFormatPr baseColWidth="10" defaultRowHeight="12.75" x14ac:dyDescent="0.2"/>
  <cols>
    <col min="1" max="1" width="2.28515625" style="204" customWidth="1"/>
    <col min="2" max="2" width="29.140625" style="204" customWidth="1"/>
    <col min="3" max="3" width="28" style="204" bestFit="1" customWidth="1"/>
    <col min="4" max="15" width="16.140625" style="204" customWidth="1"/>
    <col min="16" max="16" width="21.5703125" style="204" customWidth="1"/>
    <col min="17" max="19" width="27.140625" style="204" bestFit="1" customWidth="1"/>
    <col min="20" max="20" width="17.7109375" style="204" bestFit="1" customWidth="1"/>
    <col min="21" max="21" width="14" style="204" bestFit="1" customWidth="1"/>
    <col min="22" max="22" width="17.42578125" style="204" bestFit="1" customWidth="1"/>
    <col min="23" max="23" width="14.28515625" style="204" bestFit="1" customWidth="1"/>
    <col min="24" max="24" width="17.42578125" style="204" bestFit="1" customWidth="1"/>
    <col min="25" max="25" width="14.28515625" style="204" bestFit="1" customWidth="1"/>
    <col min="26" max="26" width="17.42578125" style="204" bestFit="1" customWidth="1"/>
    <col min="27" max="27" width="14.28515625" style="204" bestFit="1" customWidth="1"/>
    <col min="28" max="28" width="17.7109375" style="204" bestFit="1" customWidth="1"/>
    <col min="29" max="29" width="14.5703125" style="204" bestFit="1" customWidth="1"/>
    <col min="30" max="30" width="17.42578125" style="204" bestFit="1" customWidth="1"/>
    <col min="31" max="31" width="14.28515625" style="204" bestFit="1" customWidth="1"/>
    <col min="32" max="32" width="17.42578125" style="204" bestFit="1" customWidth="1"/>
    <col min="33" max="33" width="14.28515625" style="204" bestFit="1" customWidth="1"/>
    <col min="34" max="34" width="15.42578125" style="204" bestFit="1" customWidth="1"/>
    <col min="35" max="35" width="12.42578125" style="204" bestFit="1" customWidth="1"/>
    <col min="36" max="36" width="15.140625" style="204" bestFit="1" customWidth="1"/>
    <col min="37" max="37" width="12.140625" style="204" bestFit="1" customWidth="1"/>
    <col min="38" max="38" width="14.42578125" style="204" bestFit="1" customWidth="1"/>
    <col min="39" max="256" width="11.42578125" style="204"/>
    <col min="257" max="257" width="2.28515625" style="204" customWidth="1"/>
    <col min="258" max="258" width="29.140625" style="204" customWidth="1"/>
    <col min="259" max="259" width="28" style="204" bestFit="1" customWidth="1"/>
    <col min="260" max="271" width="16.140625" style="204" customWidth="1"/>
    <col min="272" max="272" width="21.5703125" style="204" customWidth="1"/>
    <col min="273" max="275" width="27.140625" style="204" bestFit="1" customWidth="1"/>
    <col min="276" max="276" width="17.7109375" style="204" bestFit="1" customWidth="1"/>
    <col min="277" max="277" width="14" style="204" bestFit="1" customWidth="1"/>
    <col min="278" max="278" width="17.42578125" style="204" bestFit="1" customWidth="1"/>
    <col min="279" max="279" width="14.28515625" style="204" bestFit="1" customWidth="1"/>
    <col min="280" max="280" width="17.42578125" style="204" bestFit="1" customWidth="1"/>
    <col min="281" max="281" width="14.28515625" style="204" bestFit="1" customWidth="1"/>
    <col min="282" max="282" width="17.42578125" style="204" bestFit="1" customWidth="1"/>
    <col min="283" max="283" width="14.28515625" style="204" bestFit="1" customWidth="1"/>
    <col min="284" max="284" width="17.7109375" style="204" bestFit="1" customWidth="1"/>
    <col min="285" max="285" width="14.5703125" style="204" bestFit="1" customWidth="1"/>
    <col min="286" max="286" width="17.42578125" style="204" bestFit="1" customWidth="1"/>
    <col min="287" max="287" width="14.28515625" style="204" bestFit="1" customWidth="1"/>
    <col min="288" max="288" width="17.42578125" style="204" bestFit="1" customWidth="1"/>
    <col min="289" max="289" width="14.28515625" style="204" bestFit="1" customWidth="1"/>
    <col min="290" max="290" width="15.42578125" style="204" bestFit="1" customWidth="1"/>
    <col min="291" max="291" width="12.42578125" style="204" bestFit="1" customWidth="1"/>
    <col min="292" max="292" width="15.140625" style="204" bestFit="1" customWidth="1"/>
    <col min="293" max="293" width="12.140625" style="204" bestFit="1" customWidth="1"/>
    <col min="294" max="294" width="14.42578125" style="204" bestFit="1" customWidth="1"/>
    <col min="295" max="512" width="11.42578125" style="204"/>
    <col min="513" max="513" width="2.28515625" style="204" customWidth="1"/>
    <col min="514" max="514" width="29.140625" style="204" customWidth="1"/>
    <col min="515" max="515" width="28" style="204" bestFit="1" customWidth="1"/>
    <col min="516" max="527" width="16.140625" style="204" customWidth="1"/>
    <col min="528" max="528" width="21.5703125" style="204" customWidth="1"/>
    <col min="529" max="531" width="27.140625" style="204" bestFit="1" customWidth="1"/>
    <col min="532" max="532" width="17.7109375" style="204" bestFit="1" customWidth="1"/>
    <col min="533" max="533" width="14" style="204" bestFit="1" customWidth="1"/>
    <col min="534" max="534" width="17.42578125" style="204" bestFit="1" customWidth="1"/>
    <col min="535" max="535" width="14.28515625" style="204" bestFit="1" customWidth="1"/>
    <col min="536" max="536" width="17.42578125" style="204" bestFit="1" customWidth="1"/>
    <col min="537" max="537" width="14.28515625" style="204" bestFit="1" customWidth="1"/>
    <col min="538" max="538" width="17.42578125" style="204" bestFit="1" customWidth="1"/>
    <col min="539" max="539" width="14.28515625" style="204" bestFit="1" customWidth="1"/>
    <col min="540" max="540" width="17.7109375" style="204" bestFit="1" customWidth="1"/>
    <col min="541" max="541" width="14.5703125" style="204" bestFit="1" customWidth="1"/>
    <col min="542" max="542" width="17.42578125" style="204" bestFit="1" customWidth="1"/>
    <col min="543" max="543" width="14.28515625" style="204" bestFit="1" customWidth="1"/>
    <col min="544" max="544" width="17.42578125" style="204" bestFit="1" customWidth="1"/>
    <col min="545" max="545" width="14.28515625" style="204" bestFit="1" customWidth="1"/>
    <col min="546" max="546" width="15.42578125" style="204" bestFit="1" customWidth="1"/>
    <col min="547" max="547" width="12.42578125" style="204" bestFit="1" customWidth="1"/>
    <col min="548" max="548" width="15.140625" style="204" bestFit="1" customWidth="1"/>
    <col min="549" max="549" width="12.140625" style="204" bestFit="1" customWidth="1"/>
    <col min="550" max="550" width="14.42578125" style="204" bestFit="1" customWidth="1"/>
    <col min="551" max="768" width="11.42578125" style="204"/>
    <col min="769" max="769" width="2.28515625" style="204" customWidth="1"/>
    <col min="770" max="770" width="29.140625" style="204" customWidth="1"/>
    <col min="771" max="771" width="28" style="204" bestFit="1" customWidth="1"/>
    <col min="772" max="783" width="16.140625" style="204" customWidth="1"/>
    <col min="784" max="784" width="21.5703125" style="204" customWidth="1"/>
    <col min="785" max="787" width="27.140625" style="204" bestFit="1" customWidth="1"/>
    <col min="788" max="788" width="17.7109375" style="204" bestFit="1" customWidth="1"/>
    <col min="789" max="789" width="14" style="204" bestFit="1" customWidth="1"/>
    <col min="790" max="790" width="17.42578125" style="204" bestFit="1" customWidth="1"/>
    <col min="791" max="791" width="14.28515625" style="204" bestFit="1" customWidth="1"/>
    <col min="792" max="792" width="17.42578125" style="204" bestFit="1" customWidth="1"/>
    <col min="793" max="793" width="14.28515625" style="204" bestFit="1" customWidth="1"/>
    <col min="794" max="794" width="17.42578125" style="204" bestFit="1" customWidth="1"/>
    <col min="795" max="795" width="14.28515625" style="204" bestFit="1" customWidth="1"/>
    <col min="796" max="796" width="17.7109375" style="204" bestFit="1" customWidth="1"/>
    <col min="797" max="797" width="14.5703125" style="204" bestFit="1" customWidth="1"/>
    <col min="798" max="798" width="17.42578125" style="204" bestFit="1" customWidth="1"/>
    <col min="799" max="799" width="14.28515625" style="204" bestFit="1" customWidth="1"/>
    <col min="800" max="800" width="17.42578125" style="204" bestFit="1" customWidth="1"/>
    <col min="801" max="801" width="14.28515625" style="204" bestFit="1" customWidth="1"/>
    <col min="802" max="802" width="15.42578125" style="204" bestFit="1" customWidth="1"/>
    <col min="803" max="803" width="12.42578125" style="204" bestFit="1" customWidth="1"/>
    <col min="804" max="804" width="15.140625" style="204" bestFit="1" customWidth="1"/>
    <col min="805" max="805" width="12.140625" style="204" bestFit="1" customWidth="1"/>
    <col min="806" max="806" width="14.42578125" style="204" bestFit="1" customWidth="1"/>
    <col min="807" max="1024" width="11.42578125" style="204"/>
    <col min="1025" max="1025" width="2.28515625" style="204" customWidth="1"/>
    <col min="1026" max="1026" width="29.140625" style="204" customWidth="1"/>
    <col min="1027" max="1027" width="28" style="204" bestFit="1" customWidth="1"/>
    <col min="1028" max="1039" width="16.140625" style="204" customWidth="1"/>
    <col min="1040" max="1040" width="21.5703125" style="204" customWidth="1"/>
    <col min="1041" max="1043" width="27.140625" style="204" bestFit="1" customWidth="1"/>
    <col min="1044" max="1044" width="17.7109375" style="204" bestFit="1" customWidth="1"/>
    <col min="1045" max="1045" width="14" style="204" bestFit="1" customWidth="1"/>
    <col min="1046" max="1046" width="17.42578125" style="204" bestFit="1" customWidth="1"/>
    <col min="1047" max="1047" width="14.28515625" style="204" bestFit="1" customWidth="1"/>
    <col min="1048" max="1048" width="17.42578125" style="204" bestFit="1" customWidth="1"/>
    <col min="1049" max="1049" width="14.28515625" style="204" bestFit="1" customWidth="1"/>
    <col min="1050" max="1050" width="17.42578125" style="204" bestFit="1" customWidth="1"/>
    <col min="1051" max="1051" width="14.28515625" style="204" bestFit="1" customWidth="1"/>
    <col min="1052" max="1052" width="17.7109375" style="204" bestFit="1" customWidth="1"/>
    <col min="1053" max="1053" width="14.5703125" style="204" bestFit="1" customWidth="1"/>
    <col min="1054" max="1054" width="17.42578125" style="204" bestFit="1" customWidth="1"/>
    <col min="1055" max="1055" width="14.28515625" style="204" bestFit="1" customWidth="1"/>
    <col min="1056" max="1056" width="17.42578125" style="204" bestFit="1" customWidth="1"/>
    <col min="1057" max="1057" width="14.28515625" style="204" bestFit="1" customWidth="1"/>
    <col min="1058" max="1058" width="15.42578125" style="204" bestFit="1" customWidth="1"/>
    <col min="1059" max="1059" width="12.42578125" style="204" bestFit="1" customWidth="1"/>
    <col min="1060" max="1060" width="15.140625" style="204" bestFit="1" customWidth="1"/>
    <col min="1061" max="1061" width="12.140625" style="204" bestFit="1" customWidth="1"/>
    <col min="1062" max="1062" width="14.42578125" style="204" bestFit="1" customWidth="1"/>
    <col min="1063" max="1280" width="11.42578125" style="204"/>
    <col min="1281" max="1281" width="2.28515625" style="204" customWidth="1"/>
    <col min="1282" max="1282" width="29.140625" style="204" customWidth="1"/>
    <col min="1283" max="1283" width="28" style="204" bestFit="1" customWidth="1"/>
    <col min="1284" max="1295" width="16.140625" style="204" customWidth="1"/>
    <col min="1296" max="1296" width="21.5703125" style="204" customWidth="1"/>
    <col min="1297" max="1299" width="27.140625" style="204" bestFit="1" customWidth="1"/>
    <col min="1300" max="1300" width="17.7109375" style="204" bestFit="1" customWidth="1"/>
    <col min="1301" max="1301" width="14" style="204" bestFit="1" customWidth="1"/>
    <col min="1302" max="1302" width="17.42578125" style="204" bestFit="1" customWidth="1"/>
    <col min="1303" max="1303" width="14.28515625" style="204" bestFit="1" customWidth="1"/>
    <col min="1304" max="1304" width="17.42578125" style="204" bestFit="1" customWidth="1"/>
    <col min="1305" max="1305" width="14.28515625" style="204" bestFit="1" customWidth="1"/>
    <col min="1306" max="1306" width="17.42578125" style="204" bestFit="1" customWidth="1"/>
    <col min="1307" max="1307" width="14.28515625" style="204" bestFit="1" customWidth="1"/>
    <col min="1308" max="1308" width="17.7109375" style="204" bestFit="1" customWidth="1"/>
    <col min="1309" max="1309" width="14.5703125" style="204" bestFit="1" customWidth="1"/>
    <col min="1310" max="1310" width="17.42578125" style="204" bestFit="1" customWidth="1"/>
    <col min="1311" max="1311" width="14.28515625" style="204" bestFit="1" customWidth="1"/>
    <col min="1312" max="1312" width="17.42578125" style="204" bestFit="1" customWidth="1"/>
    <col min="1313" max="1313" width="14.28515625" style="204" bestFit="1" customWidth="1"/>
    <col min="1314" max="1314" width="15.42578125" style="204" bestFit="1" customWidth="1"/>
    <col min="1315" max="1315" width="12.42578125" style="204" bestFit="1" customWidth="1"/>
    <col min="1316" max="1316" width="15.140625" style="204" bestFit="1" customWidth="1"/>
    <col min="1317" max="1317" width="12.140625" style="204" bestFit="1" customWidth="1"/>
    <col min="1318" max="1318" width="14.42578125" style="204" bestFit="1" customWidth="1"/>
    <col min="1319" max="1536" width="11.42578125" style="204"/>
    <col min="1537" max="1537" width="2.28515625" style="204" customWidth="1"/>
    <col min="1538" max="1538" width="29.140625" style="204" customWidth="1"/>
    <col min="1539" max="1539" width="28" style="204" bestFit="1" customWidth="1"/>
    <col min="1540" max="1551" width="16.140625" style="204" customWidth="1"/>
    <col min="1552" max="1552" width="21.5703125" style="204" customWidth="1"/>
    <col min="1553" max="1555" width="27.140625" style="204" bestFit="1" customWidth="1"/>
    <col min="1556" max="1556" width="17.7109375" style="204" bestFit="1" customWidth="1"/>
    <col min="1557" max="1557" width="14" style="204" bestFit="1" customWidth="1"/>
    <col min="1558" max="1558" width="17.42578125" style="204" bestFit="1" customWidth="1"/>
    <col min="1559" max="1559" width="14.28515625" style="204" bestFit="1" customWidth="1"/>
    <col min="1560" max="1560" width="17.42578125" style="204" bestFit="1" customWidth="1"/>
    <col min="1561" max="1561" width="14.28515625" style="204" bestFit="1" customWidth="1"/>
    <col min="1562" max="1562" width="17.42578125" style="204" bestFit="1" customWidth="1"/>
    <col min="1563" max="1563" width="14.28515625" style="204" bestFit="1" customWidth="1"/>
    <col min="1564" max="1564" width="17.7109375" style="204" bestFit="1" customWidth="1"/>
    <col min="1565" max="1565" width="14.5703125" style="204" bestFit="1" customWidth="1"/>
    <col min="1566" max="1566" width="17.42578125" style="204" bestFit="1" customWidth="1"/>
    <col min="1567" max="1567" width="14.28515625" style="204" bestFit="1" customWidth="1"/>
    <col min="1568" max="1568" width="17.42578125" style="204" bestFit="1" customWidth="1"/>
    <col min="1569" max="1569" width="14.28515625" style="204" bestFit="1" customWidth="1"/>
    <col min="1570" max="1570" width="15.42578125" style="204" bestFit="1" customWidth="1"/>
    <col min="1571" max="1571" width="12.42578125" style="204" bestFit="1" customWidth="1"/>
    <col min="1572" max="1572" width="15.140625" style="204" bestFit="1" customWidth="1"/>
    <col min="1573" max="1573" width="12.140625" style="204" bestFit="1" customWidth="1"/>
    <col min="1574" max="1574" width="14.42578125" style="204" bestFit="1" customWidth="1"/>
    <col min="1575" max="1792" width="11.42578125" style="204"/>
    <col min="1793" max="1793" width="2.28515625" style="204" customWidth="1"/>
    <col min="1794" max="1794" width="29.140625" style="204" customWidth="1"/>
    <col min="1795" max="1795" width="28" style="204" bestFit="1" customWidth="1"/>
    <col min="1796" max="1807" width="16.140625" style="204" customWidth="1"/>
    <col min="1808" max="1808" width="21.5703125" style="204" customWidth="1"/>
    <col min="1809" max="1811" width="27.140625" style="204" bestFit="1" customWidth="1"/>
    <col min="1812" max="1812" width="17.7109375" style="204" bestFit="1" customWidth="1"/>
    <col min="1813" max="1813" width="14" style="204" bestFit="1" customWidth="1"/>
    <col min="1814" max="1814" width="17.42578125" style="204" bestFit="1" customWidth="1"/>
    <col min="1815" max="1815" width="14.28515625" style="204" bestFit="1" customWidth="1"/>
    <col min="1816" max="1816" width="17.42578125" style="204" bestFit="1" customWidth="1"/>
    <col min="1817" max="1817" width="14.28515625" style="204" bestFit="1" customWidth="1"/>
    <col min="1818" max="1818" width="17.42578125" style="204" bestFit="1" customWidth="1"/>
    <col min="1819" max="1819" width="14.28515625" style="204" bestFit="1" customWidth="1"/>
    <col min="1820" max="1820" width="17.7109375" style="204" bestFit="1" customWidth="1"/>
    <col min="1821" max="1821" width="14.5703125" style="204" bestFit="1" customWidth="1"/>
    <col min="1822" max="1822" width="17.42578125" style="204" bestFit="1" customWidth="1"/>
    <col min="1823" max="1823" width="14.28515625" style="204" bestFit="1" customWidth="1"/>
    <col min="1824" max="1824" width="17.42578125" style="204" bestFit="1" customWidth="1"/>
    <col min="1825" max="1825" width="14.28515625" style="204" bestFit="1" customWidth="1"/>
    <col min="1826" max="1826" width="15.42578125" style="204" bestFit="1" customWidth="1"/>
    <col min="1827" max="1827" width="12.42578125" style="204" bestFit="1" customWidth="1"/>
    <col min="1828" max="1828" width="15.140625" style="204" bestFit="1" customWidth="1"/>
    <col min="1829" max="1829" width="12.140625" style="204" bestFit="1" customWidth="1"/>
    <col min="1830" max="1830" width="14.42578125" style="204" bestFit="1" customWidth="1"/>
    <col min="1831" max="2048" width="11.42578125" style="204"/>
    <col min="2049" max="2049" width="2.28515625" style="204" customWidth="1"/>
    <col min="2050" max="2050" width="29.140625" style="204" customWidth="1"/>
    <col min="2051" max="2051" width="28" style="204" bestFit="1" customWidth="1"/>
    <col min="2052" max="2063" width="16.140625" style="204" customWidth="1"/>
    <col min="2064" max="2064" width="21.5703125" style="204" customWidth="1"/>
    <col min="2065" max="2067" width="27.140625" style="204" bestFit="1" customWidth="1"/>
    <col min="2068" max="2068" width="17.7109375" style="204" bestFit="1" customWidth="1"/>
    <col min="2069" max="2069" width="14" style="204" bestFit="1" customWidth="1"/>
    <col min="2070" max="2070" width="17.42578125" style="204" bestFit="1" customWidth="1"/>
    <col min="2071" max="2071" width="14.28515625" style="204" bestFit="1" customWidth="1"/>
    <col min="2072" max="2072" width="17.42578125" style="204" bestFit="1" customWidth="1"/>
    <col min="2073" max="2073" width="14.28515625" style="204" bestFit="1" customWidth="1"/>
    <col min="2074" max="2074" width="17.42578125" style="204" bestFit="1" customWidth="1"/>
    <col min="2075" max="2075" width="14.28515625" style="204" bestFit="1" customWidth="1"/>
    <col min="2076" max="2076" width="17.7109375" style="204" bestFit="1" customWidth="1"/>
    <col min="2077" max="2077" width="14.5703125" style="204" bestFit="1" customWidth="1"/>
    <col min="2078" max="2078" width="17.42578125" style="204" bestFit="1" customWidth="1"/>
    <col min="2079" max="2079" width="14.28515625" style="204" bestFit="1" customWidth="1"/>
    <col min="2080" max="2080" width="17.42578125" style="204" bestFit="1" customWidth="1"/>
    <col min="2081" max="2081" width="14.28515625" style="204" bestFit="1" customWidth="1"/>
    <col min="2082" max="2082" width="15.42578125" style="204" bestFit="1" customWidth="1"/>
    <col min="2083" max="2083" width="12.42578125" style="204" bestFit="1" customWidth="1"/>
    <col min="2084" max="2084" width="15.140625" style="204" bestFit="1" customWidth="1"/>
    <col min="2085" max="2085" width="12.140625" style="204" bestFit="1" customWidth="1"/>
    <col min="2086" max="2086" width="14.42578125" style="204" bestFit="1" customWidth="1"/>
    <col min="2087" max="2304" width="11.42578125" style="204"/>
    <col min="2305" max="2305" width="2.28515625" style="204" customWidth="1"/>
    <col min="2306" max="2306" width="29.140625" style="204" customWidth="1"/>
    <col min="2307" max="2307" width="28" style="204" bestFit="1" customWidth="1"/>
    <col min="2308" max="2319" width="16.140625" style="204" customWidth="1"/>
    <col min="2320" max="2320" width="21.5703125" style="204" customWidth="1"/>
    <col min="2321" max="2323" width="27.140625" style="204" bestFit="1" customWidth="1"/>
    <col min="2324" max="2324" width="17.7109375" style="204" bestFit="1" customWidth="1"/>
    <col min="2325" max="2325" width="14" style="204" bestFit="1" customWidth="1"/>
    <col min="2326" max="2326" width="17.42578125" style="204" bestFit="1" customWidth="1"/>
    <col min="2327" max="2327" width="14.28515625" style="204" bestFit="1" customWidth="1"/>
    <col min="2328" max="2328" width="17.42578125" style="204" bestFit="1" customWidth="1"/>
    <col min="2329" max="2329" width="14.28515625" style="204" bestFit="1" customWidth="1"/>
    <col min="2330" max="2330" width="17.42578125" style="204" bestFit="1" customWidth="1"/>
    <col min="2331" max="2331" width="14.28515625" style="204" bestFit="1" customWidth="1"/>
    <col min="2332" max="2332" width="17.7109375" style="204" bestFit="1" customWidth="1"/>
    <col min="2333" max="2333" width="14.5703125" style="204" bestFit="1" customWidth="1"/>
    <col min="2334" max="2334" width="17.42578125" style="204" bestFit="1" customWidth="1"/>
    <col min="2335" max="2335" width="14.28515625" style="204" bestFit="1" customWidth="1"/>
    <col min="2336" max="2336" width="17.42578125" style="204" bestFit="1" customWidth="1"/>
    <col min="2337" max="2337" width="14.28515625" style="204" bestFit="1" customWidth="1"/>
    <col min="2338" max="2338" width="15.42578125" style="204" bestFit="1" customWidth="1"/>
    <col min="2339" max="2339" width="12.42578125" style="204" bestFit="1" customWidth="1"/>
    <col min="2340" max="2340" width="15.140625" style="204" bestFit="1" customWidth="1"/>
    <col min="2341" max="2341" width="12.140625" style="204" bestFit="1" customWidth="1"/>
    <col min="2342" max="2342" width="14.42578125" style="204" bestFit="1" customWidth="1"/>
    <col min="2343" max="2560" width="11.42578125" style="204"/>
    <col min="2561" max="2561" width="2.28515625" style="204" customWidth="1"/>
    <col min="2562" max="2562" width="29.140625" style="204" customWidth="1"/>
    <col min="2563" max="2563" width="28" style="204" bestFit="1" customWidth="1"/>
    <col min="2564" max="2575" width="16.140625" style="204" customWidth="1"/>
    <col min="2576" max="2576" width="21.5703125" style="204" customWidth="1"/>
    <col min="2577" max="2579" width="27.140625" style="204" bestFit="1" customWidth="1"/>
    <col min="2580" max="2580" width="17.7109375" style="204" bestFit="1" customWidth="1"/>
    <col min="2581" max="2581" width="14" style="204" bestFit="1" customWidth="1"/>
    <col min="2582" max="2582" width="17.42578125" style="204" bestFit="1" customWidth="1"/>
    <col min="2583" max="2583" width="14.28515625" style="204" bestFit="1" customWidth="1"/>
    <col min="2584" max="2584" width="17.42578125" style="204" bestFit="1" customWidth="1"/>
    <col min="2585" max="2585" width="14.28515625" style="204" bestFit="1" customWidth="1"/>
    <col min="2586" max="2586" width="17.42578125" style="204" bestFit="1" customWidth="1"/>
    <col min="2587" max="2587" width="14.28515625" style="204" bestFit="1" customWidth="1"/>
    <col min="2588" max="2588" width="17.7109375" style="204" bestFit="1" customWidth="1"/>
    <col min="2589" max="2589" width="14.5703125" style="204" bestFit="1" customWidth="1"/>
    <col min="2590" max="2590" width="17.42578125" style="204" bestFit="1" customWidth="1"/>
    <col min="2591" max="2591" width="14.28515625" style="204" bestFit="1" customWidth="1"/>
    <col min="2592" max="2592" width="17.42578125" style="204" bestFit="1" customWidth="1"/>
    <col min="2593" max="2593" width="14.28515625" style="204" bestFit="1" customWidth="1"/>
    <col min="2594" max="2594" width="15.42578125" style="204" bestFit="1" customWidth="1"/>
    <col min="2595" max="2595" width="12.42578125" style="204" bestFit="1" customWidth="1"/>
    <col min="2596" max="2596" width="15.140625" style="204" bestFit="1" customWidth="1"/>
    <col min="2597" max="2597" width="12.140625" style="204" bestFit="1" customWidth="1"/>
    <col min="2598" max="2598" width="14.42578125" style="204" bestFit="1" customWidth="1"/>
    <col min="2599" max="2816" width="11.42578125" style="204"/>
    <col min="2817" max="2817" width="2.28515625" style="204" customWidth="1"/>
    <col min="2818" max="2818" width="29.140625" style="204" customWidth="1"/>
    <col min="2819" max="2819" width="28" style="204" bestFit="1" customWidth="1"/>
    <col min="2820" max="2831" width="16.140625" style="204" customWidth="1"/>
    <col min="2832" max="2832" width="21.5703125" style="204" customWidth="1"/>
    <col min="2833" max="2835" width="27.140625" style="204" bestFit="1" customWidth="1"/>
    <col min="2836" max="2836" width="17.7109375" style="204" bestFit="1" customWidth="1"/>
    <col min="2837" max="2837" width="14" style="204" bestFit="1" customWidth="1"/>
    <col min="2838" max="2838" width="17.42578125" style="204" bestFit="1" customWidth="1"/>
    <col min="2839" max="2839" width="14.28515625" style="204" bestFit="1" customWidth="1"/>
    <col min="2840" max="2840" width="17.42578125" style="204" bestFit="1" customWidth="1"/>
    <col min="2841" max="2841" width="14.28515625" style="204" bestFit="1" customWidth="1"/>
    <col min="2842" max="2842" width="17.42578125" style="204" bestFit="1" customWidth="1"/>
    <col min="2843" max="2843" width="14.28515625" style="204" bestFit="1" customWidth="1"/>
    <col min="2844" max="2844" width="17.7109375" style="204" bestFit="1" customWidth="1"/>
    <col min="2845" max="2845" width="14.5703125" style="204" bestFit="1" customWidth="1"/>
    <col min="2846" max="2846" width="17.42578125" style="204" bestFit="1" customWidth="1"/>
    <col min="2847" max="2847" width="14.28515625" style="204" bestFit="1" customWidth="1"/>
    <col min="2848" max="2848" width="17.42578125" style="204" bestFit="1" customWidth="1"/>
    <col min="2849" max="2849" width="14.28515625" style="204" bestFit="1" customWidth="1"/>
    <col min="2850" max="2850" width="15.42578125" style="204" bestFit="1" customWidth="1"/>
    <col min="2851" max="2851" width="12.42578125" style="204" bestFit="1" customWidth="1"/>
    <col min="2852" max="2852" width="15.140625" style="204" bestFit="1" customWidth="1"/>
    <col min="2853" max="2853" width="12.140625" style="204" bestFit="1" customWidth="1"/>
    <col min="2854" max="2854" width="14.42578125" style="204" bestFit="1" customWidth="1"/>
    <col min="2855" max="3072" width="11.42578125" style="204"/>
    <col min="3073" max="3073" width="2.28515625" style="204" customWidth="1"/>
    <col min="3074" max="3074" width="29.140625" style="204" customWidth="1"/>
    <col min="3075" max="3075" width="28" style="204" bestFit="1" customWidth="1"/>
    <col min="3076" max="3087" width="16.140625" style="204" customWidth="1"/>
    <col min="3088" max="3088" width="21.5703125" style="204" customWidth="1"/>
    <col min="3089" max="3091" width="27.140625" style="204" bestFit="1" customWidth="1"/>
    <col min="3092" max="3092" width="17.7109375" style="204" bestFit="1" customWidth="1"/>
    <col min="3093" max="3093" width="14" style="204" bestFit="1" customWidth="1"/>
    <col min="3094" max="3094" width="17.42578125" style="204" bestFit="1" customWidth="1"/>
    <col min="3095" max="3095" width="14.28515625" style="204" bestFit="1" customWidth="1"/>
    <col min="3096" max="3096" width="17.42578125" style="204" bestFit="1" customWidth="1"/>
    <col min="3097" max="3097" width="14.28515625" style="204" bestFit="1" customWidth="1"/>
    <col min="3098" max="3098" width="17.42578125" style="204" bestFit="1" customWidth="1"/>
    <col min="3099" max="3099" width="14.28515625" style="204" bestFit="1" customWidth="1"/>
    <col min="3100" max="3100" width="17.7109375" style="204" bestFit="1" customWidth="1"/>
    <col min="3101" max="3101" width="14.5703125" style="204" bestFit="1" customWidth="1"/>
    <col min="3102" max="3102" width="17.42578125" style="204" bestFit="1" customWidth="1"/>
    <col min="3103" max="3103" width="14.28515625" style="204" bestFit="1" customWidth="1"/>
    <col min="3104" max="3104" width="17.42578125" style="204" bestFit="1" customWidth="1"/>
    <col min="3105" max="3105" width="14.28515625" style="204" bestFit="1" customWidth="1"/>
    <col min="3106" max="3106" width="15.42578125" style="204" bestFit="1" customWidth="1"/>
    <col min="3107" max="3107" width="12.42578125" style="204" bestFit="1" customWidth="1"/>
    <col min="3108" max="3108" width="15.140625" style="204" bestFit="1" customWidth="1"/>
    <col min="3109" max="3109" width="12.140625" style="204" bestFit="1" customWidth="1"/>
    <col min="3110" max="3110" width="14.42578125" style="204" bestFit="1" customWidth="1"/>
    <col min="3111" max="3328" width="11.42578125" style="204"/>
    <col min="3329" max="3329" width="2.28515625" style="204" customWidth="1"/>
    <col min="3330" max="3330" width="29.140625" style="204" customWidth="1"/>
    <col min="3331" max="3331" width="28" style="204" bestFit="1" customWidth="1"/>
    <col min="3332" max="3343" width="16.140625" style="204" customWidth="1"/>
    <col min="3344" max="3344" width="21.5703125" style="204" customWidth="1"/>
    <col min="3345" max="3347" width="27.140625" style="204" bestFit="1" customWidth="1"/>
    <col min="3348" max="3348" width="17.7109375" style="204" bestFit="1" customWidth="1"/>
    <col min="3349" max="3349" width="14" style="204" bestFit="1" customWidth="1"/>
    <col min="3350" max="3350" width="17.42578125" style="204" bestFit="1" customWidth="1"/>
    <col min="3351" max="3351" width="14.28515625" style="204" bestFit="1" customWidth="1"/>
    <col min="3352" max="3352" width="17.42578125" style="204" bestFit="1" customWidth="1"/>
    <col min="3353" max="3353" width="14.28515625" style="204" bestFit="1" customWidth="1"/>
    <col min="3354" max="3354" width="17.42578125" style="204" bestFit="1" customWidth="1"/>
    <col min="3355" max="3355" width="14.28515625" style="204" bestFit="1" customWidth="1"/>
    <col min="3356" max="3356" width="17.7109375" style="204" bestFit="1" customWidth="1"/>
    <col min="3357" max="3357" width="14.5703125" style="204" bestFit="1" customWidth="1"/>
    <col min="3358" max="3358" width="17.42578125" style="204" bestFit="1" customWidth="1"/>
    <col min="3359" max="3359" width="14.28515625" style="204" bestFit="1" customWidth="1"/>
    <col min="3360" max="3360" width="17.42578125" style="204" bestFit="1" customWidth="1"/>
    <col min="3361" max="3361" width="14.28515625" style="204" bestFit="1" customWidth="1"/>
    <col min="3362" max="3362" width="15.42578125" style="204" bestFit="1" customWidth="1"/>
    <col min="3363" max="3363" width="12.42578125" style="204" bestFit="1" customWidth="1"/>
    <col min="3364" max="3364" width="15.140625" style="204" bestFit="1" customWidth="1"/>
    <col min="3365" max="3365" width="12.140625" style="204" bestFit="1" customWidth="1"/>
    <col min="3366" max="3366" width="14.42578125" style="204" bestFit="1" customWidth="1"/>
    <col min="3367" max="3584" width="11.42578125" style="204"/>
    <col min="3585" max="3585" width="2.28515625" style="204" customWidth="1"/>
    <col min="3586" max="3586" width="29.140625" style="204" customWidth="1"/>
    <col min="3587" max="3587" width="28" style="204" bestFit="1" customWidth="1"/>
    <col min="3588" max="3599" width="16.140625" style="204" customWidth="1"/>
    <col min="3600" max="3600" width="21.5703125" style="204" customWidth="1"/>
    <col min="3601" max="3603" width="27.140625" style="204" bestFit="1" customWidth="1"/>
    <col min="3604" max="3604" width="17.7109375" style="204" bestFit="1" customWidth="1"/>
    <col min="3605" max="3605" width="14" style="204" bestFit="1" customWidth="1"/>
    <col min="3606" max="3606" width="17.42578125" style="204" bestFit="1" customWidth="1"/>
    <col min="3607" max="3607" width="14.28515625" style="204" bestFit="1" customWidth="1"/>
    <col min="3608" max="3608" width="17.42578125" style="204" bestFit="1" customWidth="1"/>
    <col min="3609" max="3609" width="14.28515625" style="204" bestFit="1" customWidth="1"/>
    <col min="3610" max="3610" width="17.42578125" style="204" bestFit="1" customWidth="1"/>
    <col min="3611" max="3611" width="14.28515625" style="204" bestFit="1" customWidth="1"/>
    <col min="3612" max="3612" width="17.7109375" style="204" bestFit="1" customWidth="1"/>
    <col min="3613" max="3613" width="14.5703125" style="204" bestFit="1" customWidth="1"/>
    <col min="3614" max="3614" width="17.42578125" style="204" bestFit="1" customWidth="1"/>
    <col min="3615" max="3615" width="14.28515625" style="204" bestFit="1" customWidth="1"/>
    <col min="3616" max="3616" width="17.42578125" style="204" bestFit="1" customWidth="1"/>
    <col min="3617" max="3617" width="14.28515625" style="204" bestFit="1" customWidth="1"/>
    <col min="3618" max="3618" width="15.42578125" style="204" bestFit="1" customWidth="1"/>
    <col min="3619" max="3619" width="12.42578125" style="204" bestFit="1" customWidth="1"/>
    <col min="3620" max="3620" width="15.140625" style="204" bestFit="1" customWidth="1"/>
    <col min="3621" max="3621" width="12.140625" style="204" bestFit="1" customWidth="1"/>
    <col min="3622" max="3622" width="14.42578125" style="204" bestFit="1" customWidth="1"/>
    <col min="3623" max="3840" width="11.42578125" style="204"/>
    <col min="3841" max="3841" width="2.28515625" style="204" customWidth="1"/>
    <col min="3842" max="3842" width="29.140625" style="204" customWidth="1"/>
    <col min="3843" max="3843" width="28" style="204" bestFit="1" customWidth="1"/>
    <col min="3844" max="3855" width="16.140625" style="204" customWidth="1"/>
    <col min="3856" max="3856" width="21.5703125" style="204" customWidth="1"/>
    <col min="3857" max="3859" width="27.140625" style="204" bestFit="1" customWidth="1"/>
    <col min="3860" max="3860" width="17.7109375" style="204" bestFit="1" customWidth="1"/>
    <col min="3861" max="3861" width="14" style="204" bestFit="1" customWidth="1"/>
    <col min="3862" max="3862" width="17.42578125" style="204" bestFit="1" customWidth="1"/>
    <col min="3863" max="3863" width="14.28515625" style="204" bestFit="1" customWidth="1"/>
    <col min="3864" max="3864" width="17.42578125" style="204" bestFit="1" customWidth="1"/>
    <col min="3865" max="3865" width="14.28515625" style="204" bestFit="1" customWidth="1"/>
    <col min="3866" max="3866" width="17.42578125" style="204" bestFit="1" customWidth="1"/>
    <col min="3867" max="3867" width="14.28515625" style="204" bestFit="1" customWidth="1"/>
    <col min="3868" max="3868" width="17.7109375" style="204" bestFit="1" customWidth="1"/>
    <col min="3869" max="3869" width="14.5703125" style="204" bestFit="1" customWidth="1"/>
    <col min="3870" max="3870" width="17.42578125" style="204" bestFit="1" customWidth="1"/>
    <col min="3871" max="3871" width="14.28515625" style="204" bestFit="1" customWidth="1"/>
    <col min="3872" max="3872" width="17.42578125" style="204" bestFit="1" customWidth="1"/>
    <col min="3873" max="3873" width="14.28515625" style="204" bestFit="1" customWidth="1"/>
    <col min="3874" max="3874" width="15.42578125" style="204" bestFit="1" customWidth="1"/>
    <col min="3875" max="3875" width="12.42578125" style="204" bestFit="1" customWidth="1"/>
    <col min="3876" max="3876" width="15.140625" style="204" bestFit="1" customWidth="1"/>
    <col min="3877" max="3877" width="12.140625" style="204" bestFit="1" customWidth="1"/>
    <col min="3878" max="3878" width="14.42578125" style="204" bestFit="1" customWidth="1"/>
    <col min="3879" max="4096" width="11.42578125" style="204"/>
    <col min="4097" max="4097" width="2.28515625" style="204" customWidth="1"/>
    <col min="4098" max="4098" width="29.140625" style="204" customWidth="1"/>
    <col min="4099" max="4099" width="28" style="204" bestFit="1" customWidth="1"/>
    <col min="4100" max="4111" width="16.140625" style="204" customWidth="1"/>
    <col min="4112" max="4112" width="21.5703125" style="204" customWidth="1"/>
    <col min="4113" max="4115" width="27.140625" style="204" bestFit="1" customWidth="1"/>
    <col min="4116" max="4116" width="17.7109375" style="204" bestFit="1" customWidth="1"/>
    <col min="4117" max="4117" width="14" style="204" bestFit="1" customWidth="1"/>
    <col min="4118" max="4118" width="17.42578125" style="204" bestFit="1" customWidth="1"/>
    <col min="4119" max="4119" width="14.28515625" style="204" bestFit="1" customWidth="1"/>
    <col min="4120" max="4120" width="17.42578125" style="204" bestFit="1" customWidth="1"/>
    <col min="4121" max="4121" width="14.28515625" style="204" bestFit="1" customWidth="1"/>
    <col min="4122" max="4122" width="17.42578125" style="204" bestFit="1" customWidth="1"/>
    <col min="4123" max="4123" width="14.28515625" style="204" bestFit="1" customWidth="1"/>
    <col min="4124" max="4124" width="17.7109375" style="204" bestFit="1" customWidth="1"/>
    <col min="4125" max="4125" width="14.5703125" style="204" bestFit="1" customWidth="1"/>
    <col min="4126" max="4126" width="17.42578125" style="204" bestFit="1" customWidth="1"/>
    <col min="4127" max="4127" width="14.28515625" style="204" bestFit="1" customWidth="1"/>
    <col min="4128" max="4128" width="17.42578125" style="204" bestFit="1" customWidth="1"/>
    <col min="4129" max="4129" width="14.28515625" style="204" bestFit="1" customWidth="1"/>
    <col min="4130" max="4130" width="15.42578125" style="204" bestFit="1" customWidth="1"/>
    <col min="4131" max="4131" width="12.42578125" style="204" bestFit="1" customWidth="1"/>
    <col min="4132" max="4132" width="15.140625" style="204" bestFit="1" customWidth="1"/>
    <col min="4133" max="4133" width="12.140625" style="204" bestFit="1" customWidth="1"/>
    <col min="4134" max="4134" width="14.42578125" style="204" bestFit="1" customWidth="1"/>
    <col min="4135" max="4352" width="11.42578125" style="204"/>
    <col min="4353" max="4353" width="2.28515625" style="204" customWidth="1"/>
    <col min="4354" max="4354" width="29.140625" style="204" customWidth="1"/>
    <col min="4355" max="4355" width="28" style="204" bestFit="1" customWidth="1"/>
    <col min="4356" max="4367" width="16.140625" style="204" customWidth="1"/>
    <col min="4368" max="4368" width="21.5703125" style="204" customWidth="1"/>
    <col min="4369" max="4371" width="27.140625" style="204" bestFit="1" customWidth="1"/>
    <col min="4372" max="4372" width="17.7109375" style="204" bestFit="1" customWidth="1"/>
    <col min="4373" max="4373" width="14" style="204" bestFit="1" customWidth="1"/>
    <col min="4374" max="4374" width="17.42578125" style="204" bestFit="1" customWidth="1"/>
    <col min="4375" max="4375" width="14.28515625" style="204" bestFit="1" customWidth="1"/>
    <col min="4376" max="4376" width="17.42578125" style="204" bestFit="1" customWidth="1"/>
    <col min="4377" max="4377" width="14.28515625" style="204" bestFit="1" customWidth="1"/>
    <col min="4378" max="4378" width="17.42578125" style="204" bestFit="1" customWidth="1"/>
    <col min="4379" max="4379" width="14.28515625" style="204" bestFit="1" customWidth="1"/>
    <col min="4380" max="4380" width="17.7109375" style="204" bestFit="1" customWidth="1"/>
    <col min="4381" max="4381" width="14.5703125" style="204" bestFit="1" customWidth="1"/>
    <col min="4382" max="4382" width="17.42578125" style="204" bestFit="1" customWidth="1"/>
    <col min="4383" max="4383" width="14.28515625" style="204" bestFit="1" customWidth="1"/>
    <col min="4384" max="4384" width="17.42578125" style="204" bestFit="1" customWidth="1"/>
    <col min="4385" max="4385" width="14.28515625" style="204" bestFit="1" customWidth="1"/>
    <col min="4386" max="4386" width="15.42578125" style="204" bestFit="1" customWidth="1"/>
    <col min="4387" max="4387" width="12.42578125" style="204" bestFit="1" customWidth="1"/>
    <col min="4388" max="4388" width="15.140625" style="204" bestFit="1" customWidth="1"/>
    <col min="4389" max="4389" width="12.140625" style="204" bestFit="1" customWidth="1"/>
    <col min="4390" max="4390" width="14.42578125" style="204" bestFit="1" customWidth="1"/>
    <col min="4391" max="4608" width="11.42578125" style="204"/>
    <col min="4609" max="4609" width="2.28515625" style="204" customWidth="1"/>
    <col min="4610" max="4610" width="29.140625" style="204" customWidth="1"/>
    <col min="4611" max="4611" width="28" style="204" bestFit="1" customWidth="1"/>
    <col min="4612" max="4623" width="16.140625" style="204" customWidth="1"/>
    <col min="4624" max="4624" width="21.5703125" style="204" customWidth="1"/>
    <col min="4625" max="4627" width="27.140625" style="204" bestFit="1" customWidth="1"/>
    <col min="4628" max="4628" width="17.7109375" style="204" bestFit="1" customWidth="1"/>
    <col min="4629" max="4629" width="14" style="204" bestFit="1" customWidth="1"/>
    <col min="4630" max="4630" width="17.42578125" style="204" bestFit="1" customWidth="1"/>
    <col min="4631" max="4631" width="14.28515625" style="204" bestFit="1" customWidth="1"/>
    <col min="4632" max="4632" width="17.42578125" style="204" bestFit="1" customWidth="1"/>
    <col min="4633" max="4633" width="14.28515625" style="204" bestFit="1" customWidth="1"/>
    <col min="4634" max="4634" width="17.42578125" style="204" bestFit="1" customWidth="1"/>
    <col min="4635" max="4635" width="14.28515625" style="204" bestFit="1" customWidth="1"/>
    <col min="4636" max="4636" width="17.7109375" style="204" bestFit="1" customWidth="1"/>
    <col min="4637" max="4637" width="14.5703125" style="204" bestFit="1" customWidth="1"/>
    <col min="4638" max="4638" width="17.42578125" style="204" bestFit="1" customWidth="1"/>
    <col min="4639" max="4639" width="14.28515625" style="204" bestFit="1" customWidth="1"/>
    <col min="4640" max="4640" width="17.42578125" style="204" bestFit="1" customWidth="1"/>
    <col min="4641" max="4641" width="14.28515625" style="204" bestFit="1" customWidth="1"/>
    <col min="4642" max="4642" width="15.42578125" style="204" bestFit="1" customWidth="1"/>
    <col min="4643" max="4643" width="12.42578125" style="204" bestFit="1" customWidth="1"/>
    <col min="4644" max="4644" width="15.140625" style="204" bestFit="1" customWidth="1"/>
    <col min="4645" max="4645" width="12.140625" style="204" bestFit="1" customWidth="1"/>
    <col min="4646" max="4646" width="14.42578125" style="204" bestFit="1" customWidth="1"/>
    <col min="4647" max="4864" width="11.42578125" style="204"/>
    <col min="4865" max="4865" width="2.28515625" style="204" customWidth="1"/>
    <col min="4866" max="4866" width="29.140625" style="204" customWidth="1"/>
    <col min="4867" max="4867" width="28" style="204" bestFit="1" customWidth="1"/>
    <col min="4868" max="4879" width="16.140625" style="204" customWidth="1"/>
    <col min="4880" max="4880" width="21.5703125" style="204" customWidth="1"/>
    <col min="4881" max="4883" width="27.140625" style="204" bestFit="1" customWidth="1"/>
    <col min="4884" max="4884" width="17.7109375" style="204" bestFit="1" customWidth="1"/>
    <col min="4885" max="4885" width="14" style="204" bestFit="1" customWidth="1"/>
    <col min="4886" max="4886" width="17.42578125" style="204" bestFit="1" customWidth="1"/>
    <col min="4887" max="4887" width="14.28515625" style="204" bestFit="1" customWidth="1"/>
    <col min="4888" max="4888" width="17.42578125" style="204" bestFit="1" customWidth="1"/>
    <col min="4889" max="4889" width="14.28515625" style="204" bestFit="1" customWidth="1"/>
    <col min="4890" max="4890" width="17.42578125" style="204" bestFit="1" customWidth="1"/>
    <col min="4891" max="4891" width="14.28515625" style="204" bestFit="1" customWidth="1"/>
    <col min="4892" max="4892" width="17.7109375" style="204" bestFit="1" customWidth="1"/>
    <col min="4893" max="4893" width="14.5703125" style="204" bestFit="1" customWidth="1"/>
    <col min="4894" max="4894" width="17.42578125" style="204" bestFit="1" customWidth="1"/>
    <col min="4895" max="4895" width="14.28515625" style="204" bestFit="1" customWidth="1"/>
    <col min="4896" max="4896" width="17.42578125" style="204" bestFit="1" customWidth="1"/>
    <col min="4897" max="4897" width="14.28515625" style="204" bestFit="1" customWidth="1"/>
    <col min="4898" max="4898" width="15.42578125" style="204" bestFit="1" customWidth="1"/>
    <col min="4899" max="4899" width="12.42578125" style="204" bestFit="1" customWidth="1"/>
    <col min="4900" max="4900" width="15.140625" style="204" bestFit="1" customWidth="1"/>
    <col min="4901" max="4901" width="12.140625" style="204" bestFit="1" customWidth="1"/>
    <col min="4902" max="4902" width="14.42578125" style="204" bestFit="1" customWidth="1"/>
    <col min="4903" max="5120" width="11.42578125" style="204"/>
    <col min="5121" max="5121" width="2.28515625" style="204" customWidth="1"/>
    <col min="5122" max="5122" width="29.140625" style="204" customWidth="1"/>
    <col min="5123" max="5123" width="28" style="204" bestFit="1" customWidth="1"/>
    <col min="5124" max="5135" width="16.140625" style="204" customWidth="1"/>
    <col min="5136" max="5136" width="21.5703125" style="204" customWidth="1"/>
    <col min="5137" max="5139" width="27.140625" style="204" bestFit="1" customWidth="1"/>
    <col min="5140" max="5140" width="17.7109375" style="204" bestFit="1" customWidth="1"/>
    <col min="5141" max="5141" width="14" style="204" bestFit="1" customWidth="1"/>
    <col min="5142" max="5142" width="17.42578125" style="204" bestFit="1" customWidth="1"/>
    <col min="5143" max="5143" width="14.28515625" style="204" bestFit="1" customWidth="1"/>
    <col min="5144" max="5144" width="17.42578125" style="204" bestFit="1" customWidth="1"/>
    <col min="5145" max="5145" width="14.28515625" style="204" bestFit="1" customWidth="1"/>
    <col min="5146" max="5146" width="17.42578125" style="204" bestFit="1" customWidth="1"/>
    <col min="5147" max="5147" width="14.28515625" style="204" bestFit="1" customWidth="1"/>
    <col min="5148" max="5148" width="17.7109375" style="204" bestFit="1" customWidth="1"/>
    <col min="5149" max="5149" width="14.5703125" style="204" bestFit="1" customWidth="1"/>
    <col min="5150" max="5150" width="17.42578125" style="204" bestFit="1" customWidth="1"/>
    <col min="5151" max="5151" width="14.28515625" style="204" bestFit="1" customWidth="1"/>
    <col min="5152" max="5152" width="17.42578125" style="204" bestFit="1" customWidth="1"/>
    <col min="5153" max="5153" width="14.28515625" style="204" bestFit="1" customWidth="1"/>
    <col min="5154" max="5154" width="15.42578125" style="204" bestFit="1" customWidth="1"/>
    <col min="5155" max="5155" width="12.42578125" style="204" bestFit="1" customWidth="1"/>
    <col min="5156" max="5156" width="15.140625" style="204" bestFit="1" customWidth="1"/>
    <col min="5157" max="5157" width="12.140625" style="204" bestFit="1" customWidth="1"/>
    <col min="5158" max="5158" width="14.42578125" style="204" bestFit="1" customWidth="1"/>
    <col min="5159" max="5376" width="11.42578125" style="204"/>
    <col min="5377" max="5377" width="2.28515625" style="204" customWidth="1"/>
    <col min="5378" max="5378" width="29.140625" style="204" customWidth="1"/>
    <col min="5379" max="5379" width="28" style="204" bestFit="1" customWidth="1"/>
    <col min="5380" max="5391" width="16.140625" style="204" customWidth="1"/>
    <col min="5392" max="5392" width="21.5703125" style="204" customWidth="1"/>
    <col min="5393" max="5395" width="27.140625" style="204" bestFit="1" customWidth="1"/>
    <col min="5396" max="5396" width="17.7109375" style="204" bestFit="1" customWidth="1"/>
    <col min="5397" max="5397" width="14" style="204" bestFit="1" customWidth="1"/>
    <col min="5398" max="5398" width="17.42578125" style="204" bestFit="1" customWidth="1"/>
    <col min="5399" max="5399" width="14.28515625" style="204" bestFit="1" customWidth="1"/>
    <col min="5400" max="5400" width="17.42578125" style="204" bestFit="1" customWidth="1"/>
    <col min="5401" max="5401" width="14.28515625" style="204" bestFit="1" customWidth="1"/>
    <col min="5402" max="5402" width="17.42578125" style="204" bestFit="1" customWidth="1"/>
    <col min="5403" max="5403" width="14.28515625" style="204" bestFit="1" customWidth="1"/>
    <col min="5404" max="5404" width="17.7109375" style="204" bestFit="1" customWidth="1"/>
    <col min="5405" max="5405" width="14.5703125" style="204" bestFit="1" customWidth="1"/>
    <col min="5406" max="5406" width="17.42578125" style="204" bestFit="1" customWidth="1"/>
    <col min="5407" max="5407" width="14.28515625" style="204" bestFit="1" customWidth="1"/>
    <col min="5408" max="5408" width="17.42578125" style="204" bestFit="1" customWidth="1"/>
    <col min="5409" max="5409" width="14.28515625" style="204" bestFit="1" customWidth="1"/>
    <col min="5410" max="5410" width="15.42578125" style="204" bestFit="1" customWidth="1"/>
    <col min="5411" max="5411" width="12.42578125" style="204" bestFit="1" customWidth="1"/>
    <col min="5412" max="5412" width="15.140625" style="204" bestFit="1" customWidth="1"/>
    <col min="5413" max="5413" width="12.140625" style="204" bestFit="1" customWidth="1"/>
    <col min="5414" max="5414" width="14.42578125" style="204" bestFit="1" customWidth="1"/>
    <col min="5415" max="5632" width="11.42578125" style="204"/>
    <col min="5633" max="5633" width="2.28515625" style="204" customWidth="1"/>
    <col min="5634" max="5634" width="29.140625" style="204" customWidth="1"/>
    <col min="5635" max="5635" width="28" style="204" bestFit="1" customWidth="1"/>
    <col min="5636" max="5647" width="16.140625" style="204" customWidth="1"/>
    <col min="5648" max="5648" width="21.5703125" style="204" customWidth="1"/>
    <col min="5649" max="5651" width="27.140625" style="204" bestFit="1" customWidth="1"/>
    <col min="5652" max="5652" width="17.7109375" style="204" bestFit="1" customWidth="1"/>
    <col min="5653" max="5653" width="14" style="204" bestFit="1" customWidth="1"/>
    <col min="5654" max="5654" width="17.42578125" style="204" bestFit="1" customWidth="1"/>
    <col min="5655" max="5655" width="14.28515625" style="204" bestFit="1" customWidth="1"/>
    <col min="5656" max="5656" width="17.42578125" style="204" bestFit="1" customWidth="1"/>
    <col min="5657" max="5657" width="14.28515625" style="204" bestFit="1" customWidth="1"/>
    <col min="5658" max="5658" width="17.42578125" style="204" bestFit="1" customWidth="1"/>
    <col min="5659" max="5659" width="14.28515625" style="204" bestFit="1" customWidth="1"/>
    <col min="5660" max="5660" width="17.7109375" style="204" bestFit="1" customWidth="1"/>
    <col min="5661" max="5661" width="14.5703125" style="204" bestFit="1" customWidth="1"/>
    <col min="5662" max="5662" width="17.42578125" style="204" bestFit="1" customWidth="1"/>
    <col min="5663" max="5663" width="14.28515625" style="204" bestFit="1" customWidth="1"/>
    <col min="5664" max="5664" width="17.42578125" style="204" bestFit="1" customWidth="1"/>
    <col min="5665" max="5665" width="14.28515625" style="204" bestFit="1" customWidth="1"/>
    <col min="5666" max="5666" width="15.42578125" style="204" bestFit="1" customWidth="1"/>
    <col min="5667" max="5667" width="12.42578125" style="204" bestFit="1" customWidth="1"/>
    <col min="5668" max="5668" width="15.140625" style="204" bestFit="1" customWidth="1"/>
    <col min="5669" max="5669" width="12.140625" style="204" bestFit="1" customWidth="1"/>
    <col min="5670" max="5670" width="14.42578125" style="204" bestFit="1" customWidth="1"/>
    <col min="5671" max="5888" width="11.42578125" style="204"/>
    <col min="5889" max="5889" width="2.28515625" style="204" customWidth="1"/>
    <col min="5890" max="5890" width="29.140625" style="204" customWidth="1"/>
    <col min="5891" max="5891" width="28" style="204" bestFit="1" customWidth="1"/>
    <col min="5892" max="5903" width="16.140625" style="204" customWidth="1"/>
    <col min="5904" max="5904" width="21.5703125" style="204" customWidth="1"/>
    <col min="5905" max="5907" width="27.140625" style="204" bestFit="1" customWidth="1"/>
    <col min="5908" max="5908" width="17.7109375" style="204" bestFit="1" customWidth="1"/>
    <col min="5909" max="5909" width="14" style="204" bestFit="1" customWidth="1"/>
    <col min="5910" max="5910" width="17.42578125" style="204" bestFit="1" customWidth="1"/>
    <col min="5911" max="5911" width="14.28515625" style="204" bestFit="1" customWidth="1"/>
    <col min="5912" max="5912" width="17.42578125" style="204" bestFit="1" customWidth="1"/>
    <col min="5913" max="5913" width="14.28515625" style="204" bestFit="1" customWidth="1"/>
    <col min="5914" max="5914" width="17.42578125" style="204" bestFit="1" customWidth="1"/>
    <col min="5915" max="5915" width="14.28515625" style="204" bestFit="1" customWidth="1"/>
    <col min="5916" max="5916" width="17.7109375" style="204" bestFit="1" customWidth="1"/>
    <col min="5917" max="5917" width="14.5703125" style="204" bestFit="1" customWidth="1"/>
    <col min="5918" max="5918" width="17.42578125" style="204" bestFit="1" customWidth="1"/>
    <col min="5919" max="5919" width="14.28515625" style="204" bestFit="1" customWidth="1"/>
    <col min="5920" max="5920" width="17.42578125" style="204" bestFit="1" customWidth="1"/>
    <col min="5921" max="5921" width="14.28515625" style="204" bestFit="1" customWidth="1"/>
    <col min="5922" max="5922" width="15.42578125" style="204" bestFit="1" customWidth="1"/>
    <col min="5923" max="5923" width="12.42578125" style="204" bestFit="1" customWidth="1"/>
    <col min="5924" max="5924" width="15.140625" style="204" bestFit="1" customWidth="1"/>
    <col min="5925" max="5925" width="12.140625" style="204" bestFit="1" customWidth="1"/>
    <col min="5926" max="5926" width="14.42578125" style="204" bestFit="1" customWidth="1"/>
    <col min="5927" max="6144" width="11.42578125" style="204"/>
    <col min="6145" max="6145" width="2.28515625" style="204" customWidth="1"/>
    <col min="6146" max="6146" width="29.140625" style="204" customWidth="1"/>
    <col min="6147" max="6147" width="28" style="204" bestFit="1" customWidth="1"/>
    <col min="6148" max="6159" width="16.140625" style="204" customWidth="1"/>
    <col min="6160" max="6160" width="21.5703125" style="204" customWidth="1"/>
    <col min="6161" max="6163" width="27.140625" style="204" bestFit="1" customWidth="1"/>
    <col min="6164" max="6164" width="17.7109375" style="204" bestFit="1" customWidth="1"/>
    <col min="6165" max="6165" width="14" style="204" bestFit="1" customWidth="1"/>
    <col min="6166" max="6166" width="17.42578125" style="204" bestFit="1" customWidth="1"/>
    <col min="6167" max="6167" width="14.28515625" style="204" bestFit="1" customWidth="1"/>
    <col min="6168" max="6168" width="17.42578125" style="204" bestFit="1" customWidth="1"/>
    <col min="6169" max="6169" width="14.28515625" style="204" bestFit="1" customWidth="1"/>
    <col min="6170" max="6170" width="17.42578125" style="204" bestFit="1" customWidth="1"/>
    <col min="6171" max="6171" width="14.28515625" style="204" bestFit="1" customWidth="1"/>
    <col min="6172" max="6172" width="17.7109375" style="204" bestFit="1" customWidth="1"/>
    <col min="6173" max="6173" width="14.5703125" style="204" bestFit="1" customWidth="1"/>
    <col min="6174" max="6174" width="17.42578125" style="204" bestFit="1" customWidth="1"/>
    <col min="6175" max="6175" width="14.28515625" style="204" bestFit="1" customWidth="1"/>
    <col min="6176" max="6176" width="17.42578125" style="204" bestFit="1" customWidth="1"/>
    <col min="6177" max="6177" width="14.28515625" style="204" bestFit="1" customWidth="1"/>
    <col min="6178" max="6178" width="15.42578125" style="204" bestFit="1" customWidth="1"/>
    <col min="6179" max="6179" width="12.42578125" style="204" bestFit="1" customWidth="1"/>
    <col min="6180" max="6180" width="15.140625" style="204" bestFit="1" customWidth="1"/>
    <col min="6181" max="6181" width="12.140625" style="204" bestFit="1" customWidth="1"/>
    <col min="6182" max="6182" width="14.42578125" style="204" bestFit="1" customWidth="1"/>
    <col min="6183" max="6400" width="11.42578125" style="204"/>
    <col min="6401" max="6401" width="2.28515625" style="204" customWidth="1"/>
    <col min="6402" max="6402" width="29.140625" style="204" customWidth="1"/>
    <col min="6403" max="6403" width="28" style="204" bestFit="1" customWidth="1"/>
    <col min="6404" max="6415" width="16.140625" style="204" customWidth="1"/>
    <col min="6416" max="6416" width="21.5703125" style="204" customWidth="1"/>
    <col min="6417" max="6419" width="27.140625" style="204" bestFit="1" customWidth="1"/>
    <col min="6420" max="6420" width="17.7109375" style="204" bestFit="1" customWidth="1"/>
    <col min="6421" max="6421" width="14" style="204" bestFit="1" customWidth="1"/>
    <col min="6422" max="6422" width="17.42578125" style="204" bestFit="1" customWidth="1"/>
    <col min="6423" max="6423" width="14.28515625" style="204" bestFit="1" customWidth="1"/>
    <col min="6424" max="6424" width="17.42578125" style="204" bestFit="1" customWidth="1"/>
    <col min="6425" max="6425" width="14.28515625" style="204" bestFit="1" customWidth="1"/>
    <col min="6426" max="6426" width="17.42578125" style="204" bestFit="1" customWidth="1"/>
    <col min="6427" max="6427" width="14.28515625" style="204" bestFit="1" customWidth="1"/>
    <col min="6428" max="6428" width="17.7109375" style="204" bestFit="1" customWidth="1"/>
    <col min="6429" max="6429" width="14.5703125" style="204" bestFit="1" customWidth="1"/>
    <col min="6430" max="6430" width="17.42578125" style="204" bestFit="1" customWidth="1"/>
    <col min="6431" max="6431" width="14.28515625" style="204" bestFit="1" customWidth="1"/>
    <col min="6432" max="6432" width="17.42578125" style="204" bestFit="1" customWidth="1"/>
    <col min="6433" max="6433" width="14.28515625" style="204" bestFit="1" customWidth="1"/>
    <col min="6434" max="6434" width="15.42578125" style="204" bestFit="1" customWidth="1"/>
    <col min="6435" max="6435" width="12.42578125" style="204" bestFit="1" customWidth="1"/>
    <col min="6436" max="6436" width="15.140625" style="204" bestFit="1" customWidth="1"/>
    <col min="6437" max="6437" width="12.140625" style="204" bestFit="1" customWidth="1"/>
    <col min="6438" max="6438" width="14.42578125" style="204" bestFit="1" customWidth="1"/>
    <col min="6439" max="6656" width="11.42578125" style="204"/>
    <col min="6657" max="6657" width="2.28515625" style="204" customWidth="1"/>
    <col min="6658" max="6658" width="29.140625" style="204" customWidth="1"/>
    <col min="6659" max="6659" width="28" style="204" bestFit="1" customWidth="1"/>
    <col min="6660" max="6671" width="16.140625" style="204" customWidth="1"/>
    <col min="6672" max="6672" width="21.5703125" style="204" customWidth="1"/>
    <col min="6673" max="6675" width="27.140625" style="204" bestFit="1" customWidth="1"/>
    <col min="6676" max="6676" width="17.7109375" style="204" bestFit="1" customWidth="1"/>
    <col min="6677" max="6677" width="14" style="204" bestFit="1" customWidth="1"/>
    <col min="6678" max="6678" width="17.42578125" style="204" bestFit="1" customWidth="1"/>
    <col min="6679" max="6679" width="14.28515625" style="204" bestFit="1" customWidth="1"/>
    <col min="6680" max="6680" width="17.42578125" style="204" bestFit="1" customWidth="1"/>
    <col min="6681" max="6681" width="14.28515625" style="204" bestFit="1" customWidth="1"/>
    <col min="6682" max="6682" width="17.42578125" style="204" bestFit="1" customWidth="1"/>
    <col min="6683" max="6683" width="14.28515625" style="204" bestFit="1" customWidth="1"/>
    <col min="6684" max="6684" width="17.7109375" style="204" bestFit="1" customWidth="1"/>
    <col min="6685" max="6685" width="14.5703125" style="204" bestFit="1" customWidth="1"/>
    <col min="6686" max="6686" width="17.42578125" style="204" bestFit="1" customWidth="1"/>
    <col min="6687" max="6687" width="14.28515625" style="204" bestFit="1" customWidth="1"/>
    <col min="6688" max="6688" width="17.42578125" style="204" bestFit="1" customWidth="1"/>
    <col min="6689" max="6689" width="14.28515625" style="204" bestFit="1" customWidth="1"/>
    <col min="6690" max="6690" width="15.42578125" style="204" bestFit="1" customWidth="1"/>
    <col min="6691" max="6691" width="12.42578125" style="204" bestFit="1" customWidth="1"/>
    <col min="6692" max="6692" width="15.140625" style="204" bestFit="1" customWidth="1"/>
    <col min="6693" max="6693" width="12.140625" style="204" bestFit="1" customWidth="1"/>
    <col min="6694" max="6694" width="14.42578125" style="204" bestFit="1" customWidth="1"/>
    <col min="6695" max="6912" width="11.42578125" style="204"/>
    <col min="6913" max="6913" width="2.28515625" style="204" customWidth="1"/>
    <col min="6914" max="6914" width="29.140625" style="204" customWidth="1"/>
    <col min="6915" max="6915" width="28" style="204" bestFit="1" customWidth="1"/>
    <col min="6916" max="6927" width="16.140625" style="204" customWidth="1"/>
    <col min="6928" max="6928" width="21.5703125" style="204" customWidth="1"/>
    <col min="6929" max="6931" width="27.140625" style="204" bestFit="1" customWidth="1"/>
    <col min="6932" max="6932" width="17.7109375" style="204" bestFit="1" customWidth="1"/>
    <col min="6933" max="6933" width="14" style="204" bestFit="1" customWidth="1"/>
    <col min="6934" max="6934" width="17.42578125" style="204" bestFit="1" customWidth="1"/>
    <col min="6935" max="6935" width="14.28515625" style="204" bestFit="1" customWidth="1"/>
    <col min="6936" max="6936" width="17.42578125" style="204" bestFit="1" customWidth="1"/>
    <col min="6937" max="6937" width="14.28515625" style="204" bestFit="1" customWidth="1"/>
    <col min="6938" max="6938" width="17.42578125" style="204" bestFit="1" customWidth="1"/>
    <col min="6939" max="6939" width="14.28515625" style="204" bestFit="1" customWidth="1"/>
    <col min="6940" max="6940" width="17.7109375" style="204" bestFit="1" customWidth="1"/>
    <col min="6941" max="6941" width="14.5703125" style="204" bestFit="1" customWidth="1"/>
    <col min="6942" max="6942" width="17.42578125" style="204" bestFit="1" customWidth="1"/>
    <col min="6943" max="6943" width="14.28515625" style="204" bestFit="1" customWidth="1"/>
    <col min="6944" max="6944" width="17.42578125" style="204" bestFit="1" customWidth="1"/>
    <col min="6945" max="6945" width="14.28515625" style="204" bestFit="1" customWidth="1"/>
    <col min="6946" max="6946" width="15.42578125" style="204" bestFit="1" customWidth="1"/>
    <col min="6947" max="6947" width="12.42578125" style="204" bestFit="1" customWidth="1"/>
    <col min="6948" max="6948" width="15.140625" style="204" bestFit="1" customWidth="1"/>
    <col min="6949" max="6949" width="12.140625" style="204" bestFit="1" customWidth="1"/>
    <col min="6950" max="6950" width="14.42578125" style="204" bestFit="1" customWidth="1"/>
    <col min="6951" max="7168" width="11.42578125" style="204"/>
    <col min="7169" max="7169" width="2.28515625" style="204" customWidth="1"/>
    <col min="7170" max="7170" width="29.140625" style="204" customWidth="1"/>
    <col min="7171" max="7171" width="28" style="204" bestFit="1" customWidth="1"/>
    <col min="7172" max="7183" width="16.140625" style="204" customWidth="1"/>
    <col min="7184" max="7184" width="21.5703125" style="204" customWidth="1"/>
    <col min="7185" max="7187" width="27.140625" style="204" bestFit="1" customWidth="1"/>
    <col min="7188" max="7188" width="17.7109375" style="204" bestFit="1" customWidth="1"/>
    <col min="7189" max="7189" width="14" style="204" bestFit="1" customWidth="1"/>
    <col min="7190" max="7190" width="17.42578125" style="204" bestFit="1" customWidth="1"/>
    <col min="7191" max="7191" width="14.28515625" style="204" bestFit="1" customWidth="1"/>
    <col min="7192" max="7192" width="17.42578125" style="204" bestFit="1" customWidth="1"/>
    <col min="7193" max="7193" width="14.28515625" style="204" bestFit="1" customWidth="1"/>
    <col min="7194" max="7194" width="17.42578125" style="204" bestFit="1" customWidth="1"/>
    <col min="7195" max="7195" width="14.28515625" style="204" bestFit="1" customWidth="1"/>
    <col min="7196" max="7196" width="17.7109375" style="204" bestFit="1" customWidth="1"/>
    <col min="7197" max="7197" width="14.5703125" style="204" bestFit="1" customWidth="1"/>
    <col min="7198" max="7198" width="17.42578125" style="204" bestFit="1" customWidth="1"/>
    <col min="7199" max="7199" width="14.28515625" style="204" bestFit="1" customWidth="1"/>
    <col min="7200" max="7200" width="17.42578125" style="204" bestFit="1" customWidth="1"/>
    <col min="7201" max="7201" width="14.28515625" style="204" bestFit="1" customWidth="1"/>
    <col min="7202" max="7202" width="15.42578125" style="204" bestFit="1" customWidth="1"/>
    <col min="7203" max="7203" width="12.42578125" style="204" bestFit="1" customWidth="1"/>
    <col min="7204" max="7204" width="15.140625" style="204" bestFit="1" customWidth="1"/>
    <col min="7205" max="7205" width="12.140625" style="204" bestFit="1" customWidth="1"/>
    <col min="7206" max="7206" width="14.42578125" style="204" bestFit="1" customWidth="1"/>
    <col min="7207" max="7424" width="11.42578125" style="204"/>
    <col min="7425" max="7425" width="2.28515625" style="204" customWidth="1"/>
    <col min="7426" max="7426" width="29.140625" style="204" customWidth="1"/>
    <col min="7427" max="7427" width="28" style="204" bestFit="1" customWidth="1"/>
    <col min="7428" max="7439" width="16.140625" style="204" customWidth="1"/>
    <col min="7440" max="7440" width="21.5703125" style="204" customWidth="1"/>
    <col min="7441" max="7443" width="27.140625" style="204" bestFit="1" customWidth="1"/>
    <col min="7444" max="7444" width="17.7109375" style="204" bestFit="1" customWidth="1"/>
    <col min="7445" max="7445" width="14" style="204" bestFit="1" customWidth="1"/>
    <col min="7446" max="7446" width="17.42578125" style="204" bestFit="1" customWidth="1"/>
    <col min="7447" max="7447" width="14.28515625" style="204" bestFit="1" customWidth="1"/>
    <col min="7448" max="7448" width="17.42578125" style="204" bestFit="1" customWidth="1"/>
    <col min="7449" max="7449" width="14.28515625" style="204" bestFit="1" customWidth="1"/>
    <col min="7450" max="7450" width="17.42578125" style="204" bestFit="1" customWidth="1"/>
    <col min="7451" max="7451" width="14.28515625" style="204" bestFit="1" customWidth="1"/>
    <col min="7452" max="7452" width="17.7109375" style="204" bestFit="1" customWidth="1"/>
    <col min="7453" max="7453" width="14.5703125" style="204" bestFit="1" customWidth="1"/>
    <col min="7454" max="7454" width="17.42578125" style="204" bestFit="1" customWidth="1"/>
    <col min="7455" max="7455" width="14.28515625" style="204" bestFit="1" customWidth="1"/>
    <col min="7456" max="7456" width="17.42578125" style="204" bestFit="1" customWidth="1"/>
    <col min="7457" max="7457" width="14.28515625" style="204" bestFit="1" customWidth="1"/>
    <col min="7458" max="7458" width="15.42578125" style="204" bestFit="1" customWidth="1"/>
    <col min="7459" max="7459" width="12.42578125" style="204" bestFit="1" customWidth="1"/>
    <col min="7460" max="7460" width="15.140625" style="204" bestFit="1" customWidth="1"/>
    <col min="7461" max="7461" width="12.140625" style="204" bestFit="1" customWidth="1"/>
    <col min="7462" max="7462" width="14.42578125" style="204" bestFit="1" customWidth="1"/>
    <col min="7463" max="7680" width="11.42578125" style="204"/>
    <col min="7681" max="7681" width="2.28515625" style="204" customWidth="1"/>
    <col min="7682" max="7682" width="29.140625" style="204" customWidth="1"/>
    <col min="7683" max="7683" width="28" style="204" bestFit="1" customWidth="1"/>
    <col min="7684" max="7695" width="16.140625" style="204" customWidth="1"/>
    <col min="7696" max="7696" width="21.5703125" style="204" customWidth="1"/>
    <col min="7697" max="7699" width="27.140625" style="204" bestFit="1" customWidth="1"/>
    <col min="7700" max="7700" width="17.7109375" style="204" bestFit="1" customWidth="1"/>
    <col min="7701" max="7701" width="14" style="204" bestFit="1" customWidth="1"/>
    <col min="7702" max="7702" width="17.42578125" style="204" bestFit="1" customWidth="1"/>
    <col min="7703" max="7703" width="14.28515625" style="204" bestFit="1" customWidth="1"/>
    <col min="7704" max="7704" width="17.42578125" style="204" bestFit="1" customWidth="1"/>
    <col min="7705" max="7705" width="14.28515625" style="204" bestFit="1" customWidth="1"/>
    <col min="7706" max="7706" width="17.42578125" style="204" bestFit="1" customWidth="1"/>
    <col min="7707" max="7707" width="14.28515625" style="204" bestFit="1" customWidth="1"/>
    <col min="7708" max="7708" width="17.7109375" style="204" bestFit="1" customWidth="1"/>
    <col min="7709" max="7709" width="14.5703125" style="204" bestFit="1" customWidth="1"/>
    <col min="7710" max="7710" width="17.42578125" style="204" bestFit="1" customWidth="1"/>
    <col min="7711" max="7711" width="14.28515625" style="204" bestFit="1" customWidth="1"/>
    <col min="7712" max="7712" width="17.42578125" style="204" bestFit="1" customWidth="1"/>
    <col min="7713" max="7713" width="14.28515625" style="204" bestFit="1" customWidth="1"/>
    <col min="7714" max="7714" width="15.42578125" style="204" bestFit="1" customWidth="1"/>
    <col min="7715" max="7715" width="12.42578125" style="204" bestFit="1" customWidth="1"/>
    <col min="7716" max="7716" width="15.140625" style="204" bestFit="1" customWidth="1"/>
    <col min="7717" max="7717" width="12.140625" style="204" bestFit="1" customWidth="1"/>
    <col min="7718" max="7718" width="14.42578125" style="204" bestFit="1" customWidth="1"/>
    <col min="7719" max="7936" width="11.42578125" style="204"/>
    <col min="7937" max="7937" width="2.28515625" style="204" customWidth="1"/>
    <col min="7938" max="7938" width="29.140625" style="204" customWidth="1"/>
    <col min="7939" max="7939" width="28" style="204" bestFit="1" customWidth="1"/>
    <col min="7940" max="7951" width="16.140625" style="204" customWidth="1"/>
    <col min="7952" max="7952" width="21.5703125" style="204" customWidth="1"/>
    <col min="7953" max="7955" width="27.140625" style="204" bestFit="1" customWidth="1"/>
    <col min="7956" max="7956" width="17.7109375" style="204" bestFit="1" customWidth="1"/>
    <col min="7957" max="7957" width="14" style="204" bestFit="1" customWidth="1"/>
    <col min="7958" max="7958" width="17.42578125" style="204" bestFit="1" customWidth="1"/>
    <col min="7959" max="7959" width="14.28515625" style="204" bestFit="1" customWidth="1"/>
    <col min="7960" max="7960" width="17.42578125" style="204" bestFit="1" customWidth="1"/>
    <col min="7961" max="7961" width="14.28515625" style="204" bestFit="1" customWidth="1"/>
    <col min="7962" max="7962" width="17.42578125" style="204" bestFit="1" customWidth="1"/>
    <col min="7963" max="7963" width="14.28515625" style="204" bestFit="1" customWidth="1"/>
    <col min="7964" max="7964" width="17.7109375" style="204" bestFit="1" customWidth="1"/>
    <col min="7965" max="7965" width="14.5703125" style="204" bestFit="1" customWidth="1"/>
    <col min="7966" max="7966" width="17.42578125" style="204" bestFit="1" customWidth="1"/>
    <col min="7967" max="7967" width="14.28515625" style="204" bestFit="1" customWidth="1"/>
    <col min="7968" max="7968" width="17.42578125" style="204" bestFit="1" customWidth="1"/>
    <col min="7969" max="7969" width="14.28515625" style="204" bestFit="1" customWidth="1"/>
    <col min="7970" max="7970" width="15.42578125" style="204" bestFit="1" customWidth="1"/>
    <col min="7971" max="7971" width="12.42578125" style="204" bestFit="1" customWidth="1"/>
    <col min="7972" max="7972" width="15.140625" style="204" bestFit="1" customWidth="1"/>
    <col min="7973" max="7973" width="12.140625" style="204" bestFit="1" customWidth="1"/>
    <col min="7974" max="7974" width="14.42578125" style="204" bestFit="1" customWidth="1"/>
    <col min="7975" max="8192" width="11.42578125" style="204"/>
    <col min="8193" max="8193" width="2.28515625" style="204" customWidth="1"/>
    <col min="8194" max="8194" width="29.140625" style="204" customWidth="1"/>
    <col min="8195" max="8195" width="28" style="204" bestFit="1" customWidth="1"/>
    <col min="8196" max="8207" width="16.140625" style="204" customWidth="1"/>
    <col min="8208" max="8208" width="21.5703125" style="204" customWidth="1"/>
    <col min="8209" max="8211" width="27.140625" style="204" bestFit="1" customWidth="1"/>
    <col min="8212" max="8212" width="17.7109375" style="204" bestFit="1" customWidth="1"/>
    <col min="8213" max="8213" width="14" style="204" bestFit="1" customWidth="1"/>
    <col min="8214" max="8214" width="17.42578125" style="204" bestFit="1" customWidth="1"/>
    <col min="8215" max="8215" width="14.28515625" style="204" bestFit="1" customWidth="1"/>
    <col min="8216" max="8216" width="17.42578125" style="204" bestFit="1" customWidth="1"/>
    <col min="8217" max="8217" width="14.28515625" style="204" bestFit="1" customWidth="1"/>
    <col min="8218" max="8218" width="17.42578125" style="204" bestFit="1" customWidth="1"/>
    <col min="8219" max="8219" width="14.28515625" style="204" bestFit="1" customWidth="1"/>
    <col min="8220" max="8220" width="17.7109375" style="204" bestFit="1" customWidth="1"/>
    <col min="8221" max="8221" width="14.5703125" style="204" bestFit="1" customWidth="1"/>
    <col min="8222" max="8222" width="17.42578125" style="204" bestFit="1" customWidth="1"/>
    <col min="8223" max="8223" width="14.28515625" style="204" bestFit="1" customWidth="1"/>
    <col min="8224" max="8224" width="17.42578125" style="204" bestFit="1" customWidth="1"/>
    <col min="8225" max="8225" width="14.28515625" style="204" bestFit="1" customWidth="1"/>
    <col min="8226" max="8226" width="15.42578125" style="204" bestFit="1" customWidth="1"/>
    <col min="8227" max="8227" width="12.42578125" style="204" bestFit="1" customWidth="1"/>
    <col min="8228" max="8228" width="15.140625" style="204" bestFit="1" customWidth="1"/>
    <col min="8229" max="8229" width="12.140625" style="204" bestFit="1" customWidth="1"/>
    <col min="8230" max="8230" width="14.42578125" style="204" bestFit="1" customWidth="1"/>
    <col min="8231" max="8448" width="11.42578125" style="204"/>
    <col min="8449" max="8449" width="2.28515625" style="204" customWidth="1"/>
    <col min="8450" max="8450" width="29.140625" style="204" customWidth="1"/>
    <col min="8451" max="8451" width="28" style="204" bestFit="1" customWidth="1"/>
    <col min="8452" max="8463" width="16.140625" style="204" customWidth="1"/>
    <col min="8464" max="8464" width="21.5703125" style="204" customWidth="1"/>
    <col min="8465" max="8467" width="27.140625" style="204" bestFit="1" customWidth="1"/>
    <col min="8468" max="8468" width="17.7109375" style="204" bestFit="1" customWidth="1"/>
    <col min="8469" max="8469" width="14" style="204" bestFit="1" customWidth="1"/>
    <col min="8470" max="8470" width="17.42578125" style="204" bestFit="1" customWidth="1"/>
    <col min="8471" max="8471" width="14.28515625" style="204" bestFit="1" customWidth="1"/>
    <col min="8472" max="8472" width="17.42578125" style="204" bestFit="1" customWidth="1"/>
    <col min="8473" max="8473" width="14.28515625" style="204" bestFit="1" customWidth="1"/>
    <col min="8474" max="8474" width="17.42578125" style="204" bestFit="1" customWidth="1"/>
    <col min="8475" max="8475" width="14.28515625" style="204" bestFit="1" customWidth="1"/>
    <col min="8476" max="8476" width="17.7109375" style="204" bestFit="1" customWidth="1"/>
    <col min="8477" max="8477" width="14.5703125" style="204" bestFit="1" customWidth="1"/>
    <col min="8478" max="8478" width="17.42578125" style="204" bestFit="1" customWidth="1"/>
    <col min="8479" max="8479" width="14.28515625" style="204" bestFit="1" customWidth="1"/>
    <col min="8480" max="8480" width="17.42578125" style="204" bestFit="1" customWidth="1"/>
    <col min="8481" max="8481" width="14.28515625" style="204" bestFit="1" customWidth="1"/>
    <col min="8482" max="8482" width="15.42578125" style="204" bestFit="1" customWidth="1"/>
    <col min="8483" max="8483" width="12.42578125" style="204" bestFit="1" customWidth="1"/>
    <col min="8484" max="8484" width="15.140625" style="204" bestFit="1" customWidth="1"/>
    <col min="8485" max="8485" width="12.140625" style="204" bestFit="1" customWidth="1"/>
    <col min="8486" max="8486" width="14.42578125" style="204" bestFit="1" customWidth="1"/>
    <col min="8487" max="8704" width="11.42578125" style="204"/>
    <col min="8705" max="8705" width="2.28515625" style="204" customWidth="1"/>
    <col min="8706" max="8706" width="29.140625" style="204" customWidth="1"/>
    <col min="8707" max="8707" width="28" style="204" bestFit="1" customWidth="1"/>
    <col min="8708" max="8719" width="16.140625" style="204" customWidth="1"/>
    <col min="8720" max="8720" width="21.5703125" style="204" customWidth="1"/>
    <col min="8721" max="8723" width="27.140625" style="204" bestFit="1" customWidth="1"/>
    <col min="8724" max="8724" width="17.7109375" style="204" bestFit="1" customWidth="1"/>
    <col min="8725" max="8725" width="14" style="204" bestFit="1" customWidth="1"/>
    <col min="8726" max="8726" width="17.42578125" style="204" bestFit="1" customWidth="1"/>
    <col min="8727" max="8727" width="14.28515625" style="204" bestFit="1" customWidth="1"/>
    <col min="8728" max="8728" width="17.42578125" style="204" bestFit="1" customWidth="1"/>
    <col min="8729" max="8729" width="14.28515625" style="204" bestFit="1" customWidth="1"/>
    <col min="8730" max="8730" width="17.42578125" style="204" bestFit="1" customWidth="1"/>
    <col min="8731" max="8731" width="14.28515625" style="204" bestFit="1" customWidth="1"/>
    <col min="8732" max="8732" width="17.7109375" style="204" bestFit="1" customWidth="1"/>
    <col min="8733" max="8733" width="14.5703125" style="204" bestFit="1" customWidth="1"/>
    <col min="8734" max="8734" width="17.42578125" style="204" bestFit="1" customWidth="1"/>
    <col min="8735" max="8735" width="14.28515625" style="204" bestFit="1" customWidth="1"/>
    <col min="8736" max="8736" width="17.42578125" style="204" bestFit="1" customWidth="1"/>
    <col min="8737" max="8737" width="14.28515625" style="204" bestFit="1" customWidth="1"/>
    <col min="8738" max="8738" width="15.42578125" style="204" bestFit="1" customWidth="1"/>
    <col min="8739" max="8739" width="12.42578125" style="204" bestFit="1" customWidth="1"/>
    <col min="8740" max="8740" width="15.140625" style="204" bestFit="1" customWidth="1"/>
    <col min="8741" max="8741" width="12.140625" style="204" bestFit="1" customWidth="1"/>
    <col min="8742" max="8742" width="14.42578125" style="204" bestFit="1" customWidth="1"/>
    <col min="8743" max="8960" width="11.42578125" style="204"/>
    <col min="8961" max="8961" width="2.28515625" style="204" customWidth="1"/>
    <col min="8962" max="8962" width="29.140625" style="204" customWidth="1"/>
    <col min="8963" max="8963" width="28" style="204" bestFit="1" customWidth="1"/>
    <col min="8964" max="8975" width="16.140625" style="204" customWidth="1"/>
    <col min="8976" max="8976" width="21.5703125" style="204" customWidth="1"/>
    <col min="8977" max="8979" width="27.140625" style="204" bestFit="1" customWidth="1"/>
    <col min="8980" max="8980" width="17.7109375" style="204" bestFit="1" customWidth="1"/>
    <col min="8981" max="8981" width="14" style="204" bestFit="1" customWidth="1"/>
    <col min="8982" max="8982" width="17.42578125" style="204" bestFit="1" customWidth="1"/>
    <col min="8983" max="8983" width="14.28515625" style="204" bestFit="1" customWidth="1"/>
    <col min="8984" max="8984" width="17.42578125" style="204" bestFit="1" customWidth="1"/>
    <col min="8985" max="8985" width="14.28515625" style="204" bestFit="1" customWidth="1"/>
    <col min="8986" max="8986" width="17.42578125" style="204" bestFit="1" customWidth="1"/>
    <col min="8987" max="8987" width="14.28515625" style="204" bestFit="1" customWidth="1"/>
    <col min="8988" max="8988" width="17.7109375" style="204" bestFit="1" customWidth="1"/>
    <col min="8989" max="8989" width="14.5703125" style="204" bestFit="1" customWidth="1"/>
    <col min="8990" max="8990" width="17.42578125" style="204" bestFit="1" customWidth="1"/>
    <col min="8991" max="8991" width="14.28515625" style="204" bestFit="1" customWidth="1"/>
    <col min="8992" max="8992" width="17.42578125" style="204" bestFit="1" customWidth="1"/>
    <col min="8993" max="8993" width="14.28515625" style="204" bestFit="1" customWidth="1"/>
    <col min="8994" max="8994" width="15.42578125" style="204" bestFit="1" customWidth="1"/>
    <col min="8995" max="8995" width="12.42578125" style="204" bestFit="1" customWidth="1"/>
    <col min="8996" max="8996" width="15.140625" style="204" bestFit="1" customWidth="1"/>
    <col min="8997" max="8997" width="12.140625" style="204" bestFit="1" customWidth="1"/>
    <col min="8998" max="8998" width="14.42578125" style="204" bestFit="1" customWidth="1"/>
    <col min="8999" max="9216" width="11.42578125" style="204"/>
    <col min="9217" max="9217" width="2.28515625" style="204" customWidth="1"/>
    <col min="9218" max="9218" width="29.140625" style="204" customWidth="1"/>
    <col min="9219" max="9219" width="28" style="204" bestFit="1" customWidth="1"/>
    <col min="9220" max="9231" width="16.140625" style="204" customWidth="1"/>
    <col min="9232" max="9232" width="21.5703125" style="204" customWidth="1"/>
    <col min="9233" max="9235" width="27.140625" style="204" bestFit="1" customWidth="1"/>
    <col min="9236" max="9236" width="17.7109375" style="204" bestFit="1" customWidth="1"/>
    <col min="9237" max="9237" width="14" style="204" bestFit="1" customWidth="1"/>
    <col min="9238" max="9238" width="17.42578125" style="204" bestFit="1" customWidth="1"/>
    <col min="9239" max="9239" width="14.28515625" style="204" bestFit="1" customWidth="1"/>
    <col min="9240" max="9240" width="17.42578125" style="204" bestFit="1" customWidth="1"/>
    <col min="9241" max="9241" width="14.28515625" style="204" bestFit="1" customWidth="1"/>
    <col min="9242" max="9242" width="17.42578125" style="204" bestFit="1" customWidth="1"/>
    <col min="9243" max="9243" width="14.28515625" style="204" bestFit="1" customWidth="1"/>
    <col min="9244" max="9244" width="17.7109375" style="204" bestFit="1" customWidth="1"/>
    <col min="9245" max="9245" width="14.5703125" style="204" bestFit="1" customWidth="1"/>
    <col min="9246" max="9246" width="17.42578125" style="204" bestFit="1" customWidth="1"/>
    <col min="9247" max="9247" width="14.28515625" style="204" bestFit="1" customWidth="1"/>
    <col min="9248" max="9248" width="17.42578125" style="204" bestFit="1" customWidth="1"/>
    <col min="9249" max="9249" width="14.28515625" style="204" bestFit="1" customWidth="1"/>
    <col min="9250" max="9250" width="15.42578125" style="204" bestFit="1" customWidth="1"/>
    <col min="9251" max="9251" width="12.42578125" style="204" bestFit="1" customWidth="1"/>
    <col min="9252" max="9252" width="15.140625" style="204" bestFit="1" customWidth="1"/>
    <col min="9253" max="9253" width="12.140625" style="204" bestFit="1" customWidth="1"/>
    <col min="9254" max="9254" width="14.42578125" style="204" bestFit="1" customWidth="1"/>
    <col min="9255" max="9472" width="11.42578125" style="204"/>
    <col min="9473" max="9473" width="2.28515625" style="204" customWidth="1"/>
    <col min="9474" max="9474" width="29.140625" style="204" customWidth="1"/>
    <col min="9475" max="9475" width="28" style="204" bestFit="1" customWidth="1"/>
    <col min="9476" max="9487" width="16.140625" style="204" customWidth="1"/>
    <col min="9488" max="9488" width="21.5703125" style="204" customWidth="1"/>
    <col min="9489" max="9491" width="27.140625" style="204" bestFit="1" customWidth="1"/>
    <col min="9492" max="9492" width="17.7109375" style="204" bestFit="1" customWidth="1"/>
    <col min="9493" max="9493" width="14" style="204" bestFit="1" customWidth="1"/>
    <col min="9494" max="9494" width="17.42578125" style="204" bestFit="1" customWidth="1"/>
    <col min="9495" max="9495" width="14.28515625" style="204" bestFit="1" customWidth="1"/>
    <col min="9496" max="9496" width="17.42578125" style="204" bestFit="1" customWidth="1"/>
    <col min="9497" max="9497" width="14.28515625" style="204" bestFit="1" customWidth="1"/>
    <col min="9498" max="9498" width="17.42578125" style="204" bestFit="1" customWidth="1"/>
    <col min="9499" max="9499" width="14.28515625" style="204" bestFit="1" customWidth="1"/>
    <col min="9500" max="9500" width="17.7109375" style="204" bestFit="1" customWidth="1"/>
    <col min="9501" max="9501" width="14.5703125" style="204" bestFit="1" customWidth="1"/>
    <col min="9502" max="9502" width="17.42578125" style="204" bestFit="1" customWidth="1"/>
    <col min="9503" max="9503" width="14.28515625" style="204" bestFit="1" customWidth="1"/>
    <col min="9504" max="9504" width="17.42578125" style="204" bestFit="1" customWidth="1"/>
    <col min="9505" max="9505" width="14.28515625" style="204" bestFit="1" customWidth="1"/>
    <col min="9506" max="9506" width="15.42578125" style="204" bestFit="1" customWidth="1"/>
    <col min="9507" max="9507" width="12.42578125" style="204" bestFit="1" customWidth="1"/>
    <col min="9508" max="9508" width="15.140625" style="204" bestFit="1" customWidth="1"/>
    <col min="9509" max="9509" width="12.140625" style="204" bestFit="1" customWidth="1"/>
    <col min="9510" max="9510" width="14.42578125" style="204" bestFit="1" customWidth="1"/>
    <col min="9511" max="9728" width="11.42578125" style="204"/>
    <col min="9729" max="9729" width="2.28515625" style="204" customWidth="1"/>
    <col min="9730" max="9730" width="29.140625" style="204" customWidth="1"/>
    <col min="9731" max="9731" width="28" style="204" bestFit="1" customWidth="1"/>
    <col min="9732" max="9743" width="16.140625" style="204" customWidth="1"/>
    <col min="9744" max="9744" width="21.5703125" style="204" customWidth="1"/>
    <col min="9745" max="9747" width="27.140625" style="204" bestFit="1" customWidth="1"/>
    <col min="9748" max="9748" width="17.7109375" style="204" bestFit="1" customWidth="1"/>
    <col min="9749" max="9749" width="14" style="204" bestFit="1" customWidth="1"/>
    <col min="9750" max="9750" width="17.42578125" style="204" bestFit="1" customWidth="1"/>
    <col min="9751" max="9751" width="14.28515625" style="204" bestFit="1" customWidth="1"/>
    <col min="9752" max="9752" width="17.42578125" style="204" bestFit="1" customWidth="1"/>
    <col min="9753" max="9753" width="14.28515625" style="204" bestFit="1" customWidth="1"/>
    <col min="9754" max="9754" width="17.42578125" style="204" bestFit="1" customWidth="1"/>
    <col min="9755" max="9755" width="14.28515625" style="204" bestFit="1" customWidth="1"/>
    <col min="9756" max="9756" width="17.7109375" style="204" bestFit="1" customWidth="1"/>
    <col min="9757" max="9757" width="14.5703125" style="204" bestFit="1" customWidth="1"/>
    <col min="9758" max="9758" width="17.42578125" style="204" bestFit="1" customWidth="1"/>
    <col min="9759" max="9759" width="14.28515625" style="204" bestFit="1" customWidth="1"/>
    <col min="9760" max="9760" width="17.42578125" style="204" bestFit="1" customWidth="1"/>
    <col min="9761" max="9761" width="14.28515625" style="204" bestFit="1" customWidth="1"/>
    <col min="9762" max="9762" width="15.42578125" style="204" bestFit="1" customWidth="1"/>
    <col min="9763" max="9763" width="12.42578125" style="204" bestFit="1" customWidth="1"/>
    <col min="9764" max="9764" width="15.140625" style="204" bestFit="1" customWidth="1"/>
    <col min="9765" max="9765" width="12.140625" style="204" bestFit="1" customWidth="1"/>
    <col min="9766" max="9766" width="14.42578125" style="204" bestFit="1" customWidth="1"/>
    <col min="9767" max="9984" width="11.42578125" style="204"/>
    <col min="9985" max="9985" width="2.28515625" style="204" customWidth="1"/>
    <col min="9986" max="9986" width="29.140625" style="204" customWidth="1"/>
    <col min="9987" max="9987" width="28" style="204" bestFit="1" customWidth="1"/>
    <col min="9988" max="9999" width="16.140625" style="204" customWidth="1"/>
    <col min="10000" max="10000" width="21.5703125" style="204" customWidth="1"/>
    <col min="10001" max="10003" width="27.140625" style="204" bestFit="1" customWidth="1"/>
    <col min="10004" max="10004" width="17.7109375" style="204" bestFit="1" customWidth="1"/>
    <col min="10005" max="10005" width="14" style="204" bestFit="1" customWidth="1"/>
    <col min="10006" max="10006" width="17.42578125" style="204" bestFit="1" customWidth="1"/>
    <col min="10007" max="10007" width="14.28515625" style="204" bestFit="1" customWidth="1"/>
    <col min="10008" max="10008" width="17.42578125" style="204" bestFit="1" customWidth="1"/>
    <col min="10009" max="10009" width="14.28515625" style="204" bestFit="1" customWidth="1"/>
    <col min="10010" max="10010" width="17.42578125" style="204" bestFit="1" customWidth="1"/>
    <col min="10011" max="10011" width="14.28515625" style="204" bestFit="1" customWidth="1"/>
    <col min="10012" max="10012" width="17.7109375" style="204" bestFit="1" customWidth="1"/>
    <col min="10013" max="10013" width="14.5703125" style="204" bestFit="1" customWidth="1"/>
    <col min="10014" max="10014" width="17.42578125" style="204" bestFit="1" customWidth="1"/>
    <col min="10015" max="10015" width="14.28515625" style="204" bestFit="1" customWidth="1"/>
    <col min="10016" max="10016" width="17.42578125" style="204" bestFit="1" customWidth="1"/>
    <col min="10017" max="10017" width="14.28515625" style="204" bestFit="1" customWidth="1"/>
    <col min="10018" max="10018" width="15.42578125" style="204" bestFit="1" customWidth="1"/>
    <col min="10019" max="10019" width="12.42578125" style="204" bestFit="1" customWidth="1"/>
    <col min="10020" max="10020" width="15.140625" style="204" bestFit="1" customWidth="1"/>
    <col min="10021" max="10021" width="12.140625" style="204" bestFit="1" customWidth="1"/>
    <col min="10022" max="10022" width="14.42578125" style="204" bestFit="1" customWidth="1"/>
    <col min="10023" max="10240" width="11.42578125" style="204"/>
    <col min="10241" max="10241" width="2.28515625" style="204" customWidth="1"/>
    <col min="10242" max="10242" width="29.140625" style="204" customWidth="1"/>
    <col min="10243" max="10243" width="28" style="204" bestFit="1" customWidth="1"/>
    <col min="10244" max="10255" width="16.140625" style="204" customWidth="1"/>
    <col min="10256" max="10256" width="21.5703125" style="204" customWidth="1"/>
    <col min="10257" max="10259" width="27.140625" style="204" bestFit="1" customWidth="1"/>
    <col min="10260" max="10260" width="17.7109375" style="204" bestFit="1" customWidth="1"/>
    <col min="10261" max="10261" width="14" style="204" bestFit="1" customWidth="1"/>
    <col min="10262" max="10262" width="17.42578125" style="204" bestFit="1" customWidth="1"/>
    <col min="10263" max="10263" width="14.28515625" style="204" bestFit="1" customWidth="1"/>
    <col min="10264" max="10264" width="17.42578125" style="204" bestFit="1" customWidth="1"/>
    <col min="10265" max="10265" width="14.28515625" style="204" bestFit="1" customWidth="1"/>
    <col min="10266" max="10266" width="17.42578125" style="204" bestFit="1" customWidth="1"/>
    <col min="10267" max="10267" width="14.28515625" style="204" bestFit="1" customWidth="1"/>
    <col min="10268" max="10268" width="17.7109375" style="204" bestFit="1" customWidth="1"/>
    <col min="10269" max="10269" width="14.5703125" style="204" bestFit="1" customWidth="1"/>
    <col min="10270" max="10270" width="17.42578125" style="204" bestFit="1" customWidth="1"/>
    <col min="10271" max="10271" width="14.28515625" style="204" bestFit="1" customWidth="1"/>
    <col min="10272" max="10272" width="17.42578125" style="204" bestFit="1" customWidth="1"/>
    <col min="10273" max="10273" width="14.28515625" style="204" bestFit="1" customWidth="1"/>
    <col min="10274" max="10274" width="15.42578125" style="204" bestFit="1" customWidth="1"/>
    <col min="10275" max="10275" width="12.42578125" style="204" bestFit="1" customWidth="1"/>
    <col min="10276" max="10276" width="15.140625" style="204" bestFit="1" customWidth="1"/>
    <col min="10277" max="10277" width="12.140625" style="204" bestFit="1" customWidth="1"/>
    <col min="10278" max="10278" width="14.42578125" style="204" bestFit="1" customWidth="1"/>
    <col min="10279" max="10496" width="11.42578125" style="204"/>
    <col min="10497" max="10497" width="2.28515625" style="204" customWidth="1"/>
    <col min="10498" max="10498" width="29.140625" style="204" customWidth="1"/>
    <col min="10499" max="10499" width="28" style="204" bestFit="1" customWidth="1"/>
    <col min="10500" max="10511" width="16.140625" style="204" customWidth="1"/>
    <col min="10512" max="10512" width="21.5703125" style="204" customWidth="1"/>
    <col min="10513" max="10515" width="27.140625" style="204" bestFit="1" customWidth="1"/>
    <col min="10516" max="10516" width="17.7109375" style="204" bestFit="1" customWidth="1"/>
    <col min="10517" max="10517" width="14" style="204" bestFit="1" customWidth="1"/>
    <col min="10518" max="10518" width="17.42578125" style="204" bestFit="1" customWidth="1"/>
    <col min="10519" max="10519" width="14.28515625" style="204" bestFit="1" customWidth="1"/>
    <col min="10520" max="10520" width="17.42578125" style="204" bestFit="1" customWidth="1"/>
    <col min="10521" max="10521" width="14.28515625" style="204" bestFit="1" customWidth="1"/>
    <col min="10522" max="10522" width="17.42578125" style="204" bestFit="1" customWidth="1"/>
    <col min="10523" max="10523" width="14.28515625" style="204" bestFit="1" customWidth="1"/>
    <col min="10524" max="10524" width="17.7109375" style="204" bestFit="1" customWidth="1"/>
    <col min="10525" max="10525" width="14.5703125" style="204" bestFit="1" customWidth="1"/>
    <col min="10526" max="10526" width="17.42578125" style="204" bestFit="1" customWidth="1"/>
    <col min="10527" max="10527" width="14.28515625" style="204" bestFit="1" customWidth="1"/>
    <col min="10528" max="10528" width="17.42578125" style="204" bestFit="1" customWidth="1"/>
    <col min="10529" max="10529" width="14.28515625" style="204" bestFit="1" customWidth="1"/>
    <col min="10530" max="10530" width="15.42578125" style="204" bestFit="1" customWidth="1"/>
    <col min="10531" max="10531" width="12.42578125" style="204" bestFit="1" customWidth="1"/>
    <col min="10532" max="10532" width="15.140625" style="204" bestFit="1" customWidth="1"/>
    <col min="10533" max="10533" width="12.140625" style="204" bestFit="1" customWidth="1"/>
    <col min="10534" max="10534" width="14.42578125" style="204" bestFit="1" customWidth="1"/>
    <col min="10535" max="10752" width="11.42578125" style="204"/>
    <col min="10753" max="10753" width="2.28515625" style="204" customWidth="1"/>
    <col min="10754" max="10754" width="29.140625" style="204" customWidth="1"/>
    <col min="10755" max="10755" width="28" style="204" bestFit="1" customWidth="1"/>
    <col min="10756" max="10767" width="16.140625" style="204" customWidth="1"/>
    <col min="10768" max="10768" width="21.5703125" style="204" customWidth="1"/>
    <col min="10769" max="10771" width="27.140625" style="204" bestFit="1" customWidth="1"/>
    <col min="10772" max="10772" width="17.7109375" style="204" bestFit="1" customWidth="1"/>
    <col min="10773" max="10773" width="14" style="204" bestFit="1" customWidth="1"/>
    <col min="10774" max="10774" width="17.42578125" style="204" bestFit="1" customWidth="1"/>
    <col min="10775" max="10775" width="14.28515625" style="204" bestFit="1" customWidth="1"/>
    <col min="10776" max="10776" width="17.42578125" style="204" bestFit="1" customWidth="1"/>
    <col min="10777" max="10777" width="14.28515625" style="204" bestFit="1" customWidth="1"/>
    <col min="10778" max="10778" width="17.42578125" style="204" bestFit="1" customWidth="1"/>
    <col min="10779" max="10779" width="14.28515625" style="204" bestFit="1" customWidth="1"/>
    <col min="10780" max="10780" width="17.7109375" style="204" bestFit="1" customWidth="1"/>
    <col min="10781" max="10781" width="14.5703125" style="204" bestFit="1" customWidth="1"/>
    <col min="10782" max="10782" width="17.42578125" style="204" bestFit="1" customWidth="1"/>
    <col min="10783" max="10783" width="14.28515625" style="204" bestFit="1" customWidth="1"/>
    <col min="10784" max="10784" width="17.42578125" style="204" bestFit="1" customWidth="1"/>
    <col min="10785" max="10785" width="14.28515625" style="204" bestFit="1" customWidth="1"/>
    <col min="10786" max="10786" width="15.42578125" style="204" bestFit="1" customWidth="1"/>
    <col min="10787" max="10787" width="12.42578125" style="204" bestFit="1" customWidth="1"/>
    <col min="10788" max="10788" width="15.140625" style="204" bestFit="1" customWidth="1"/>
    <col min="10789" max="10789" width="12.140625" style="204" bestFit="1" customWidth="1"/>
    <col min="10790" max="10790" width="14.42578125" style="204" bestFit="1" customWidth="1"/>
    <col min="10791" max="11008" width="11.42578125" style="204"/>
    <col min="11009" max="11009" width="2.28515625" style="204" customWidth="1"/>
    <col min="11010" max="11010" width="29.140625" style="204" customWidth="1"/>
    <col min="11011" max="11011" width="28" style="204" bestFit="1" customWidth="1"/>
    <col min="11012" max="11023" width="16.140625" style="204" customWidth="1"/>
    <col min="11024" max="11024" width="21.5703125" style="204" customWidth="1"/>
    <col min="11025" max="11027" width="27.140625" style="204" bestFit="1" customWidth="1"/>
    <col min="11028" max="11028" width="17.7109375" style="204" bestFit="1" customWidth="1"/>
    <col min="11029" max="11029" width="14" style="204" bestFit="1" customWidth="1"/>
    <col min="11030" max="11030" width="17.42578125" style="204" bestFit="1" customWidth="1"/>
    <col min="11031" max="11031" width="14.28515625" style="204" bestFit="1" customWidth="1"/>
    <col min="11032" max="11032" width="17.42578125" style="204" bestFit="1" customWidth="1"/>
    <col min="11033" max="11033" width="14.28515625" style="204" bestFit="1" customWidth="1"/>
    <col min="11034" max="11034" width="17.42578125" style="204" bestFit="1" customWidth="1"/>
    <col min="11035" max="11035" width="14.28515625" style="204" bestFit="1" customWidth="1"/>
    <col min="11036" max="11036" width="17.7109375" style="204" bestFit="1" customWidth="1"/>
    <col min="11037" max="11037" width="14.5703125" style="204" bestFit="1" customWidth="1"/>
    <col min="11038" max="11038" width="17.42578125" style="204" bestFit="1" customWidth="1"/>
    <col min="11039" max="11039" width="14.28515625" style="204" bestFit="1" customWidth="1"/>
    <col min="11040" max="11040" width="17.42578125" style="204" bestFit="1" customWidth="1"/>
    <col min="11041" max="11041" width="14.28515625" style="204" bestFit="1" customWidth="1"/>
    <col min="11042" max="11042" width="15.42578125" style="204" bestFit="1" customWidth="1"/>
    <col min="11043" max="11043" width="12.42578125" style="204" bestFit="1" customWidth="1"/>
    <col min="11044" max="11044" width="15.140625" style="204" bestFit="1" customWidth="1"/>
    <col min="11045" max="11045" width="12.140625" style="204" bestFit="1" customWidth="1"/>
    <col min="11046" max="11046" width="14.42578125" style="204" bestFit="1" customWidth="1"/>
    <col min="11047" max="11264" width="11.42578125" style="204"/>
    <col min="11265" max="11265" width="2.28515625" style="204" customWidth="1"/>
    <col min="11266" max="11266" width="29.140625" style="204" customWidth="1"/>
    <col min="11267" max="11267" width="28" style="204" bestFit="1" customWidth="1"/>
    <col min="11268" max="11279" width="16.140625" style="204" customWidth="1"/>
    <col min="11280" max="11280" width="21.5703125" style="204" customWidth="1"/>
    <col min="11281" max="11283" width="27.140625" style="204" bestFit="1" customWidth="1"/>
    <col min="11284" max="11284" width="17.7109375" style="204" bestFit="1" customWidth="1"/>
    <col min="11285" max="11285" width="14" style="204" bestFit="1" customWidth="1"/>
    <col min="11286" max="11286" width="17.42578125" style="204" bestFit="1" customWidth="1"/>
    <col min="11287" max="11287" width="14.28515625" style="204" bestFit="1" customWidth="1"/>
    <col min="11288" max="11288" width="17.42578125" style="204" bestFit="1" customWidth="1"/>
    <col min="11289" max="11289" width="14.28515625" style="204" bestFit="1" customWidth="1"/>
    <col min="11290" max="11290" width="17.42578125" style="204" bestFit="1" customWidth="1"/>
    <col min="11291" max="11291" width="14.28515625" style="204" bestFit="1" customWidth="1"/>
    <col min="11292" max="11292" width="17.7109375" style="204" bestFit="1" customWidth="1"/>
    <col min="11293" max="11293" width="14.5703125" style="204" bestFit="1" customWidth="1"/>
    <col min="11294" max="11294" width="17.42578125" style="204" bestFit="1" customWidth="1"/>
    <col min="11295" max="11295" width="14.28515625" style="204" bestFit="1" customWidth="1"/>
    <col min="11296" max="11296" width="17.42578125" style="204" bestFit="1" customWidth="1"/>
    <col min="11297" max="11297" width="14.28515625" style="204" bestFit="1" customWidth="1"/>
    <col min="11298" max="11298" width="15.42578125" style="204" bestFit="1" customWidth="1"/>
    <col min="11299" max="11299" width="12.42578125" style="204" bestFit="1" customWidth="1"/>
    <col min="11300" max="11300" width="15.140625" style="204" bestFit="1" customWidth="1"/>
    <col min="11301" max="11301" width="12.140625" style="204" bestFit="1" customWidth="1"/>
    <col min="11302" max="11302" width="14.42578125" style="204" bestFit="1" customWidth="1"/>
    <col min="11303" max="11520" width="11.42578125" style="204"/>
    <col min="11521" max="11521" width="2.28515625" style="204" customWidth="1"/>
    <col min="11522" max="11522" width="29.140625" style="204" customWidth="1"/>
    <col min="11523" max="11523" width="28" style="204" bestFit="1" customWidth="1"/>
    <col min="11524" max="11535" width="16.140625" style="204" customWidth="1"/>
    <col min="11536" max="11536" width="21.5703125" style="204" customWidth="1"/>
    <col min="11537" max="11539" width="27.140625" style="204" bestFit="1" customWidth="1"/>
    <col min="11540" max="11540" width="17.7109375" style="204" bestFit="1" customWidth="1"/>
    <col min="11541" max="11541" width="14" style="204" bestFit="1" customWidth="1"/>
    <col min="11542" max="11542" width="17.42578125" style="204" bestFit="1" customWidth="1"/>
    <col min="11543" max="11543" width="14.28515625" style="204" bestFit="1" customWidth="1"/>
    <col min="11544" max="11544" width="17.42578125" style="204" bestFit="1" customWidth="1"/>
    <col min="11545" max="11545" width="14.28515625" style="204" bestFit="1" customWidth="1"/>
    <col min="11546" max="11546" width="17.42578125" style="204" bestFit="1" customWidth="1"/>
    <col min="11547" max="11547" width="14.28515625" style="204" bestFit="1" customWidth="1"/>
    <col min="11548" max="11548" width="17.7109375" style="204" bestFit="1" customWidth="1"/>
    <col min="11549" max="11549" width="14.5703125" style="204" bestFit="1" customWidth="1"/>
    <col min="11550" max="11550" width="17.42578125" style="204" bestFit="1" customWidth="1"/>
    <col min="11551" max="11551" width="14.28515625" style="204" bestFit="1" customWidth="1"/>
    <col min="11552" max="11552" width="17.42578125" style="204" bestFit="1" customWidth="1"/>
    <col min="11553" max="11553" width="14.28515625" style="204" bestFit="1" customWidth="1"/>
    <col min="11554" max="11554" width="15.42578125" style="204" bestFit="1" customWidth="1"/>
    <col min="11555" max="11555" width="12.42578125" style="204" bestFit="1" customWidth="1"/>
    <col min="11556" max="11556" width="15.140625" style="204" bestFit="1" customWidth="1"/>
    <col min="11557" max="11557" width="12.140625" style="204" bestFit="1" customWidth="1"/>
    <col min="11558" max="11558" width="14.42578125" style="204" bestFit="1" customWidth="1"/>
    <col min="11559" max="11776" width="11.42578125" style="204"/>
    <col min="11777" max="11777" width="2.28515625" style="204" customWidth="1"/>
    <col min="11778" max="11778" width="29.140625" style="204" customWidth="1"/>
    <col min="11779" max="11779" width="28" style="204" bestFit="1" customWidth="1"/>
    <col min="11780" max="11791" width="16.140625" style="204" customWidth="1"/>
    <col min="11792" max="11792" width="21.5703125" style="204" customWidth="1"/>
    <col min="11793" max="11795" width="27.140625" style="204" bestFit="1" customWidth="1"/>
    <col min="11796" max="11796" width="17.7109375" style="204" bestFit="1" customWidth="1"/>
    <col min="11797" max="11797" width="14" style="204" bestFit="1" customWidth="1"/>
    <col min="11798" max="11798" width="17.42578125" style="204" bestFit="1" customWidth="1"/>
    <col min="11799" max="11799" width="14.28515625" style="204" bestFit="1" customWidth="1"/>
    <col min="11800" max="11800" width="17.42578125" style="204" bestFit="1" customWidth="1"/>
    <col min="11801" max="11801" width="14.28515625" style="204" bestFit="1" customWidth="1"/>
    <col min="11802" max="11802" width="17.42578125" style="204" bestFit="1" customWidth="1"/>
    <col min="11803" max="11803" width="14.28515625" style="204" bestFit="1" customWidth="1"/>
    <col min="11804" max="11804" width="17.7109375" style="204" bestFit="1" customWidth="1"/>
    <col min="11805" max="11805" width="14.5703125" style="204" bestFit="1" customWidth="1"/>
    <col min="11806" max="11806" width="17.42578125" style="204" bestFit="1" customWidth="1"/>
    <col min="11807" max="11807" width="14.28515625" style="204" bestFit="1" customWidth="1"/>
    <col min="11808" max="11808" width="17.42578125" style="204" bestFit="1" customWidth="1"/>
    <col min="11809" max="11809" width="14.28515625" style="204" bestFit="1" customWidth="1"/>
    <col min="11810" max="11810" width="15.42578125" style="204" bestFit="1" customWidth="1"/>
    <col min="11811" max="11811" width="12.42578125" style="204" bestFit="1" customWidth="1"/>
    <col min="11812" max="11812" width="15.140625" style="204" bestFit="1" customWidth="1"/>
    <col min="11813" max="11813" width="12.140625" style="204" bestFit="1" customWidth="1"/>
    <col min="11814" max="11814" width="14.42578125" style="204" bestFit="1" customWidth="1"/>
    <col min="11815" max="12032" width="11.42578125" style="204"/>
    <col min="12033" max="12033" width="2.28515625" style="204" customWidth="1"/>
    <col min="12034" max="12034" width="29.140625" style="204" customWidth="1"/>
    <col min="12035" max="12035" width="28" style="204" bestFit="1" customWidth="1"/>
    <col min="12036" max="12047" width="16.140625" style="204" customWidth="1"/>
    <col min="12048" max="12048" width="21.5703125" style="204" customWidth="1"/>
    <col min="12049" max="12051" width="27.140625" style="204" bestFit="1" customWidth="1"/>
    <col min="12052" max="12052" width="17.7109375" style="204" bestFit="1" customWidth="1"/>
    <col min="12053" max="12053" width="14" style="204" bestFit="1" customWidth="1"/>
    <col min="12054" max="12054" width="17.42578125" style="204" bestFit="1" customWidth="1"/>
    <col min="12055" max="12055" width="14.28515625" style="204" bestFit="1" customWidth="1"/>
    <col min="12056" max="12056" width="17.42578125" style="204" bestFit="1" customWidth="1"/>
    <col min="12057" max="12057" width="14.28515625" style="204" bestFit="1" customWidth="1"/>
    <col min="12058" max="12058" width="17.42578125" style="204" bestFit="1" customWidth="1"/>
    <col min="12059" max="12059" width="14.28515625" style="204" bestFit="1" customWidth="1"/>
    <col min="12060" max="12060" width="17.7109375" style="204" bestFit="1" customWidth="1"/>
    <col min="12061" max="12061" width="14.5703125" style="204" bestFit="1" customWidth="1"/>
    <col min="12062" max="12062" width="17.42578125" style="204" bestFit="1" customWidth="1"/>
    <col min="12063" max="12063" width="14.28515625" style="204" bestFit="1" customWidth="1"/>
    <col min="12064" max="12064" width="17.42578125" style="204" bestFit="1" customWidth="1"/>
    <col min="12065" max="12065" width="14.28515625" style="204" bestFit="1" customWidth="1"/>
    <col min="12066" max="12066" width="15.42578125" style="204" bestFit="1" customWidth="1"/>
    <col min="12067" max="12067" width="12.42578125" style="204" bestFit="1" customWidth="1"/>
    <col min="12068" max="12068" width="15.140625" style="204" bestFit="1" customWidth="1"/>
    <col min="12069" max="12069" width="12.140625" style="204" bestFit="1" customWidth="1"/>
    <col min="12070" max="12070" width="14.42578125" style="204" bestFit="1" customWidth="1"/>
    <col min="12071" max="12288" width="11.42578125" style="204"/>
    <col min="12289" max="12289" width="2.28515625" style="204" customWidth="1"/>
    <col min="12290" max="12290" width="29.140625" style="204" customWidth="1"/>
    <col min="12291" max="12291" width="28" style="204" bestFit="1" customWidth="1"/>
    <col min="12292" max="12303" width="16.140625" style="204" customWidth="1"/>
    <col min="12304" max="12304" width="21.5703125" style="204" customWidth="1"/>
    <col min="12305" max="12307" width="27.140625" style="204" bestFit="1" customWidth="1"/>
    <col min="12308" max="12308" width="17.7109375" style="204" bestFit="1" customWidth="1"/>
    <col min="12309" max="12309" width="14" style="204" bestFit="1" customWidth="1"/>
    <col min="12310" max="12310" width="17.42578125" style="204" bestFit="1" customWidth="1"/>
    <col min="12311" max="12311" width="14.28515625" style="204" bestFit="1" customWidth="1"/>
    <col min="12312" max="12312" width="17.42578125" style="204" bestFit="1" customWidth="1"/>
    <col min="12313" max="12313" width="14.28515625" style="204" bestFit="1" customWidth="1"/>
    <col min="12314" max="12314" width="17.42578125" style="204" bestFit="1" customWidth="1"/>
    <col min="12315" max="12315" width="14.28515625" style="204" bestFit="1" customWidth="1"/>
    <col min="12316" max="12316" width="17.7109375" style="204" bestFit="1" customWidth="1"/>
    <col min="12317" max="12317" width="14.5703125" style="204" bestFit="1" customWidth="1"/>
    <col min="12318" max="12318" width="17.42578125" style="204" bestFit="1" customWidth="1"/>
    <col min="12319" max="12319" width="14.28515625" style="204" bestFit="1" customWidth="1"/>
    <col min="12320" max="12320" width="17.42578125" style="204" bestFit="1" customWidth="1"/>
    <col min="12321" max="12321" width="14.28515625" style="204" bestFit="1" customWidth="1"/>
    <col min="12322" max="12322" width="15.42578125" style="204" bestFit="1" customWidth="1"/>
    <col min="12323" max="12323" width="12.42578125" style="204" bestFit="1" customWidth="1"/>
    <col min="12324" max="12324" width="15.140625" style="204" bestFit="1" customWidth="1"/>
    <col min="12325" max="12325" width="12.140625" style="204" bestFit="1" customWidth="1"/>
    <col min="12326" max="12326" width="14.42578125" style="204" bestFit="1" customWidth="1"/>
    <col min="12327" max="12544" width="11.42578125" style="204"/>
    <col min="12545" max="12545" width="2.28515625" style="204" customWidth="1"/>
    <col min="12546" max="12546" width="29.140625" style="204" customWidth="1"/>
    <col min="12547" max="12547" width="28" style="204" bestFit="1" customWidth="1"/>
    <col min="12548" max="12559" width="16.140625" style="204" customWidth="1"/>
    <col min="12560" max="12560" width="21.5703125" style="204" customWidth="1"/>
    <col min="12561" max="12563" width="27.140625" style="204" bestFit="1" customWidth="1"/>
    <col min="12564" max="12564" width="17.7109375" style="204" bestFit="1" customWidth="1"/>
    <col min="12565" max="12565" width="14" style="204" bestFit="1" customWidth="1"/>
    <col min="12566" max="12566" width="17.42578125" style="204" bestFit="1" customWidth="1"/>
    <col min="12567" max="12567" width="14.28515625" style="204" bestFit="1" customWidth="1"/>
    <col min="12568" max="12568" width="17.42578125" style="204" bestFit="1" customWidth="1"/>
    <col min="12569" max="12569" width="14.28515625" style="204" bestFit="1" customWidth="1"/>
    <col min="12570" max="12570" width="17.42578125" style="204" bestFit="1" customWidth="1"/>
    <col min="12571" max="12571" width="14.28515625" style="204" bestFit="1" customWidth="1"/>
    <col min="12572" max="12572" width="17.7109375" style="204" bestFit="1" customWidth="1"/>
    <col min="12573" max="12573" width="14.5703125" style="204" bestFit="1" customWidth="1"/>
    <col min="12574" max="12574" width="17.42578125" style="204" bestFit="1" customWidth="1"/>
    <col min="12575" max="12575" width="14.28515625" style="204" bestFit="1" customWidth="1"/>
    <col min="12576" max="12576" width="17.42578125" style="204" bestFit="1" customWidth="1"/>
    <col min="12577" max="12577" width="14.28515625" style="204" bestFit="1" customWidth="1"/>
    <col min="12578" max="12578" width="15.42578125" style="204" bestFit="1" customWidth="1"/>
    <col min="12579" max="12579" width="12.42578125" style="204" bestFit="1" customWidth="1"/>
    <col min="12580" max="12580" width="15.140625" style="204" bestFit="1" customWidth="1"/>
    <col min="12581" max="12581" width="12.140625" style="204" bestFit="1" customWidth="1"/>
    <col min="12582" max="12582" width="14.42578125" style="204" bestFit="1" customWidth="1"/>
    <col min="12583" max="12800" width="11.42578125" style="204"/>
    <col min="12801" max="12801" width="2.28515625" style="204" customWidth="1"/>
    <col min="12802" max="12802" width="29.140625" style="204" customWidth="1"/>
    <col min="12803" max="12803" width="28" style="204" bestFit="1" customWidth="1"/>
    <col min="12804" max="12815" width="16.140625" style="204" customWidth="1"/>
    <col min="12816" max="12816" width="21.5703125" style="204" customWidth="1"/>
    <col min="12817" max="12819" width="27.140625" style="204" bestFit="1" customWidth="1"/>
    <col min="12820" max="12820" width="17.7109375" style="204" bestFit="1" customWidth="1"/>
    <col min="12821" max="12821" width="14" style="204" bestFit="1" customWidth="1"/>
    <col min="12822" max="12822" width="17.42578125" style="204" bestFit="1" customWidth="1"/>
    <col min="12823" max="12823" width="14.28515625" style="204" bestFit="1" customWidth="1"/>
    <col min="12824" max="12824" width="17.42578125" style="204" bestFit="1" customWidth="1"/>
    <col min="12825" max="12825" width="14.28515625" style="204" bestFit="1" customWidth="1"/>
    <col min="12826" max="12826" width="17.42578125" style="204" bestFit="1" customWidth="1"/>
    <col min="12827" max="12827" width="14.28515625" style="204" bestFit="1" customWidth="1"/>
    <col min="12828" max="12828" width="17.7109375" style="204" bestFit="1" customWidth="1"/>
    <col min="12829" max="12829" width="14.5703125" style="204" bestFit="1" customWidth="1"/>
    <col min="12830" max="12830" width="17.42578125" style="204" bestFit="1" customWidth="1"/>
    <col min="12831" max="12831" width="14.28515625" style="204" bestFit="1" customWidth="1"/>
    <col min="12832" max="12832" width="17.42578125" style="204" bestFit="1" customWidth="1"/>
    <col min="12833" max="12833" width="14.28515625" style="204" bestFit="1" customWidth="1"/>
    <col min="12834" max="12834" width="15.42578125" style="204" bestFit="1" customWidth="1"/>
    <col min="12835" max="12835" width="12.42578125" style="204" bestFit="1" customWidth="1"/>
    <col min="12836" max="12836" width="15.140625" style="204" bestFit="1" customWidth="1"/>
    <col min="12837" max="12837" width="12.140625" style="204" bestFit="1" customWidth="1"/>
    <col min="12838" max="12838" width="14.42578125" style="204" bestFit="1" customWidth="1"/>
    <col min="12839" max="13056" width="11.42578125" style="204"/>
    <col min="13057" max="13057" width="2.28515625" style="204" customWidth="1"/>
    <col min="13058" max="13058" width="29.140625" style="204" customWidth="1"/>
    <col min="13059" max="13059" width="28" style="204" bestFit="1" customWidth="1"/>
    <col min="13060" max="13071" width="16.140625" style="204" customWidth="1"/>
    <col min="13072" max="13072" width="21.5703125" style="204" customWidth="1"/>
    <col min="13073" max="13075" width="27.140625" style="204" bestFit="1" customWidth="1"/>
    <col min="13076" max="13076" width="17.7109375" style="204" bestFit="1" customWidth="1"/>
    <col min="13077" max="13077" width="14" style="204" bestFit="1" customWidth="1"/>
    <col min="13078" max="13078" width="17.42578125" style="204" bestFit="1" customWidth="1"/>
    <col min="13079" max="13079" width="14.28515625" style="204" bestFit="1" customWidth="1"/>
    <col min="13080" max="13080" width="17.42578125" style="204" bestFit="1" customWidth="1"/>
    <col min="13081" max="13081" width="14.28515625" style="204" bestFit="1" customWidth="1"/>
    <col min="13082" max="13082" width="17.42578125" style="204" bestFit="1" customWidth="1"/>
    <col min="13083" max="13083" width="14.28515625" style="204" bestFit="1" customWidth="1"/>
    <col min="13084" max="13084" width="17.7109375" style="204" bestFit="1" customWidth="1"/>
    <col min="13085" max="13085" width="14.5703125" style="204" bestFit="1" customWidth="1"/>
    <col min="13086" max="13086" width="17.42578125" style="204" bestFit="1" customWidth="1"/>
    <col min="13087" max="13087" width="14.28515625" style="204" bestFit="1" customWidth="1"/>
    <col min="13088" max="13088" width="17.42578125" style="204" bestFit="1" customWidth="1"/>
    <col min="13089" max="13089" width="14.28515625" style="204" bestFit="1" customWidth="1"/>
    <col min="13090" max="13090" width="15.42578125" style="204" bestFit="1" customWidth="1"/>
    <col min="13091" max="13091" width="12.42578125" style="204" bestFit="1" customWidth="1"/>
    <col min="13092" max="13092" width="15.140625" style="204" bestFit="1" customWidth="1"/>
    <col min="13093" max="13093" width="12.140625" style="204" bestFit="1" customWidth="1"/>
    <col min="13094" max="13094" width="14.42578125" style="204" bestFit="1" customWidth="1"/>
    <col min="13095" max="13312" width="11.42578125" style="204"/>
    <col min="13313" max="13313" width="2.28515625" style="204" customWidth="1"/>
    <col min="13314" max="13314" width="29.140625" style="204" customWidth="1"/>
    <col min="13315" max="13315" width="28" style="204" bestFit="1" customWidth="1"/>
    <col min="13316" max="13327" width="16.140625" style="204" customWidth="1"/>
    <col min="13328" max="13328" width="21.5703125" style="204" customWidth="1"/>
    <col min="13329" max="13331" width="27.140625" style="204" bestFit="1" customWidth="1"/>
    <col min="13332" max="13332" width="17.7109375" style="204" bestFit="1" customWidth="1"/>
    <col min="13333" max="13333" width="14" style="204" bestFit="1" customWidth="1"/>
    <col min="13334" max="13334" width="17.42578125" style="204" bestFit="1" customWidth="1"/>
    <col min="13335" max="13335" width="14.28515625" style="204" bestFit="1" customWidth="1"/>
    <col min="13336" max="13336" width="17.42578125" style="204" bestFit="1" customWidth="1"/>
    <col min="13337" max="13337" width="14.28515625" style="204" bestFit="1" customWidth="1"/>
    <col min="13338" max="13338" width="17.42578125" style="204" bestFit="1" customWidth="1"/>
    <col min="13339" max="13339" width="14.28515625" style="204" bestFit="1" customWidth="1"/>
    <col min="13340" max="13340" width="17.7109375" style="204" bestFit="1" customWidth="1"/>
    <col min="13341" max="13341" width="14.5703125" style="204" bestFit="1" customWidth="1"/>
    <col min="13342" max="13342" width="17.42578125" style="204" bestFit="1" customWidth="1"/>
    <col min="13343" max="13343" width="14.28515625" style="204" bestFit="1" customWidth="1"/>
    <col min="13344" max="13344" width="17.42578125" style="204" bestFit="1" customWidth="1"/>
    <col min="13345" max="13345" width="14.28515625" style="204" bestFit="1" customWidth="1"/>
    <col min="13346" max="13346" width="15.42578125" style="204" bestFit="1" customWidth="1"/>
    <col min="13347" max="13347" width="12.42578125" style="204" bestFit="1" customWidth="1"/>
    <col min="13348" max="13348" width="15.140625" style="204" bestFit="1" customWidth="1"/>
    <col min="13349" max="13349" width="12.140625" style="204" bestFit="1" customWidth="1"/>
    <col min="13350" max="13350" width="14.42578125" style="204" bestFit="1" customWidth="1"/>
    <col min="13351" max="13568" width="11.42578125" style="204"/>
    <col min="13569" max="13569" width="2.28515625" style="204" customWidth="1"/>
    <col min="13570" max="13570" width="29.140625" style="204" customWidth="1"/>
    <col min="13571" max="13571" width="28" style="204" bestFit="1" customWidth="1"/>
    <col min="13572" max="13583" width="16.140625" style="204" customWidth="1"/>
    <col min="13584" max="13584" width="21.5703125" style="204" customWidth="1"/>
    <col min="13585" max="13587" width="27.140625" style="204" bestFit="1" customWidth="1"/>
    <col min="13588" max="13588" width="17.7109375" style="204" bestFit="1" customWidth="1"/>
    <col min="13589" max="13589" width="14" style="204" bestFit="1" customWidth="1"/>
    <col min="13590" max="13590" width="17.42578125" style="204" bestFit="1" customWidth="1"/>
    <col min="13591" max="13591" width="14.28515625" style="204" bestFit="1" customWidth="1"/>
    <col min="13592" max="13592" width="17.42578125" style="204" bestFit="1" customWidth="1"/>
    <col min="13593" max="13593" width="14.28515625" style="204" bestFit="1" customWidth="1"/>
    <col min="13594" max="13594" width="17.42578125" style="204" bestFit="1" customWidth="1"/>
    <col min="13595" max="13595" width="14.28515625" style="204" bestFit="1" customWidth="1"/>
    <col min="13596" max="13596" width="17.7109375" style="204" bestFit="1" customWidth="1"/>
    <col min="13597" max="13597" width="14.5703125" style="204" bestFit="1" customWidth="1"/>
    <col min="13598" max="13598" width="17.42578125" style="204" bestFit="1" customWidth="1"/>
    <col min="13599" max="13599" width="14.28515625" style="204" bestFit="1" customWidth="1"/>
    <col min="13600" max="13600" width="17.42578125" style="204" bestFit="1" customWidth="1"/>
    <col min="13601" max="13601" width="14.28515625" style="204" bestFit="1" customWidth="1"/>
    <col min="13602" max="13602" width="15.42578125" style="204" bestFit="1" customWidth="1"/>
    <col min="13603" max="13603" width="12.42578125" style="204" bestFit="1" customWidth="1"/>
    <col min="13604" max="13604" width="15.140625" style="204" bestFit="1" customWidth="1"/>
    <col min="13605" max="13605" width="12.140625" style="204" bestFit="1" customWidth="1"/>
    <col min="13606" max="13606" width="14.42578125" style="204" bestFit="1" customWidth="1"/>
    <col min="13607" max="13824" width="11.42578125" style="204"/>
    <col min="13825" max="13825" width="2.28515625" style="204" customWidth="1"/>
    <col min="13826" max="13826" width="29.140625" style="204" customWidth="1"/>
    <col min="13827" max="13827" width="28" style="204" bestFit="1" customWidth="1"/>
    <col min="13828" max="13839" width="16.140625" style="204" customWidth="1"/>
    <col min="13840" max="13840" width="21.5703125" style="204" customWidth="1"/>
    <col min="13841" max="13843" width="27.140625" style="204" bestFit="1" customWidth="1"/>
    <col min="13844" max="13844" width="17.7109375" style="204" bestFit="1" customWidth="1"/>
    <col min="13845" max="13845" width="14" style="204" bestFit="1" customWidth="1"/>
    <col min="13846" max="13846" width="17.42578125" style="204" bestFit="1" customWidth="1"/>
    <col min="13847" max="13847" width="14.28515625" style="204" bestFit="1" customWidth="1"/>
    <col min="13848" max="13848" width="17.42578125" style="204" bestFit="1" customWidth="1"/>
    <col min="13849" max="13849" width="14.28515625" style="204" bestFit="1" customWidth="1"/>
    <col min="13850" max="13850" width="17.42578125" style="204" bestFit="1" customWidth="1"/>
    <col min="13851" max="13851" width="14.28515625" style="204" bestFit="1" customWidth="1"/>
    <col min="13852" max="13852" width="17.7109375" style="204" bestFit="1" customWidth="1"/>
    <col min="13853" max="13853" width="14.5703125" style="204" bestFit="1" customWidth="1"/>
    <col min="13854" max="13854" width="17.42578125" style="204" bestFit="1" customWidth="1"/>
    <col min="13855" max="13855" width="14.28515625" style="204" bestFit="1" customWidth="1"/>
    <col min="13856" max="13856" width="17.42578125" style="204" bestFit="1" customWidth="1"/>
    <col min="13857" max="13857" width="14.28515625" style="204" bestFit="1" customWidth="1"/>
    <col min="13858" max="13858" width="15.42578125" style="204" bestFit="1" customWidth="1"/>
    <col min="13859" max="13859" width="12.42578125" style="204" bestFit="1" customWidth="1"/>
    <col min="13860" max="13860" width="15.140625" style="204" bestFit="1" customWidth="1"/>
    <col min="13861" max="13861" width="12.140625" style="204" bestFit="1" customWidth="1"/>
    <col min="13862" max="13862" width="14.42578125" style="204" bestFit="1" customWidth="1"/>
    <col min="13863" max="14080" width="11.42578125" style="204"/>
    <col min="14081" max="14081" width="2.28515625" style="204" customWidth="1"/>
    <col min="14082" max="14082" width="29.140625" style="204" customWidth="1"/>
    <col min="14083" max="14083" width="28" style="204" bestFit="1" customWidth="1"/>
    <col min="14084" max="14095" width="16.140625" style="204" customWidth="1"/>
    <col min="14096" max="14096" width="21.5703125" style="204" customWidth="1"/>
    <col min="14097" max="14099" width="27.140625" style="204" bestFit="1" customWidth="1"/>
    <col min="14100" max="14100" width="17.7109375" style="204" bestFit="1" customWidth="1"/>
    <col min="14101" max="14101" width="14" style="204" bestFit="1" customWidth="1"/>
    <col min="14102" max="14102" width="17.42578125" style="204" bestFit="1" customWidth="1"/>
    <col min="14103" max="14103" width="14.28515625" style="204" bestFit="1" customWidth="1"/>
    <col min="14104" max="14104" width="17.42578125" style="204" bestFit="1" customWidth="1"/>
    <col min="14105" max="14105" width="14.28515625" style="204" bestFit="1" customWidth="1"/>
    <col min="14106" max="14106" width="17.42578125" style="204" bestFit="1" customWidth="1"/>
    <col min="14107" max="14107" width="14.28515625" style="204" bestFit="1" customWidth="1"/>
    <col min="14108" max="14108" width="17.7109375" style="204" bestFit="1" customWidth="1"/>
    <col min="14109" max="14109" width="14.5703125" style="204" bestFit="1" customWidth="1"/>
    <col min="14110" max="14110" width="17.42578125" style="204" bestFit="1" customWidth="1"/>
    <col min="14111" max="14111" width="14.28515625" style="204" bestFit="1" customWidth="1"/>
    <col min="14112" max="14112" width="17.42578125" style="204" bestFit="1" customWidth="1"/>
    <col min="14113" max="14113" width="14.28515625" style="204" bestFit="1" customWidth="1"/>
    <col min="14114" max="14114" width="15.42578125" style="204" bestFit="1" customWidth="1"/>
    <col min="14115" max="14115" width="12.42578125" style="204" bestFit="1" customWidth="1"/>
    <col min="14116" max="14116" width="15.140625" style="204" bestFit="1" customWidth="1"/>
    <col min="14117" max="14117" width="12.140625" style="204" bestFit="1" customWidth="1"/>
    <col min="14118" max="14118" width="14.42578125" style="204" bestFit="1" customWidth="1"/>
    <col min="14119" max="14336" width="11.42578125" style="204"/>
    <col min="14337" max="14337" width="2.28515625" style="204" customWidth="1"/>
    <col min="14338" max="14338" width="29.140625" style="204" customWidth="1"/>
    <col min="14339" max="14339" width="28" style="204" bestFit="1" customWidth="1"/>
    <col min="14340" max="14351" width="16.140625" style="204" customWidth="1"/>
    <col min="14352" max="14352" width="21.5703125" style="204" customWidth="1"/>
    <col min="14353" max="14355" width="27.140625" style="204" bestFit="1" customWidth="1"/>
    <col min="14356" max="14356" width="17.7109375" style="204" bestFit="1" customWidth="1"/>
    <col min="14357" max="14357" width="14" style="204" bestFit="1" customWidth="1"/>
    <col min="14358" max="14358" width="17.42578125" style="204" bestFit="1" customWidth="1"/>
    <col min="14359" max="14359" width="14.28515625" style="204" bestFit="1" customWidth="1"/>
    <col min="14360" max="14360" width="17.42578125" style="204" bestFit="1" customWidth="1"/>
    <col min="14361" max="14361" width="14.28515625" style="204" bestFit="1" customWidth="1"/>
    <col min="14362" max="14362" width="17.42578125" style="204" bestFit="1" customWidth="1"/>
    <col min="14363" max="14363" width="14.28515625" style="204" bestFit="1" customWidth="1"/>
    <col min="14364" max="14364" width="17.7109375" style="204" bestFit="1" customWidth="1"/>
    <col min="14365" max="14365" width="14.5703125" style="204" bestFit="1" customWidth="1"/>
    <col min="14366" max="14366" width="17.42578125" style="204" bestFit="1" customWidth="1"/>
    <col min="14367" max="14367" width="14.28515625" style="204" bestFit="1" customWidth="1"/>
    <col min="14368" max="14368" width="17.42578125" style="204" bestFit="1" customWidth="1"/>
    <col min="14369" max="14369" width="14.28515625" style="204" bestFit="1" customWidth="1"/>
    <col min="14370" max="14370" width="15.42578125" style="204" bestFit="1" customWidth="1"/>
    <col min="14371" max="14371" width="12.42578125" style="204" bestFit="1" customWidth="1"/>
    <col min="14372" max="14372" width="15.140625" style="204" bestFit="1" customWidth="1"/>
    <col min="14373" max="14373" width="12.140625" style="204" bestFit="1" customWidth="1"/>
    <col min="14374" max="14374" width="14.42578125" style="204" bestFit="1" customWidth="1"/>
    <col min="14375" max="14592" width="11.42578125" style="204"/>
    <col min="14593" max="14593" width="2.28515625" style="204" customWidth="1"/>
    <col min="14594" max="14594" width="29.140625" style="204" customWidth="1"/>
    <col min="14595" max="14595" width="28" style="204" bestFit="1" customWidth="1"/>
    <col min="14596" max="14607" width="16.140625" style="204" customWidth="1"/>
    <col min="14608" max="14608" width="21.5703125" style="204" customWidth="1"/>
    <col min="14609" max="14611" width="27.140625" style="204" bestFit="1" customWidth="1"/>
    <col min="14612" max="14612" width="17.7109375" style="204" bestFit="1" customWidth="1"/>
    <col min="14613" max="14613" width="14" style="204" bestFit="1" customWidth="1"/>
    <col min="14614" max="14614" width="17.42578125" style="204" bestFit="1" customWidth="1"/>
    <col min="14615" max="14615" width="14.28515625" style="204" bestFit="1" customWidth="1"/>
    <col min="14616" max="14616" width="17.42578125" style="204" bestFit="1" customWidth="1"/>
    <col min="14617" max="14617" width="14.28515625" style="204" bestFit="1" customWidth="1"/>
    <col min="14618" max="14618" width="17.42578125" style="204" bestFit="1" customWidth="1"/>
    <col min="14619" max="14619" width="14.28515625" style="204" bestFit="1" customWidth="1"/>
    <col min="14620" max="14620" width="17.7109375" style="204" bestFit="1" customWidth="1"/>
    <col min="14621" max="14621" width="14.5703125" style="204" bestFit="1" customWidth="1"/>
    <col min="14622" max="14622" width="17.42578125" style="204" bestFit="1" customWidth="1"/>
    <col min="14623" max="14623" width="14.28515625" style="204" bestFit="1" customWidth="1"/>
    <col min="14624" max="14624" width="17.42578125" style="204" bestFit="1" customWidth="1"/>
    <col min="14625" max="14625" width="14.28515625" style="204" bestFit="1" customWidth="1"/>
    <col min="14626" max="14626" width="15.42578125" style="204" bestFit="1" customWidth="1"/>
    <col min="14627" max="14627" width="12.42578125" style="204" bestFit="1" customWidth="1"/>
    <col min="14628" max="14628" width="15.140625" style="204" bestFit="1" customWidth="1"/>
    <col min="14629" max="14629" width="12.140625" style="204" bestFit="1" customWidth="1"/>
    <col min="14630" max="14630" width="14.42578125" style="204" bestFit="1" customWidth="1"/>
    <col min="14631" max="14848" width="11.42578125" style="204"/>
    <col min="14849" max="14849" width="2.28515625" style="204" customWidth="1"/>
    <col min="14850" max="14850" width="29.140625" style="204" customWidth="1"/>
    <col min="14851" max="14851" width="28" style="204" bestFit="1" customWidth="1"/>
    <col min="14852" max="14863" width="16.140625" style="204" customWidth="1"/>
    <col min="14864" max="14864" width="21.5703125" style="204" customWidth="1"/>
    <col min="14865" max="14867" width="27.140625" style="204" bestFit="1" customWidth="1"/>
    <col min="14868" max="14868" width="17.7109375" style="204" bestFit="1" customWidth="1"/>
    <col min="14869" max="14869" width="14" style="204" bestFit="1" customWidth="1"/>
    <col min="14870" max="14870" width="17.42578125" style="204" bestFit="1" customWidth="1"/>
    <col min="14871" max="14871" width="14.28515625" style="204" bestFit="1" customWidth="1"/>
    <col min="14872" max="14872" width="17.42578125" style="204" bestFit="1" customWidth="1"/>
    <col min="14873" max="14873" width="14.28515625" style="204" bestFit="1" customWidth="1"/>
    <col min="14874" max="14874" width="17.42578125" style="204" bestFit="1" customWidth="1"/>
    <col min="14875" max="14875" width="14.28515625" style="204" bestFit="1" customWidth="1"/>
    <col min="14876" max="14876" width="17.7109375" style="204" bestFit="1" customWidth="1"/>
    <col min="14877" max="14877" width="14.5703125" style="204" bestFit="1" customWidth="1"/>
    <col min="14878" max="14878" width="17.42578125" style="204" bestFit="1" customWidth="1"/>
    <col min="14879" max="14879" width="14.28515625" style="204" bestFit="1" customWidth="1"/>
    <col min="14880" max="14880" width="17.42578125" style="204" bestFit="1" customWidth="1"/>
    <col min="14881" max="14881" width="14.28515625" style="204" bestFit="1" customWidth="1"/>
    <col min="14882" max="14882" width="15.42578125" style="204" bestFit="1" customWidth="1"/>
    <col min="14883" max="14883" width="12.42578125" style="204" bestFit="1" customWidth="1"/>
    <col min="14884" max="14884" width="15.140625" style="204" bestFit="1" customWidth="1"/>
    <col min="14885" max="14885" width="12.140625" style="204" bestFit="1" customWidth="1"/>
    <col min="14886" max="14886" width="14.42578125" style="204" bestFit="1" customWidth="1"/>
    <col min="14887" max="15104" width="11.42578125" style="204"/>
    <col min="15105" max="15105" width="2.28515625" style="204" customWidth="1"/>
    <col min="15106" max="15106" width="29.140625" style="204" customWidth="1"/>
    <col min="15107" max="15107" width="28" style="204" bestFit="1" customWidth="1"/>
    <col min="15108" max="15119" width="16.140625" style="204" customWidth="1"/>
    <col min="15120" max="15120" width="21.5703125" style="204" customWidth="1"/>
    <col min="15121" max="15123" width="27.140625" style="204" bestFit="1" customWidth="1"/>
    <col min="15124" max="15124" width="17.7109375" style="204" bestFit="1" customWidth="1"/>
    <col min="15125" max="15125" width="14" style="204" bestFit="1" customWidth="1"/>
    <col min="15126" max="15126" width="17.42578125" style="204" bestFit="1" customWidth="1"/>
    <col min="15127" max="15127" width="14.28515625" style="204" bestFit="1" customWidth="1"/>
    <col min="15128" max="15128" width="17.42578125" style="204" bestFit="1" customWidth="1"/>
    <col min="15129" max="15129" width="14.28515625" style="204" bestFit="1" customWidth="1"/>
    <col min="15130" max="15130" width="17.42578125" style="204" bestFit="1" customWidth="1"/>
    <col min="15131" max="15131" width="14.28515625" style="204" bestFit="1" customWidth="1"/>
    <col min="15132" max="15132" width="17.7109375" style="204" bestFit="1" customWidth="1"/>
    <col min="15133" max="15133" width="14.5703125" style="204" bestFit="1" customWidth="1"/>
    <col min="15134" max="15134" width="17.42578125" style="204" bestFit="1" customWidth="1"/>
    <col min="15135" max="15135" width="14.28515625" style="204" bestFit="1" customWidth="1"/>
    <col min="15136" max="15136" width="17.42578125" style="204" bestFit="1" customWidth="1"/>
    <col min="15137" max="15137" width="14.28515625" style="204" bestFit="1" customWidth="1"/>
    <col min="15138" max="15138" width="15.42578125" style="204" bestFit="1" customWidth="1"/>
    <col min="15139" max="15139" width="12.42578125" style="204" bestFit="1" customWidth="1"/>
    <col min="15140" max="15140" width="15.140625" style="204" bestFit="1" customWidth="1"/>
    <col min="15141" max="15141" width="12.140625" style="204" bestFit="1" customWidth="1"/>
    <col min="15142" max="15142" width="14.42578125" style="204" bestFit="1" customWidth="1"/>
    <col min="15143" max="15360" width="11.42578125" style="204"/>
    <col min="15361" max="15361" width="2.28515625" style="204" customWidth="1"/>
    <col min="15362" max="15362" width="29.140625" style="204" customWidth="1"/>
    <col min="15363" max="15363" width="28" style="204" bestFit="1" customWidth="1"/>
    <col min="15364" max="15375" width="16.140625" style="204" customWidth="1"/>
    <col min="15376" max="15376" width="21.5703125" style="204" customWidth="1"/>
    <col min="15377" max="15379" width="27.140625" style="204" bestFit="1" customWidth="1"/>
    <col min="15380" max="15380" width="17.7109375" style="204" bestFit="1" customWidth="1"/>
    <col min="15381" max="15381" width="14" style="204" bestFit="1" customWidth="1"/>
    <col min="15382" max="15382" width="17.42578125" style="204" bestFit="1" customWidth="1"/>
    <col min="15383" max="15383" width="14.28515625" style="204" bestFit="1" customWidth="1"/>
    <col min="15384" max="15384" width="17.42578125" style="204" bestFit="1" customWidth="1"/>
    <col min="15385" max="15385" width="14.28515625" style="204" bestFit="1" customWidth="1"/>
    <col min="15386" max="15386" width="17.42578125" style="204" bestFit="1" customWidth="1"/>
    <col min="15387" max="15387" width="14.28515625" style="204" bestFit="1" customWidth="1"/>
    <col min="15388" max="15388" width="17.7109375" style="204" bestFit="1" customWidth="1"/>
    <col min="15389" max="15389" width="14.5703125" style="204" bestFit="1" customWidth="1"/>
    <col min="15390" max="15390" width="17.42578125" style="204" bestFit="1" customWidth="1"/>
    <col min="15391" max="15391" width="14.28515625" style="204" bestFit="1" customWidth="1"/>
    <col min="15392" max="15392" width="17.42578125" style="204" bestFit="1" customWidth="1"/>
    <col min="15393" max="15393" width="14.28515625" style="204" bestFit="1" customWidth="1"/>
    <col min="15394" max="15394" width="15.42578125" style="204" bestFit="1" customWidth="1"/>
    <col min="15395" max="15395" width="12.42578125" style="204" bestFit="1" customWidth="1"/>
    <col min="15396" max="15396" width="15.140625" style="204" bestFit="1" customWidth="1"/>
    <col min="15397" max="15397" width="12.140625" style="204" bestFit="1" customWidth="1"/>
    <col min="15398" max="15398" width="14.42578125" style="204" bestFit="1" customWidth="1"/>
    <col min="15399" max="15616" width="11.42578125" style="204"/>
    <col min="15617" max="15617" width="2.28515625" style="204" customWidth="1"/>
    <col min="15618" max="15618" width="29.140625" style="204" customWidth="1"/>
    <col min="15619" max="15619" width="28" style="204" bestFit="1" customWidth="1"/>
    <col min="15620" max="15631" width="16.140625" style="204" customWidth="1"/>
    <col min="15632" max="15632" width="21.5703125" style="204" customWidth="1"/>
    <col min="15633" max="15635" width="27.140625" style="204" bestFit="1" customWidth="1"/>
    <col min="15636" max="15636" width="17.7109375" style="204" bestFit="1" customWidth="1"/>
    <col min="15637" max="15637" width="14" style="204" bestFit="1" customWidth="1"/>
    <col min="15638" max="15638" width="17.42578125" style="204" bestFit="1" customWidth="1"/>
    <col min="15639" max="15639" width="14.28515625" style="204" bestFit="1" customWidth="1"/>
    <col min="15640" max="15640" width="17.42578125" style="204" bestFit="1" customWidth="1"/>
    <col min="15641" max="15641" width="14.28515625" style="204" bestFit="1" customWidth="1"/>
    <col min="15642" max="15642" width="17.42578125" style="204" bestFit="1" customWidth="1"/>
    <col min="15643" max="15643" width="14.28515625" style="204" bestFit="1" customWidth="1"/>
    <col min="15644" max="15644" width="17.7109375" style="204" bestFit="1" customWidth="1"/>
    <col min="15645" max="15645" width="14.5703125" style="204" bestFit="1" customWidth="1"/>
    <col min="15646" max="15646" width="17.42578125" style="204" bestFit="1" customWidth="1"/>
    <col min="15647" max="15647" width="14.28515625" style="204" bestFit="1" customWidth="1"/>
    <col min="15648" max="15648" width="17.42578125" style="204" bestFit="1" customWidth="1"/>
    <col min="15649" max="15649" width="14.28515625" style="204" bestFit="1" customWidth="1"/>
    <col min="15650" max="15650" width="15.42578125" style="204" bestFit="1" customWidth="1"/>
    <col min="15651" max="15651" width="12.42578125" style="204" bestFit="1" customWidth="1"/>
    <col min="15652" max="15652" width="15.140625" style="204" bestFit="1" customWidth="1"/>
    <col min="15653" max="15653" width="12.140625" style="204" bestFit="1" customWidth="1"/>
    <col min="15654" max="15654" width="14.42578125" style="204" bestFit="1" customWidth="1"/>
    <col min="15655" max="15872" width="11.42578125" style="204"/>
    <col min="15873" max="15873" width="2.28515625" style="204" customWidth="1"/>
    <col min="15874" max="15874" width="29.140625" style="204" customWidth="1"/>
    <col min="15875" max="15875" width="28" style="204" bestFit="1" customWidth="1"/>
    <col min="15876" max="15887" width="16.140625" style="204" customWidth="1"/>
    <col min="15888" max="15888" width="21.5703125" style="204" customWidth="1"/>
    <col min="15889" max="15891" width="27.140625" style="204" bestFit="1" customWidth="1"/>
    <col min="15892" max="15892" width="17.7109375" style="204" bestFit="1" customWidth="1"/>
    <col min="15893" max="15893" width="14" style="204" bestFit="1" customWidth="1"/>
    <col min="15894" max="15894" width="17.42578125" style="204" bestFit="1" customWidth="1"/>
    <col min="15895" max="15895" width="14.28515625" style="204" bestFit="1" customWidth="1"/>
    <col min="15896" max="15896" width="17.42578125" style="204" bestFit="1" customWidth="1"/>
    <col min="15897" max="15897" width="14.28515625" style="204" bestFit="1" customWidth="1"/>
    <col min="15898" max="15898" width="17.42578125" style="204" bestFit="1" customWidth="1"/>
    <col min="15899" max="15899" width="14.28515625" style="204" bestFit="1" customWidth="1"/>
    <col min="15900" max="15900" width="17.7109375" style="204" bestFit="1" customWidth="1"/>
    <col min="15901" max="15901" width="14.5703125" style="204" bestFit="1" customWidth="1"/>
    <col min="15902" max="15902" width="17.42578125" style="204" bestFit="1" customWidth="1"/>
    <col min="15903" max="15903" width="14.28515625" style="204" bestFit="1" customWidth="1"/>
    <col min="15904" max="15904" width="17.42578125" style="204" bestFit="1" customWidth="1"/>
    <col min="15905" max="15905" width="14.28515625" style="204" bestFit="1" customWidth="1"/>
    <col min="15906" max="15906" width="15.42578125" style="204" bestFit="1" customWidth="1"/>
    <col min="15907" max="15907" width="12.42578125" style="204" bestFit="1" customWidth="1"/>
    <col min="15908" max="15908" width="15.140625" style="204" bestFit="1" customWidth="1"/>
    <col min="15909" max="15909" width="12.140625" style="204" bestFit="1" customWidth="1"/>
    <col min="15910" max="15910" width="14.42578125" style="204" bestFit="1" customWidth="1"/>
    <col min="15911" max="16128" width="11.42578125" style="204"/>
    <col min="16129" max="16129" width="2.28515625" style="204" customWidth="1"/>
    <col min="16130" max="16130" width="29.140625" style="204" customWidth="1"/>
    <col min="16131" max="16131" width="28" style="204" bestFit="1" customWidth="1"/>
    <col min="16132" max="16143" width="16.140625" style="204" customWidth="1"/>
    <col min="16144" max="16144" width="21.5703125" style="204" customWidth="1"/>
    <col min="16145" max="16147" width="27.140625" style="204" bestFit="1" customWidth="1"/>
    <col min="16148" max="16148" width="17.7109375" style="204" bestFit="1" customWidth="1"/>
    <col min="16149" max="16149" width="14" style="204" bestFit="1" customWidth="1"/>
    <col min="16150" max="16150" width="17.42578125" style="204" bestFit="1" customWidth="1"/>
    <col min="16151" max="16151" width="14.28515625" style="204" bestFit="1" customWidth="1"/>
    <col min="16152" max="16152" width="17.42578125" style="204" bestFit="1" customWidth="1"/>
    <col min="16153" max="16153" width="14.28515625" style="204" bestFit="1" customWidth="1"/>
    <col min="16154" max="16154" width="17.42578125" style="204" bestFit="1" customWidth="1"/>
    <col min="16155" max="16155" width="14.28515625" style="204" bestFit="1" customWidth="1"/>
    <col min="16156" max="16156" width="17.7109375" style="204" bestFit="1" customWidth="1"/>
    <col min="16157" max="16157" width="14.5703125" style="204" bestFit="1" customWidth="1"/>
    <col min="16158" max="16158" width="17.42578125" style="204" bestFit="1" customWidth="1"/>
    <col min="16159" max="16159" width="14.28515625" style="204" bestFit="1" customWidth="1"/>
    <col min="16160" max="16160" width="17.42578125" style="204" bestFit="1" customWidth="1"/>
    <col min="16161" max="16161" width="14.28515625" style="204" bestFit="1" customWidth="1"/>
    <col min="16162" max="16162" width="15.42578125" style="204" bestFit="1" customWidth="1"/>
    <col min="16163" max="16163" width="12.42578125" style="204" bestFit="1" customWidth="1"/>
    <col min="16164" max="16164" width="15.140625" style="204" bestFit="1" customWidth="1"/>
    <col min="16165" max="16165" width="12.140625" style="204" bestFit="1" customWidth="1"/>
    <col min="16166" max="16166" width="14.42578125" style="204" bestFit="1" customWidth="1"/>
    <col min="16167" max="16384" width="11.42578125" style="204"/>
  </cols>
  <sheetData>
    <row r="1" spans="1:71" s="52" customFormat="1" ht="24" customHeight="1" x14ac:dyDescent="0.2">
      <c r="A1" s="203"/>
      <c r="B1" s="597" t="s">
        <v>86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</row>
    <row r="2" spans="1:71" ht="13.5" thickBot="1" x14ac:dyDescent="0.25">
      <c r="B2" s="11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71" s="206" customFormat="1" ht="13.5" thickTop="1" x14ac:dyDescent="0.2">
      <c r="A3" s="20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</row>
    <row r="4" spans="1:71" s="206" customFormat="1" ht="101.25" customHeight="1" thickBot="1" x14ac:dyDescent="0.25">
      <c r="A4" s="20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</row>
    <row r="5" spans="1:71" s="206" customFormat="1" ht="13.5" thickTop="1" x14ac:dyDescent="0.2">
      <c r="A5" s="204"/>
      <c r="B5" s="608" t="s">
        <v>46</v>
      </c>
      <c r="C5" s="322" t="s">
        <v>48</v>
      </c>
      <c r="D5" s="323">
        <v>182170.7</v>
      </c>
      <c r="E5" s="74">
        <v>0</v>
      </c>
      <c r="F5" s="425">
        <v>182170.7</v>
      </c>
      <c r="G5" s="319">
        <v>0</v>
      </c>
      <c r="H5" s="74">
        <v>0</v>
      </c>
      <c r="I5" s="74">
        <v>0</v>
      </c>
      <c r="J5" s="296">
        <v>0</v>
      </c>
      <c r="K5" s="346">
        <v>12095.76</v>
      </c>
      <c r="L5" s="74">
        <v>0</v>
      </c>
      <c r="M5" s="347">
        <v>12095.76</v>
      </c>
      <c r="N5" s="296">
        <v>0</v>
      </c>
      <c r="O5" s="297">
        <v>0</v>
      </c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</row>
    <row r="6" spans="1:71" s="206" customFormat="1" x14ac:dyDescent="0.2">
      <c r="A6" s="204"/>
      <c r="B6" s="608"/>
      <c r="C6" s="322" t="s">
        <v>49</v>
      </c>
      <c r="D6" s="324">
        <v>94614532.870000005</v>
      </c>
      <c r="E6" s="30">
        <v>0</v>
      </c>
      <c r="F6" s="367">
        <v>94614532.870000005</v>
      </c>
      <c r="G6" s="32">
        <v>0</v>
      </c>
      <c r="H6" s="30">
        <v>0</v>
      </c>
      <c r="I6" s="30">
        <v>0</v>
      </c>
      <c r="J6" s="220">
        <v>0</v>
      </c>
      <c r="K6" s="349">
        <v>137805059.43000001</v>
      </c>
      <c r="L6" s="30">
        <v>0</v>
      </c>
      <c r="M6" s="349">
        <v>137805059.43000001</v>
      </c>
      <c r="N6" s="220">
        <v>0</v>
      </c>
      <c r="O6" s="222">
        <v>0</v>
      </c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</row>
    <row r="7" spans="1:71" s="206" customFormat="1" x14ac:dyDescent="0.2">
      <c r="A7" s="204"/>
      <c r="B7" s="608"/>
      <c r="C7" s="325" t="s">
        <v>47</v>
      </c>
      <c r="D7" s="326">
        <v>424951298.50999999</v>
      </c>
      <c r="E7" s="426">
        <v>0</v>
      </c>
      <c r="F7" s="363">
        <v>424951298.50999999</v>
      </c>
      <c r="G7" s="226">
        <v>0</v>
      </c>
      <c r="H7" s="210">
        <v>0</v>
      </c>
      <c r="I7" s="210">
        <v>0</v>
      </c>
      <c r="J7" s="213">
        <v>0</v>
      </c>
      <c r="K7" s="353">
        <v>68748062.420000002</v>
      </c>
      <c r="L7" s="210">
        <v>6478.65</v>
      </c>
      <c r="M7" s="349">
        <v>68741583.769999996</v>
      </c>
      <c r="N7" s="213">
        <v>0</v>
      </c>
      <c r="O7" s="354" t="s">
        <v>95</v>
      </c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</row>
    <row r="8" spans="1:71" s="206" customFormat="1" x14ac:dyDescent="0.2">
      <c r="A8" s="204"/>
      <c r="B8" s="609"/>
      <c r="C8" s="327" t="s">
        <v>52</v>
      </c>
      <c r="D8" s="328">
        <v>1593634.78</v>
      </c>
      <c r="E8" s="229">
        <v>0</v>
      </c>
      <c r="F8" s="367">
        <v>1593634.78</v>
      </c>
      <c r="G8" s="230">
        <v>0</v>
      </c>
      <c r="H8" s="83">
        <v>0</v>
      </c>
      <c r="I8" s="83">
        <v>0</v>
      </c>
      <c r="J8" s="231">
        <v>0</v>
      </c>
      <c r="K8" s="346">
        <v>1379.88</v>
      </c>
      <c r="L8" s="83">
        <v>0</v>
      </c>
      <c r="M8" s="349">
        <v>1379.88</v>
      </c>
      <c r="N8" s="231">
        <v>0</v>
      </c>
      <c r="O8" s="232">
        <v>0</v>
      </c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</row>
    <row r="9" spans="1:71" s="206" customFormat="1" x14ac:dyDescent="0.2">
      <c r="A9" s="204"/>
      <c r="B9" s="610" t="s">
        <v>50</v>
      </c>
      <c r="C9" s="611"/>
      <c r="D9" s="128">
        <v>521341636.85999995</v>
      </c>
      <c r="E9" s="40">
        <v>0</v>
      </c>
      <c r="F9" s="233">
        <v>521341636.85999995</v>
      </c>
      <c r="G9" s="128">
        <v>0</v>
      </c>
      <c r="H9" s="40">
        <v>0</v>
      </c>
      <c r="I9" s="40">
        <v>0</v>
      </c>
      <c r="J9" s="128">
        <v>0</v>
      </c>
      <c r="K9" s="40">
        <v>206566597.49000001</v>
      </c>
      <c r="L9" s="40">
        <v>6478.65</v>
      </c>
      <c r="M9" s="40">
        <v>206560118.83999997</v>
      </c>
      <c r="N9" s="128">
        <v>0</v>
      </c>
      <c r="O9" s="357" t="s">
        <v>95</v>
      </c>
      <c r="P9" s="203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</row>
    <row r="10" spans="1:71" s="206" customFormat="1" x14ac:dyDescent="0.2">
      <c r="A10" s="204"/>
      <c r="B10" s="614" t="s">
        <v>51</v>
      </c>
      <c r="C10" s="322" t="s">
        <v>48</v>
      </c>
      <c r="D10" s="358" t="s">
        <v>95</v>
      </c>
      <c r="E10" s="427">
        <v>0</v>
      </c>
      <c r="F10" s="360" t="s">
        <v>95</v>
      </c>
      <c r="G10" s="236">
        <v>0</v>
      </c>
      <c r="H10" s="237">
        <v>0</v>
      </c>
      <c r="I10" s="22">
        <v>0</v>
      </c>
      <c r="J10" s="237">
        <v>0</v>
      </c>
      <c r="K10" s="361" t="s">
        <v>95</v>
      </c>
      <c r="L10" s="362">
        <v>0</v>
      </c>
      <c r="M10" s="361" t="s">
        <v>95</v>
      </c>
      <c r="N10" s="237">
        <v>0</v>
      </c>
      <c r="O10" s="238">
        <v>0</v>
      </c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</row>
    <row r="11" spans="1:71" s="206" customFormat="1" x14ac:dyDescent="0.2">
      <c r="A11" s="204"/>
      <c r="B11" s="612"/>
      <c r="C11" s="322" t="s">
        <v>49</v>
      </c>
      <c r="D11" s="324">
        <v>41247154.090000004</v>
      </c>
      <c r="E11" s="30">
        <v>0</v>
      </c>
      <c r="F11" s="363">
        <v>41247154.090000004</v>
      </c>
      <c r="G11" s="239">
        <v>0</v>
      </c>
      <c r="H11" s="220">
        <v>0</v>
      </c>
      <c r="I11" s="30">
        <v>0</v>
      </c>
      <c r="J11" s="220">
        <v>0</v>
      </c>
      <c r="K11" s="349">
        <v>92968777.310000002</v>
      </c>
      <c r="L11" s="30">
        <v>0</v>
      </c>
      <c r="M11" s="349">
        <v>92968777.310000002</v>
      </c>
      <c r="N11" s="220">
        <v>0</v>
      </c>
      <c r="O11" s="222">
        <v>0</v>
      </c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</row>
    <row r="12" spans="1:71" s="206" customFormat="1" x14ac:dyDescent="0.2">
      <c r="A12" s="204"/>
      <c r="B12" s="612"/>
      <c r="C12" s="325" t="s">
        <v>47</v>
      </c>
      <c r="D12" s="326">
        <v>70467262.200000003</v>
      </c>
      <c r="E12" s="364">
        <v>1530862.33</v>
      </c>
      <c r="F12" s="363">
        <v>68936399.870000005</v>
      </c>
      <c r="G12" s="365">
        <v>0</v>
      </c>
      <c r="H12" s="366">
        <v>37395.65</v>
      </c>
      <c r="I12" s="30">
        <v>0</v>
      </c>
      <c r="J12" s="220">
        <v>0</v>
      </c>
      <c r="K12" s="349">
        <v>6825035.2000000002</v>
      </c>
      <c r="L12" s="30">
        <v>0</v>
      </c>
      <c r="M12" s="353">
        <v>6825035.2000000002</v>
      </c>
      <c r="N12" s="220">
        <v>0</v>
      </c>
      <c r="O12" s="222">
        <v>0</v>
      </c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</row>
    <row r="13" spans="1:71" s="206" customFormat="1" x14ac:dyDescent="0.2">
      <c r="A13" s="204"/>
      <c r="B13" s="613"/>
      <c r="C13" s="327" t="s">
        <v>52</v>
      </c>
      <c r="D13" s="328">
        <v>125097</v>
      </c>
      <c r="E13" s="83">
        <v>0</v>
      </c>
      <c r="F13" s="367">
        <v>125097</v>
      </c>
      <c r="G13" s="243">
        <v>0</v>
      </c>
      <c r="H13" s="229">
        <v>0</v>
      </c>
      <c r="I13" s="83">
        <v>0</v>
      </c>
      <c r="J13" s="231">
        <v>0</v>
      </c>
      <c r="K13" s="346">
        <v>6303</v>
      </c>
      <c r="L13" s="83">
        <v>4275</v>
      </c>
      <c r="M13" s="346">
        <v>2028</v>
      </c>
      <c r="N13" s="231">
        <v>0</v>
      </c>
      <c r="O13" s="232">
        <v>0</v>
      </c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</row>
    <row r="14" spans="1:71" s="206" customFormat="1" x14ac:dyDescent="0.2">
      <c r="A14" s="244"/>
      <c r="B14" s="610" t="s">
        <v>50</v>
      </c>
      <c r="C14" s="611"/>
      <c r="D14" s="401" t="s">
        <v>95</v>
      </c>
      <c r="E14" s="40">
        <v>1530862.33</v>
      </c>
      <c r="F14" s="369" t="s">
        <v>95</v>
      </c>
      <c r="G14" s="246">
        <v>0</v>
      </c>
      <c r="H14" s="128">
        <v>37395.65</v>
      </c>
      <c r="I14" s="40">
        <v>0</v>
      </c>
      <c r="J14" s="128">
        <v>0</v>
      </c>
      <c r="K14" s="370" t="s">
        <v>95</v>
      </c>
      <c r="L14" s="356">
        <v>4275</v>
      </c>
      <c r="M14" s="371" t="s">
        <v>95</v>
      </c>
      <c r="N14" s="128">
        <v>0</v>
      </c>
      <c r="O14" s="41">
        <v>0</v>
      </c>
      <c r="P14" s="203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</row>
    <row r="15" spans="1:71" s="206" customFormat="1" x14ac:dyDescent="0.2">
      <c r="A15" s="204"/>
      <c r="B15" s="596" t="s">
        <v>53</v>
      </c>
      <c r="C15" s="428" t="s">
        <v>48</v>
      </c>
      <c r="D15" s="429" t="s">
        <v>95</v>
      </c>
      <c r="E15" s="22">
        <v>0</v>
      </c>
      <c r="F15" s="373" t="s">
        <v>95</v>
      </c>
      <c r="G15" s="24">
        <v>0</v>
      </c>
      <c r="H15" s="22">
        <v>0</v>
      </c>
      <c r="I15" s="22">
        <v>0</v>
      </c>
      <c r="J15" s="22">
        <v>0</v>
      </c>
      <c r="K15" s="374" t="s">
        <v>95</v>
      </c>
      <c r="L15" s="83">
        <v>0</v>
      </c>
      <c r="M15" s="361" t="s">
        <v>95</v>
      </c>
      <c r="N15" s="22">
        <v>0</v>
      </c>
      <c r="O15" s="238">
        <v>0</v>
      </c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</row>
    <row r="16" spans="1:71" s="206" customFormat="1" x14ac:dyDescent="0.2">
      <c r="A16" s="204"/>
      <c r="B16" s="596"/>
      <c r="C16" s="329" t="s">
        <v>47</v>
      </c>
      <c r="D16" s="377" t="s">
        <v>95</v>
      </c>
      <c r="E16" s="383" t="s">
        <v>95</v>
      </c>
      <c r="F16" s="430">
        <v>648651.71</v>
      </c>
      <c r="G16" s="316">
        <v>0</v>
      </c>
      <c r="H16" s="271">
        <v>0</v>
      </c>
      <c r="I16" s="271">
        <v>0</v>
      </c>
      <c r="J16" s="271">
        <v>0</v>
      </c>
      <c r="K16" s="366">
        <v>595498.42000000004</v>
      </c>
      <c r="L16" s="271">
        <v>347.76</v>
      </c>
      <c r="M16" s="366">
        <v>595150.66</v>
      </c>
      <c r="N16" s="271">
        <v>0</v>
      </c>
      <c r="O16" s="431" t="s">
        <v>95</v>
      </c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</row>
    <row r="17" spans="1:71" s="206" customFormat="1" x14ac:dyDescent="0.2">
      <c r="A17" s="204"/>
      <c r="B17" s="596"/>
      <c r="C17" s="327" t="s">
        <v>52</v>
      </c>
      <c r="D17" s="330">
        <v>283726</v>
      </c>
      <c r="E17" s="83">
        <v>0</v>
      </c>
      <c r="F17" s="430">
        <v>283726</v>
      </c>
      <c r="G17" s="230">
        <v>0</v>
      </c>
      <c r="H17" s="83">
        <v>0</v>
      </c>
      <c r="I17" s="83">
        <v>0</v>
      </c>
      <c r="J17" s="83">
        <v>0</v>
      </c>
      <c r="K17" s="432">
        <v>309.12</v>
      </c>
      <c r="L17" s="257">
        <v>0</v>
      </c>
      <c r="M17" s="432">
        <v>309.12</v>
      </c>
      <c r="N17" s="231">
        <v>0</v>
      </c>
      <c r="O17" s="318">
        <v>0</v>
      </c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</row>
    <row r="18" spans="1:71" s="206" customFormat="1" x14ac:dyDescent="0.2">
      <c r="A18" s="204"/>
      <c r="B18" s="610" t="s">
        <v>50</v>
      </c>
      <c r="C18" s="611"/>
      <c r="D18" s="69">
        <v>942088.98</v>
      </c>
      <c r="E18" s="356" t="s">
        <v>95</v>
      </c>
      <c r="F18" s="369" t="s">
        <v>95</v>
      </c>
      <c r="G18" s="69">
        <v>0</v>
      </c>
      <c r="H18" s="259">
        <v>0</v>
      </c>
      <c r="I18" s="259">
        <v>0</v>
      </c>
      <c r="J18" s="40">
        <v>0</v>
      </c>
      <c r="K18" s="356" t="s">
        <v>95</v>
      </c>
      <c r="L18" s="356">
        <v>347.76</v>
      </c>
      <c r="M18" s="356" t="s">
        <v>95</v>
      </c>
      <c r="N18" s="421">
        <v>0</v>
      </c>
      <c r="O18" s="357" t="s">
        <v>95</v>
      </c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</row>
    <row r="19" spans="1:71" s="206" customFormat="1" x14ac:dyDescent="0.2">
      <c r="A19" s="204"/>
      <c r="B19" s="595" t="s">
        <v>54</v>
      </c>
      <c r="C19" s="322" t="s">
        <v>48</v>
      </c>
      <c r="D19" s="332">
        <v>0</v>
      </c>
      <c r="E19" s="74">
        <v>0</v>
      </c>
      <c r="F19" s="260">
        <v>0</v>
      </c>
      <c r="G19" s="386">
        <v>0</v>
      </c>
      <c r="H19" s="387">
        <v>0</v>
      </c>
      <c r="I19" s="361" t="s">
        <v>95</v>
      </c>
      <c r="J19" s="388" t="s">
        <v>95</v>
      </c>
      <c r="K19" s="74">
        <v>0</v>
      </c>
      <c r="L19" s="74">
        <v>0</v>
      </c>
      <c r="M19" s="74">
        <v>0</v>
      </c>
      <c r="N19" s="74">
        <v>0</v>
      </c>
      <c r="O19" s="389" t="s">
        <v>95</v>
      </c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</row>
    <row r="20" spans="1:71" s="206" customFormat="1" x14ac:dyDescent="0.2">
      <c r="A20" s="204"/>
      <c r="B20" s="596"/>
      <c r="C20" s="341" t="s">
        <v>49</v>
      </c>
      <c r="D20" s="326">
        <v>0</v>
      </c>
      <c r="E20" s="80">
        <v>0</v>
      </c>
      <c r="F20" s="265">
        <v>0</v>
      </c>
      <c r="G20" s="390">
        <v>0</v>
      </c>
      <c r="H20" s="380">
        <v>0</v>
      </c>
      <c r="I20" s="380">
        <v>0</v>
      </c>
      <c r="J20" s="391" t="s">
        <v>95</v>
      </c>
      <c r="K20" s="80">
        <v>0</v>
      </c>
      <c r="L20" s="80">
        <v>0</v>
      </c>
      <c r="M20" s="80">
        <v>0</v>
      </c>
      <c r="N20" s="80">
        <v>0</v>
      </c>
      <c r="O20" s="267">
        <v>0</v>
      </c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</row>
    <row r="21" spans="1:71" s="206" customFormat="1" x14ac:dyDescent="0.2">
      <c r="A21" s="204"/>
      <c r="B21" s="596"/>
      <c r="C21" s="333" t="s">
        <v>55</v>
      </c>
      <c r="D21" s="330">
        <v>0</v>
      </c>
      <c r="E21" s="80">
        <v>0</v>
      </c>
      <c r="F21" s="270">
        <v>0</v>
      </c>
      <c r="G21" s="390">
        <v>0</v>
      </c>
      <c r="H21" s="383">
        <v>0</v>
      </c>
      <c r="I21" s="380">
        <v>0</v>
      </c>
      <c r="J21" s="391" t="s">
        <v>95</v>
      </c>
      <c r="K21" s="83">
        <v>0</v>
      </c>
      <c r="L21" s="83">
        <v>0</v>
      </c>
      <c r="M21" s="83">
        <v>0</v>
      </c>
      <c r="N21" s="83">
        <v>0</v>
      </c>
      <c r="O21" s="232">
        <v>0</v>
      </c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</row>
    <row r="22" spans="1:71" s="206" customFormat="1" x14ac:dyDescent="0.2">
      <c r="A22" s="204"/>
      <c r="B22" s="596"/>
      <c r="C22" s="334" t="s">
        <v>47</v>
      </c>
      <c r="D22" s="328">
        <v>672496.4</v>
      </c>
      <c r="E22" s="346">
        <v>92376.4</v>
      </c>
      <c r="F22" s="394">
        <v>580120</v>
      </c>
      <c r="G22" s="395">
        <v>2509.7199999999998</v>
      </c>
      <c r="H22" s="396">
        <v>0</v>
      </c>
      <c r="I22" s="361">
        <v>4002.85</v>
      </c>
      <c r="J22" s="388">
        <v>5668.32</v>
      </c>
      <c r="K22" s="274">
        <v>0</v>
      </c>
      <c r="L22" s="30">
        <v>0</v>
      </c>
      <c r="M22" s="274">
        <v>0</v>
      </c>
      <c r="N22" s="410">
        <v>918.8</v>
      </c>
      <c r="O22" s="411">
        <v>19.16</v>
      </c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</row>
    <row r="23" spans="1:71" s="206" customFormat="1" x14ac:dyDescent="0.2">
      <c r="A23" s="244"/>
      <c r="B23" s="610" t="s">
        <v>50</v>
      </c>
      <c r="C23" s="611"/>
      <c r="D23" s="335">
        <v>672496.4</v>
      </c>
      <c r="E23" s="248">
        <v>92376.4</v>
      </c>
      <c r="F23" s="336">
        <v>580120</v>
      </c>
      <c r="G23" s="401">
        <v>2509.7199999999998</v>
      </c>
      <c r="H23" s="402">
        <v>0</v>
      </c>
      <c r="I23" s="371" t="s">
        <v>95</v>
      </c>
      <c r="J23" s="335">
        <v>7691.01</v>
      </c>
      <c r="K23" s="335">
        <v>0</v>
      </c>
      <c r="L23" s="248">
        <v>0</v>
      </c>
      <c r="M23" s="335">
        <v>0</v>
      </c>
      <c r="N23" s="248">
        <v>918.8</v>
      </c>
      <c r="O23" s="403" t="s">
        <v>95</v>
      </c>
      <c r="P23" s="203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</row>
    <row r="24" spans="1:71" s="206" customFormat="1" x14ac:dyDescent="0.2">
      <c r="A24" s="204"/>
      <c r="B24" s="596" t="s">
        <v>56</v>
      </c>
      <c r="C24" s="331" t="s">
        <v>49</v>
      </c>
      <c r="D24" s="338">
        <v>2328732.31</v>
      </c>
      <c r="E24" s="210">
        <v>2328732.31</v>
      </c>
      <c r="F24" s="339">
        <v>0</v>
      </c>
      <c r="G24" s="340">
        <v>0</v>
      </c>
      <c r="H24" s="210">
        <v>0</v>
      </c>
      <c r="I24" s="361" t="s">
        <v>95</v>
      </c>
      <c r="J24" s="409">
        <v>221707.22</v>
      </c>
      <c r="K24" s="210">
        <v>0</v>
      </c>
      <c r="L24" s="210">
        <v>0</v>
      </c>
      <c r="M24" s="210">
        <v>0</v>
      </c>
      <c r="N24" s="210">
        <v>0</v>
      </c>
      <c r="O24" s="406">
        <v>0</v>
      </c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</row>
    <row r="25" spans="1:71" s="206" customFormat="1" x14ac:dyDescent="0.2">
      <c r="A25" s="204"/>
      <c r="B25" s="596"/>
      <c r="C25" s="341" t="s">
        <v>52</v>
      </c>
      <c r="D25" s="350" t="s">
        <v>95</v>
      </c>
      <c r="E25" s="80">
        <v>0</v>
      </c>
      <c r="F25" s="407" t="s">
        <v>95</v>
      </c>
      <c r="G25" s="266">
        <v>0</v>
      </c>
      <c r="H25" s="80">
        <v>0</v>
      </c>
      <c r="I25" s="80">
        <v>0</v>
      </c>
      <c r="J25" s="349">
        <v>0</v>
      </c>
      <c r="K25" s="380" t="s">
        <v>95</v>
      </c>
      <c r="L25" s="80">
        <v>0</v>
      </c>
      <c r="M25" s="380" t="s">
        <v>95</v>
      </c>
      <c r="N25" s="80">
        <v>0</v>
      </c>
      <c r="O25" s="267">
        <v>0</v>
      </c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</row>
    <row r="26" spans="1:71" s="206" customFormat="1" x14ac:dyDescent="0.2">
      <c r="A26" s="204"/>
      <c r="B26" s="596"/>
      <c r="C26" s="333" t="s">
        <v>47</v>
      </c>
      <c r="D26" s="330">
        <v>61589282.280000001</v>
      </c>
      <c r="E26" s="80">
        <v>60711397.240000002</v>
      </c>
      <c r="F26" s="270">
        <v>877885.04</v>
      </c>
      <c r="G26" s="266">
        <v>385843.03</v>
      </c>
      <c r="H26" s="271">
        <v>0</v>
      </c>
      <c r="I26" s="80">
        <v>15546</v>
      </c>
      <c r="J26" s="349">
        <v>172355.79</v>
      </c>
      <c r="K26" s="83">
        <v>219181.07</v>
      </c>
      <c r="L26" s="83">
        <v>0</v>
      </c>
      <c r="M26" s="83">
        <v>219181.07</v>
      </c>
      <c r="N26" s="83">
        <v>0</v>
      </c>
      <c r="O26" s="393" t="s">
        <v>95</v>
      </c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</row>
    <row r="27" spans="1:71" s="206" customFormat="1" x14ac:dyDescent="0.2">
      <c r="A27" s="244"/>
      <c r="B27" s="617" t="s">
        <v>50</v>
      </c>
      <c r="C27" s="611"/>
      <c r="D27" s="355" t="s">
        <v>95</v>
      </c>
      <c r="E27" s="356">
        <v>63040129.550000004</v>
      </c>
      <c r="F27" s="369" t="s">
        <v>95</v>
      </c>
      <c r="G27" s="128">
        <v>385843.03</v>
      </c>
      <c r="H27" s="40">
        <v>0</v>
      </c>
      <c r="I27" s="356" t="s">
        <v>95</v>
      </c>
      <c r="J27" s="128">
        <v>394063.01</v>
      </c>
      <c r="K27" s="356" t="s">
        <v>95</v>
      </c>
      <c r="L27" s="40">
        <v>0</v>
      </c>
      <c r="M27" s="356" t="s">
        <v>95</v>
      </c>
      <c r="N27" s="128">
        <v>0</v>
      </c>
      <c r="O27" s="357" t="s">
        <v>95</v>
      </c>
      <c r="P27" s="203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</row>
    <row r="28" spans="1:71" s="206" customFormat="1" x14ac:dyDescent="0.2">
      <c r="A28" s="204"/>
      <c r="B28" s="321" t="s">
        <v>57</v>
      </c>
      <c r="C28" s="342" t="s">
        <v>47</v>
      </c>
      <c r="D28" s="323">
        <v>12075.04</v>
      </c>
      <c r="E28" s="413" t="s">
        <v>95</v>
      </c>
      <c r="F28" s="360" t="s">
        <v>95</v>
      </c>
      <c r="G28" s="261">
        <v>0</v>
      </c>
      <c r="H28" s="74">
        <v>0</v>
      </c>
      <c r="I28" s="74">
        <v>0</v>
      </c>
      <c r="J28" s="388" t="s">
        <v>95</v>
      </c>
      <c r="K28" s="361" t="s">
        <v>95</v>
      </c>
      <c r="L28" s="387">
        <v>0</v>
      </c>
      <c r="M28" s="361" t="s">
        <v>95</v>
      </c>
      <c r="N28" s="296">
        <v>0</v>
      </c>
      <c r="O28" s="297">
        <v>0</v>
      </c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</row>
    <row r="29" spans="1:71" s="206" customFormat="1" x14ac:dyDescent="0.2">
      <c r="A29" s="204"/>
      <c r="B29" s="610" t="s">
        <v>50</v>
      </c>
      <c r="C29" s="611"/>
      <c r="D29" s="128">
        <v>12075.04</v>
      </c>
      <c r="E29" s="356" t="s">
        <v>95</v>
      </c>
      <c r="F29" s="369" t="s">
        <v>95</v>
      </c>
      <c r="G29" s="246">
        <v>0</v>
      </c>
      <c r="H29" s="40">
        <v>0</v>
      </c>
      <c r="I29" s="40">
        <v>0</v>
      </c>
      <c r="J29" s="355" t="s">
        <v>95</v>
      </c>
      <c r="K29" s="356" t="s">
        <v>95</v>
      </c>
      <c r="L29" s="356">
        <v>0</v>
      </c>
      <c r="M29" s="356" t="s">
        <v>95</v>
      </c>
      <c r="N29" s="69">
        <v>0</v>
      </c>
      <c r="O29" s="41">
        <v>0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</row>
    <row r="30" spans="1:71" s="206" customFormat="1" x14ac:dyDescent="0.2">
      <c r="A30" s="204"/>
      <c r="B30" s="614" t="s">
        <v>58</v>
      </c>
      <c r="C30" s="322" t="s">
        <v>48</v>
      </c>
      <c r="D30" s="358">
        <v>53418.400000000001</v>
      </c>
      <c r="E30" s="387">
        <v>0</v>
      </c>
      <c r="F30" s="433">
        <v>53418.400000000001</v>
      </c>
      <c r="G30" s="261">
        <v>0</v>
      </c>
      <c r="H30" s="74">
        <v>0</v>
      </c>
      <c r="I30" s="346">
        <v>0</v>
      </c>
      <c r="J30" s="409">
        <v>0</v>
      </c>
      <c r="K30" s="74">
        <v>2862.24</v>
      </c>
      <c r="L30" s="74">
        <v>0</v>
      </c>
      <c r="M30" s="349">
        <v>2862.24</v>
      </c>
      <c r="N30" s="74">
        <v>0</v>
      </c>
      <c r="O30" s="406">
        <v>0</v>
      </c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</row>
    <row r="31" spans="1:71" s="206" customFormat="1" x14ac:dyDescent="0.2">
      <c r="A31" s="204"/>
      <c r="B31" s="612"/>
      <c r="C31" s="343" t="s">
        <v>49</v>
      </c>
      <c r="D31" s="350" t="s">
        <v>95</v>
      </c>
      <c r="E31" s="380">
        <v>0</v>
      </c>
      <c r="F31" s="415" t="s">
        <v>95</v>
      </c>
      <c r="G31" s="266">
        <v>0</v>
      </c>
      <c r="H31" s="80">
        <v>0</v>
      </c>
      <c r="I31" s="80">
        <v>0</v>
      </c>
      <c r="J31" s="300">
        <v>0</v>
      </c>
      <c r="K31" s="391" t="s">
        <v>95</v>
      </c>
      <c r="L31" s="380" t="s">
        <v>95</v>
      </c>
      <c r="M31" s="391" t="s">
        <v>95</v>
      </c>
      <c r="N31" s="80">
        <v>0</v>
      </c>
      <c r="O31" s="301">
        <v>0</v>
      </c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</row>
    <row r="32" spans="1:71" s="206" customFormat="1" x14ac:dyDescent="0.2">
      <c r="A32" s="204"/>
      <c r="B32" s="612"/>
      <c r="C32" s="325" t="s">
        <v>47</v>
      </c>
      <c r="D32" s="416" t="s">
        <v>95</v>
      </c>
      <c r="E32" s="417" t="s">
        <v>95</v>
      </c>
      <c r="F32" s="418">
        <v>2243218.86</v>
      </c>
      <c r="G32" s="266">
        <v>0</v>
      </c>
      <c r="H32" s="80">
        <v>0</v>
      </c>
      <c r="I32" s="80">
        <v>0</v>
      </c>
      <c r="J32" s="391" t="s">
        <v>95</v>
      </c>
      <c r="K32" s="349">
        <v>675183.69</v>
      </c>
      <c r="L32" s="80">
        <v>4670</v>
      </c>
      <c r="M32" s="349">
        <v>670513.68999999994</v>
      </c>
      <c r="N32" s="80">
        <v>0</v>
      </c>
      <c r="O32" s="306">
        <v>0</v>
      </c>
      <c r="P32" s="307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</row>
    <row r="33" spans="1:71" s="206" customFormat="1" x14ac:dyDescent="0.2">
      <c r="A33" s="204"/>
      <c r="B33" s="613"/>
      <c r="C33" s="344" t="s">
        <v>52</v>
      </c>
      <c r="D33" s="350">
        <v>0</v>
      </c>
      <c r="E33" s="419">
        <v>0</v>
      </c>
      <c r="F33" s="360">
        <v>0</v>
      </c>
      <c r="G33" s="308">
        <v>0</v>
      </c>
      <c r="H33" s="83">
        <v>0</v>
      </c>
      <c r="I33" s="83">
        <v>0</v>
      </c>
      <c r="J33" s="231">
        <v>0</v>
      </c>
      <c r="K33" s="361" t="s">
        <v>95</v>
      </c>
      <c r="L33" s="375" t="s">
        <v>95</v>
      </c>
      <c r="M33" s="349">
        <v>0</v>
      </c>
      <c r="N33" s="83">
        <v>0</v>
      </c>
      <c r="O33" s="309">
        <v>0</v>
      </c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</row>
    <row r="34" spans="1:71" s="206" customFormat="1" x14ac:dyDescent="0.2">
      <c r="A34" s="244"/>
      <c r="B34" s="610" t="s">
        <v>50</v>
      </c>
      <c r="C34" s="611"/>
      <c r="D34" s="355" t="s">
        <v>95</v>
      </c>
      <c r="E34" s="355" t="s">
        <v>95</v>
      </c>
      <c r="F34" s="421" t="s">
        <v>95</v>
      </c>
      <c r="G34" s="320">
        <v>388352.75</v>
      </c>
      <c r="H34" s="128">
        <v>0</v>
      </c>
      <c r="I34" s="128">
        <v>0</v>
      </c>
      <c r="J34" s="355" t="s">
        <v>95</v>
      </c>
      <c r="K34" s="128">
        <v>678459.92999999993</v>
      </c>
      <c r="L34" s="128">
        <v>4994</v>
      </c>
      <c r="M34" s="355" t="s">
        <v>95</v>
      </c>
      <c r="N34" s="128">
        <v>0</v>
      </c>
      <c r="O34" s="128">
        <v>0</v>
      </c>
      <c r="P34" s="307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</row>
    <row r="35" spans="1:71" s="206" customFormat="1" ht="13.5" thickBot="1" x14ac:dyDescent="0.25">
      <c r="A35" s="204"/>
      <c r="B35" s="615" t="s">
        <v>59</v>
      </c>
      <c r="C35" s="616"/>
      <c r="D35" s="310">
        <v>701859075.28999996</v>
      </c>
      <c r="E35" s="423" t="s">
        <v>95</v>
      </c>
      <c r="F35" s="434" t="s">
        <v>95</v>
      </c>
      <c r="G35" s="422">
        <v>388352.75</v>
      </c>
      <c r="H35" s="423">
        <v>37395.65</v>
      </c>
      <c r="I35" s="423">
        <v>27896.75</v>
      </c>
      <c r="J35" s="423">
        <v>401759.15</v>
      </c>
      <c r="K35" s="423" t="s">
        <v>95</v>
      </c>
      <c r="L35" s="423">
        <v>16095.41</v>
      </c>
      <c r="M35" s="423" t="s">
        <v>95</v>
      </c>
      <c r="N35" s="423">
        <v>918.8</v>
      </c>
      <c r="O35" s="424" t="s">
        <v>95</v>
      </c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</row>
    <row r="36" spans="1:71" ht="13.5" thickTop="1" x14ac:dyDescent="0.2">
      <c r="H36" s="313"/>
      <c r="K36" s="313"/>
      <c r="L36" s="313"/>
      <c r="M36" s="313"/>
    </row>
    <row r="37" spans="1:71" x14ac:dyDescent="0.2">
      <c r="B37" s="314" t="s">
        <v>60</v>
      </c>
      <c r="H37" s="313"/>
      <c r="L37" s="313"/>
      <c r="M37" s="313"/>
    </row>
    <row r="38" spans="1:71" x14ac:dyDescent="0.2">
      <c r="B38" s="204" t="s">
        <v>96</v>
      </c>
    </row>
    <row r="40" spans="1:71" x14ac:dyDescent="0.2">
      <c r="H40" s="313"/>
    </row>
    <row r="42" spans="1:71" x14ac:dyDescent="0.2">
      <c r="H42" s="313"/>
    </row>
    <row r="43" spans="1:71" x14ac:dyDescent="0.2">
      <c r="H43" s="313"/>
    </row>
  </sheetData>
  <mergeCells count="19">
    <mergeCell ref="B35:C35"/>
    <mergeCell ref="B23:C23"/>
    <mergeCell ref="B24:B26"/>
    <mergeCell ref="B27:C27"/>
    <mergeCell ref="B29:C29"/>
    <mergeCell ref="B30:B33"/>
    <mergeCell ref="B34:C34"/>
    <mergeCell ref="B19:B22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7"/>
    <mergeCell ref="B18:C18"/>
  </mergeCells>
  <pageMargins left="0.75" right="0.75" top="1" bottom="1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6"/>
  <sheetViews>
    <sheetView showGridLines="0" zoomScale="80" zoomScaleNormal="80" workbookViewId="0"/>
  </sheetViews>
  <sheetFormatPr baseColWidth="10" defaultRowHeight="12.75" x14ac:dyDescent="0.2"/>
  <cols>
    <col min="1" max="1" width="2.28515625" style="204" customWidth="1"/>
    <col min="2" max="2" width="29.140625" style="204" customWidth="1"/>
    <col min="3" max="3" width="28" style="204" bestFit="1" customWidth="1"/>
    <col min="4" max="15" width="16.140625" style="204" customWidth="1"/>
    <col min="16" max="16" width="21.5703125" style="204" customWidth="1"/>
    <col min="17" max="19" width="27.140625" style="204" bestFit="1" customWidth="1"/>
    <col min="20" max="20" width="17.7109375" style="204" bestFit="1" customWidth="1"/>
    <col min="21" max="21" width="14" style="204" bestFit="1" customWidth="1"/>
    <col min="22" max="22" width="17.42578125" style="204" bestFit="1" customWidth="1"/>
    <col min="23" max="23" width="14.28515625" style="204" bestFit="1" customWidth="1"/>
    <col min="24" max="24" width="17.42578125" style="204" bestFit="1" customWidth="1"/>
    <col min="25" max="25" width="14.28515625" style="204" bestFit="1" customWidth="1"/>
    <col min="26" max="26" width="17.42578125" style="204" bestFit="1" customWidth="1"/>
    <col min="27" max="27" width="14.28515625" style="204" bestFit="1" customWidth="1"/>
    <col min="28" max="28" width="17.7109375" style="204" bestFit="1" customWidth="1"/>
    <col min="29" max="29" width="14.5703125" style="204" bestFit="1" customWidth="1"/>
    <col min="30" max="30" width="17.42578125" style="204" bestFit="1" customWidth="1"/>
    <col min="31" max="31" width="14.28515625" style="204" bestFit="1" customWidth="1"/>
    <col min="32" max="32" width="17.42578125" style="204" bestFit="1" customWidth="1"/>
    <col min="33" max="33" width="14.28515625" style="204" bestFit="1" customWidth="1"/>
    <col min="34" max="34" width="15.42578125" style="204" bestFit="1" customWidth="1"/>
    <col min="35" max="35" width="12.42578125" style="204" bestFit="1" customWidth="1"/>
    <col min="36" max="36" width="15.140625" style="204" bestFit="1" customWidth="1"/>
    <col min="37" max="37" width="12.140625" style="204" bestFit="1" customWidth="1"/>
    <col min="38" max="38" width="14.42578125" style="204" bestFit="1" customWidth="1"/>
    <col min="39" max="256" width="11.42578125" style="204"/>
    <col min="257" max="257" width="2.28515625" style="204" customWidth="1"/>
    <col min="258" max="258" width="29.140625" style="204" customWidth="1"/>
    <col min="259" max="259" width="28" style="204" bestFit="1" customWidth="1"/>
    <col min="260" max="271" width="16.140625" style="204" customWidth="1"/>
    <col min="272" max="272" width="21.5703125" style="204" customWidth="1"/>
    <col min="273" max="275" width="27.140625" style="204" bestFit="1" customWidth="1"/>
    <col min="276" max="276" width="17.7109375" style="204" bestFit="1" customWidth="1"/>
    <col min="277" max="277" width="14" style="204" bestFit="1" customWidth="1"/>
    <col min="278" max="278" width="17.42578125" style="204" bestFit="1" customWidth="1"/>
    <col min="279" max="279" width="14.28515625" style="204" bestFit="1" customWidth="1"/>
    <col min="280" max="280" width="17.42578125" style="204" bestFit="1" customWidth="1"/>
    <col min="281" max="281" width="14.28515625" style="204" bestFit="1" customWidth="1"/>
    <col min="282" max="282" width="17.42578125" style="204" bestFit="1" customWidth="1"/>
    <col min="283" max="283" width="14.28515625" style="204" bestFit="1" customWidth="1"/>
    <col min="284" max="284" width="17.7109375" style="204" bestFit="1" customWidth="1"/>
    <col min="285" max="285" width="14.5703125" style="204" bestFit="1" customWidth="1"/>
    <col min="286" max="286" width="17.42578125" style="204" bestFit="1" customWidth="1"/>
    <col min="287" max="287" width="14.28515625" style="204" bestFit="1" customWidth="1"/>
    <col min="288" max="288" width="17.42578125" style="204" bestFit="1" customWidth="1"/>
    <col min="289" max="289" width="14.28515625" style="204" bestFit="1" customWidth="1"/>
    <col min="290" max="290" width="15.42578125" style="204" bestFit="1" customWidth="1"/>
    <col min="291" max="291" width="12.42578125" style="204" bestFit="1" customWidth="1"/>
    <col min="292" max="292" width="15.140625" style="204" bestFit="1" customWidth="1"/>
    <col min="293" max="293" width="12.140625" style="204" bestFit="1" customWidth="1"/>
    <col min="294" max="294" width="14.42578125" style="204" bestFit="1" customWidth="1"/>
    <col min="295" max="512" width="11.42578125" style="204"/>
    <col min="513" max="513" width="2.28515625" style="204" customWidth="1"/>
    <col min="514" max="514" width="29.140625" style="204" customWidth="1"/>
    <col min="515" max="515" width="28" style="204" bestFit="1" customWidth="1"/>
    <col min="516" max="527" width="16.140625" style="204" customWidth="1"/>
    <col min="528" max="528" width="21.5703125" style="204" customWidth="1"/>
    <col min="529" max="531" width="27.140625" style="204" bestFit="1" customWidth="1"/>
    <col min="532" max="532" width="17.7109375" style="204" bestFit="1" customWidth="1"/>
    <col min="533" max="533" width="14" style="204" bestFit="1" customWidth="1"/>
    <col min="534" max="534" width="17.42578125" style="204" bestFit="1" customWidth="1"/>
    <col min="535" max="535" width="14.28515625" style="204" bestFit="1" customWidth="1"/>
    <col min="536" max="536" width="17.42578125" style="204" bestFit="1" customWidth="1"/>
    <col min="537" max="537" width="14.28515625" style="204" bestFit="1" customWidth="1"/>
    <col min="538" max="538" width="17.42578125" style="204" bestFit="1" customWidth="1"/>
    <col min="539" max="539" width="14.28515625" style="204" bestFit="1" customWidth="1"/>
    <col min="540" max="540" width="17.7109375" style="204" bestFit="1" customWidth="1"/>
    <col min="541" max="541" width="14.5703125" style="204" bestFit="1" customWidth="1"/>
    <col min="542" max="542" width="17.42578125" style="204" bestFit="1" customWidth="1"/>
    <col min="543" max="543" width="14.28515625" style="204" bestFit="1" customWidth="1"/>
    <col min="544" max="544" width="17.42578125" style="204" bestFit="1" customWidth="1"/>
    <col min="545" max="545" width="14.28515625" style="204" bestFit="1" customWidth="1"/>
    <col min="546" max="546" width="15.42578125" style="204" bestFit="1" customWidth="1"/>
    <col min="547" max="547" width="12.42578125" style="204" bestFit="1" customWidth="1"/>
    <col min="548" max="548" width="15.140625" style="204" bestFit="1" customWidth="1"/>
    <col min="549" max="549" width="12.140625" style="204" bestFit="1" customWidth="1"/>
    <col min="550" max="550" width="14.42578125" style="204" bestFit="1" customWidth="1"/>
    <col min="551" max="768" width="11.42578125" style="204"/>
    <col min="769" max="769" width="2.28515625" style="204" customWidth="1"/>
    <col min="770" max="770" width="29.140625" style="204" customWidth="1"/>
    <col min="771" max="771" width="28" style="204" bestFit="1" customWidth="1"/>
    <col min="772" max="783" width="16.140625" style="204" customWidth="1"/>
    <col min="784" max="784" width="21.5703125" style="204" customWidth="1"/>
    <col min="785" max="787" width="27.140625" style="204" bestFit="1" customWidth="1"/>
    <col min="788" max="788" width="17.7109375" style="204" bestFit="1" customWidth="1"/>
    <col min="789" max="789" width="14" style="204" bestFit="1" customWidth="1"/>
    <col min="790" max="790" width="17.42578125" style="204" bestFit="1" customWidth="1"/>
    <col min="791" max="791" width="14.28515625" style="204" bestFit="1" customWidth="1"/>
    <col min="792" max="792" width="17.42578125" style="204" bestFit="1" customWidth="1"/>
    <col min="793" max="793" width="14.28515625" style="204" bestFit="1" customWidth="1"/>
    <col min="794" max="794" width="17.42578125" style="204" bestFit="1" customWidth="1"/>
    <col min="795" max="795" width="14.28515625" style="204" bestFit="1" customWidth="1"/>
    <col min="796" max="796" width="17.7109375" style="204" bestFit="1" customWidth="1"/>
    <col min="797" max="797" width="14.5703125" style="204" bestFit="1" customWidth="1"/>
    <col min="798" max="798" width="17.42578125" style="204" bestFit="1" customWidth="1"/>
    <col min="799" max="799" width="14.28515625" style="204" bestFit="1" customWidth="1"/>
    <col min="800" max="800" width="17.42578125" style="204" bestFit="1" customWidth="1"/>
    <col min="801" max="801" width="14.28515625" style="204" bestFit="1" customWidth="1"/>
    <col min="802" max="802" width="15.42578125" style="204" bestFit="1" customWidth="1"/>
    <col min="803" max="803" width="12.42578125" style="204" bestFit="1" customWidth="1"/>
    <col min="804" max="804" width="15.140625" style="204" bestFit="1" customWidth="1"/>
    <col min="805" max="805" width="12.140625" style="204" bestFit="1" customWidth="1"/>
    <col min="806" max="806" width="14.42578125" style="204" bestFit="1" customWidth="1"/>
    <col min="807" max="1024" width="11.42578125" style="204"/>
    <col min="1025" max="1025" width="2.28515625" style="204" customWidth="1"/>
    <col min="1026" max="1026" width="29.140625" style="204" customWidth="1"/>
    <col min="1027" max="1027" width="28" style="204" bestFit="1" customWidth="1"/>
    <col min="1028" max="1039" width="16.140625" style="204" customWidth="1"/>
    <col min="1040" max="1040" width="21.5703125" style="204" customWidth="1"/>
    <col min="1041" max="1043" width="27.140625" style="204" bestFit="1" customWidth="1"/>
    <col min="1044" max="1044" width="17.7109375" style="204" bestFit="1" customWidth="1"/>
    <col min="1045" max="1045" width="14" style="204" bestFit="1" customWidth="1"/>
    <col min="1046" max="1046" width="17.42578125" style="204" bestFit="1" customWidth="1"/>
    <col min="1047" max="1047" width="14.28515625" style="204" bestFit="1" customWidth="1"/>
    <col min="1048" max="1048" width="17.42578125" style="204" bestFit="1" customWidth="1"/>
    <col min="1049" max="1049" width="14.28515625" style="204" bestFit="1" customWidth="1"/>
    <col min="1050" max="1050" width="17.42578125" style="204" bestFit="1" customWidth="1"/>
    <col min="1051" max="1051" width="14.28515625" style="204" bestFit="1" customWidth="1"/>
    <col min="1052" max="1052" width="17.7109375" style="204" bestFit="1" customWidth="1"/>
    <col min="1053" max="1053" width="14.5703125" style="204" bestFit="1" customWidth="1"/>
    <col min="1054" max="1054" width="17.42578125" style="204" bestFit="1" customWidth="1"/>
    <col min="1055" max="1055" width="14.28515625" style="204" bestFit="1" customWidth="1"/>
    <col min="1056" max="1056" width="17.42578125" style="204" bestFit="1" customWidth="1"/>
    <col min="1057" max="1057" width="14.28515625" style="204" bestFit="1" customWidth="1"/>
    <col min="1058" max="1058" width="15.42578125" style="204" bestFit="1" customWidth="1"/>
    <col min="1059" max="1059" width="12.42578125" style="204" bestFit="1" customWidth="1"/>
    <col min="1060" max="1060" width="15.140625" style="204" bestFit="1" customWidth="1"/>
    <col min="1061" max="1061" width="12.140625" style="204" bestFit="1" customWidth="1"/>
    <col min="1062" max="1062" width="14.42578125" style="204" bestFit="1" customWidth="1"/>
    <col min="1063" max="1280" width="11.42578125" style="204"/>
    <col min="1281" max="1281" width="2.28515625" style="204" customWidth="1"/>
    <col min="1282" max="1282" width="29.140625" style="204" customWidth="1"/>
    <col min="1283" max="1283" width="28" style="204" bestFit="1" customWidth="1"/>
    <col min="1284" max="1295" width="16.140625" style="204" customWidth="1"/>
    <col min="1296" max="1296" width="21.5703125" style="204" customWidth="1"/>
    <col min="1297" max="1299" width="27.140625" style="204" bestFit="1" customWidth="1"/>
    <col min="1300" max="1300" width="17.7109375" style="204" bestFit="1" customWidth="1"/>
    <col min="1301" max="1301" width="14" style="204" bestFit="1" customWidth="1"/>
    <col min="1302" max="1302" width="17.42578125" style="204" bestFit="1" customWidth="1"/>
    <col min="1303" max="1303" width="14.28515625" style="204" bestFit="1" customWidth="1"/>
    <col min="1304" max="1304" width="17.42578125" style="204" bestFit="1" customWidth="1"/>
    <col min="1305" max="1305" width="14.28515625" style="204" bestFit="1" customWidth="1"/>
    <col min="1306" max="1306" width="17.42578125" style="204" bestFit="1" customWidth="1"/>
    <col min="1307" max="1307" width="14.28515625" style="204" bestFit="1" customWidth="1"/>
    <col min="1308" max="1308" width="17.7109375" style="204" bestFit="1" customWidth="1"/>
    <col min="1309" max="1309" width="14.5703125" style="204" bestFit="1" customWidth="1"/>
    <col min="1310" max="1310" width="17.42578125" style="204" bestFit="1" customWidth="1"/>
    <col min="1311" max="1311" width="14.28515625" style="204" bestFit="1" customWidth="1"/>
    <col min="1312" max="1312" width="17.42578125" style="204" bestFit="1" customWidth="1"/>
    <col min="1313" max="1313" width="14.28515625" style="204" bestFit="1" customWidth="1"/>
    <col min="1314" max="1314" width="15.42578125" style="204" bestFit="1" customWidth="1"/>
    <col min="1315" max="1315" width="12.42578125" style="204" bestFit="1" customWidth="1"/>
    <col min="1316" max="1316" width="15.140625" style="204" bestFit="1" customWidth="1"/>
    <col min="1317" max="1317" width="12.140625" style="204" bestFit="1" customWidth="1"/>
    <col min="1318" max="1318" width="14.42578125" style="204" bestFit="1" customWidth="1"/>
    <col min="1319" max="1536" width="11.42578125" style="204"/>
    <col min="1537" max="1537" width="2.28515625" style="204" customWidth="1"/>
    <col min="1538" max="1538" width="29.140625" style="204" customWidth="1"/>
    <col min="1539" max="1539" width="28" style="204" bestFit="1" customWidth="1"/>
    <col min="1540" max="1551" width="16.140625" style="204" customWidth="1"/>
    <col min="1552" max="1552" width="21.5703125" style="204" customWidth="1"/>
    <col min="1553" max="1555" width="27.140625" style="204" bestFit="1" customWidth="1"/>
    <col min="1556" max="1556" width="17.7109375" style="204" bestFit="1" customWidth="1"/>
    <col min="1557" max="1557" width="14" style="204" bestFit="1" customWidth="1"/>
    <col min="1558" max="1558" width="17.42578125" style="204" bestFit="1" customWidth="1"/>
    <col min="1559" max="1559" width="14.28515625" style="204" bestFit="1" customWidth="1"/>
    <col min="1560" max="1560" width="17.42578125" style="204" bestFit="1" customWidth="1"/>
    <col min="1561" max="1561" width="14.28515625" style="204" bestFit="1" customWidth="1"/>
    <col min="1562" max="1562" width="17.42578125" style="204" bestFit="1" customWidth="1"/>
    <col min="1563" max="1563" width="14.28515625" style="204" bestFit="1" customWidth="1"/>
    <col min="1564" max="1564" width="17.7109375" style="204" bestFit="1" customWidth="1"/>
    <col min="1565" max="1565" width="14.5703125" style="204" bestFit="1" customWidth="1"/>
    <col min="1566" max="1566" width="17.42578125" style="204" bestFit="1" customWidth="1"/>
    <col min="1567" max="1567" width="14.28515625" style="204" bestFit="1" customWidth="1"/>
    <col min="1568" max="1568" width="17.42578125" style="204" bestFit="1" customWidth="1"/>
    <col min="1569" max="1569" width="14.28515625" style="204" bestFit="1" customWidth="1"/>
    <col min="1570" max="1570" width="15.42578125" style="204" bestFit="1" customWidth="1"/>
    <col min="1571" max="1571" width="12.42578125" style="204" bestFit="1" customWidth="1"/>
    <col min="1572" max="1572" width="15.140625" style="204" bestFit="1" customWidth="1"/>
    <col min="1573" max="1573" width="12.140625" style="204" bestFit="1" customWidth="1"/>
    <col min="1574" max="1574" width="14.42578125" style="204" bestFit="1" customWidth="1"/>
    <col min="1575" max="1792" width="11.42578125" style="204"/>
    <col min="1793" max="1793" width="2.28515625" style="204" customWidth="1"/>
    <col min="1794" max="1794" width="29.140625" style="204" customWidth="1"/>
    <col min="1795" max="1795" width="28" style="204" bestFit="1" customWidth="1"/>
    <col min="1796" max="1807" width="16.140625" style="204" customWidth="1"/>
    <col min="1808" max="1808" width="21.5703125" style="204" customWidth="1"/>
    <col min="1809" max="1811" width="27.140625" style="204" bestFit="1" customWidth="1"/>
    <col min="1812" max="1812" width="17.7109375" style="204" bestFit="1" customWidth="1"/>
    <col min="1813" max="1813" width="14" style="204" bestFit="1" customWidth="1"/>
    <col min="1814" max="1814" width="17.42578125" style="204" bestFit="1" customWidth="1"/>
    <col min="1815" max="1815" width="14.28515625" style="204" bestFit="1" customWidth="1"/>
    <col min="1816" max="1816" width="17.42578125" style="204" bestFit="1" customWidth="1"/>
    <col min="1817" max="1817" width="14.28515625" style="204" bestFit="1" customWidth="1"/>
    <col min="1818" max="1818" width="17.42578125" style="204" bestFit="1" customWidth="1"/>
    <col min="1819" max="1819" width="14.28515625" style="204" bestFit="1" customWidth="1"/>
    <col min="1820" max="1820" width="17.7109375" style="204" bestFit="1" customWidth="1"/>
    <col min="1821" max="1821" width="14.5703125" style="204" bestFit="1" customWidth="1"/>
    <col min="1822" max="1822" width="17.42578125" style="204" bestFit="1" customWidth="1"/>
    <col min="1823" max="1823" width="14.28515625" style="204" bestFit="1" customWidth="1"/>
    <col min="1824" max="1824" width="17.42578125" style="204" bestFit="1" customWidth="1"/>
    <col min="1825" max="1825" width="14.28515625" style="204" bestFit="1" customWidth="1"/>
    <col min="1826" max="1826" width="15.42578125" style="204" bestFit="1" customWidth="1"/>
    <col min="1827" max="1827" width="12.42578125" style="204" bestFit="1" customWidth="1"/>
    <col min="1828" max="1828" width="15.140625" style="204" bestFit="1" customWidth="1"/>
    <col min="1829" max="1829" width="12.140625" style="204" bestFit="1" customWidth="1"/>
    <col min="1830" max="1830" width="14.42578125" style="204" bestFit="1" customWidth="1"/>
    <col min="1831" max="2048" width="11.42578125" style="204"/>
    <col min="2049" max="2049" width="2.28515625" style="204" customWidth="1"/>
    <col min="2050" max="2050" width="29.140625" style="204" customWidth="1"/>
    <col min="2051" max="2051" width="28" style="204" bestFit="1" customWidth="1"/>
    <col min="2052" max="2063" width="16.140625" style="204" customWidth="1"/>
    <col min="2064" max="2064" width="21.5703125" style="204" customWidth="1"/>
    <col min="2065" max="2067" width="27.140625" style="204" bestFit="1" customWidth="1"/>
    <col min="2068" max="2068" width="17.7109375" style="204" bestFit="1" customWidth="1"/>
    <col min="2069" max="2069" width="14" style="204" bestFit="1" customWidth="1"/>
    <col min="2070" max="2070" width="17.42578125" style="204" bestFit="1" customWidth="1"/>
    <col min="2071" max="2071" width="14.28515625" style="204" bestFit="1" customWidth="1"/>
    <col min="2072" max="2072" width="17.42578125" style="204" bestFit="1" customWidth="1"/>
    <col min="2073" max="2073" width="14.28515625" style="204" bestFit="1" customWidth="1"/>
    <col min="2074" max="2074" width="17.42578125" style="204" bestFit="1" customWidth="1"/>
    <col min="2075" max="2075" width="14.28515625" style="204" bestFit="1" customWidth="1"/>
    <col min="2076" max="2076" width="17.7109375" style="204" bestFit="1" customWidth="1"/>
    <col min="2077" max="2077" width="14.5703125" style="204" bestFit="1" customWidth="1"/>
    <col min="2078" max="2078" width="17.42578125" style="204" bestFit="1" customWidth="1"/>
    <col min="2079" max="2079" width="14.28515625" style="204" bestFit="1" customWidth="1"/>
    <col min="2080" max="2080" width="17.42578125" style="204" bestFit="1" customWidth="1"/>
    <col min="2081" max="2081" width="14.28515625" style="204" bestFit="1" customWidth="1"/>
    <col min="2082" max="2082" width="15.42578125" style="204" bestFit="1" customWidth="1"/>
    <col min="2083" max="2083" width="12.42578125" style="204" bestFit="1" customWidth="1"/>
    <col min="2084" max="2084" width="15.140625" style="204" bestFit="1" customWidth="1"/>
    <col min="2085" max="2085" width="12.140625" style="204" bestFit="1" customWidth="1"/>
    <col min="2086" max="2086" width="14.42578125" style="204" bestFit="1" customWidth="1"/>
    <col min="2087" max="2304" width="11.42578125" style="204"/>
    <col min="2305" max="2305" width="2.28515625" style="204" customWidth="1"/>
    <col min="2306" max="2306" width="29.140625" style="204" customWidth="1"/>
    <col min="2307" max="2307" width="28" style="204" bestFit="1" customWidth="1"/>
    <col min="2308" max="2319" width="16.140625" style="204" customWidth="1"/>
    <col min="2320" max="2320" width="21.5703125" style="204" customWidth="1"/>
    <col min="2321" max="2323" width="27.140625" style="204" bestFit="1" customWidth="1"/>
    <col min="2324" max="2324" width="17.7109375" style="204" bestFit="1" customWidth="1"/>
    <col min="2325" max="2325" width="14" style="204" bestFit="1" customWidth="1"/>
    <col min="2326" max="2326" width="17.42578125" style="204" bestFit="1" customWidth="1"/>
    <col min="2327" max="2327" width="14.28515625" style="204" bestFit="1" customWidth="1"/>
    <col min="2328" max="2328" width="17.42578125" style="204" bestFit="1" customWidth="1"/>
    <col min="2329" max="2329" width="14.28515625" style="204" bestFit="1" customWidth="1"/>
    <col min="2330" max="2330" width="17.42578125" style="204" bestFit="1" customWidth="1"/>
    <col min="2331" max="2331" width="14.28515625" style="204" bestFit="1" customWidth="1"/>
    <col min="2332" max="2332" width="17.7109375" style="204" bestFit="1" customWidth="1"/>
    <col min="2333" max="2333" width="14.5703125" style="204" bestFit="1" customWidth="1"/>
    <col min="2334" max="2334" width="17.42578125" style="204" bestFit="1" customWidth="1"/>
    <col min="2335" max="2335" width="14.28515625" style="204" bestFit="1" customWidth="1"/>
    <col min="2336" max="2336" width="17.42578125" style="204" bestFit="1" customWidth="1"/>
    <col min="2337" max="2337" width="14.28515625" style="204" bestFit="1" customWidth="1"/>
    <col min="2338" max="2338" width="15.42578125" style="204" bestFit="1" customWidth="1"/>
    <col min="2339" max="2339" width="12.42578125" style="204" bestFit="1" customWidth="1"/>
    <col min="2340" max="2340" width="15.140625" style="204" bestFit="1" customWidth="1"/>
    <col min="2341" max="2341" width="12.140625" style="204" bestFit="1" customWidth="1"/>
    <col min="2342" max="2342" width="14.42578125" style="204" bestFit="1" customWidth="1"/>
    <col min="2343" max="2560" width="11.42578125" style="204"/>
    <col min="2561" max="2561" width="2.28515625" style="204" customWidth="1"/>
    <col min="2562" max="2562" width="29.140625" style="204" customWidth="1"/>
    <col min="2563" max="2563" width="28" style="204" bestFit="1" customWidth="1"/>
    <col min="2564" max="2575" width="16.140625" style="204" customWidth="1"/>
    <col min="2576" max="2576" width="21.5703125" style="204" customWidth="1"/>
    <col min="2577" max="2579" width="27.140625" style="204" bestFit="1" customWidth="1"/>
    <col min="2580" max="2580" width="17.7109375" style="204" bestFit="1" customWidth="1"/>
    <col min="2581" max="2581" width="14" style="204" bestFit="1" customWidth="1"/>
    <col min="2582" max="2582" width="17.42578125" style="204" bestFit="1" customWidth="1"/>
    <col min="2583" max="2583" width="14.28515625" style="204" bestFit="1" customWidth="1"/>
    <col min="2584" max="2584" width="17.42578125" style="204" bestFit="1" customWidth="1"/>
    <col min="2585" max="2585" width="14.28515625" style="204" bestFit="1" customWidth="1"/>
    <col min="2586" max="2586" width="17.42578125" style="204" bestFit="1" customWidth="1"/>
    <col min="2587" max="2587" width="14.28515625" style="204" bestFit="1" customWidth="1"/>
    <col min="2588" max="2588" width="17.7109375" style="204" bestFit="1" customWidth="1"/>
    <col min="2589" max="2589" width="14.5703125" style="204" bestFit="1" customWidth="1"/>
    <col min="2590" max="2590" width="17.42578125" style="204" bestFit="1" customWidth="1"/>
    <col min="2591" max="2591" width="14.28515625" style="204" bestFit="1" customWidth="1"/>
    <col min="2592" max="2592" width="17.42578125" style="204" bestFit="1" customWidth="1"/>
    <col min="2593" max="2593" width="14.28515625" style="204" bestFit="1" customWidth="1"/>
    <col min="2594" max="2594" width="15.42578125" style="204" bestFit="1" customWidth="1"/>
    <col min="2595" max="2595" width="12.42578125" style="204" bestFit="1" customWidth="1"/>
    <col min="2596" max="2596" width="15.140625" style="204" bestFit="1" customWidth="1"/>
    <col min="2597" max="2597" width="12.140625" style="204" bestFit="1" customWidth="1"/>
    <col min="2598" max="2598" width="14.42578125" style="204" bestFit="1" customWidth="1"/>
    <col min="2599" max="2816" width="11.42578125" style="204"/>
    <col min="2817" max="2817" width="2.28515625" style="204" customWidth="1"/>
    <col min="2818" max="2818" width="29.140625" style="204" customWidth="1"/>
    <col min="2819" max="2819" width="28" style="204" bestFit="1" customWidth="1"/>
    <col min="2820" max="2831" width="16.140625" style="204" customWidth="1"/>
    <col min="2832" max="2832" width="21.5703125" style="204" customWidth="1"/>
    <col min="2833" max="2835" width="27.140625" style="204" bestFit="1" customWidth="1"/>
    <col min="2836" max="2836" width="17.7109375" style="204" bestFit="1" customWidth="1"/>
    <col min="2837" max="2837" width="14" style="204" bestFit="1" customWidth="1"/>
    <col min="2838" max="2838" width="17.42578125" style="204" bestFit="1" customWidth="1"/>
    <col min="2839" max="2839" width="14.28515625" style="204" bestFit="1" customWidth="1"/>
    <col min="2840" max="2840" width="17.42578125" style="204" bestFit="1" customWidth="1"/>
    <col min="2841" max="2841" width="14.28515625" style="204" bestFit="1" customWidth="1"/>
    <col min="2842" max="2842" width="17.42578125" style="204" bestFit="1" customWidth="1"/>
    <col min="2843" max="2843" width="14.28515625" style="204" bestFit="1" customWidth="1"/>
    <col min="2844" max="2844" width="17.7109375" style="204" bestFit="1" customWidth="1"/>
    <col min="2845" max="2845" width="14.5703125" style="204" bestFit="1" customWidth="1"/>
    <col min="2846" max="2846" width="17.42578125" style="204" bestFit="1" customWidth="1"/>
    <col min="2847" max="2847" width="14.28515625" style="204" bestFit="1" customWidth="1"/>
    <col min="2848" max="2848" width="17.42578125" style="204" bestFit="1" customWidth="1"/>
    <col min="2849" max="2849" width="14.28515625" style="204" bestFit="1" customWidth="1"/>
    <col min="2850" max="2850" width="15.42578125" style="204" bestFit="1" customWidth="1"/>
    <col min="2851" max="2851" width="12.42578125" style="204" bestFit="1" customWidth="1"/>
    <col min="2852" max="2852" width="15.140625" style="204" bestFit="1" customWidth="1"/>
    <col min="2853" max="2853" width="12.140625" style="204" bestFit="1" customWidth="1"/>
    <col min="2854" max="2854" width="14.42578125" style="204" bestFit="1" customWidth="1"/>
    <col min="2855" max="3072" width="11.42578125" style="204"/>
    <col min="3073" max="3073" width="2.28515625" style="204" customWidth="1"/>
    <col min="3074" max="3074" width="29.140625" style="204" customWidth="1"/>
    <col min="3075" max="3075" width="28" style="204" bestFit="1" customWidth="1"/>
    <col min="3076" max="3087" width="16.140625" style="204" customWidth="1"/>
    <col min="3088" max="3088" width="21.5703125" style="204" customWidth="1"/>
    <col min="3089" max="3091" width="27.140625" style="204" bestFit="1" customWidth="1"/>
    <col min="3092" max="3092" width="17.7109375" style="204" bestFit="1" customWidth="1"/>
    <col min="3093" max="3093" width="14" style="204" bestFit="1" customWidth="1"/>
    <col min="3094" max="3094" width="17.42578125" style="204" bestFit="1" customWidth="1"/>
    <col min="3095" max="3095" width="14.28515625" style="204" bestFit="1" customWidth="1"/>
    <col min="3096" max="3096" width="17.42578125" style="204" bestFit="1" customWidth="1"/>
    <col min="3097" max="3097" width="14.28515625" style="204" bestFit="1" customWidth="1"/>
    <col min="3098" max="3098" width="17.42578125" style="204" bestFit="1" customWidth="1"/>
    <col min="3099" max="3099" width="14.28515625" style="204" bestFit="1" customWidth="1"/>
    <col min="3100" max="3100" width="17.7109375" style="204" bestFit="1" customWidth="1"/>
    <col min="3101" max="3101" width="14.5703125" style="204" bestFit="1" customWidth="1"/>
    <col min="3102" max="3102" width="17.42578125" style="204" bestFit="1" customWidth="1"/>
    <col min="3103" max="3103" width="14.28515625" style="204" bestFit="1" customWidth="1"/>
    <col min="3104" max="3104" width="17.42578125" style="204" bestFit="1" customWidth="1"/>
    <col min="3105" max="3105" width="14.28515625" style="204" bestFit="1" customWidth="1"/>
    <col min="3106" max="3106" width="15.42578125" style="204" bestFit="1" customWidth="1"/>
    <col min="3107" max="3107" width="12.42578125" style="204" bestFit="1" customWidth="1"/>
    <col min="3108" max="3108" width="15.140625" style="204" bestFit="1" customWidth="1"/>
    <col min="3109" max="3109" width="12.140625" style="204" bestFit="1" customWidth="1"/>
    <col min="3110" max="3110" width="14.42578125" style="204" bestFit="1" customWidth="1"/>
    <col min="3111" max="3328" width="11.42578125" style="204"/>
    <col min="3329" max="3329" width="2.28515625" style="204" customWidth="1"/>
    <col min="3330" max="3330" width="29.140625" style="204" customWidth="1"/>
    <col min="3331" max="3331" width="28" style="204" bestFit="1" customWidth="1"/>
    <col min="3332" max="3343" width="16.140625" style="204" customWidth="1"/>
    <col min="3344" max="3344" width="21.5703125" style="204" customWidth="1"/>
    <col min="3345" max="3347" width="27.140625" style="204" bestFit="1" customWidth="1"/>
    <col min="3348" max="3348" width="17.7109375" style="204" bestFit="1" customWidth="1"/>
    <col min="3349" max="3349" width="14" style="204" bestFit="1" customWidth="1"/>
    <col min="3350" max="3350" width="17.42578125" style="204" bestFit="1" customWidth="1"/>
    <col min="3351" max="3351" width="14.28515625" style="204" bestFit="1" customWidth="1"/>
    <col min="3352" max="3352" width="17.42578125" style="204" bestFit="1" customWidth="1"/>
    <col min="3353" max="3353" width="14.28515625" style="204" bestFit="1" customWidth="1"/>
    <col min="3354" max="3354" width="17.42578125" style="204" bestFit="1" customWidth="1"/>
    <col min="3355" max="3355" width="14.28515625" style="204" bestFit="1" customWidth="1"/>
    <col min="3356" max="3356" width="17.7109375" style="204" bestFit="1" customWidth="1"/>
    <col min="3357" max="3357" width="14.5703125" style="204" bestFit="1" customWidth="1"/>
    <col min="3358" max="3358" width="17.42578125" style="204" bestFit="1" customWidth="1"/>
    <col min="3359" max="3359" width="14.28515625" style="204" bestFit="1" customWidth="1"/>
    <col min="3360" max="3360" width="17.42578125" style="204" bestFit="1" customWidth="1"/>
    <col min="3361" max="3361" width="14.28515625" style="204" bestFit="1" customWidth="1"/>
    <col min="3362" max="3362" width="15.42578125" style="204" bestFit="1" customWidth="1"/>
    <col min="3363" max="3363" width="12.42578125" style="204" bestFit="1" customWidth="1"/>
    <col min="3364" max="3364" width="15.140625" style="204" bestFit="1" customWidth="1"/>
    <col min="3365" max="3365" width="12.140625" style="204" bestFit="1" customWidth="1"/>
    <col min="3366" max="3366" width="14.42578125" style="204" bestFit="1" customWidth="1"/>
    <col min="3367" max="3584" width="11.42578125" style="204"/>
    <col min="3585" max="3585" width="2.28515625" style="204" customWidth="1"/>
    <col min="3586" max="3586" width="29.140625" style="204" customWidth="1"/>
    <col min="3587" max="3587" width="28" style="204" bestFit="1" customWidth="1"/>
    <col min="3588" max="3599" width="16.140625" style="204" customWidth="1"/>
    <col min="3600" max="3600" width="21.5703125" style="204" customWidth="1"/>
    <col min="3601" max="3603" width="27.140625" style="204" bestFit="1" customWidth="1"/>
    <col min="3604" max="3604" width="17.7109375" style="204" bestFit="1" customWidth="1"/>
    <col min="3605" max="3605" width="14" style="204" bestFit="1" customWidth="1"/>
    <col min="3606" max="3606" width="17.42578125" style="204" bestFit="1" customWidth="1"/>
    <col min="3607" max="3607" width="14.28515625" style="204" bestFit="1" customWidth="1"/>
    <col min="3608" max="3608" width="17.42578125" style="204" bestFit="1" customWidth="1"/>
    <col min="3609" max="3609" width="14.28515625" style="204" bestFit="1" customWidth="1"/>
    <col min="3610" max="3610" width="17.42578125" style="204" bestFit="1" customWidth="1"/>
    <col min="3611" max="3611" width="14.28515625" style="204" bestFit="1" customWidth="1"/>
    <col min="3612" max="3612" width="17.7109375" style="204" bestFit="1" customWidth="1"/>
    <col min="3613" max="3613" width="14.5703125" style="204" bestFit="1" customWidth="1"/>
    <col min="3614" max="3614" width="17.42578125" style="204" bestFit="1" customWidth="1"/>
    <col min="3615" max="3615" width="14.28515625" style="204" bestFit="1" customWidth="1"/>
    <col min="3616" max="3616" width="17.42578125" style="204" bestFit="1" customWidth="1"/>
    <col min="3617" max="3617" width="14.28515625" style="204" bestFit="1" customWidth="1"/>
    <col min="3618" max="3618" width="15.42578125" style="204" bestFit="1" customWidth="1"/>
    <col min="3619" max="3619" width="12.42578125" style="204" bestFit="1" customWidth="1"/>
    <col min="3620" max="3620" width="15.140625" style="204" bestFit="1" customWidth="1"/>
    <col min="3621" max="3621" width="12.140625" style="204" bestFit="1" customWidth="1"/>
    <col min="3622" max="3622" width="14.42578125" style="204" bestFit="1" customWidth="1"/>
    <col min="3623" max="3840" width="11.42578125" style="204"/>
    <col min="3841" max="3841" width="2.28515625" style="204" customWidth="1"/>
    <col min="3842" max="3842" width="29.140625" style="204" customWidth="1"/>
    <col min="3843" max="3843" width="28" style="204" bestFit="1" customWidth="1"/>
    <col min="3844" max="3855" width="16.140625" style="204" customWidth="1"/>
    <col min="3856" max="3856" width="21.5703125" style="204" customWidth="1"/>
    <col min="3857" max="3859" width="27.140625" style="204" bestFit="1" customWidth="1"/>
    <col min="3860" max="3860" width="17.7109375" style="204" bestFit="1" customWidth="1"/>
    <col min="3861" max="3861" width="14" style="204" bestFit="1" customWidth="1"/>
    <col min="3862" max="3862" width="17.42578125" style="204" bestFit="1" customWidth="1"/>
    <col min="3863" max="3863" width="14.28515625" style="204" bestFit="1" customWidth="1"/>
    <col min="3864" max="3864" width="17.42578125" style="204" bestFit="1" customWidth="1"/>
    <col min="3865" max="3865" width="14.28515625" style="204" bestFit="1" customWidth="1"/>
    <col min="3866" max="3866" width="17.42578125" style="204" bestFit="1" customWidth="1"/>
    <col min="3867" max="3867" width="14.28515625" style="204" bestFit="1" customWidth="1"/>
    <col min="3868" max="3868" width="17.7109375" style="204" bestFit="1" customWidth="1"/>
    <col min="3869" max="3869" width="14.5703125" style="204" bestFit="1" customWidth="1"/>
    <col min="3870" max="3870" width="17.42578125" style="204" bestFit="1" customWidth="1"/>
    <col min="3871" max="3871" width="14.28515625" style="204" bestFit="1" customWidth="1"/>
    <col min="3872" max="3872" width="17.42578125" style="204" bestFit="1" customWidth="1"/>
    <col min="3873" max="3873" width="14.28515625" style="204" bestFit="1" customWidth="1"/>
    <col min="3874" max="3874" width="15.42578125" style="204" bestFit="1" customWidth="1"/>
    <col min="3875" max="3875" width="12.42578125" style="204" bestFit="1" customWidth="1"/>
    <col min="3876" max="3876" width="15.140625" style="204" bestFit="1" customWidth="1"/>
    <col min="3877" max="3877" width="12.140625" style="204" bestFit="1" customWidth="1"/>
    <col min="3878" max="3878" width="14.42578125" style="204" bestFit="1" customWidth="1"/>
    <col min="3879" max="4096" width="11.42578125" style="204"/>
    <col min="4097" max="4097" width="2.28515625" style="204" customWidth="1"/>
    <col min="4098" max="4098" width="29.140625" style="204" customWidth="1"/>
    <col min="4099" max="4099" width="28" style="204" bestFit="1" customWidth="1"/>
    <col min="4100" max="4111" width="16.140625" style="204" customWidth="1"/>
    <col min="4112" max="4112" width="21.5703125" style="204" customWidth="1"/>
    <col min="4113" max="4115" width="27.140625" style="204" bestFit="1" customWidth="1"/>
    <col min="4116" max="4116" width="17.7109375" style="204" bestFit="1" customWidth="1"/>
    <col min="4117" max="4117" width="14" style="204" bestFit="1" customWidth="1"/>
    <col min="4118" max="4118" width="17.42578125" style="204" bestFit="1" customWidth="1"/>
    <col min="4119" max="4119" width="14.28515625" style="204" bestFit="1" customWidth="1"/>
    <col min="4120" max="4120" width="17.42578125" style="204" bestFit="1" customWidth="1"/>
    <col min="4121" max="4121" width="14.28515625" style="204" bestFit="1" customWidth="1"/>
    <col min="4122" max="4122" width="17.42578125" style="204" bestFit="1" customWidth="1"/>
    <col min="4123" max="4123" width="14.28515625" style="204" bestFit="1" customWidth="1"/>
    <col min="4124" max="4124" width="17.7109375" style="204" bestFit="1" customWidth="1"/>
    <col min="4125" max="4125" width="14.5703125" style="204" bestFit="1" customWidth="1"/>
    <col min="4126" max="4126" width="17.42578125" style="204" bestFit="1" customWidth="1"/>
    <col min="4127" max="4127" width="14.28515625" style="204" bestFit="1" customWidth="1"/>
    <col min="4128" max="4128" width="17.42578125" style="204" bestFit="1" customWidth="1"/>
    <col min="4129" max="4129" width="14.28515625" style="204" bestFit="1" customWidth="1"/>
    <col min="4130" max="4130" width="15.42578125" style="204" bestFit="1" customWidth="1"/>
    <col min="4131" max="4131" width="12.42578125" style="204" bestFit="1" customWidth="1"/>
    <col min="4132" max="4132" width="15.140625" style="204" bestFit="1" customWidth="1"/>
    <col min="4133" max="4133" width="12.140625" style="204" bestFit="1" customWidth="1"/>
    <col min="4134" max="4134" width="14.42578125" style="204" bestFit="1" customWidth="1"/>
    <col min="4135" max="4352" width="11.42578125" style="204"/>
    <col min="4353" max="4353" width="2.28515625" style="204" customWidth="1"/>
    <col min="4354" max="4354" width="29.140625" style="204" customWidth="1"/>
    <col min="4355" max="4355" width="28" style="204" bestFit="1" customWidth="1"/>
    <col min="4356" max="4367" width="16.140625" style="204" customWidth="1"/>
    <col min="4368" max="4368" width="21.5703125" style="204" customWidth="1"/>
    <col min="4369" max="4371" width="27.140625" style="204" bestFit="1" customWidth="1"/>
    <col min="4372" max="4372" width="17.7109375" style="204" bestFit="1" customWidth="1"/>
    <col min="4373" max="4373" width="14" style="204" bestFit="1" customWidth="1"/>
    <col min="4374" max="4374" width="17.42578125" style="204" bestFit="1" customWidth="1"/>
    <col min="4375" max="4375" width="14.28515625" style="204" bestFit="1" customWidth="1"/>
    <col min="4376" max="4376" width="17.42578125" style="204" bestFit="1" customWidth="1"/>
    <col min="4377" max="4377" width="14.28515625" style="204" bestFit="1" customWidth="1"/>
    <col min="4378" max="4378" width="17.42578125" style="204" bestFit="1" customWidth="1"/>
    <col min="4379" max="4379" width="14.28515625" style="204" bestFit="1" customWidth="1"/>
    <col min="4380" max="4380" width="17.7109375" style="204" bestFit="1" customWidth="1"/>
    <col min="4381" max="4381" width="14.5703125" style="204" bestFit="1" customWidth="1"/>
    <col min="4382" max="4382" width="17.42578125" style="204" bestFit="1" customWidth="1"/>
    <col min="4383" max="4383" width="14.28515625" style="204" bestFit="1" customWidth="1"/>
    <col min="4384" max="4384" width="17.42578125" style="204" bestFit="1" customWidth="1"/>
    <col min="4385" max="4385" width="14.28515625" style="204" bestFit="1" customWidth="1"/>
    <col min="4386" max="4386" width="15.42578125" style="204" bestFit="1" customWidth="1"/>
    <col min="4387" max="4387" width="12.42578125" style="204" bestFit="1" customWidth="1"/>
    <col min="4388" max="4388" width="15.140625" style="204" bestFit="1" customWidth="1"/>
    <col min="4389" max="4389" width="12.140625" style="204" bestFit="1" customWidth="1"/>
    <col min="4390" max="4390" width="14.42578125" style="204" bestFit="1" customWidth="1"/>
    <col min="4391" max="4608" width="11.42578125" style="204"/>
    <col min="4609" max="4609" width="2.28515625" style="204" customWidth="1"/>
    <col min="4610" max="4610" width="29.140625" style="204" customWidth="1"/>
    <col min="4611" max="4611" width="28" style="204" bestFit="1" customWidth="1"/>
    <col min="4612" max="4623" width="16.140625" style="204" customWidth="1"/>
    <col min="4624" max="4624" width="21.5703125" style="204" customWidth="1"/>
    <col min="4625" max="4627" width="27.140625" style="204" bestFit="1" customWidth="1"/>
    <col min="4628" max="4628" width="17.7109375" style="204" bestFit="1" customWidth="1"/>
    <col min="4629" max="4629" width="14" style="204" bestFit="1" customWidth="1"/>
    <col min="4630" max="4630" width="17.42578125" style="204" bestFit="1" customWidth="1"/>
    <col min="4631" max="4631" width="14.28515625" style="204" bestFit="1" customWidth="1"/>
    <col min="4632" max="4632" width="17.42578125" style="204" bestFit="1" customWidth="1"/>
    <col min="4633" max="4633" width="14.28515625" style="204" bestFit="1" customWidth="1"/>
    <col min="4634" max="4634" width="17.42578125" style="204" bestFit="1" customWidth="1"/>
    <col min="4635" max="4635" width="14.28515625" style="204" bestFit="1" customWidth="1"/>
    <col min="4636" max="4636" width="17.7109375" style="204" bestFit="1" customWidth="1"/>
    <col min="4637" max="4637" width="14.5703125" style="204" bestFit="1" customWidth="1"/>
    <col min="4638" max="4638" width="17.42578125" style="204" bestFit="1" customWidth="1"/>
    <col min="4639" max="4639" width="14.28515625" style="204" bestFit="1" customWidth="1"/>
    <col min="4640" max="4640" width="17.42578125" style="204" bestFit="1" customWidth="1"/>
    <col min="4641" max="4641" width="14.28515625" style="204" bestFit="1" customWidth="1"/>
    <col min="4642" max="4642" width="15.42578125" style="204" bestFit="1" customWidth="1"/>
    <col min="4643" max="4643" width="12.42578125" style="204" bestFit="1" customWidth="1"/>
    <col min="4644" max="4644" width="15.140625" style="204" bestFit="1" customWidth="1"/>
    <col min="4645" max="4645" width="12.140625" style="204" bestFit="1" customWidth="1"/>
    <col min="4646" max="4646" width="14.42578125" style="204" bestFit="1" customWidth="1"/>
    <col min="4647" max="4864" width="11.42578125" style="204"/>
    <col min="4865" max="4865" width="2.28515625" style="204" customWidth="1"/>
    <col min="4866" max="4866" width="29.140625" style="204" customWidth="1"/>
    <col min="4867" max="4867" width="28" style="204" bestFit="1" customWidth="1"/>
    <col min="4868" max="4879" width="16.140625" style="204" customWidth="1"/>
    <col min="4880" max="4880" width="21.5703125" style="204" customWidth="1"/>
    <col min="4881" max="4883" width="27.140625" style="204" bestFit="1" customWidth="1"/>
    <col min="4884" max="4884" width="17.7109375" style="204" bestFit="1" customWidth="1"/>
    <col min="4885" max="4885" width="14" style="204" bestFit="1" customWidth="1"/>
    <col min="4886" max="4886" width="17.42578125" style="204" bestFit="1" customWidth="1"/>
    <col min="4887" max="4887" width="14.28515625" style="204" bestFit="1" customWidth="1"/>
    <col min="4888" max="4888" width="17.42578125" style="204" bestFit="1" customWidth="1"/>
    <col min="4889" max="4889" width="14.28515625" style="204" bestFit="1" customWidth="1"/>
    <col min="4890" max="4890" width="17.42578125" style="204" bestFit="1" customWidth="1"/>
    <col min="4891" max="4891" width="14.28515625" style="204" bestFit="1" customWidth="1"/>
    <col min="4892" max="4892" width="17.7109375" style="204" bestFit="1" customWidth="1"/>
    <col min="4893" max="4893" width="14.5703125" style="204" bestFit="1" customWidth="1"/>
    <col min="4894" max="4894" width="17.42578125" style="204" bestFit="1" customWidth="1"/>
    <col min="4895" max="4895" width="14.28515625" style="204" bestFit="1" customWidth="1"/>
    <col min="4896" max="4896" width="17.42578125" style="204" bestFit="1" customWidth="1"/>
    <col min="4897" max="4897" width="14.28515625" style="204" bestFit="1" customWidth="1"/>
    <col min="4898" max="4898" width="15.42578125" style="204" bestFit="1" customWidth="1"/>
    <col min="4899" max="4899" width="12.42578125" style="204" bestFit="1" customWidth="1"/>
    <col min="4900" max="4900" width="15.140625" style="204" bestFit="1" customWidth="1"/>
    <col min="4901" max="4901" width="12.140625" style="204" bestFit="1" customWidth="1"/>
    <col min="4902" max="4902" width="14.42578125" style="204" bestFit="1" customWidth="1"/>
    <col min="4903" max="5120" width="11.42578125" style="204"/>
    <col min="5121" max="5121" width="2.28515625" style="204" customWidth="1"/>
    <col min="5122" max="5122" width="29.140625" style="204" customWidth="1"/>
    <col min="5123" max="5123" width="28" style="204" bestFit="1" customWidth="1"/>
    <col min="5124" max="5135" width="16.140625" style="204" customWidth="1"/>
    <col min="5136" max="5136" width="21.5703125" style="204" customWidth="1"/>
    <col min="5137" max="5139" width="27.140625" style="204" bestFit="1" customWidth="1"/>
    <col min="5140" max="5140" width="17.7109375" style="204" bestFit="1" customWidth="1"/>
    <col min="5141" max="5141" width="14" style="204" bestFit="1" customWidth="1"/>
    <col min="5142" max="5142" width="17.42578125" style="204" bestFit="1" customWidth="1"/>
    <col min="5143" max="5143" width="14.28515625" style="204" bestFit="1" customWidth="1"/>
    <col min="5144" max="5144" width="17.42578125" style="204" bestFit="1" customWidth="1"/>
    <col min="5145" max="5145" width="14.28515625" style="204" bestFit="1" customWidth="1"/>
    <col min="5146" max="5146" width="17.42578125" style="204" bestFit="1" customWidth="1"/>
    <col min="5147" max="5147" width="14.28515625" style="204" bestFit="1" customWidth="1"/>
    <col min="5148" max="5148" width="17.7109375" style="204" bestFit="1" customWidth="1"/>
    <col min="5149" max="5149" width="14.5703125" style="204" bestFit="1" customWidth="1"/>
    <col min="5150" max="5150" width="17.42578125" style="204" bestFit="1" customWidth="1"/>
    <col min="5151" max="5151" width="14.28515625" style="204" bestFit="1" customWidth="1"/>
    <col min="5152" max="5152" width="17.42578125" style="204" bestFit="1" customWidth="1"/>
    <col min="5153" max="5153" width="14.28515625" style="204" bestFit="1" customWidth="1"/>
    <col min="5154" max="5154" width="15.42578125" style="204" bestFit="1" customWidth="1"/>
    <col min="5155" max="5155" width="12.42578125" style="204" bestFit="1" customWidth="1"/>
    <col min="5156" max="5156" width="15.140625" style="204" bestFit="1" customWidth="1"/>
    <col min="5157" max="5157" width="12.140625" style="204" bestFit="1" customWidth="1"/>
    <col min="5158" max="5158" width="14.42578125" style="204" bestFit="1" customWidth="1"/>
    <col min="5159" max="5376" width="11.42578125" style="204"/>
    <col min="5377" max="5377" width="2.28515625" style="204" customWidth="1"/>
    <col min="5378" max="5378" width="29.140625" style="204" customWidth="1"/>
    <col min="5379" max="5379" width="28" style="204" bestFit="1" customWidth="1"/>
    <col min="5380" max="5391" width="16.140625" style="204" customWidth="1"/>
    <col min="5392" max="5392" width="21.5703125" style="204" customWidth="1"/>
    <col min="5393" max="5395" width="27.140625" style="204" bestFit="1" customWidth="1"/>
    <col min="5396" max="5396" width="17.7109375" style="204" bestFit="1" customWidth="1"/>
    <col min="5397" max="5397" width="14" style="204" bestFit="1" customWidth="1"/>
    <col min="5398" max="5398" width="17.42578125" style="204" bestFit="1" customWidth="1"/>
    <col min="5399" max="5399" width="14.28515625" style="204" bestFit="1" customWidth="1"/>
    <col min="5400" max="5400" width="17.42578125" style="204" bestFit="1" customWidth="1"/>
    <col min="5401" max="5401" width="14.28515625" style="204" bestFit="1" customWidth="1"/>
    <col min="5402" max="5402" width="17.42578125" style="204" bestFit="1" customWidth="1"/>
    <col min="5403" max="5403" width="14.28515625" style="204" bestFit="1" customWidth="1"/>
    <col min="5404" max="5404" width="17.7109375" style="204" bestFit="1" customWidth="1"/>
    <col min="5405" max="5405" width="14.5703125" style="204" bestFit="1" customWidth="1"/>
    <col min="5406" max="5406" width="17.42578125" style="204" bestFit="1" customWidth="1"/>
    <col min="5407" max="5407" width="14.28515625" style="204" bestFit="1" customWidth="1"/>
    <col min="5408" max="5408" width="17.42578125" style="204" bestFit="1" customWidth="1"/>
    <col min="5409" max="5409" width="14.28515625" style="204" bestFit="1" customWidth="1"/>
    <col min="5410" max="5410" width="15.42578125" style="204" bestFit="1" customWidth="1"/>
    <col min="5411" max="5411" width="12.42578125" style="204" bestFit="1" customWidth="1"/>
    <col min="5412" max="5412" width="15.140625" style="204" bestFit="1" customWidth="1"/>
    <col min="5413" max="5413" width="12.140625" style="204" bestFit="1" customWidth="1"/>
    <col min="5414" max="5414" width="14.42578125" style="204" bestFit="1" customWidth="1"/>
    <col min="5415" max="5632" width="11.42578125" style="204"/>
    <col min="5633" max="5633" width="2.28515625" style="204" customWidth="1"/>
    <col min="5634" max="5634" width="29.140625" style="204" customWidth="1"/>
    <col min="5635" max="5635" width="28" style="204" bestFit="1" customWidth="1"/>
    <col min="5636" max="5647" width="16.140625" style="204" customWidth="1"/>
    <col min="5648" max="5648" width="21.5703125" style="204" customWidth="1"/>
    <col min="5649" max="5651" width="27.140625" style="204" bestFit="1" customWidth="1"/>
    <col min="5652" max="5652" width="17.7109375" style="204" bestFit="1" customWidth="1"/>
    <col min="5653" max="5653" width="14" style="204" bestFit="1" customWidth="1"/>
    <col min="5654" max="5654" width="17.42578125" style="204" bestFit="1" customWidth="1"/>
    <col min="5655" max="5655" width="14.28515625" style="204" bestFit="1" customWidth="1"/>
    <col min="5656" max="5656" width="17.42578125" style="204" bestFit="1" customWidth="1"/>
    <col min="5657" max="5657" width="14.28515625" style="204" bestFit="1" customWidth="1"/>
    <col min="5658" max="5658" width="17.42578125" style="204" bestFit="1" customWidth="1"/>
    <col min="5659" max="5659" width="14.28515625" style="204" bestFit="1" customWidth="1"/>
    <col min="5660" max="5660" width="17.7109375" style="204" bestFit="1" customWidth="1"/>
    <col min="5661" max="5661" width="14.5703125" style="204" bestFit="1" customWidth="1"/>
    <col min="5662" max="5662" width="17.42578125" style="204" bestFit="1" customWidth="1"/>
    <col min="5663" max="5663" width="14.28515625" style="204" bestFit="1" customWidth="1"/>
    <col min="5664" max="5664" width="17.42578125" style="204" bestFit="1" customWidth="1"/>
    <col min="5665" max="5665" width="14.28515625" style="204" bestFit="1" customWidth="1"/>
    <col min="5666" max="5666" width="15.42578125" style="204" bestFit="1" customWidth="1"/>
    <col min="5667" max="5667" width="12.42578125" style="204" bestFit="1" customWidth="1"/>
    <col min="5668" max="5668" width="15.140625" style="204" bestFit="1" customWidth="1"/>
    <col min="5669" max="5669" width="12.140625" style="204" bestFit="1" customWidth="1"/>
    <col min="5670" max="5670" width="14.42578125" style="204" bestFit="1" customWidth="1"/>
    <col min="5671" max="5888" width="11.42578125" style="204"/>
    <col min="5889" max="5889" width="2.28515625" style="204" customWidth="1"/>
    <col min="5890" max="5890" width="29.140625" style="204" customWidth="1"/>
    <col min="5891" max="5891" width="28" style="204" bestFit="1" customWidth="1"/>
    <col min="5892" max="5903" width="16.140625" style="204" customWidth="1"/>
    <col min="5904" max="5904" width="21.5703125" style="204" customWidth="1"/>
    <col min="5905" max="5907" width="27.140625" style="204" bestFit="1" customWidth="1"/>
    <col min="5908" max="5908" width="17.7109375" style="204" bestFit="1" customWidth="1"/>
    <col min="5909" max="5909" width="14" style="204" bestFit="1" customWidth="1"/>
    <col min="5910" max="5910" width="17.42578125" style="204" bestFit="1" customWidth="1"/>
    <col min="5911" max="5911" width="14.28515625" style="204" bestFit="1" customWidth="1"/>
    <col min="5912" max="5912" width="17.42578125" style="204" bestFit="1" customWidth="1"/>
    <col min="5913" max="5913" width="14.28515625" style="204" bestFit="1" customWidth="1"/>
    <col min="5914" max="5914" width="17.42578125" style="204" bestFit="1" customWidth="1"/>
    <col min="5915" max="5915" width="14.28515625" style="204" bestFit="1" customWidth="1"/>
    <col min="5916" max="5916" width="17.7109375" style="204" bestFit="1" customWidth="1"/>
    <col min="5917" max="5917" width="14.5703125" style="204" bestFit="1" customWidth="1"/>
    <col min="5918" max="5918" width="17.42578125" style="204" bestFit="1" customWidth="1"/>
    <col min="5919" max="5919" width="14.28515625" style="204" bestFit="1" customWidth="1"/>
    <col min="5920" max="5920" width="17.42578125" style="204" bestFit="1" customWidth="1"/>
    <col min="5921" max="5921" width="14.28515625" style="204" bestFit="1" customWidth="1"/>
    <col min="5922" max="5922" width="15.42578125" style="204" bestFit="1" customWidth="1"/>
    <col min="5923" max="5923" width="12.42578125" style="204" bestFit="1" customWidth="1"/>
    <col min="5924" max="5924" width="15.140625" style="204" bestFit="1" customWidth="1"/>
    <col min="5925" max="5925" width="12.140625" style="204" bestFit="1" customWidth="1"/>
    <col min="5926" max="5926" width="14.42578125" style="204" bestFit="1" customWidth="1"/>
    <col min="5927" max="6144" width="11.42578125" style="204"/>
    <col min="6145" max="6145" width="2.28515625" style="204" customWidth="1"/>
    <col min="6146" max="6146" width="29.140625" style="204" customWidth="1"/>
    <col min="6147" max="6147" width="28" style="204" bestFit="1" customWidth="1"/>
    <col min="6148" max="6159" width="16.140625" style="204" customWidth="1"/>
    <col min="6160" max="6160" width="21.5703125" style="204" customWidth="1"/>
    <col min="6161" max="6163" width="27.140625" style="204" bestFit="1" customWidth="1"/>
    <col min="6164" max="6164" width="17.7109375" style="204" bestFit="1" customWidth="1"/>
    <col min="6165" max="6165" width="14" style="204" bestFit="1" customWidth="1"/>
    <col min="6166" max="6166" width="17.42578125" style="204" bestFit="1" customWidth="1"/>
    <col min="6167" max="6167" width="14.28515625" style="204" bestFit="1" customWidth="1"/>
    <col min="6168" max="6168" width="17.42578125" style="204" bestFit="1" customWidth="1"/>
    <col min="6169" max="6169" width="14.28515625" style="204" bestFit="1" customWidth="1"/>
    <col min="6170" max="6170" width="17.42578125" style="204" bestFit="1" customWidth="1"/>
    <col min="6171" max="6171" width="14.28515625" style="204" bestFit="1" customWidth="1"/>
    <col min="6172" max="6172" width="17.7109375" style="204" bestFit="1" customWidth="1"/>
    <col min="6173" max="6173" width="14.5703125" style="204" bestFit="1" customWidth="1"/>
    <col min="6174" max="6174" width="17.42578125" style="204" bestFit="1" customWidth="1"/>
    <col min="6175" max="6175" width="14.28515625" style="204" bestFit="1" customWidth="1"/>
    <col min="6176" max="6176" width="17.42578125" style="204" bestFit="1" customWidth="1"/>
    <col min="6177" max="6177" width="14.28515625" style="204" bestFit="1" customWidth="1"/>
    <col min="6178" max="6178" width="15.42578125" style="204" bestFit="1" customWidth="1"/>
    <col min="6179" max="6179" width="12.42578125" style="204" bestFit="1" customWidth="1"/>
    <col min="6180" max="6180" width="15.140625" style="204" bestFit="1" customWidth="1"/>
    <col min="6181" max="6181" width="12.140625" style="204" bestFit="1" customWidth="1"/>
    <col min="6182" max="6182" width="14.42578125" style="204" bestFit="1" customWidth="1"/>
    <col min="6183" max="6400" width="11.42578125" style="204"/>
    <col min="6401" max="6401" width="2.28515625" style="204" customWidth="1"/>
    <col min="6402" max="6402" width="29.140625" style="204" customWidth="1"/>
    <col min="6403" max="6403" width="28" style="204" bestFit="1" customWidth="1"/>
    <col min="6404" max="6415" width="16.140625" style="204" customWidth="1"/>
    <col min="6416" max="6416" width="21.5703125" style="204" customWidth="1"/>
    <col min="6417" max="6419" width="27.140625" style="204" bestFit="1" customWidth="1"/>
    <col min="6420" max="6420" width="17.7109375" style="204" bestFit="1" customWidth="1"/>
    <col min="6421" max="6421" width="14" style="204" bestFit="1" customWidth="1"/>
    <col min="6422" max="6422" width="17.42578125" style="204" bestFit="1" customWidth="1"/>
    <col min="6423" max="6423" width="14.28515625" style="204" bestFit="1" customWidth="1"/>
    <col min="6424" max="6424" width="17.42578125" style="204" bestFit="1" customWidth="1"/>
    <col min="6425" max="6425" width="14.28515625" style="204" bestFit="1" customWidth="1"/>
    <col min="6426" max="6426" width="17.42578125" style="204" bestFit="1" customWidth="1"/>
    <col min="6427" max="6427" width="14.28515625" style="204" bestFit="1" customWidth="1"/>
    <col min="6428" max="6428" width="17.7109375" style="204" bestFit="1" customWidth="1"/>
    <col min="6429" max="6429" width="14.5703125" style="204" bestFit="1" customWidth="1"/>
    <col min="6430" max="6430" width="17.42578125" style="204" bestFit="1" customWidth="1"/>
    <col min="6431" max="6431" width="14.28515625" style="204" bestFit="1" customWidth="1"/>
    <col min="6432" max="6432" width="17.42578125" style="204" bestFit="1" customWidth="1"/>
    <col min="6433" max="6433" width="14.28515625" style="204" bestFit="1" customWidth="1"/>
    <col min="6434" max="6434" width="15.42578125" style="204" bestFit="1" customWidth="1"/>
    <col min="6435" max="6435" width="12.42578125" style="204" bestFit="1" customWidth="1"/>
    <col min="6436" max="6436" width="15.140625" style="204" bestFit="1" customWidth="1"/>
    <col min="6437" max="6437" width="12.140625" style="204" bestFit="1" customWidth="1"/>
    <col min="6438" max="6438" width="14.42578125" style="204" bestFit="1" customWidth="1"/>
    <col min="6439" max="6656" width="11.42578125" style="204"/>
    <col min="6657" max="6657" width="2.28515625" style="204" customWidth="1"/>
    <col min="6658" max="6658" width="29.140625" style="204" customWidth="1"/>
    <col min="6659" max="6659" width="28" style="204" bestFit="1" customWidth="1"/>
    <col min="6660" max="6671" width="16.140625" style="204" customWidth="1"/>
    <col min="6672" max="6672" width="21.5703125" style="204" customWidth="1"/>
    <col min="6673" max="6675" width="27.140625" style="204" bestFit="1" customWidth="1"/>
    <col min="6676" max="6676" width="17.7109375" style="204" bestFit="1" customWidth="1"/>
    <col min="6677" max="6677" width="14" style="204" bestFit="1" customWidth="1"/>
    <col min="6678" max="6678" width="17.42578125" style="204" bestFit="1" customWidth="1"/>
    <col min="6679" max="6679" width="14.28515625" style="204" bestFit="1" customWidth="1"/>
    <col min="6680" max="6680" width="17.42578125" style="204" bestFit="1" customWidth="1"/>
    <col min="6681" max="6681" width="14.28515625" style="204" bestFit="1" customWidth="1"/>
    <col min="6682" max="6682" width="17.42578125" style="204" bestFit="1" customWidth="1"/>
    <col min="6683" max="6683" width="14.28515625" style="204" bestFit="1" customWidth="1"/>
    <col min="6684" max="6684" width="17.7109375" style="204" bestFit="1" customWidth="1"/>
    <col min="6685" max="6685" width="14.5703125" style="204" bestFit="1" customWidth="1"/>
    <col min="6686" max="6686" width="17.42578125" style="204" bestFit="1" customWidth="1"/>
    <col min="6687" max="6687" width="14.28515625" style="204" bestFit="1" customWidth="1"/>
    <col min="6688" max="6688" width="17.42578125" style="204" bestFit="1" customWidth="1"/>
    <col min="6689" max="6689" width="14.28515625" style="204" bestFit="1" customWidth="1"/>
    <col min="6690" max="6690" width="15.42578125" style="204" bestFit="1" customWidth="1"/>
    <col min="6691" max="6691" width="12.42578125" style="204" bestFit="1" customWidth="1"/>
    <col min="6692" max="6692" width="15.140625" style="204" bestFit="1" customWidth="1"/>
    <col min="6693" max="6693" width="12.140625" style="204" bestFit="1" customWidth="1"/>
    <col min="6694" max="6694" width="14.42578125" style="204" bestFit="1" customWidth="1"/>
    <col min="6695" max="6912" width="11.42578125" style="204"/>
    <col min="6913" max="6913" width="2.28515625" style="204" customWidth="1"/>
    <col min="6914" max="6914" width="29.140625" style="204" customWidth="1"/>
    <col min="6915" max="6915" width="28" style="204" bestFit="1" customWidth="1"/>
    <col min="6916" max="6927" width="16.140625" style="204" customWidth="1"/>
    <col min="6928" max="6928" width="21.5703125" style="204" customWidth="1"/>
    <col min="6929" max="6931" width="27.140625" style="204" bestFit="1" customWidth="1"/>
    <col min="6932" max="6932" width="17.7109375" style="204" bestFit="1" customWidth="1"/>
    <col min="6933" max="6933" width="14" style="204" bestFit="1" customWidth="1"/>
    <col min="6934" max="6934" width="17.42578125" style="204" bestFit="1" customWidth="1"/>
    <col min="6935" max="6935" width="14.28515625" style="204" bestFit="1" customWidth="1"/>
    <col min="6936" max="6936" width="17.42578125" style="204" bestFit="1" customWidth="1"/>
    <col min="6937" max="6937" width="14.28515625" style="204" bestFit="1" customWidth="1"/>
    <col min="6938" max="6938" width="17.42578125" style="204" bestFit="1" customWidth="1"/>
    <col min="6939" max="6939" width="14.28515625" style="204" bestFit="1" customWidth="1"/>
    <col min="6940" max="6940" width="17.7109375" style="204" bestFit="1" customWidth="1"/>
    <col min="6941" max="6941" width="14.5703125" style="204" bestFit="1" customWidth="1"/>
    <col min="6942" max="6942" width="17.42578125" style="204" bestFit="1" customWidth="1"/>
    <col min="6943" max="6943" width="14.28515625" style="204" bestFit="1" customWidth="1"/>
    <col min="6944" max="6944" width="17.42578125" style="204" bestFit="1" customWidth="1"/>
    <col min="6945" max="6945" width="14.28515625" style="204" bestFit="1" customWidth="1"/>
    <col min="6946" max="6946" width="15.42578125" style="204" bestFit="1" customWidth="1"/>
    <col min="6947" max="6947" width="12.42578125" style="204" bestFit="1" customWidth="1"/>
    <col min="6948" max="6948" width="15.140625" style="204" bestFit="1" customWidth="1"/>
    <col min="6949" max="6949" width="12.140625" style="204" bestFit="1" customWidth="1"/>
    <col min="6950" max="6950" width="14.42578125" style="204" bestFit="1" customWidth="1"/>
    <col min="6951" max="7168" width="11.42578125" style="204"/>
    <col min="7169" max="7169" width="2.28515625" style="204" customWidth="1"/>
    <col min="7170" max="7170" width="29.140625" style="204" customWidth="1"/>
    <col min="7171" max="7171" width="28" style="204" bestFit="1" customWidth="1"/>
    <col min="7172" max="7183" width="16.140625" style="204" customWidth="1"/>
    <col min="7184" max="7184" width="21.5703125" style="204" customWidth="1"/>
    <col min="7185" max="7187" width="27.140625" style="204" bestFit="1" customWidth="1"/>
    <col min="7188" max="7188" width="17.7109375" style="204" bestFit="1" customWidth="1"/>
    <col min="7189" max="7189" width="14" style="204" bestFit="1" customWidth="1"/>
    <col min="7190" max="7190" width="17.42578125" style="204" bestFit="1" customWidth="1"/>
    <col min="7191" max="7191" width="14.28515625" style="204" bestFit="1" customWidth="1"/>
    <col min="7192" max="7192" width="17.42578125" style="204" bestFit="1" customWidth="1"/>
    <col min="7193" max="7193" width="14.28515625" style="204" bestFit="1" customWidth="1"/>
    <col min="7194" max="7194" width="17.42578125" style="204" bestFit="1" customWidth="1"/>
    <col min="7195" max="7195" width="14.28515625" style="204" bestFit="1" customWidth="1"/>
    <col min="7196" max="7196" width="17.7109375" style="204" bestFit="1" customWidth="1"/>
    <col min="7197" max="7197" width="14.5703125" style="204" bestFit="1" customWidth="1"/>
    <col min="7198" max="7198" width="17.42578125" style="204" bestFit="1" customWidth="1"/>
    <col min="7199" max="7199" width="14.28515625" style="204" bestFit="1" customWidth="1"/>
    <col min="7200" max="7200" width="17.42578125" style="204" bestFit="1" customWidth="1"/>
    <col min="7201" max="7201" width="14.28515625" style="204" bestFit="1" customWidth="1"/>
    <col min="7202" max="7202" width="15.42578125" style="204" bestFit="1" customWidth="1"/>
    <col min="7203" max="7203" width="12.42578125" style="204" bestFit="1" customWidth="1"/>
    <col min="7204" max="7204" width="15.140625" style="204" bestFit="1" customWidth="1"/>
    <col min="7205" max="7205" width="12.140625" style="204" bestFit="1" customWidth="1"/>
    <col min="7206" max="7206" width="14.42578125" style="204" bestFit="1" customWidth="1"/>
    <col min="7207" max="7424" width="11.42578125" style="204"/>
    <col min="7425" max="7425" width="2.28515625" style="204" customWidth="1"/>
    <col min="7426" max="7426" width="29.140625" style="204" customWidth="1"/>
    <col min="7427" max="7427" width="28" style="204" bestFit="1" customWidth="1"/>
    <col min="7428" max="7439" width="16.140625" style="204" customWidth="1"/>
    <col min="7440" max="7440" width="21.5703125" style="204" customWidth="1"/>
    <col min="7441" max="7443" width="27.140625" style="204" bestFit="1" customWidth="1"/>
    <col min="7444" max="7444" width="17.7109375" style="204" bestFit="1" customWidth="1"/>
    <col min="7445" max="7445" width="14" style="204" bestFit="1" customWidth="1"/>
    <col min="7446" max="7446" width="17.42578125" style="204" bestFit="1" customWidth="1"/>
    <col min="7447" max="7447" width="14.28515625" style="204" bestFit="1" customWidth="1"/>
    <col min="7448" max="7448" width="17.42578125" style="204" bestFit="1" customWidth="1"/>
    <col min="7449" max="7449" width="14.28515625" style="204" bestFit="1" customWidth="1"/>
    <col min="7450" max="7450" width="17.42578125" style="204" bestFit="1" customWidth="1"/>
    <col min="7451" max="7451" width="14.28515625" style="204" bestFit="1" customWidth="1"/>
    <col min="7452" max="7452" width="17.7109375" style="204" bestFit="1" customWidth="1"/>
    <col min="7453" max="7453" width="14.5703125" style="204" bestFit="1" customWidth="1"/>
    <col min="7454" max="7454" width="17.42578125" style="204" bestFit="1" customWidth="1"/>
    <col min="7455" max="7455" width="14.28515625" style="204" bestFit="1" customWidth="1"/>
    <col min="7456" max="7456" width="17.42578125" style="204" bestFit="1" customWidth="1"/>
    <col min="7457" max="7457" width="14.28515625" style="204" bestFit="1" customWidth="1"/>
    <col min="7458" max="7458" width="15.42578125" style="204" bestFit="1" customWidth="1"/>
    <col min="7459" max="7459" width="12.42578125" style="204" bestFit="1" customWidth="1"/>
    <col min="7460" max="7460" width="15.140625" style="204" bestFit="1" customWidth="1"/>
    <col min="7461" max="7461" width="12.140625" style="204" bestFit="1" customWidth="1"/>
    <col min="7462" max="7462" width="14.42578125" style="204" bestFit="1" customWidth="1"/>
    <col min="7463" max="7680" width="11.42578125" style="204"/>
    <col min="7681" max="7681" width="2.28515625" style="204" customWidth="1"/>
    <col min="7682" max="7682" width="29.140625" style="204" customWidth="1"/>
    <col min="7683" max="7683" width="28" style="204" bestFit="1" customWidth="1"/>
    <col min="7684" max="7695" width="16.140625" style="204" customWidth="1"/>
    <col min="7696" max="7696" width="21.5703125" style="204" customWidth="1"/>
    <col min="7697" max="7699" width="27.140625" style="204" bestFit="1" customWidth="1"/>
    <col min="7700" max="7700" width="17.7109375" style="204" bestFit="1" customWidth="1"/>
    <col min="7701" max="7701" width="14" style="204" bestFit="1" customWidth="1"/>
    <col min="7702" max="7702" width="17.42578125" style="204" bestFit="1" customWidth="1"/>
    <col min="7703" max="7703" width="14.28515625" style="204" bestFit="1" customWidth="1"/>
    <col min="7704" max="7704" width="17.42578125" style="204" bestFit="1" customWidth="1"/>
    <col min="7705" max="7705" width="14.28515625" style="204" bestFit="1" customWidth="1"/>
    <col min="7706" max="7706" width="17.42578125" style="204" bestFit="1" customWidth="1"/>
    <col min="7707" max="7707" width="14.28515625" style="204" bestFit="1" customWidth="1"/>
    <col min="7708" max="7708" width="17.7109375" style="204" bestFit="1" customWidth="1"/>
    <col min="7709" max="7709" width="14.5703125" style="204" bestFit="1" customWidth="1"/>
    <col min="7710" max="7710" width="17.42578125" style="204" bestFit="1" customWidth="1"/>
    <col min="7711" max="7711" width="14.28515625" style="204" bestFit="1" customWidth="1"/>
    <col min="7712" max="7712" width="17.42578125" style="204" bestFit="1" customWidth="1"/>
    <col min="7713" max="7713" width="14.28515625" style="204" bestFit="1" customWidth="1"/>
    <col min="7714" max="7714" width="15.42578125" style="204" bestFit="1" customWidth="1"/>
    <col min="7715" max="7715" width="12.42578125" style="204" bestFit="1" customWidth="1"/>
    <col min="7716" max="7716" width="15.140625" style="204" bestFit="1" customWidth="1"/>
    <col min="7717" max="7717" width="12.140625" style="204" bestFit="1" customWidth="1"/>
    <col min="7718" max="7718" width="14.42578125" style="204" bestFit="1" customWidth="1"/>
    <col min="7719" max="7936" width="11.42578125" style="204"/>
    <col min="7937" max="7937" width="2.28515625" style="204" customWidth="1"/>
    <col min="7938" max="7938" width="29.140625" style="204" customWidth="1"/>
    <col min="7939" max="7939" width="28" style="204" bestFit="1" customWidth="1"/>
    <col min="7940" max="7951" width="16.140625" style="204" customWidth="1"/>
    <col min="7952" max="7952" width="21.5703125" style="204" customWidth="1"/>
    <col min="7953" max="7955" width="27.140625" style="204" bestFit="1" customWidth="1"/>
    <col min="7956" max="7956" width="17.7109375" style="204" bestFit="1" customWidth="1"/>
    <col min="7957" max="7957" width="14" style="204" bestFit="1" customWidth="1"/>
    <col min="7958" max="7958" width="17.42578125" style="204" bestFit="1" customWidth="1"/>
    <col min="7959" max="7959" width="14.28515625" style="204" bestFit="1" customWidth="1"/>
    <col min="7960" max="7960" width="17.42578125" style="204" bestFit="1" customWidth="1"/>
    <col min="7961" max="7961" width="14.28515625" style="204" bestFit="1" customWidth="1"/>
    <col min="7962" max="7962" width="17.42578125" style="204" bestFit="1" customWidth="1"/>
    <col min="7963" max="7963" width="14.28515625" style="204" bestFit="1" customWidth="1"/>
    <col min="7964" max="7964" width="17.7109375" style="204" bestFit="1" customWidth="1"/>
    <col min="7965" max="7965" width="14.5703125" style="204" bestFit="1" customWidth="1"/>
    <col min="7966" max="7966" width="17.42578125" style="204" bestFit="1" customWidth="1"/>
    <col min="7967" max="7967" width="14.28515625" style="204" bestFit="1" customWidth="1"/>
    <col min="7968" max="7968" width="17.42578125" style="204" bestFit="1" customWidth="1"/>
    <col min="7969" max="7969" width="14.28515625" style="204" bestFit="1" customWidth="1"/>
    <col min="7970" max="7970" width="15.42578125" style="204" bestFit="1" customWidth="1"/>
    <col min="7971" max="7971" width="12.42578125" style="204" bestFit="1" customWidth="1"/>
    <col min="7972" max="7972" width="15.140625" style="204" bestFit="1" customWidth="1"/>
    <col min="7973" max="7973" width="12.140625" style="204" bestFit="1" customWidth="1"/>
    <col min="7974" max="7974" width="14.42578125" style="204" bestFit="1" customWidth="1"/>
    <col min="7975" max="8192" width="11.42578125" style="204"/>
    <col min="8193" max="8193" width="2.28515625" style="204" customWidth="1"/>
    <col min="8194" max="8194" width="29.140625" style="204" customWidth="1"/>
    <col min="8195" max="8195" width="28" style="204" bestFit="1" customWidth="1"/>
    <col min="8196" max="8207" width="16.140625" style="204" customWidth="1"/>
    <col min="8208" max="8208" width="21.5703125" style="204" customWidth="1"/>
    <col min="8209" max="8211" width="27.140625" style="204" bestFit="1" customWidth="1"/>
    <col min="8212" max="8212" width="17.7109375" style="204" bestFit="1" customWidth="1"/>
    <col min="8213" max="8213" width="14" style="204" bestFit="1" customWidth="1"/>
    <col min="8214" max="8214" width="17.42578125" style="204" bestFit="1" customWidth="1"/>
    <col min="8215" max="8215" width="14.28515625" style="204" bestFit="1" customWidth="1"/>
    <col min="8216" max="8216" width="17.42578125" style="204" bestFit="1" customWidth="1"/>
    <col min="8217" max="8217" width="14.28515625" style="204" bestFit="1" customWidth="1"/>
    <col min="8218" max="8218" width="17.42578125" style="204" bestFit="1" customWidth="1"/>
    <col min="8219" max="8219" width="14.28515625" style="204" bestFit="1" customWidth="1"/>
    <col min="8220" max="8220" width="17.7109375" style="204" bestFit="1" customWidth="1"/>
    <col min="8221" max="8221" width="14.5703125" style="204" bestFit="1" customWidth="1"/>
    <col min="8222" max="8222" width="17.42578125" style="204" bestFit="1" customWidth="1"/>
    <col min="8223" max="8223" width="14.28515625" style="204" bestFit="1" customWidth="1"/>
    <col min="8224" max="8224" width="17.42578125" style="204" bestFit="1" customWidth="1"/>
    <col min="8225" max="8225" width="14.28515625" style="204" bestFit="1" customWidth="1"/>
    <col min="8226" max="8226" width="15.42578125" style="204" bestFit="1" customWidth="1"/>
    <col min="8227" max="8227" width="12.42578125" style="204" bestFit="1" customWidth="1"/>
    <col min="8228" max="8228" width="15.140625" style="204" bestFit="1" customWidth="1"/>
    <col min="8229" max="8229" width="12.140625" style="204" bestFit="1" customWidth="1"/>
    <col min="8230" max="8230" width="14.42578125" style="204" bestFit="1" customWidth="1"/>
    <col min="8231" max="8448" width="11.42578125" style="204"/>
    <col min="8449" max="8449" width="2.28515625" style="204" customWidth="1"/>
    <col min="8450" max="8450" width="29.140625" style="204" customWidth="1"/>
    <col min="8451" max="8451" width="28" style="204" bestFit="1" customWidth="1"/>
    <col min="8452" max="8463" width="16.140625" style="204" customWidth="1"/>
    <col min="8464" max="8464" width="21.5703125" style="204" customWidth="1"/>
    <col min="8465" max="8467" width="27.140625" style="204" bestFit="1" customWidth="1"/>
    <col min="8468" max="8468" width="17.7109375" style="204" bestFit="1" customWidth="1"/>
    <col min="8469" max="8469" width="14" style="204" bestFit="1" customWidth="1"/>
    <col min="8470" max="8470" width="17.42578125" style="204" bestFit="1" customWidth="1"/>
    <col min="8471" max="8471" width="14.28515625" style="204" bestFit="1" customWidth="1"/>
    <col min="8472" max="8472" width="17.42578125" style="204" bestFit="1" customWidth="1"/>
    <col min="8473" max="8473" width="14.28515625" style="204" bestFit="1" customWidth="1"/>
    <col min="8474" max="8474" width="17.42578125" style="204" bestFit="1" customWidth="1"/>
    <col min="8475" max="8475" width="14.28515625" style="204" bestFit="1" customWidth="1"/>
    <col min="8476" max="8476" width="17.7109375" style="204" bestFit="1" customWidth="1"/>
    <col min="8477" max="8477" width="14.5703125" style="204" bestFit="1" customWidth="1"/>
    <col min="8478" max="8478" width="17.42578125" style="204" bestFit="1" customWidth="1"/>
    <col min="8479" max="8479" width="14.28515625" style="204" bestFit="1" customWidth="1"/>
    <col min="8480" max="8480" width="17.42578125" style="204" bestFit="1" customWidth="1"/>
    <col min="8481" max="8481" width="14.28515625" style="204" bestFit="1" customWidth="1"/>
    <col min="8482" max="8482" width="15.42578125" style="204" bestFit="1" customWidth="1"/>
    <col min="8483" max="8483" width="12.42578125" style="204" bestFit="1" customWidth="1"/>
    <col min="8484" max="8484" width="15.140625" style="204" bestFit="1" customWidth="1"/>
    <col min="8485" max="8485" width="12.140625" style="204" bestFit="1" customWidth="1"/>
    <col min="8486" max="8486" width="14.42578125" style="204" bestFit="1" customWidth="1"/>
    <col min="8487" max="8704" width="11.42578125" style="204"/>
    <col min="8705" max="8705" width="2.28515625" style="204" customWidth="1"/>
    <col min="8706" max="8706" width="29.140625" style="204" customWidth="1"/>
    <col min="8707" max="8707" width="28" style="204" bestFit="1" customWidth="1"/>
    <col min="8708" max="8719" width="16.140625" style="204" customWidth="1"/>
    <col min="8720" max="8720" width="21.5703125" style="204" customWidth="1"/>
    <col min="8721" max="8723" width="27.140625" style="204" bestFit="1" customWidth="1"/>
    <col min="8724" max="8724" width="17.7109375" style="204" bestFit="1" customWidth="1"/>
    <col min="8725" max="8725" width="14" style="204" bestFit="1" customWidth="1"/>
    <col min="8726" max="8726" width="17.42578125" style="204" bestFit="1" customWidth="1"/>
    <col min="8727" max="8727" width="14.28515625" style="204" bestFit="1" customWidth="1"/>
    <col min="8728" max="8728" width="17.42578125" style="204" bestFit="1" customWidth="1"/>
    <col min="8729" max="8729" width="14.28515625" style="204" bestFit="1" customWidth="1"/>
    <col min="8730" max="8730" width="17.42578125" style="204" bestFit="1" customWidth="1"/>
    <col min="8731" max="8731" width="14.28515625" style="204" bestFit="1" customWidth="1"/>
    <col min="8732" max="8732" width="17.7109375" style="204" bestFit="1" customWidth="1"/>
    <col min="8733" max="8733" width="14.5703125" style="204" bestFit="1" customWidth="1"/>
    <col min="8734" max="8734" width="17.42578125" style="204" bestFit="1" customWidth="1"/>
    <col min="8735" max="8735" width="14.28515625" style="204" bestFit="1" customWidth="1"/>
    <col min="8736" max="8736" width="17.42578125" style="204" bestFit="1" customWidth="1"/>
    <col min="8737" max="8737" width="14.28515625" style="204" bestFit="1" customWidth="1"/>
    <col min="8738" max="8738" width="15.42578125" style="204" bestFit="1" customWidth="1"/>
    <col min="8739" max="8739" width="12.42578125" style="204" bestFit="1" customWidth="1"/>
    <col min="8740" max="8740" width="15.140625" style="204" bestFit="1" customWidth="1"/>
    <col min="8741" max="8741" width="12.140625" style="204" bestFit="1" customWidth="1"/>
    <col min="8742" max="8742" width="14.42578125" style="204" bestFit="1" customWidth="1"/>
    <col min="8743" max="8960" width="11.42578125" style="204"/>
    <col min="8961" max="8961" width="2.28515625" style="204" customWidth="1"/>
    <col min="8962" max="8962" width="29.140625" style="204" customWidth="1"/>
    <col min="8963" max="8963" width="28" style="204" bestFit="1" customWidth="1"/>
    <col min="8964" max="8975" width="16.140625" style="204" customWidth="1"/>
    <col min="8976" max="8976" width="21.5703125" style="204" customWidth="1"/>
    <col min="8977" max="8979" width="27.140625" style="204" bestFit="1" customWidth="1"/>
    <col min="8980" max="8980" width="17.7109375" style="204" bestFit="1" customWidth="1"/>
    <col min="8981" max="8981" width="14" style="204" bestFit="1" customWidth="1"/>
    <col min="8982" max="8982" width="17.42578125" style="204" bestFit="1" customWidth="1"/>
    <col min="8983" max="8983" width="14.28515625" style="204" bestFit="1" customWidth="1"/>
    <col min="8984" max="8984" width="17.42578125" style="204" bestFit="1" customWidth="1"/>
    <col min="8985" max="8985" width="14.28515625" style="204" bestFit="1" customWidth="1"/>
    <col min="8986" max="8986" width="17.42578125" style="204" bestFit="1" customWidth="1"/>
    <col min="8987" max="8987" width="14.28515625" style="204" bestFit="1" customWidth="1"/>
    <col min="8988" max="8988" width="17.7109375" style="204" bestFit="1" customWidth="1"/>
    <col min="8989" max="8989" width="14.5703125" style="204" bestFit="1" customWidth="1"/>
    <col min="8990" max="8990" width="17.42578125" style="204" bestFit="1" customWidth="1"/>
    <col min="8991" max="8991" width="14.28515625" style="204" bestFit="1" customWidth="1"/>
    <col min="8992" max="8992" width="17.42578125" style="204" bestFit="1" customWidth="1"/>
    <col min="8993" max="8993" width="14.28515625" style="204" bestFit="1" customWidth="1"/>
    <col min="8994" max="8994" width="15.42578125" style="204" bestFit="1" customWidth="1"/>
    <col min="8995" max="8995" width="12.42578125" style="204" bestFit="1" customWidth="1"/>
    <col min="8996" max="8996" width="15.140625" style="204" bestFit="1" customWidth="1"/>
    <col min="8997" max="8997" width="12.140625" style="204" bestFit="1" customWidth="1"/>
    <col min="8998" max="8998" width="14.42578125" style="204" bestFit="1" customWidth="1"/>
    <col min="8999" max="9216" width="11.42578125" style="204"/>
    <col min="9217" max="9217" width="2.28515625" style="204" customWidth="1"/>
    <col min="9218" max="9218" width="29.140625" style="204" customWidth="1"/>
    <col min="9219" max="9219" width="28" style="204" bestFit="1" customWidth="1"/>
    <col min="9220" max="9231" width="16.140625" style="204" customWidth="1"/>
    <col min="9232" max="9232" width="21.5703125" style="204" customWidth="1"/>
    <col min="9233" max="9235" width="27.140625" style="204" bestFit="1" customWidth="1"/>
    <col min="9236" max="9236" width="17.7109375" style="204" bestFit="1" customWidth="1"/>
    <col min="9237" max="9237" width="14" style="204" bestFit="1" customWidth="1"/>
    <col min="9238" max="9238" width="17.42578125" style="204" bestFit="1" customWidth="1"/>
    <col min="9239" max="9239" width="14.28515625" style="204" bestFit="1" customWidth="1"/>
    <col min="9240" max="9240" width="17.42578125" style="204" bestFit="1" customWidth="1"/>
    <col min="9241" max="9241" width="14.28515625" style="204" bestFit="1" customWidth="1"/>
    <col min="9242" max="9242" width="17.42578125" style="204" bestFit="1" customWidth="1"/>
    <col min="9243" max="9243" width="14.28515625" style="204" bestFit="1" customWidth="1"/>
    <col min="9244" max="9244" width="17.7109375" style="204" bestFit="1" customWidth="1"/>
    <col min="9245" max="9245" width="14.5703125" style="204" bestFit="1" customWidth="1"/>
    <col min="9246" max="9246" width="17.42578125" style="204" bestFit="1" customWidth="1"/>
    <col min="9247" max="9247" width="14.28515625" style="204" bestFit="1" customWidth="1"/>
    <col min="9248" max="9248" width="17.42578125" style="204" bestFit="1" customWidth="1"/>
    <col min="9249" max="9249" width="14.28515625" style="204" bestFit="1" customWidth="1"/>
    <col min="9250" max="9250" width="15.42578125" style="204" bestFit="1" customWidth="1"/>
    <col min="9251" max="9251" width="12.42578125" style="204" bestFit="1" customWidth="1"/>
    <col min="9252" max="9252" width="15.140625" style="204" bestFit="1" customWidth="1"/>
    <col min="9253" max="9253" width="12.140625" style="204" bestFit="1" customWidth="1"/>
    <col min="9254" max="9254" width="14.42578125" style="204" bestFit="1" customWidth="1"/>
    <col min="9255" max="9472" width="11.42578125" style="204"/>
    <col min="9473" max="9473" width="2.28515625" style="204" customWidth="1"/>
    <col min="9474" max="9474" width="29.140625" style="204" customWidth="1"/>
    <col min="9475" max="9475" width="28" style="204" bestFit="1" customWidth="1"/>
    <col min="9476" max="9487" width="16.140625" style="204" customWidth="1"/>
    <col min="9488" max="9488" width="21.5703125" style="204" customWidth="1"/>
    <col min="9489" max="9491" width="27.140625" style="204" bestFit="1" customWidth="1"/>
    <col min="9492" max="9492" width="17.7109375" style="204" bestFit="1" customWidth="1"/>
    <col min="9493" max="9493" width="14" style="204" bestFit="1" customWidth="1"/>
    <col min="9494" max="9494" width="17.42578125" style="204" bestFit="1" customWidth="1"/>
    <col min="9495" max="9495" width="14.28515625" style="204" bestFit="1" customWidth="1"/>
    <col min="9496" max="9496" width="17.42578125" style="204" bestFit="1" customWidth="1"/>
    <col min="9497" max="9497" width="14.28515625" style="204" bestFit="1" customWidth="1"/>
    <col min="9498" max="9498" width="17.42578125" style="204" bestFit="1" customWidth="1"/>
    <col min="9499" max="9499" width="14.28515625" style="204" bestFit="1" customWidth="1"/>
    <col min="9500" max="9500" width="17.7109375" style="204" bestFit="1" customWidth="1"/>
    <col min="9501" max="9501" width="14.5703125" style="204" bestFit="1" customWidth="1"/>
    <col min="9502" max="9502" width="17.42578125" style="204" bestFit="1" customWidth="1"/>
    <col min="9503" max="9503" width="14.28515625" style="204" bestFit="1" customWidth="1"/>
    <col min="9504" max="9504" width="17.42578125" style="204" bestFit="1" customWidth="1"/>
    <col min="9505" max="9505" width="14.28515625" style="204" bestFit="1" customWidth="1"/>
    <col min="9506" max="9506" width="15.42578125" style="204" bestFit="1" customWidth="1"/>
    <col min="9507" max="9507" width="12.42578125" style="204" bestFit="1" customWidth="1"/>
    <col min="9508" max="9508" width="15.140625" style="204" bestFit="1" customWidth="1"/>
    <col min="9509" max="9509" width="12.140625" style="204" bestFit="1" customWidth="1"/>
    <col min="9510" max="9510" width="14.42578125" style="204" bestFit="1" customWidth="1"/>
    <col min="9511" max="9728" width="11.42578125" style="204"/>
    <col min="9729" max="9729" width="2.28515625" style="204" customWidth="1"/>
    <col min="9730" max="9730" width="29.140625" style="204" customWidth="1"/>
    <col min="9731" max="9731" width="28" style="204" bestFit="1" customWidth="1"/>
    <col min="9732" max="9743" width="16.140625" style="204" customWidth="1"/>
    <col min="9744" max="9744" width="21.5703125" style="204" customWidth="1"/>
    <col min="9745" max="9747" width="27.140625" style="204" bestFit="1" customWidth="1"/>
    <col min="9748" max="9748" width="17.7109375" style="204" bestFit="1" customWidth="1"/>
    <col min="9749" max="9749" width="14" style="204" bestFit="1" customWidth="1"/>
    <col min="9750" max="9750" width="17.42578125" style="204" bestFit="1" customWidth="1"/>
    <col min="9751" max="9751" width="14.28515625" style="204" bestFit="1" customWidth="1"/>
    <col min="9752" max="9752" width="17.42578125" style="204" bestFit="1" customWidth="1"/>
    <col min="9753" max="9753" width="14.28515625" style="204" bestFit="1" customWidth="1"/>
    <col min="9754" max="9754" width="17.42578125" style="204" bestFit="1" customWidth="1"/>
    <col min="9755" max="9755" width="14.28515625" style="204" bestFit="1" customWidth="1"/>
    <col min="9756" max="9756" width="17.7109375" style="204" bestFit="1" customWidth="1"/>
    <col min="9757" max="9757" width="14.5703125" style="204" bestFit="1" customWidth="1"/>
    <col min="9758" max="9758" width="17.42578125" style="204" bestFit="1" customWidth="1"/>
    <col min="9759" max="9759" width="14.28515625" style="204" bestFit="1" customWidth="1"/>
    <col min="9760" max="9760" width="17.42578125" style="204" bestFit="1" customWidth="1"/>
    <col min="9761" max="9761" width="14.28515625" style="204" bestFit="1" customWidth="1"/>
    <col min="9762" max="9762" width="15.42578125" style="204" bestFit="1" customWidth="1"/>
    <col min="9763" max="9763" width="12.42578125" style="204" bestFit="1" customWidth="1"/>
    <col min="9764" max="9764" width="15.140625" style="204" bestFit="1" customWidth="1"/>
    <col min="9765" max="9765" width="12.140625" style="204" bestFit="1" customWidth="1"/>
    <col min="9766" max="9766" width="14.42578125" style="204" bestFit="1" customWidth="1"/>
    <col min="9767" max="9984" width="11.42578125" style="204"/>
    <col min="9985" max="9985" width="2.28515625" style="204" customWidth="1"/>
    <col min="9986" max="9986" width="29.140625" style="204" customWidth="1"/>
    <col min="9987" max="9987" width="28" style="204" bestFit="1" customWidth="1"/>
    <col min="9988" max="9999" width="16.140625" style="204" customWidth="1"/>
    <col min="10000" max="10000" width="21.5703125" style="204" customWidth="1"/>
    <col min="10001" max="10003" width="27.140625" style="204" bestFit="1" customWidth="1"/>
    <col min="10004" max="10004" width="17.7109375" style="204" bestFit="1" customWidth="1"/>
    <col min="10005" max="10005" width="14" style="204" bestFit="1" customWidth="1"/>
    <col min="10006" max="10006" width="17.42578125" style="204" bestFit="1" customWidth="1"/>
    <col min="10007" max="10007" width="14.28515625" style="204" bestFit="1" customWidth="1"/>
    <col min="10008" max="10008" width="17.42578125" style="204" bestFit="1" customWidth="1"/>
    <col min="10009" max="10009" width="14.28515625" style="204" bestFit="1" customWidth="1"/>
    <col min="10010" max="10010" width="17.42578125" style="204" bestFit="1" customWidth="1"/>
    <col min="10011" max="10011" width="14.28515625" style="204" bestFit="1" customWidth="1"/>
    <col min="10012" max="10012" width="17.7109375" style="204" bestFit="1" customWidth="1"/>
    <col min="10013" max="10013" width="14.5703125" style="204" bestFit="1" customWidth="1"/>
    <col min="10014" max="10014" width="17.42578125" style="204" bestFit="1" customWidth="1"/>
    <col min="10015" max="10015" width="14.28515625" style="204" bestFit="1" customWidth="1"/>
    <col min="10016" max="10016" width="17.42578125" style="204" bestFit="1" customWidth="1"/>
    <col min="10017" max="10017" width="14.28515625" style="204" bestFit="1" customWidth="1"/>
    <col min="10018" max="10018" width="15.42578125" style="204" bestFit="1" customWidth="1"/>
    <col min="10019" max="10019" width="12.42578125" style="204" bestFit="1" customWidth="1"/>
    <col min="10020" max="10020" width="15.140625" style="204" bestFit="1" customWidth="1"/>
    <col min="10021" max="10021" width="12.140625" style="204" bestFit="1" customWidth="1"/>
    <col min="10022" max="10022" width="14.42578125" style="204" bestFit="1" customWidth="1"/>
    <col min="10023" max="10240" width="11.42578125" style="204"/>
    <col min="10241" max="10241" width="2.28515625" style="204" customWidth="1"/>
    <col min="10242" max="10242" width="29.140625" style="204" customWidth="1"/>
    <col min="10243" max="10243" width="28" style="204" bestFit="1" customWidth="1"/>
    <col min="10244" max="10255" width="16.140625" style="204" customWidth="1"/>
    <col min="10256" max="10256" width="21.5703125" style="204" customWidth="1"/>
    <col min="10257" max="10259" width="27.140625" style="204" bestFit="1" customWidth="1"/>
    <col min="10260" max="10260" width="17.7109375" style="204" bestFit="1" customWidth="1"/>
    <col min="10261" max="10261" width="14" style="204" bestFit="1" customWidth="1"/>
    <col min="10262" max="10262" width="17.42578125" style="204" bestFit="1" customWidth="1"/>
    <col min="10263" max="10263" width="14.28515625" style="204" bestFit="1" customWidth="1"/>
    <col min="10264" max="10264" width="17.42578125" style="204" bestFit="1" customWidth="1"/>
    <col min="10265" max="10265" width="14.28515625" style="204" bestFit="1" customWidth="1"/>
    <col min="10266" max="10266" width="17.42578125" style="204" bestFit="1" customWidth="1"/>
    <col min="10267" max="10267" width="14.28515625" style="204" bestFit="1" customWidth="1"/>
    <col min="10268" max="10268" width="17.7109375" style="204" bestFit="1" customWidth="1"/>
    <col min="10269" max="10269" width="14.5703125" style="204" bestFit="1" customWidth="1"/>
    <col min="10270" max="10270" width="17.42578125" style="204" bestFit="1" customWidth="1"/>
    <col min="10271" max="10271" width="14.28515625" style="204" bestFit="1" customWidth="1"/>
    <col min="10272" max="10272" width="17.42578125" style="204" bestFit="1" customWidth="1"/>
    <col min="10273" max="10273" width="14.28515625" style="204" bestFit="1" customWidth="1"/>
    <col min="10274" max="10274" width="15.42578125" style="204" bestFit="1" customWidth="1"/>
    <col min="10275" max="10275" width="12.42578125" style="204" bestFit="1" customWidth="1"/>
    <col min="10276" max="10276" width="15.140625" style="204" bestFit="1" customWidth="1"/>
    <col min="10277" max="10277" width="12.140625" style="204" bestFit="1" customWidth="1"/>
    <col min="10278" max="10278" width="14.42578125" style="204" bestFit="1" customWidth="1"/>
    <col min="10279" max="10496" width="11.42578125" style="204"/>
    <col min="10497" max="10497" width="2.28515625" style="204" customWidth="1"/>
    <col min="10498" max="10498" width="29.140625" style="204" customWidth="1"/>
    <col min="10499" max="10499" width="28" style="204" bestFit="1" customWidth="1"/>
    <col min="10500" max="10511" width="16.140625" style="204" customWidth="1"/>
    <col min="10512" max="10512" width="21.5703125" style="204" customWidth="1"/>
    <col min="10513" max="10515" width="27.140625" style="204" bestFit="1" customWidth="1"/>
    <col min="10516" max="10516" width="17.7109375" style="204" bestFit="1" customWidth="1"/>
    <col min="10517" max="10517" width="14" style="204" bestFit="1" customWidth="1"/>
    <col min="10518" max="10518" width="17.42578125" style="204" bestFit="1" customWidth="1"/>
    <col min="10519" max="10519" width="14.28515625" style="204" bestFit="1" customWidth="1"/>
    <col min="10520" max="10520" width="17.42578125" style="204" bestFit="1" customWidth="1"/>
    <col min="10521" max="10521" width="14.28515625" style="204" bestFit="1" customWidth="1"/>
    <col min="10522" max="10522" width="17.42578125" style="204" bestFit="1" customWidth="1"/>
    <col min="10523" max="10523" width="14.28515625" style="204" bestFit="1" customWidth="1"/>
    <col min="10524" max="10524" width="17.7109375" style="204" bestFit="1" customWidth="1"/>
    <col min="10525" max="10525" width="14.5703125" style="204" bestFit="1" customWidth="1"/>
    <col min="10526" max="10526" width="17.42578125" style="204" bestFit="1" customWidth="1"/>
    <col min="10527" max="10527" width="14.28515625" style="204" bestFit="1" customWidth="1"/>
    <col min="10528" max="10528" width="17.42578125" style="204" bestFit="1" customWidth="1"/>
    <col min="10529" max="10529" width="14.28515625" style="204" bestFit="1" customWidth="1"/>
    <col min="10530" max="10530" width="15.42578125" style="204" bestFit="1" customWidth="1"/>
    <col min="10531" max="10531" width="12.42578125" style="204" bestFit="1" customWidth="1"/>
    <col min="10532" max="10532" width="15.140625" style="204" bestFit="1" customWidth="1"/>
    <col min="10533" max="10533" width="12.140625" style="204" bestFit="1" customWidth="1"/>
    <col min="10534" max="10534" width="14.42578125" style="204" bestFit="1" customWidth="1"/>
    <col min="10535" max="10752" width="11.42578125" style="204"/>
    <col min="10753" max="10753" width="2.28515625" style="204" customWidth="1"/>
    <col min="10754" max="10754" width="29.140625" style="204" customWidth="1"/>
    <col min="10755" max="10755" width="28" style="204" bestFit="1" customWidth="1"/>
    <col min="10756" max="10767" width="16.140625" style="204" customWidth="1"/>
    <col min="10768" max="10768" width="21.5703125" style="204" customWidth="1"/>
    <col min="10769" max="10771" width="27.140625" style="204" bestFit="1" customWidth="1"/>
    <col min="10772" max="10772" width="17.7109375" style="204" bestFit="1" customWidth="1"/>
    <col min="10773" max="10773" width="14" style="204" bestFit="1" customWidth="1"/>
    <col min="10774" max="10774" width="17.42578125" style="204" bestFit="1" customWidth="1"/>
    <col min="10775" max="10775" width="14.28515625" style="204" bestFit="1" customWidth="1"/>
    <col min="10776" max="10776" width="17.42578125" style="204" bestFit="1" customWidth="1"/>
    <col min="10777" max="10777" width="14.28515625" style="204" bestFit="1" customWidth="1"/>
    <col min="10778" max="10778" width="17.42578125" style="204" bestFit="1" customWidth="1"/>
    <col min="10779" max="10779" width="14.28515625" style="204" bestFit="1" customWidth="1"/>
    <col min="10780" max="10780" width="17.7109375" style="204" bestFit="1" customWidth="1"/>
    <col min="10781" max="10781" width="14.5703125" style="204" bestFit="1" customWidth="1"/>
    <col min="10782" max="10782" width="17.42578125" style="204" bestFit="1" customWidth="1"/>
    <col min="10783" max="10783" width="14.28515625" style="204" bestFit="1" customWidth="1"/>
    <col min="10784" max="10784" width="17.42578125" style="204" bestFit="1" customWidth="1"/>
    <col min="10785" max="10785" width="14.28515625" style="204" bestFit="1" customWidth="1"/>
    <col min="10786" max="10786" width="15.42578125" style="204" bestFit="1" customWidth="1"/>
    <col min="10787" max="10787" width="12.42578125" style="204" bestFit="1" customWidth="1"/>
    <col min="10788" max="10788" width="15.140625" style="204" bestFit="1" customWidth="1"/>
    <col min="10789" max="10789" width="12.140625" style="204" bestFit="1" customWidth="1"/>
    <col min="10790" max="10790" width="14.42578125" style="204" bestFit="1" customWidth="1"/>
    <col min="10791" max="11008" width="11.42578125" style="204"/>
    <col min="11009" max="11009" width="2.28515625" style="204" customWidth="1"/>
    <col min="11010" max="11010" width="29.140625" style="204" customWidth="1"/>
    <col min="11011" max="11011" width="28" style="204" bestFit="1" customWidth="1"/>
    <col min="11012" max="11023" width="16.140625" style="204" customWidth="1"/>
    <col min="11024" max="11024" width="21.5703125" style="204" customWidth="1"/>
    <col min="11025" max="11027" width="27.140625" style="204" bestFit="1" customWidth="1"/>
    <col min="11028" max="11028" width="17.7109375" style="204" bestFit="1" customWidth="1"/>
    <col min="11029" max="11029" width="14" style="204" bestFit="1" customWidth="1"/>
    <col min="11030" max="11030" width="17.42578125" style="204" bestFit="1" customWidth="1"/>
    <col min="11031" max="11031" width="14.28515625" style="204" bestFit="1" customWidth="1"/>
    <col min="11032" max="11032" width="17.42578125" style="204" bestFit="1" customWidth="1"/>
    <col min="11033" max="11033" width="14.28515625" style="204" bestFit="1" customWidth="1"/>
    <col min="11034" max="11034" width="17.42578125" style="204" bestFit="1" customWidth="1"/>
    <col min="11035" max="11035" width="14.28515625" style="204" bestFit="1" customWidth="1"/>
    <col min="11036" max="11036" width="17.7109375" style="204" bestFit="1" customWidth="1"/>
    <col min="11037" max="11037" width="14.5703125" style="204" bestFit="1" customWidth="1"/>
    <col min="11038" max="11038" width="17.42578125" style="204" bestFit="1" customWidth="1"/>
    <col min="11039" max="11039" width="14.28515625" style="204" bestFit="1" customWidth="1"/>
    <col min="11040" max="11040" width="17.42578125" style="204" bestFit="1" customWidth="1"/>
    <col min="11041" max="11041" width="14.28515625" style="204" bestFit="1" customWidth="1"/>
    <col min="11042" max="11042" width="15.42578125" style="204" bestFit="1" customWidth="1"/>
    <col min="11043" max="11043" width="12.42578125" style="204" bestFit="1" customWidth="1"/>
    <col min="11044" max="11044" width="15.140625" style="204" bestFit="1" customWidth="1"/>
    <col min="11045" max="11045" width="12.140625" style="204" bestFit="1" customWidth="1"/>
    <col min="11046" max="11046" width="14.42578125" style="204" bestFit="1" customWidth="1"/>
    <col min="11047" max="11264" width="11.42578125" style="204"/>
    <col min="11265" max="11265" width="2.28515625" style="204" customWidth="1"/>
    <col min="11266" max="11266" width="29.140625" style="204" customWidth="1"/>
    <col min="11267" max="11267" width="28" style="204" bestFit="1" customWidth="1"/>
    <col min="11268" max="11279" width="16.140625" style="204" customWidth="1"/>
    <col min="11280" max="11280" width="21.5703125" style="204" customWidth="1"/>
    <col min="11281" max="11283" width="27.140625" style="204" bestFit="1" customWidth="1"/>
    <col min="11284" max="11284" width="17.7109375" style="204" bestFit="1" customWidth="1"/>
    <col min="11285" max="11285" width="14" style="204" bestFit="1" customWidth="1"/>
    <col min="11286" max="11286" width="17.42578125" style="204" bestFit="1" customWidth="1"/>
    <col min="11287" max="11287" width="14.28515625" style="204" bestFit="1" customWidth="1"/>
    <col min="11288" max="11288" width="17.42578125" style="204" bestFit="1" customWidth="1"/>
    <col min="11289" max="11289" width="14.28515625" style="204" bestFit="1" customWidth="1"/>
    <col min="11290" max="11290" width="17.42578125" style="204" bestFit="1" customWidth="1"/>
    <col min="11291" max="11291" width="14.28515625" style="204" bestFit="1" customWidth="1"/>
    <col min="11292" max="11292" width="17.7109375" style="204" bestFit="1" customWidth="1"/>
    <col min="11293" max="11293" width="14.5703125" style="204" bestFit="1" customWidth="1"/>
    <col min="11294" max="11294" width="17.42578125" style="204" bestFit="1" customWidth="1"/>
    <col min="11295" max="11295" width="14.28515625" style="204" bestFit="1" customWidth="1"/>
    <col min="11296" max="11296" width="17.42578125" style="204" bestFit="1" customWidth="1"/>
    <col min="11297" max="11297" width="14.28515625" style="204" bestFit="1" customWidth="1"/>
    <col min="11298" max="11298" width="15.42578125" style="204" bestFit="1" customWidth="1"/>
    <col min="11299" max="11299" width="12.42578125" style="204" bestFit="1" customWidth="1"/>
    <col min="11300" max="11300" width="15.140625" style="204" bestFit="1" customWidth="1"/>
    <col min="11301" max="11301" width="12.140625" style="204" bestFit="1" customWidth="1"/>
    <col min="11302" max="11302" width="14.42578125" style="204" bestFit="1" customWidth="1"/>
    <col min="11303" max="11520" width="11.42578125" style="204"/>
    <col min="11521" max="11521" width="2.28515625" style="204" customWidth="1"/>
    <col min="11522" max="11522" width="29.140625" style="204" customWidth="1"/>
    <col min="11523" max="11523" width="28" style="204" bestFit="1" customWidth="1"/>
    <col min="11524" max="11535" width="16.140625" style="204" customWidth="1"/>
    <col min="11536" max="11536" width="21.5703125" style="204" customWidth="1"/>
    <col min="11537" max="11539" width="27.140625" style="204" bestFit="1" customWidth="1"/>
    <col min="11540" max="11540" width="17.7109375" style="204" bestFit="1" customWidth="1"/>
    <col min="11541" max="11541" width="14" style="204" bestFit="1" customWidth="1"/>
    <col min="11542" max="11542" width="17.42578125" style="204" bestFit="1" customWidth="1"/>
    <col min="11543" max="11543" width="14.28515625" style="204" bestFit="1" customWidth="1"/>
    <col min="11544" max="11544" width="17.42578125" style="204" bestFit="1" customWidth="1"/>
    <col min="11545" max="11545" width="14.28515625" style="204" bestFit="1" customWidth="1"/>
    <col min="11546" max="11546" width="17.42578125" style="204" bestFit="1" customWidth="1"/>
    <col min="11547" max="11547" width="14.28515625" style="204" bestFit="1" customWidth="1"/>
    <col min="11548" max="11548" width="17.7109375" style="204" bestFit="1" customWidth="1"/>
    <col min="11549" max="11549" width="14.5703125" style="204" bestFit="1" customWidth="1"/>
    <col min="11550" max="11550" width="17.42578125" style="204" bestFit="1" customWidth="1"/>
    <col min="11551" max="11551" width="14.28515625" style="204" bestFit="1" customWidth="1"/>
    <col min="11552" max="11552" width="17.42578125" style="204" bestFit="1" customWidth="1"/>
    <col min="11553" max="11553" width="14.28515625" style="204" bestFit="1" customWidth="1"/>
    <col min="11554" max="11554" width="15.42578125" style="204" bestFit="1" customWidth="1"/>
    <col min="11555" max="11555" width="12.42578125" style="204" bestFit="1" customWidth="1"/>
    <col min="11556" max="11556" width="15.140625" style="204" bestFit="1" customWidth="1"/>
    <col min="11557" max="11557" width="12.140625" style="204" bestFit="1" customWidth="1"/>
    <col min="11558" max="11558" width="14.42578125" style="204" bestFit="1" customWidth="1"/>
    <col min="11559" max="11776" width="11.42578125" style="204"/>
    <col min="11777" max="11777" width="2.28515625" style="204" customWidth="1"/>
    <col min="11778" max="11778" width="29.140625" style="204" customWidth="1"/>
    <col min="11779" max="11779" width="28" style="204" bestFit="1" customWidth="1"/>
    <col min="11780" max="11791" width="16.140625" style="204" customWidth="1"/>
    <col min="11792" max="11792" width="21.5703125" style="204" customWidth="1"/>
    <col min="11793" max="11795" width="27.140625" style="204" bestFit="1" customWidth="1"/>
    <col min="11796" max="11796" width="17.7109375" style="204" bestFit="1" customWidth="1"/>
    <col min="11797" max="11797" width="14" style="204" bestFit="1" customWidth="1"/>
    <col min="11798" max="11798" width="17.42578125" style="204" bestFit="1" customWidth="1"/>
    <col min="11799" max="11799" width="14.28515625" style="204" bestFit="1" customWidth="1"/>
    <col min="11800" max="11800" width="17.42578125" style="204" bestFit="1" customWidth="1"/>
    <col min="11801" max="11801" width="14.28515625" style="204" bestFit="1" customWidth="1"/>
    <col min="11802" max="11802" width="17.42578125" style="204" bestFit="1" customWidth="1"/>
    <col min="11803" max="11803" width="14.28515625" style="204" bestFit="1" customWidth="1"/>
    <col min="11804" max="11804" width="17.7109375" style="204" bestFit="1" customWidth="1"/>
    <col min="11805" max="11805" width="14.5703125" style="204" bestFit="1" customWidth="1"/>
    <col min="11806" max="11806" width="17.42578125" style="204" bestFit="1" customWidth="1"/>
    <col min="11807" max="11807" width="14.28515625" style="204" bestFit="1" customWidth="1"/>
    <col min="11808" max="11808" width="17.42578125" style="204" bestFit="1" customWidth="1"/>
    <col min="11809" max="11809" width="14.28515625" style="204" bestFit="1" customWidth="1"/>
    <col min="11810" max="11810" width="15.42578125" style="204" bestFit="1" customWidth="1"/>
    <col min="11811" max="11811" width="12.42578125" style="204" bestFit="1" customWidth="1"/>
    <col min="11812" max="11812" width="15.140625" style="204" bestFit="1" customWidth="1"/>
    <col min="11813" max="11813" width="12.140625" style="204" bestFit="1" customWidth="1"/>
    <col min="11814" max="11814" width="14.42578125" style="204" bestFit="1" customWidth="1"/>
    <col min="11815" max="12032" width="11.42578125" style="204"/>
    <col min="12033" max="12033" width="2.28515625" style="204" customWidth="1"/>
    <col min="12034" max="12034" width="29.140625" style="204" customWidth="1"/>
    <col min="12035" max="12035" width="28" style="204" bestFit="1" customWidth="1"/>
    <col min="12036" max="12047" width="16.140625" style="204" customWidth="1"/>
    <col min="12048" max="12048" width="21.5703125" style="204" customWidth="1"/>
    <col min="12049" max="12051" width="27.140625" style="204" bestFit="1" customWidth="1"/>
    <col min="12052" max="12052" width="17.7109375" style="204" bestFit="1" customWidth="1"/>
    <col min="12053" max="12053" width="14" style="204" bestFit="1" customWidth="1"/>
    <col min="12054" max="12054" width="17.42578125" style="204" bestFit="1" customWidth="1"/>
    <col min="12055" max="12055" width="14.28515625" style="204" bestFit="1" customWidth="1"/>
    <col min="12056" max="12056" width="17.42578125" style="204" bestFit="1" customWidth="1"/>
    <col min="12057" max="12057" width="14.28515625" style="204" bestFit="1" customWidth="1"/>
    <col min="12058" max="12058" width="17.42578125" style="204" bestFit="1" customWidth="1"/>
    <col min="12059" max="12059" width="14.28515625" style="204" bestFit="1" customWidth="1"/>
    <col min="12060" max="12060" width="17.7109375" style="204" bestFit="1" customWidth="1"/>
    <col min="12061" max="12061" width="14.5703125" style="204" bestFit="1" customWidth="1"/>
    <col min="12062" max="12062" width="17.42578125" style="204" bestFit="1" customWidth="1"/>
    <col min="12063" max="12063" width="14.28515625" style="204" bestFit="1" customWidth="1"/>
    <col min="12064" max="12064" width="17.42578125" style="204" bestFit="1" customWidth="1"/>
    <col min="12065" max="12065" width="14.28515625" style="204" bestFit="1" customWidth="1"/>
    <col min="12066" max="12066" width="15.42578125" style="204" bestFit="1" customWidth="1"/>
    <col min="12067" max="12067" width="12.42578125" style="204" bestFit="1" customWidth="1"/>
    <col min="12068" max="12068" width="15.140625" style="204" bestFit="1" customWidth="1"/>
    <col min="12069" max="12069" width="12.140625" style="204" bestFit="1" customWidth="1"/>
    <col min="12070" max="12070" width="14.42578125" style="204" bestFit="1" customWidth="1"/>
    <col min="12071" max="12288" width="11.42578125" style="204"/>
    <col min="12289" max="12289" width="2.28515625" style="204" customWidth="1"/>
    <col min="12290" max="12290" width="29.140625" style="204" customWidth="1"/>
    <col min="12291" max="12291" width="28" style="204" bestFit="1" customWidth="1"/>
    <col min="12292" max="12303" width="16.140625" style="204" customWidth="1"/>
    <col min="12304" max="12304" width="21.5703125" style="204" customWidth="1"/>
    <col min="12305" max="12307" width="27.140625" style="204" bestFit="1" customWidth="1"/>
    <col min="12308" max="12308" width="17.7109375" style="204" bestFit="1" customWidth="1"/>
    <col min="12309" max="12309" width="14" style="204" bestFit="1" customWidth="1"/>
    <col min="12310" max="12310" width="17.42578125" style="204" bestFit="1" customWidth="1"/>
    <col min="12311" max="12311" width="14.28515625" style="204" bestFit="1" customWidth="1"/>
    <col min="12312" max="12312" width="17.42578125" style="204" bestFit="1" customWidth="1"/>
    <col min="12313" max="12313" width="14.28515625" style="204" bestFit="1" customWidth="1"/>
    <col min="12314" max="12314" width="17.42578125" style="204" bestFit="1" customWidth="1"/>
    <col min="12315" max="12315" width="14.28515625" style="204" bestFit="1" customWidth="1"/>
    <col min="12316" max="12316" width="17.7109375" style="204" bestFit="1" customWidth="1"/>
    <col min="12317" max="12317" width="14.5703125" style="204" bestFit="1" customWidth="1"/>
    <col min="12318" max="12318" width="17.42578125" style="204" bestFit="1" customWidth="1"/>
    <col min="12319" max="12319" width="14.28515625" style="204" bestFit="1" customWidth="1"/>
    <col min="12320" max="12320" width="17.42578125" style="204" bestFit="1" customWidth="1"/>
    <col min="12321" max="12321" width="14.28515625" style="204" bestFit="1" customWidth="1"/>
    <col min="12322" max="12322" width="15.42578125" style="204" bestFit="1" customWidth="1"/>
    <col min="12323" max="12323" width="12.42578125" style="204" bestFit="1" customWidth="1"/>
    <col min="12324" max="12324" width="15.140625" style="204" bestFit="1" customWidth="1"/>
    <col min="12325" max="12325" width="12.140625" style="204" bestFit="1" customWidth="1"/>
    <col min="12326" max="12326" width="14.42578125" style="204" bestFit="1" customWidth="1"/>
    <col min="12327" max="12544" width="11.42578125" style="204"/>
    <col min="12545" max="12545" width="2.28515625" style="204" customWidth="1"/>
    <col min="12546" max="12546" width="29.140625" style="204" customWidth="1"/>
    <col min="12547" max="12547" width="28" style="204" bestFit="1" customWidth="1"/>
    <col min="12548" max="12559" width="16.140625" style="204" customWidth="1"/>
    <col min="12560" max="12560" width="21.5703125" style="204" customWidth="1"/>
    <col min="12561" max="12563" width="27.140625" style="204" bestFit="1" customWidth="1"/>
    <col min="12564" max="12564" width="17.7109375" style="204" bestFit="1" customWidth="1"/>
    <col min="12565" max="12565" width="14" style="204" bestFit="1" customWidth="1"/>
    <col min="12566" max="12566" width="17.42578125" style="204" bestFit="1" customWidth="1"/>
    <col min="12567" max="12567" width="14.28515625" style="204" bestFit="1" customWidth="1"/>
    <col min="12568" max="12568" width="17.42578125" style="204" bestFit="1" customWidth="1"/>
    <col min="12569" max="12569" width="14.28515625" style="204" bestFit="1" customWidth="1"/>
    <col min="12570" max="12570" width="17.42578125" style="204" bestFit="1" customWidth="1"/>
    <col min="12571" max="12571" width="14.28515625" style="204" bestFit="1" customWidth="1"/>
    <col min="12572" max="12572" width="17.7109375" style="204" bestFit="1" customWidth="1"/>
    <col min="12573" max="12573" width="14.5703125" style="204" bestFit="1" customWidth="1"/>
    <col min="12574" max="12574" width="17.42578125" style="204" bestFit="1" customWidth="1"/>
    <col min="12575" max="12575" width="14.28515625" style="204" bestFit="1" customWidth="1"/>
    <col min="12576" max="12576" width="17.42578125" style="204" bestFit="1" customWidth="1"/>
    <col min="12577" max="12577" width="14.28515625" style="204" bestFit="1" customWidth="1"/>
    <col min="12578" max="12578" width="15.42578125" style="204" bestFit="1" customWidth="1"/>
    <col min="12579" max="12579" width="12.42578125" style="204" bestFit="1" customWidth="1"/>
    <col min="12580" max="12580" width="15.140625" style="204" bestFit="1" customWidth="1"/>
    <col min="12581" max="12581" width="12.140625" style="204" bestFit="1" customWidth="1"/>
    <col min="12582" max="12582" width="14.42578125" style="204" bestFit="1" customWidth="1"/>
    <col min="12583" max="12800" width="11.42578125" style="204"/>
    <col min="12801" max="12801" width="2.28515625" style="204" customWidth="1"/>
    <col min="12802" max="12802" width="29.140625" style="204" customWidth="1"/>
    <col min="12803" max="12803" width="28" style="204" bestFit="1" customWidth="1"/>
    <col min="12804" max="12815" width="16.140625" style="204" customWidth="1"/>
    <col min="12816" max="12816" width="21.5703125" style="204" customWidth="1"/>
    <col min="12817" max="12819" width="27.140625" style="204" bestFit="1" customWidth="1"/>
    <col min="12820" max="12820" width="17.7109375" style="204" bestFit="1" customWidth="1"/>
    <col min="12821" max="12821" width="14" style="204" bestFit="1" customWidth="1"/>
    <col min="12822" max="12822" width="17.42578125" style="204" bestFit="1" customWidth="1"/>
    <col min="12823" max="12823" width="14.28515625" style="204" bestFit="1" customWidth="1"/>
    <col min="12824" max="12824" width="17.42578125" style="204" bestFit="1" customWidth="1"/>
    <col min="12825" max="12825" width="14.28515625" style="204" bestFit="1" customWidth="1"/>
    <col min="12826" max="12826" width="17.42578125" style="204" bestFit="1" customWidth="1"/>
    <col min="12827" max="12827" width="14.28515625" style="204" bestFit="1" customWidth="1"/>
    <col min="12828" max="12828" width="17.7109375" style="204" bestFit="1" customWidth="1"/>
    <col min="12829" max="12829" width="14.5703125" style="204" bestFit="1" customWidth="1"/>
    <col min="12830" max="12830" width="17.42578125" style="204" bestFit="1" customWidth="1"/>
    <col min="12831" max="12831" width="14.28515625" style="204" bestFit="1" customWidth="1"/>
    <col min="12832" max="12832" width="17.42578125" style="204" bestFit="1" customWidth="1"/>
    <col min="12833" max="12833" width="14.28515625" style="204" bestFit="1" customWidth="1"/>
    <col min="12834" max="12834" width="15.42578125" style="204" bestFit="1" customWidth="1"/>
    <col min="12835" max="12835" width="12.42578125" style="204" bestFit="1" customWidth="1"/>
    <col min="12836" max="12836" width="15.140625" style="204" bestFit="1" customWidth="1"/>
    <col min="12837" max="12837" width="12.140625" style="204" bestFit="1" customWidth="1"/>
    <col min="12838" max="12838" width="14.42578125" style="204" bestFit="1" customWidth="1"/>
    <col min="12839" max="13056" width="11.42578125" style="204"/>
    <col min="13057" max="13057" width="2.28515625" style="204" customWidth="1"/>
    <col min="13058" max="13058" width="29.140625" style="204" customWidth="1"/>
    <col min="13059" max="13059" width="28" style="204" bestFit="1" customWidth="1"/>
    <col min="13060" max="13071" width="16.140625" style="204" customWidth="1"/>
    <col min="13072" max="13072" width="21.5703125" style="204" customWidth="1"/>
    <col min="13073" max="13075" width="27.140625" style="204" bestFit="1" customWidth="1"/>
    <col min="13076" max="13076" width="17.7109375" style="204" bestFit="1" customWidth="1"/>
    <col min="13077" max="13077" width="14" style="204" bestFit="1" customWidth="1"/>
    <col min="13078" max="13078" width="17.42578125" style="204" bestFit="1" customWidth="1"/>
    <col min="13079" max="13079" width="14.28515625" style="204" bestFit="1" customWidth="1"/>
    <col min="13080" max="13080" width="17.42578125" style="204" bestFit="1" customWidth="1"/>
    <col min="13081" max="13081" width="14.28515625" style="204" bestFit="1" customWidth="1"/>
    <col min="13082" max="13082" width="17.42578125" style="204" bestFit="1" customWidth="1"/>
    <col min="13083" max="13083" width="14.28515625" style="204" bestFit="1" customWidth="1"/>
    <col min="13084" max="13084" width="17.7109375" style="204" bestFit="1" customWidth="1"/>
    <col min="13085" max="13085" width="14.5703125" style="204" bestFit="1" customWidth="1"/>
    <col min="13086" max="13086" width="17.42578125" style="204" bestFit="1" customWidth="1"/>
    <col min="13087" max="13087" width="14.28515625" style="204" bestFit="1" customWidth="1"/>
    <col min="13088" max="13088" width="17.42578125" style="204" bestFit="1" customWidth="1"/>
    <col min="13089" max="13089" width="14.28515625" style="204" bestFit="1" customWidth="1"/>
    <col min="13090" max="13090" width="15.42578125" style="204" bestFit="1" customWidth="1"/>
    <col min="13091" max="13091" width="12.42578125" style="204" bestFit="1" customWidth="1"/>
    <col min="13092" max="13092" width="15.140625" style="204" bestFit="1" customWidth="1"/>
    <col min="13093" max="13093" width="12.140625" style="204" bestFit="1" customWidth="1"/>
    <col min="13094" max="13094" width="14.42578125" style="204" bestFit="1" customWidth="1"/>
    <col min="13095" max="13312" width="11.42578125" style="204"/>
    <col min="13313" max="13313" width="2.28515625" style="204" customWidth="1"/>
    <col min="13314" max="13314" width="29.140625" style="204" customWidth="1"/>
    <col min="13315" max="13315" width="28" style="204" bestFit="1" customWidth="1"/>
    <col min="13316" max="13327" width="16.140625" style="204" customWidth="1"/>
    <col min="13328" max="13328" width="21.5703125" style="204" customWidth="1"/>
    <col min="13329" max="13331" width="27.140625" style="204" bestFit="1" customWidth="1"/>
    <col min="13332" max="13332" width="17.7109375" style="204" bestFit="1" customWidth="1"/>
    <col min="13333" max="13333" width="14" style="204" bestFit="1" customWidth="1"/>
    <col min="13334" max="13334" width="17.42578125" style="204" bestFit="1" customWidth="1"/>
    <col min="13335" max="13335" width="14.28515625" style="204" bestFit="1" customWidth="1"/>
    <col min="13336" max="13336" width="17.42578125" style="204" bestFit="1" customWidth="1"/>
    <col min="13337" max="13337" width="14.28515625" style="204" bestFit="1" customWidth="1"/>
    <col min="13338" max="13338" width="17.42578125" style="204" bestFit="1" customWidth="1"/>
    <col min="13339" max="13339" width="14.28515625" style="204" bestFit="1" customWidth="1"/>
    <col min="13340" max="13340" width="17.7109375" style="204" bestFit="1" customWidth="1"/>
    <col min="13341" max="13341" width="14.5703125" style="204" bestFit="1" customWidth="1"/>
    <col min="13342" max="13342" width="17.42578125" style="204" bestFit="1" customWidth="1"/>
    <col min="13343" max="13343" width="14.28515625" style="204" bestFit="1" customWidth="1"/>
    <col min="13344" max="13344" width="17.42578125" style="204" bestFit="1" customWidth="1"/>
    <col min="13345" max="13345" width="14.28515625" style="204" bestFit="1" customWidth="1"/>
    <col min="13346" max="13346" width="15.42578125" style="204" bestFit="1" customWidth="1"/>
    <col min="13347" max="13347" width="12.42578125" style="204" bestFit="1" customWidth="1"/>
    <col min="13348" max="13348" width="15.140625" style="204" bestFit="1" customWidth="1"/>
    <col min="13349" max="13349" width="12.140625" style="204" bestFit="1" customWidth="1"/>
    <col min="13350" max="13350" width="14.42578125" style="204" bestFit="1" customWidth="1"/>
    <col min="13351" max="13568" width="11.42578125" style="204"/>
    <col min="13569" max="13569" width="2.28515625" style="204" customWidth="1"/>
    <col min="13570" max="13570" width="29.140625" style="204" customWidth="1"/>
    <col min="13571" max="13571" width="28" style="204" bestFit="1" customWidth="1"/>
    <col min="13572" max="13583" width="16.140625" style="204" customWidth="1"/>
    <col min="13584" max="13584" width="21.5703125" style="204" customWidth="1"/>
    <col min="13585" max="13587" width="27.140625" style="204" bestFit="1" customWidth="1"/>
    <col min="13588" max="13588" width="17.7109375" style="204" bestFit="1" customWidth="1"/>
    <col min="13589" max="13589" width="14" style="204" bestFit="1" customWidth="1"/>
    <col min="13590" max="13590" width="17.42578125" style="204" bestFit="1" customWidth="1"/>
    <col min="13591" max="13591" width="14.28515625" style="204" bestFit="1" customWidth="1"/>
    <col min="13592" max="13592" width="17.42578125" style="204" bestFit="1" customWidth="1"/>
    <col min="13593" max="13593" width="14.28515625" style="204" bestFit="1" customWidth="1"/>
    <col min="13594" max="13594" width="17.42578125" style="204" bestFit="1" customWidth="1"/>
    <col min="13595" max="13595" width="14.28515625" style="204" bestFit="1" customWidth="1"/>
    <col min="13596" max="13596" width="17.7109375" style="204" bestFit="1" customWidth="1"/>
    <col min="13597" max="13597" width="14.5703125" style="204" bestFit="1" customWidth="1"/>
    <col min="13598" max="13598" width="17.42578125" style="204" bestFit="1" customWidth="1"/>
    <col min="13599" max="13599" width="14.28515625" style="204" bestFit="1" customWidth="1"/>
    <col min="13600" max="13600" width="17.42578125" style="204" bestFit="1" customWidth="1"/>
    <col min="13601" max="13601" width="14.28515625" style="204" bestFit="1" customWidth="1"/>
    <col min="13602" max="13602" width="15.42578125" style="204" bestFit="1" customWidth="1"/>
    <col min="13603" max="13603" width="12.42578125" style="204" bestFit="1" customWidth="1"/>
    <col min="13604" max="13604" width="15.140625" style="204" bestFit="1" customWidth="1"/>
    <col min="13605" max="13605" width="12.140625" style="204" bestFit="1" customWidth="1"/>
    <col min="13606" max="13606" width="14.42578125" style="204" bestFit="1" customWidth="1"/>
    <col min="13607" max="13824" width="11.42578125" style="204"/>
    <col min="13825" max="13825" width="2.28515625" style="204" customWidth="1"/>
    <col min="13826" max="13826" width="29.140625" style="204" customWidth="1"/>
    <col min="13827" max="13827" width="28" style="204" bestFit="1" customWidth="1"/>
    <col min="13828" max="13839" width="16.140625" style="204" customWidth="1"/>
    <col min="13840" max="13840" width="21.5703125" style="204" customWidth="1"/>
    <col min="13841" max="13843" width="27.140625" style="204" bestFit="1" customWidth="1"/>
    <col min="13844" max="13844" width="17.7109375" style="204" bestFit="1" customWidth="1"/>
    <col min="13845" max="13845" width="14" style="204" bestFit="1" customWidth="1"/>
    <col min="13846" max="13846" width="17.42578125" style="204" bestFit="1" customWidth="1"/>
    <col min="13847" max="13847" width="14.28515625" style="204" bestFit="1" customWidth="1"/>
    <col min="13848" max="13848" width="17.42578125" style="204" bestFit="1" customWidth="1"/>
    <col min="13849" max="13849" width="14.28515625" style="204" bestFit="1" customWidth="1"/>
    <col min="13850" max="13850" width="17.42578125" style="204" bestFit="1" customWidth="1"/>
    <col min="13851" max="13851" width="14.28515625" style="204" bestFit="1" customWidth="1"/>
    <col min="13852" max="13852" width="17.7109375" style="204" bestFit="1" customWidth="1"/>
    <col min="13853" max="13853" width="14.5703125" style="204" bestFit="1" customWidth="1"/>
    <col min="13854" max="13854" width="17.42578125" style="204" bestFit="1" customWidth="1"/>
    <col min="13855" max="13855" width="14.28515625" style="204" bestFit="1" customWidth="1"/>
    <col min="13856" max="13856" width="17.42578125" style="204" bestFit="1" customWidth="1"/>
    <col min="13857" max="13857" width="14.28515625" style="204" bestFit="1" customWidth="1"/>
    <col min="13858" max="13858" width="15.42578125" style="204" bestFit="1" customWidth="1"/>
    <col min="13859" max="13859" width="12.42578125" style="204" bestFit="1" customWidth="1"/>
    <col min="13860" max="13860" width="15.140625" style="204" bestFit="1" customWidth="1"/>
    <col min="13861" max="13861" width="12.140625" style="204" bestFit="1" customWidth="1"/>
    <col min="13862" max="13862" width="14.42578125" style="204" bestFit="1" customWidth="1"/>
    <col min="13863" max="14080" width="11.42578125" style="204"/>
    <col min="14081" max="14081" width="2.28515625" style="204" customWidth="1"/>
    <col min="14082" max="14082" width="29.140625" style="204" customWidth="1"/>
    <col min="14083" max="14083" width="28" style="204" bestFit="1" customWidth="1"/>
    <col min="14084" max="14095" width="16.140625" style="204" customWidth="1"/>
    <col min="14096" max="14096" width="21.5703125" style="204" customWidth="1"/>
    <col min="14097" max="14099" width="27.140625" style="204" bestFit="1" customWidth="1"/>
    <col min="14100" max="14100" width="17.7109375" style="204" bestFit="1" customWidth="1"/>
    <col min="14101" max="14101" width="14" style="204" bestFit="1" customWidth="1"/>
    <col min="14102" max="14102" width="17.42578125" style="204" bestFit="1" customWidth="1"/>
    <col min="14103" max="14103" width="14.28515625" style="204" bestFit="1" customWidth="1"/>
    <col min="14104" max="14104" width="17.42578125" style="204" bestFit="1" customWidth="1"/>
    <col min="14105" max="14105" width="14.28515625" style="204" bestFit="1" customWidth="1"/>
    <col min="14106" max="14106" width="17.42578125" style="204" bestFit="1" customWidth="1"/>
    <col min="14107" max="14107" width="14.28515625" style="204" bestFit="1" customWidth="1"/>
    <col min="14108" max="14108" width="17.7109375" style="204" bestFit="1" customWidth="1"/>
    <col min="14109" max="14109" width="14.5703125" style="204" bestFit="1" customWidth="1"/>
    <col min="14110" max="14110" width="17.42578125" style="204" bestFit="1" customWidth="1"/>
    <col min="14111" max="14111" width="14.28515625" style="204" bestFit="1" customWidth="1"/>
    <col min="14112" max="14112" width="17.42578125" style="204" bestFit="1" customWidth="1"/>
    <col min="14113" max="14113" width="14.28515625" style="204" bestFit="1" customWidth="1"/>
    <col min="14114" max="14114" width="15.42578125" style="204" bestFit="1" customWidth="1"/>
    <col min="14115" max="14115" width="12.42578125" style="204" bestFit="1" customWidth="1"/>
    <col min="14116" max="14116" width="15.140625" style="204" bestFit="1" customWidth="1"/>
    <col min="14117" max="14117" width="12.140625" style="204" bestFit="1" customWidth="1"/>
    <col min="14118" max="14118" width="14.42578125" style="204" bestFit="1" customWidth="1"/>
    <col min="14119" max="14336" width="11.42578125" style="204"/>
    <col min="14337" max="14337" width="2.28515625" style="204" customWidth="1"/>
    <col min="14338" max="14338" width="29.140625" style="204" customWidth="1"/>
    <col min="14339" max="14339" width="28" style="204" bestFit="1" customWidth="1"/>
    <col min="14340" max="14351" width="16.140625" style="204" customWidth="1"/>
    <col min="14352" max="14352" width="21.5703125" style="204" customWidth="1"/>
    <col min="14353" max="14355" width="27.140625" style="204" bestFit="1" customWidth="1"/>
    <col min="14356" max="14356" width="17.7109375" style="204" bestFit="1" customWidth="1"/>
    <col min="14357" max="14357" width="14" style="204" bestFit="1" customWidth="1"/>
    <col min="14358" max="14358" width="17.42578125" style="204" bestFit="1" customWidth="1"/>
    <col min="14359" max="14359" width="14.28515625" style="204" bestFit="1" customWidth="1"/>
    <col min="14360" max="14360" width="17.42578125" style="204" bestFit="1" customWidth="1"/>
    <col min="14361" max="14361" width="14.28515625" style="204" bestFit="1" customWidth="1"/>
    <col min="14362" max="14362" width="17.42578125" style="204" bestFit="1" customWidth="1"/>
    <col min="14363" max="14363" width="14.28515625" style="204" bestFit="1" customWidth="1"/>
    <col min="14364" max="14364" width="17.7109375" style="204" bestFit="1" customWidth="1"/>
    <col min="14365" max="14365" width="14.5703125" style="204" bestFit="1" customWidth="1"/>
    <col min="14366" max="14366" width="17.42578125" style="204" bestFit="1" customWidth="1"/>
    <col min="14367" max="14367" width="14.28515625" style="204" bestFit="1" customWidth="1"/>
    <col min="14368" max="14368" width="17.42578125" style="204" bestFit="1" customWidth="1"/>
    <col min="14369" max="14369" width="14.28515625" style="204" bestFit="1" customWidth="1"/>
    <col min="14370" max="14370" width="15.42578125" style="204" bestFit="1" customWidth="1"/>
    <col min="14371" max="14371" width="12.42578125" style="204" bestFit="1" customWidth="1"/>
    <col min="14372" max="14372" width="15.140625" style="204" bestFit="1" customWidth="1"/>
    <col min="14373" max="14373" width="12.140625" style="204" bestFit="1" customWidth="1"/>
    <col min="14374" max="14374" width="14.42578125" style="204" bestFit="1" customWidth="1"/>
    <col min="14375" max="14592" width="11.42578125" style="204"/>
    <col min="14593" max="14593" width="2.28515625" style="204" customWidth="1"/>
    <col min="14594" max="14594" width="29.140625" style="204" customWidth="1"/>
    <col min="14595" max="14595" width="28" style="204" bestFit="1" customWidth="1"/>
    <col min="14596" max="14607" width="16.140625" style="204" customWidth="1"/>
    <col min="14608" max="14608" width="21.5703125" style="204" customWidth="1"/>
    <col min="14609" max="14611" width="27.140625" style="204" bestFit="1" customWidth="1"/>
    <col min="14612" max="14612" width="17.7109375" style="204" bestFit="1" customWidth="1"/>
    <col min="14613" max="14613" width="14" style="204" bestFit="1" customWidth="1"/>
    <col min="14614" max="14614" width="17.42578125" style="204" bestFit="1" customWidth="1"/>
    <col min="14615" max="14615" width="14.28515625" style="204" bestFit="1" customWidth="1"/>
    <col min="14616" max="14616" width="17.42578125" style="204" bestFit="1" customWidth="1"/>
    <col min="14617" max="14617" width="14.28515625" style="204" bestFit="1" customWidth="1"/>
    <col min="14618" max="14618" width="17.42578125" style="204" bestFit="1" customWidth="1"/>
    <col min="14619" max="14619" width="14.28515625" style="204" bestFit="1" customWidth="1"/>
    <col min="14620" max="14620" width="17.7109375" style="204" bestFit="1" customWidth="1"/>
    <col min="14621" max="14621" width="14.5703125" style="204" bestFit="1" customWidth="1"/>
    <col min="14622" max="14622" width="17.42578125" style="204" bestFit="1" customWidth="1"/>
    <col min="14623" max="14623" width="14.28515625" style="204" bestFit="1" customWidth="1"/>
    <col min="14624" max="14624" width="17.42578125" style="204" bestFit="1" customWidth="1"/>
    <col min="14625" max="14625" width="14.28515625" style="204" bestFit="1" customWidth="1"/>
    <col min="14626" max="14626" width="15.42578125" style="204" bestFit="1" customWidth="1"/>
    <col min="14627" max="14627" width="12.42578125" style="204" bestFit="1" customWidth="1"/>
    <col min="14628" max="14628" width="15.140625" style="204" bestFit="1" customWidth="1"/>
    <col min="14629" max="14629" width="12.140625" style="204" bestFit="1" customWidth="1"/>
    <col min="14630" max="14630" width="14.42578125" style="204" bestFit="1" customWidth="1"/>
    <col min="14631" max="14848" width="11.42578125" style="204"/>
    <col min="14849" max="14849" width="2.28515625" style="204" customWidth="1"/>
    <col min="14850" max="14850" width="29.140625" style="204" customWidth="1"/>
    <col min="14851" max="14851" width="28" style="204" bestFit="1" customWidth="1"/>
    <col min="14852" max="14863" width="16.140625" style="204" customWidth="1"/>
    <col min="14864" max="14864" width="21.5703125" style="204" customWidth="1"/>
    <col min="14865" max="14867" width="27.140625" style="204" bestFit="1" customWidth="1"/>
    <col min="14868" max="14868" width="17.7109375" style="204" bestFit="1" customWidth="1"/>
    <col min="14869" max="14869" width="14" style="204" bestFit="1" customWidth="1"/>
    <col min="14870" max="14870" width="17.42578125" style="204" bestFit="1" customWidth="1"/>
    <col min="14871" max="14871" width="14.28515625" style="204" bestFit="1" customWidth="1"/>
    <col min="14872" max="14872" width="17.42578125" style="204" bestFit="1" customWidth="1"/>
    <col min="14873" max="14873" width="14.28515625" style="204" bestFit="1" customWidth="1"/>
    <col min="14874" max="14874" width="17.42578125" style="204" bestFit="1" customWidth="1"/>
    <col min="14875" max="14875" width="14.28515625" style="204" bestFit="1" customWidth="1"/>
    <col min="14876" max="14876" width="17.7109375" style="204" bestFit="1" customWidth="1"/>
    <col min="14877" max="14877" width="14.5703125" style="204" bestFit="1" customWidth="1"/>
    <col min="14878" max="14878" width="17.42578125" style="204" bestFit="1" customWidth="1"/>
    <col min="14879" max="14879" width="14.28515625" style="204" bestFit="1" customWidth="1"/>
    <col min="14880" max="14880" width="17.42578125" style="204" bestFit="1" customWidth="1"/>
    <col min="14881" max="14881" width="14.28515625" style="204" bestFit="1" customWidth="1"/>
    <col min="14882" max="14882" width="15.42578125" style="204" bestFit="1" customWidth="1"/>
    <col min="14883" max="14883" width="12.42578125" style="204" bestFit="1" customWidth="1"/>
    <col min="14884" max="14884" width="15.140625" style="204" bestFit="1" customWidth="1"/>
    <col min="14885" max="14885" width="12.140625" style="204" bestFit="1" customWidth="1"/>
    <col min="14886" max="14886" width="14.42578125" style="204" bestFit="1" customWidth="1"/>
    <col min="14887" max="15104" width="11.42578125" style="204"/>
    <col min="15105" max="15105" width="2.28515625" style="204" customWidth="1"/>
    <col min="15106" max="15106" width="29.140625" style="204" customWidth="1"/>
    <col min="15107" max="15107" width="28" style="204" bestFit="1" customWidth="1"/>
    <col min="15108" max="15119" width="16.140625" style="204" customWidth="1"/>
    <col min="15120" max="15120" width="21.5703125" style="204" customWidth="1"/>
    <col min="15121" max="15123" width="27.140625" style="204" bestFit="1" customWidth="1"/>
    <col min="15124" max="15124" width="17.7109375" style="204" bestFit="1" customWidth="1"/>
    <col min="15125" max="15125" width="14" style="204" bestFit="1" customWidth="1"/>
    <col min="15126" max="15126" width="17.42578125" style="204" bestFit="1" customWidth="1"/>
    <col min="15127" max="15127" width="14.28515625" style="204" bestFit="1" customWidth="1"/>
    <col min="15128" max="15128" width="17.42578125" style="204" bestFit="1" customWidth="1"/>
    <col min="15129" max="15129" width="14.28515625" style="204" bestFit="1" customWidth="1"/>
    <col min="15130" max="15130" width="17.42578125" style="204" bestFit="1" customWidth="1"/>
    <col min="15131" max="15131" width="14.28515625" style="204" bestFit="1" customWidth="1"/>
    <col min="15132" max="15132" width="17.7109375" style="204" bestFit="1" customWidth="1"/>
    <col min="15133" max="15133" width="14.5703125" style="204" bestFit="1" customWidth="1"/>
    <col min="15134" max="15134" width="17.42578125" style="204" bestFit="1" customWidth="1"/>
    <col min="15135" max="15135" width="14.28515625" style="204" bestFit="1" customWidth="1"/>
    <col min="15136" max="15136" width="17.42578125" style="204" bestFit="1" customWidth="1"/>
    <col min="15137" max="15137" width="14.28515625" style="204" bestFit="1" customWidth="1"/>
    <col min="15138" max="15138" width="15.42578125" style="204" bestFit="1" customWidth="1"/>
    <col min="15139" max="15139" width="12.42578125" style="204" bestFit="1" customWidth="1"/>
    <col min="15140" max="15140" width="15.140625" style="204" bestFit="1" customWidth="1"/>
    <col min="15141" max="15141" width="12.140625" style="204" bestFit="1" customWidth="1"/>
    <col min="15142" max="15142" width="14.42578125" style="204" bestFit="1" customWidth="1"/>
    <col min="15143" max="15360" width="11.42578125" style="204"/>
    <col min="15361" max="15361" width="2.28515625" style="204" customWidth="1"/>
    <col min="15362" max="15362" width="29.140625" style="204" customWidth="1"/>
    <col min="15363" max="15363" width="28" style="204" bestFit="1" customWidth="1"/>
    <col min="15364" max="15375" width="16.140625" style="204" customWidth="1"/>
    <col min="15376" max="15376" width="21.5703125" style="204" customWidth="1"/>
    <col min="15377" max="15379" width="27.140625" style="204" bestFit="1" customWidth="1"/>
    <col min="15380" max="15380" width="17.7109375" style="204" bestFit="1" customWidth="1"/>
    <col min="15381" max="15381" width="14" style="204" bestFit="1" customWidth="1"/>
    <col min="15382" max="15382" width="17.42578125" style="204" bestFit="1" customWidth="1"/>
    <col min="15383" max="15383" width="14.28515625" style="204" bestFit="1" customWidth="1"/>
    <col min="15384" max="15384" width="17.42578125" style="204" bestFit="1" customWidth="1"/>
    <col min="15385" max="15385" width="14.28515625" style="204" bestFit="1" customWidth="1"/>
    <col min="15386" max="15386" width="17.42578125" style="204" bestFit="1" customWidth="1"/>
    <col min="15387" max="15387" width="14.28515625" style="204" bestFit="1" customWidth="1"/>
    <col min="15388" max="15388" width="17.7109375" style="204" bestFit="1" customWidth="1"/>
    <col min="15389" max="15389" width="14.5703125" style="204" bestFit="1" customWidth="1"/>
    <col min="15390" max="15390" width="17.42578125" style="204" bestFit="1" customWidth="1"/>
    <col min="15391" max="15391" width="14.28515625" style="204" bestFit="1" customWidth="1"/>
    <col min="15392" max="15392" width="17.42578125" style="204" bestFit="1" customWidth="1"/>
    <col min="15393" max="15393" width="14.28515625" style="204" bestFit="1" customWidth="1"/>
    <col min="15394" max="15394" width="15.42578125" style="204" bestFit="1" customWidth="1"/>
    <col min="15395" max="15395" width="12.42578125" style="204" bestFit="1" customWidth="1"/>
    <col min="15396" max="15396" width="15.140625" style="204" bestFit="1" customWidth="1"/>
    <col min="15397" max="15397" width="12.140625" style="204" bestFit="1" customWidth="1"/>
    <col min="15398" max="15398" width="14.42578125" style="204" bestFit="1" customWidth="1"/>
    <col min="15399" max="15616" width="11.42578125" style="204"/>
    <col min="15617" max="15617" width="2.28515625" style="204" customWidth="1"/>
    <col min="15618" max="15618" width="29.140625" style="204" customWidth="1"/>
    <col min="15619" max="15619" width="28" style="204" bestFit="1" customWidth="1"/>
    <col min="15620" max="15631" width="16.140625" style="204" customWidth="1"/>
    <col min="15632" max="15632" width="21.5703125" style="204" customWidth="1"/>
    <col min="15633" max="15635" width="27.140625" style="204" bestFit="1" customWidth="1"/>
    <col min="15636" max="15636" width="17.7109375" style="204" bestFit="1" customWidth="1"/>
    <col min="15637" max="15637" width="14" style="204" bestFit="1" customWidth="1"/>
    <col min="15638" max="15638" width="17.42578125" style="204" bestFit="1" customWidth="1"/>
    <col min="15639" max="15639" width="14.28515625" style="204" bestFit="1" customWidth="1"/>
    <col min="15640" max="15640" width="17.42578125" style="204" bestFit="1" customWidth="1"/>
    <col min="15641" max="15641" width="14.28515625" style="204" bestFit="1" customWidth="1"/>
    <col min="15642" max="15642" width="17.42578125" style="204" bestFit="1" customWidth="1"/>
    <col min="15643" max="15643" width="14.28515625" style="204" bestFit="1" customWidth="1"/>
    <col min="15644" max="15644" width="17.7109375" style="204" bestFit="1" customWidth="1"/>
    <col min="15645" max="15645" width="14.5703125" style="204" bestFit="1" customWidth="1"/>
    <col min="15646" max="15646" width="17.42578125" style="204" bestFit="1" customWidth="1"/>
    <col min="15647" max="15647" width="14.28515625" style="204" bestFit="1" customWidth="1"/>
    <col min="15648" max="15648" width="17.42578125" style="204" bestFit="1" customWidth="1"/>
    <col min="15649" max="15649" width="14.28515625" style="204" bestFit="1" customWidth="1"/>
    <col min="15650" max="15650" width="15.42578125" style="204" bestFit="1" customWidth="1"/>
    <col min="15651" max="15651" width="12.42578125" style="204" bestFit="1" customWidth="1"/>
    <col min="15652" max="15652" width="15.140625" style="204" bestFit="1" customWidth="1"/>
    <col min="15653" max="15653" width="12.140625" style="204" bestFit="1" customWidth="1"/>
    <col min="15654" max="15654" width="14.42578125" style="204" bestFit="1" customWidth="1"/>
    <col min="15655" max="15872" width="11.42578125" style="204"/>
    <col min="15873" max="15873" width="2.28515625" style="204" customWidth="1"/>
    <col min="15874" max="15874" width="29.140625" style="204" customWidth="1"/>
    <col min="15875" max="15875" width="28" style="204" bestFit="1" customWidth="1"/>
    <col min="15876" max="15887" width="16.140625" style="204" customWidth="1"/>
    <col min="15888" max="15888" width="21.5703125" style="204" customWidth="1"/>
    <col min="15889" max="15891" width="27.140625" style="204" bestFit="1" customWidth="1"/>
    <col min="15892" max="15892" width="17.7109375" style="204" bestFit="1" customWidth="1"/>
    <col min="15893" max="15893" width="14" style="204" bestFit="1" customWidth="1"/>
    <col min="15894" max="15894" width="17.42578125" style="204" bestFit="1" customWidth="1"/>
    <col min="15895" max="15895" width="14.28515625" style="204" bestFit="1" customWidth="1"/>
    <col min="15896" max="15896" width="17.42578125" style="204" bestFit="1" customWidth="1"/>
    <col min="15897" max="15897" width="14.28515625" style="204" bestFit="1" customWidth="1"/>
    <col min="15898" max="15898" width="17.42578125" style="204" bestFit="1" customWidth="1"/>
    <col min="15899" max="15899" width="14.28515625" style="204" bestFit="1" customWidth="1"/>
    <col min="15900" max="15900" width="17.7109375" style="204" bestFit="1" customWidth="1"/>
    <col min="15901" max="15901" width="14.5703125" style="204" bestFit="1" customWidth="1"/>
    <col min="15902" max="15902" width="17.42578125" style="204" bestFit="1" customWidth="1"/>
    <col min="15903" max="15903" width="14.28515625" style="204" bestFit="1" customWidth="1"/>
    <col min="15904" max="15904" width="17.42578125" style="204" bestFit="1" customWidth="1"/>
    <col min="15905" max="15905" width="14.28515625" style="204" bestFit="1" customWidth="1"/>
    <col min="15906" max="15906" width="15.42578125" style="204" bestFit="1" customWidth="1"/>
    <col min="15907" max="15907" width="12.42578125" style="204" bestFit="1" customWidth="1"/>
    <col min="15908" max="15908" width="15.140625" style="204" bestFit="1" customWidth="1"/>
    <col min="15909" max="15909" width="12.140625" style="204" bestFit="1" customWidth="1"/>
    <col min="15910" max="15910" width="14.42578125" style="204" bestFit="1" customWidth="1"/>
    <col min="15911" max="16128" width="11.42578125" style="204"/>
    <col min="16129" max="16129" width="2.28515625" style="204" customWidth="1"/>
    <col min="16130" max="16130" width="29.140625" style="204" customWidth="1"/>
    <col min="16131" max="16131" width="28" style="204" bestFit="1" customWidth="1"/>
    <col min="16132" max="16143" width="16.140625" style="204" customWidth="1"/>
    <col min="16144" max="16144" width="21.5703125" style="204" customWidth="1"/>
    <col min="16145" max="16147" width="27.140625" style="204" bestFit="1" customWidth="1"/>
    <col min="16148" max="16148" width="17.7109375" style="204" bestFit="1" customWidth="1"/>
    <col min="16149" max="16149" width="14" style="204" bestFit="1" customWidth="1"/>
    <col min="16150" max="16150" width="17.42578125" style="204" bestFit="1" customWidth="1"/>
    <col min="16151" max="16151" width="14.28515625" style="204" bestFit="1" customWidth="1"/>
    <col min="16152" max="16152" width="17.42578125" style="204" bestFit="1" customWidth="1"/>
    <col min="16153" max="16153" width="14.28515625" style="204" bestFit="1" customWidth="1"/>
    <col min="16154" max="16154" width="17.42578125" style="204" bestFit="1" customWidth="1"/>
    <col min="16155" max="16155" width="14.28515625" style="204" bestFit="1" customWidth="1"/>
    <col min="16156" max="16156" width="17.7109375" style="204" bestFit="1" customWidth="1"/>
    <col min="16157" max="16157" width="14.5703125" style="204" bestFit="1" customWidth="1"/>
    <col min="16158" max="16158" width="17.42578125" style="204" bestFit="1" customWidth="1"/>
    <col min="16159" max="16159" width="14.28515625" style="204" bestFit="1" customWidth="1"/>
    <col min="16160" max="16160" width="17.42578125" style="204" bestFit="1" customWidth="1"/>
    <col min="16161" max="16161" width="14.28515625" style="204" bestFit="1" customWidth="1"/>
    <col min="16162" max="16162" width="15.42578125" style="204" bestFit="1" customWidth="1"/>
    <col min="16163" max="16163" width="12.42578125" style="204" bestFit="1" customWidth="1"/>
    <col min="16164" max="16164" width="15.140625" style="204" bestFit="1" customWidth="1"/>
    <col min="16165" max="16165" width="12.140625" style="204" bestFit="1" customWidth="1"/>
    <col min="16166" max="16166" width="14.42578125" style="204" bestFit="1" customWidth="1"/>
    <col min="16167" max="16384" width="11.42578125" style="204"/>
  </cols>
  <sheetData>
    <row r="1" spans="1:71" s="52" customFormat="1" ht="23.25" customHeight="1" x14ac:dyDescent="0.2">
      <c r="A1" s="203"/>
      <c r="B1" s="597" t="s">
        <v>83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</row>
    <row r="2" spans="1:71" ht="13.5" thickBot="1" x14ac:dyDescent="0.25">
      <c r="B2" s="11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71" s="206" customFormat="1" ht="13.5" thickTop="1" x14ac:dyDescent="0.2">
      <c r="A3" s="20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</row>
    <row r="4" spans="1:71" s="206" customFormat="1" ht="101.25" customHeight="1" thickBot="1" x14ac:dyDescent="0.25">
      <c r="A4" s="20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</row>
    <row r="5" spans="1:71" s="206" customFormat="1" ht="13.5" thickTop="1" x14ac:dyDescent="0.2">
      <c r="A5" s="204"/>
      <c r="B5" s="608" t="s">
        <v>46</v>
      </c>
      <c r="C5" s="322" t="s">
        <v>48</v>
      </c>
      <c r="D5" s="323">
        <v>247633.36</v>
      </c>
      <c r="E5" s="74"/>
      <c r="F5" s="345">
        <v>247633.36</v>
      </c>
      <c r="G5" s="319"/>
      <c r="H5" s="74"/>
      <c r="I5" s="74"/>
      <c r="J5" s="296"/>
      <c r="K5" s="346">
        <v>13187.6</v>
      </c>
      <c r="L5" s="74">
        <v>350</v>
      </c>
      <c r="M5" s="347">
        <f>K5-L5</f>
        <v>12837.6</v>
      </c>
      <c r="N5" s="296"/>
      <c r="O5" s="297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</row>
    <row r="6" spans="1:71" s="206" customFormat="1" x14ac:dyDescent="0.2">
      <c r="A6" s="204"/>
      <c r="B6" s="608"/>
      <c r="C6" s="322" t="s">
        <v>49</v>
      </c>
      <c r="D6" s="324">
        <v>96905073.689000577</v>
      </c>
      <c r="E6" s="30"/>
      <c r="F6" s="348">
        <v>96905073.689000577</v>
      </c>
      <c r="G6" s="32"/>
      <c r="H6" s="30"/>
      <c r="I6" s="30"/>
      <c r="J6" s="220"/>
      <c r="K6" s="349">
        <v>137493145.7623997</v>
      </c>
      <c r="L6" s="30">
        <v>5</v>
      </c>
      <c r="M6" s="349">
        <f>K6-L6</f>
        <v>137493140.7623997</v>
      </c>
      <c r="N6" s="220"/>
      <c r="O6" s="222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</row>
    <row r="7" spans="1:71" s="206" customFormat="1" x14ac:dyDescent="0.2">
      <c r="A7" s="204"/>
      <c r="B7" s="608"/>
      <c r="C7" s="325" t="s">
        <v>47</v>
      </c>
      <c r="D7" s="350" t="s">
        <v>95</v>
      </c>
      <c r="E7" s="351" t="s">
        <v>95</v>
      </c>
      <c r="F7" s="352">
        <v>485690387.44500017</v>
      </c>
      <c r="G7" s="226"/>
      <c r="H7" s="210"/>
      <c r="I7" s="210"/>
      <c r="J7" s="213"/>
      <c r="K7" s="353">
        <v>70139220.569999993</v>
      </c>
      <c r="L7" s="210">
        <v>2616.6999999999998</v>
      </c>
      <c r="M7" s="349">
        <f>K7-L7</f>
        <v>70136603.86999999</v>
      </c>
      <c r="N7" s="213"/>
      <c r="O7" s="354" t="s">
        <v>95</v>
      </c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</row>
    <row r="8" spans="1:71" s="206" customFormat="1" x14ac:dyDescent="0.2">
      <c r="A8" s="204"/>
      <c r="B8" s="609"/>
      <c r="C8" s="327" t="s">
        <v>52</v>
      </c>
      <c r="D8" s="328">
        <v>1199845.6222000001</v>
      </c>
      <c r="E8" s="229"/>
      <c r="F8" s="348">
        <v>1199845.6222000001</v>
      </c>
      <c r="G8" s="230"/>
      <c r="H8" s="83"/>
      <c r="I8" s="83"/>
      <c r="J8" s="231"/>
      <c r="K8" s="346">
        <v>2839.7800000000007</v>
      </c>
      <c r="L8" s="83">
        <v>1040.8172</v>
      </c>
      <c r="M8" s="349">
        <f>K8-L8</f>
        <v>1798.9628000000007</v>
      </c>
      <c r="N8" s="231"/>
      <c r="O8" s="232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</row>
    <row r="9" spans="1:71" s="206" customFormat="1" x14ac:dyDescent="0.2">
      <c r="A9" s="204"/>
      <c r="B9" s="610" t="s">
        <v>50</v>
      </c>
      <c r="C9" s="611"/>
      <c r="D9" s="355" t="s">
        <v>95</v>
      </c>
      <c r="E9" s="356" t="s">
        <v>95</v>
      </c>
      <c r="F9" s="233">
        <v>584042940.1162008</v>
      </c>
      <c r="G9" s="128">
        <v>0</v>
      </c>
      <c r="H9" s="40">
        <v>0</v>
      </c>
      <c r="I9" s="40">
        <v>0</v>
      </c>
      <c r="J9" s="128">
        <v>0</v>
      </c>
      <c r="K9" s="40">
        <v>207648393.71239969</v>
      </c>
      <c r="L9" s="40">
        <v>4012.5171999999998</v>
      </c>
      <c r="M9" s="40">
        <v>207644381.1951997</v>
      </c>
      <c r="N9" s="128">
        <v>0</v>
      </c>
      <c r="O9" s="357" t="s">
        <v>95</v>
      </c>
      <c r="P9" s="203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</row>
    <row r="10" spans="1:71" s="206" customFormat="1" x14ac:dyDescent="0.2">
      <c r="A10" s="204"/>
      <c r="B10" s="614" t="s">
        <v>51</v>
      </c>
      <c r="C10" s="322" t="s">
        <v>48</v>
      </c>
      <c r="D10" s="358" t="s">
        <v>95</v>
      </c>
      <c r="E10" s="359"/>
      <c r="F10" s="360" t="s">
        <v>95</v>
      </c>
      <c r="G10" s="236"/>
      <c r="H10" s="237"/>
      <c r="I10" s="22"/>
      <c r="J10" s="237"/>
      <c r="K10" s="361" t="s">
        <v>95</v>
      </c>
      <c r="L10" s="362"/>
      <c r="M10" s="361" t="s">
        <v>95</v>
      </c>
      <c r="N10" s="237"/>
      <c r="O10" s="238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</row>
    <row r="11" spans="1:71" s="206" customFormat="1" x14ac:dyDescent="0.2">
      <c r="A11" s="204"/>
      <c r="B11" s="612"/>
      <c r="C11" s="322" t="s">
        <v>49</v>
      </c>
      <c r="D11" s="324">
        <v>53355039.351000115</v>
      </c>
      <c r="E11" s="30"/>
      <c r="F11" s="363">
        <v>53355039.351000115</v>
      </c>
      <c r="G11" s="239"/>
      <c r="H11" s="220"/>
      <c r="I11" s="30"/>
      <c r="J11" s="220"/>
      <c r="K11" s="349">
        <v>107693409.58759984</v>
      </c>
      <c r="L11" s="30">
        <v>10183.25</v>
      </c>
      <c r="M11" s="349">
        <f>K11-L11</f>
        <v>107683226.33759984</v>
      </c>
      <c r="N11" s="220"/>
      <c r="O11" s="222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</row>
    <row r="12" spans="1:71" s="206" customFormat="1" x14ac:dyDescent="0.2">
      <c r="A12" s="204"/>
      <c r="B12" s="612"/>
      <c r="C12" s="325" t="s">
        <v>47</v>
      </c>
      <c r="D12" s="326">
        <v>13249544.964999998</v>
      </c>
      <c r="E12" s="364">
        <v>1827231.9399999997</v>
      </c>
      <c r="F12" s="363">
        <v>11422313.024999999</v>
      </c>
      <c r="G12" s="365"/>
      <c r="H12" s="366">
        <v>37211.4</v>
      </c>
      <c r="I12" s="30"/>
      <c r="J12" s="220"/>
      <c r="K12" s="349">
        <v>3004625.9999999995</v>
      </c>
      <c r="L12" s="30"/>
      <c r="M12" s="353">
        <f>K12-L12</f>
        <v>3004625.9999999995</v>
      </c>
      <c r="N12" s="220"/>
      <c r="O12" s="222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</row>
    <row r="13" spans="1:71" s="206" customFormat="1" x14ac:dyDescent="0.2">
      <c r="A13" s="204"/>
      <c r="B13" s="613"/>
      <c r="C13" s="327" t="s">
        <v>52</v>
      </c>
      <c r="D13" s="328">
        <v>14200.59</v>
      </c>
      <c r="E13" s="83"/>
      <c r="F13" s="367">
        <v>14200.59</v>
      </c>
      <c r="G13" s="243"/>
      <c r="H13" s="229"/>
      <c r="I13" s="83"/>
      <c r="J13" s="231"/>
      <c r="K13" s="346">
        <v>548.41999999999996</v>
      </c>
      <c r="L13" s="83"/>
      <c r="M13" s="346">
        <f>K13-L13</f>
        <v>548.41999999999996</v>
      </c>
      <c r="N13" s="231"/>
      <c r="O13" s="232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</row>
    <row r="14" spans="1:71" s="206" customFormat="1" x14ac:dyDescent="0.2">
      <c r="A14" s="244"/>
      <c r="B14" s="610" t="s">
        <v>50</v>
      </c>
      <c r="C14" s="611"/>
      <c r="D14" s="368" t="s">
        <v>95</v>
      </c>
      <c r="E14" s="356">
        <v>1827231.9399999997</v>
      </c>
      <c r="F14" s="369" t="s">
        <v>95</v>
      </c>
      <c r="G14" s="246">
        <v>0</v>
      </c>
      <c r="H14" s="128">
        <v>37211.4</v>
      </c>
      <c r="I14" s="40">
        <v>0</v>
      </c>
      <c r="J14" s="128">
        <v>0</v>
      </c>
      <c r="K14" s="370" t="s">
        <v>95</v>
      </c>
      <c r="L14" s="356">
        <v>10183.25</v>
      </c>
      <c r="M14" s="371" t="s">
        <v>95</v>
      </c>
      <c r="N14" s="128">
        <v>0</v>
      </c>
      <c r="O14" s="41">
        <v>0</v>
      </c>
      <c r="P14" s="203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</row>
    <row r="15" spans="1:71" s="206" customFormat="1" x14ac:dyDescent="0.2">
      <c r="A15" s="204"/>
      <c r="B15" s="596" t="s">
        <v>53</v>
      </c>
      <c r="C15" s="333" t="s">
        <v>48</v>
      </c>
      <c r="D15" s="372" t="s">
        <v>95</v>
      </c>
      <c r="E15" s="22"/>
      <c r="F15" s="373" t="s">
        <v>95</v>
      </c>
      <c r="G15" s="24"/>
      <c r="H15" s="22"/>
      <c r="I15" s="22"/>
      <c r="J15" s="22"/>
      <c r="K15" s="374" t="s">
        <v>95</v>
      </c>
      <c r="L15" s="375"/>
      <c r="M15" s="361" t="s">
        <v>95</v>
      </c>
      <c r="N15" s="22"/>
      <c r="O15" s="238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</row>
    <row r="16" spans="1:71" s="206" customFormat="1" x14ac:dyDescent="0.2">
      <c r="A16" s="204"/>
      <c r="B16" s="596"/>
      <c r="C16" s="376" t="s">
        <v>55</v>
      </c>
      <c r="D16" s="377" t="s">
        <v>95</v>
      </c>
      <c r="E16" s="349"/>
      <c r="F16" s="373" t="s">
        <v>95</v>
      </c>
      <c r="G16" s="378"/>
      <c r="H16" s="300"/>
      <c r="I16" s="349"/>
      <c r="J16" s="379"/>
      <c r="K16" s="380" t="s">
        <v>95</v>
      </c>
      <c r="L16" s="380"/>
      <c r="M16" s="380" t="s">
        <v>95</v>
      </c>
      <c r="N16" s="349"/>
      <c r="O16" s="381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</row>
    <row r="17" spans="1:71" s="206" customFormat="1" x14ac:dyDescent="0.2">
      <c r="A17" s="204"/>
      <c r="B17" s="596"/>
      <c r="C17" s="342" t="s">
        <v>47</v>
      </c>
      <c r="D17" s="377">
        <v>88885.7</v>
      </c>
      <c r="E17" s="271"/>
      <c r="F17" s="373">
        <v>88885.7</v>
      </c>
      <c r="G17" s="316"/>
      <c r="H17" s="271"/>
      <c r="I17" s="271"/>
      <c r="J17" s="271"/>
      <c r="K17" s="382">
        <v>126768.59999999999</v>
      </c>
      <c r="L17" s="383"/>
      <c r="M17" s="382">
        <f>K17-L17</f>
        <v>126768.59999999999</v>
      </c>
      <c r="N17" s="271"/>
      <c r="O17" s="317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</row>
    <row r="18" spans="1:71" s="206" customFormat="1" x14ac:dyDescent="0.2">
      <c r="A18" s="204"/>
      <c r="B18" s="596"/>
      <c r="C18" s="327" t="s">
        <v>52</v>
      </c>
      <c r="D18" s="377" t="s">
        <v>95</v>
      </c>
      <c r="E18" s="83"/>
      <c r="F18" s="373" t="s">
        <v>95</v>
      </c>
      <c r="G18" s="230"/>
      <c r="H18" s="83"/>
      <c r="I18" s="83"/>
      <c r="J18" s="83"/>
      <c r="K18" s="384" t="s">
        <v>95</v>
      </c>
      <c r="L18" s="385"/>
      <c r="M18" s="384" t="s">
        <v>95</v>
      </c>
      <c r="N18" s="231"/>
      <c r="O18" s="318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</row>
    <row r="19" spans="1:71" s="206" customFormat="1" x14ac:dyDescent="0.2">
      <c r="A19" s="204"/>
      <c r="B19" s="610" t="s">
        <v>50</v>
      </c>
      <c r="C19" s="611"/>
      <c r="D19" s="69">
        <v>888375.19030000002</v>
      </c>
      <c r="E19" s="40">
        <v>0</v>
      </c>
      <c r="F19" s="233">
        <v>888375.19030000002</v>
      </c>
      <c r="G19" s="69">
        <v>0</v>
      </c>
      <c r="H19" s="259">
        <v>0</v>
      </c>
      <c r="I19" s="259">
        <v>0</v>
      </c>
      <c r="J19" s="40">
        <v>0</v>
      </c>
      <c r="K19" s="40">
        <v>130878.82999999999</v>
      </c>
      <c r="L19" s="40">
        <v>0</v>
      </c>
      <c r="M19" s="40">
        <v>130878.82999999999</v>
      </c>
      <c r="N19" s="69">
        <v>0</v>
      </c>
      <c r="O19" s="53">
        <v>0</v>
      </c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</row>
    <row r="20" spans="1:71" s="206" customFormat="1" x14ac:dyDescent="0.2">
      <c r="A20" s="204"/>
      <c r="B20" s="595" t="s">
        <v>54</v>
      </c>
      <c r="C20" s="322" t="s">
        <v>48</v>
      </c>
      <c r="D20" s="332">
        <v>0</v>
      </c>
      <c r="E20" s="74"/>
      <c r="F20" s="260"/>
      <c r="G20" s="386"/>
      <c r="H20" s="387"/>
      <c r="I20" s="361" t="s">
        <v>95</v>
      </c>
      <c r="J20" s="388" t="s">
        <v>95</v>
      </c>
      <c r="K20" s="387"/>
      <c r="L20" s="387"/>
      <c r="M20" s="387">
        <f>K20-L20</f>
        <v>0</v>
      </c>
      <c r="N20" s="387"/>
      <c r="O20" s="389" t="s">
        <v>95</v>
      </c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</row>
    <row r="21" spans="1:71" s="206" customFormat="1" x14ac:dyDescent="0.2">
      <c r="A21" s="204"/>
      <c r="B21" s="596"/>
      <c r="C21" s="341" t="s">
        <v>49</v>
      </c>
      <c r="D21" s="326">
        <v>0</v>
      </c>
      <c r="E21" s="80"/>
      <c r="F21" s="265"/>
      <c r="G21" s="390"/>
      <c r="H21" s="380"/>
      <c r="I21" s="380"/>
      <c r="J21" s="391" t="s">
        <v>95</v>
      </c>
      <c r="K21" s="380"/>
      <c r="L21" s="380"/>
      <c r="M21" s="380">
        <f>K21-L21</f>
        <v>0</v>
      </c>
      <c r="N21" s="380" t="s">
        <v>95</v>
      </c>
      <c r="O21" s="392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</row>
    <row r="22" spans="1:71" s="206" customFormat="1" x14ac:dyDescent="0.2">
      <c r="A22" s="204"/>
      <c r="B22" s="596"/>
      <c r="C22" s="333" t="s">
        <v>55</v>
      </c>
      <c r="D22" s="330">
        <v>0</v>
      </c>
      <c r="E22" s="80"/>
      <c r="F22" s="270"/>
      <c r="G22" s="390"/>
      <c r="H22" s="383"/>
      <c r="I22" s="380"/>
      <c r="J22" s="391" t="s">
        <v>95</v>
      </c>
      <c r="K22" s="375"/>
      <c r="L22" s="375"/>
      <c r="M22" s="375">
        <f>K22-L22</f>
        <v>0</v>
      </c>
      <c r="N22" s="375"/>
      <c r="O22" s="393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</row>
    <row r="23" spans="1:71" s="206" customFormat="1" x14ac:dyDescent="0.2">
      <c r="A23" s="204"/>
      <c r="B23" s="596"/>
      <c r="C23" s="334" t="s">
        <v>47</v>
      </c>
      <c r="D23" s="328">
        <v>203129</v>
      </c>
      <c r="E23" s="346">
        <v>15680</v>
      </c>
      <c r="F23" s="394">
        <v>187449</v>
      </c>
      <c r="G23" s="395" t="s">
        <v>95</v>
      </c>
      <c r="H23" s="396"/>
      <c r="I23" s="361">
        <v>1813.18</v>
      </c>
      <c r="J23" s="388">
        <v>6651.2216500000004</v>
      </c>
      <c r="K23" s="397"/>
      <c r="L23" s="398"/>
      <c r="M23" s="397">
        <f>K23-L23</f>
        <v>0</v>
      </c>
      <c r="N23" s="399">
        <v>389.8734</v>
      </c>
      <c r="O23" s="400">
        <v>19.634999999999998</v>
      </c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</row>
    <row r="24" spans="1:71" s="206" customFormat="1" x14ac:dyDescent="0.2">
      <c r="A24" s="244"/>
      <c r="B24" s="610" t="s">
        <v>50</v>
      </c>
      <c r="C24" s="611"/>
      <c r="D24" s="335">
        <v>203129</v>
      </c>
      <c r="E24" s="248">
        <v>15680</v>
      </c>
      <c r="F24" s="336">
        <v>187449</v>
      </c>
      <c r="G24" s="401" t="s">
        <v>95</v>
      </c>
      <c r="H24" s="402">
        <v>0</v>
      </c>
      <c r="I24" s="371" t="s">
        <v>95</v>
      </c>
      <c r="J24" s="402">
        <v>7476.7216500000004</v>
      </c>
      <c r="K24" s="402">
        <v>0</v>
      </c>
      <c r="L24" s="371">
        <v>0</v>
      </c>
      <c r="M24" s="402">
        <v>0</v>
      </c>
      <c r="N24" s="371" t="s">
        <v>95</v>
      </c>
      <c r="O24" s="403" t="s">
        <v>95</v>
      </c>
      <c r="P24" s="203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</row>
    <row r="25" spans="1:71" s="206" customFormat="1" x14ac:dyDescent="0.2">
      <c r="A25" s="204"/>
      <c r="B25" s="596" t="s">
        <v>56</v>
      </c>
      <c r="C25" s="331" t="s">
        <v>48</v>
      </c>
      <c r="D25" s="404" t="s">
        <v>95</v>
      </c>
      <c r="E25" s="405" t="s">
        <v>95</v>
      </c>
      <c r="F25" s="339"/>
      <c r="G25" s="340"/>
      <c r="H25" s="210"/>
      <c r="I25" s="346"/>
      <c r="J25" s="388" t="s">
        <v>95</v>
      </c>
      <c r="K25" s="210"/>
      <c r="L25" s="210"/>
      <c r="M25" s="210">
        <f>K25-L25</f>
        <v>0</v>
      </c>
      <c r="N25" s="210"/>
      <c r="O25" s="406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</row>
    <row r="26" spans="1:71" s="206" customFormat="1" x14ac:dyDescent="0.2">
      <c r="A26" s="204"/>
      <c r="B26" s="596"/>
      <c r="C26" s="341" t="s">
        <v>49</v>
      </c>
      <c r="D26" s="350" t="s">
        <v>95</v>
      </c>
      <c r="E26" s="380">
        <v>2554668.37</v>
      </c>
      <c r="F26" s="407" t="s">
        <v>95</v>
      </c>
      <c r="G26" s="266"/>
      <c r="H26" s="80"/>
      <c r="I26" s="380" t="s">
        <v>95</v>
      </c>
      <c r="J26" s="349">
        <v>315925.554</v>
      </c>
      <c r="K26" s="380" t="s">
        <v>95</v>
      </c>
      <c r="L26" s="380"/>
      <c r="M26" s="380" t="s">
        <v>95</v>
      </c>
      <c r="N26" s="80"/>
      <c r="O26" s="267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</row>
    <row r="27" spans="1:71" s="206" customFormat="1" x14ac:dyDescent="0.2">
      <c r="A27" s="204"/>
      <c r="B27" s="596"/>
      <c r="C27" s="333" t="s">
        <v>55</v>
      </c>
      <c r="D27" s="377" t="s">
        <v>95</v>
      </c>
      <c r="E27" s="380"/>
      <c r="F27" s="408" t="s">
        <v>95</v>
      </c>
      <c r="G27" s="266"/>
      <c r="H27" s="271"/>
      <c r="I27" s="80"/>
      <c r="J27" s="349"/>
      <c r="K27" s="375" t="s">
        <v>95</v>
      </c>
      <c r="L27" s="375"/>
      <c r="M27" s="375" t="s">
        <v>95</v>
      </c>
      <c r="N27" s="83"/>
      <c r="O27" s="232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</row>
    <row r="28" spans="1:71" s="206" customFormat="1" x14ac:dyDescent="0.2">
      <c r="A28" s="204"/>
      <c r="B28" s="596"/>
      <c r="C28" s="334" t="s">
        <v>47</v>
      </c>
      <c r="D28" s="328">
        <v>63116036.75</v>
      </c>
      <c r="E28" s="346">
        <v>62273934.700000003</v>
      </c>
      <c r="F28" s="394">
        <v>842102.05000000016</v>
      </c>
      <c r="G28" s="365">
        <v>334054.90000000002</v>
      </c>
      <c r="H28" s="220"/>
      <c r="I28" s="346">
        <v>22853.13</v>
      </c>
      <c r="J28" s="409">
        <v>197852.52535000001</v>
      </c>
      <c r="K28" s="274">
        <v>197820.99999999997</v>
      </c>
      <c r="L28" s="30"/>
      <c r="M28" s="274">
        <f>K28-L28</f>
        <v>197820.99999999997</v>
      </c>
      <c r="N28" s="410"/>
      <c r="O28" s="411">
        <v>6.2869999999999999</v>
      </c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</row>
    <row r="29" spans="1:71" s="206" customFormat="1" x14ac:dyDescent="0.2">
      <c r="A29" s="244"/>
      <c r="B29" s="617" t="s">
        <v>50</v>
      </c>
      <c r="C29" s="611"/>
      <c r="D29" s="355" t="s">
        <v>95</v>
      </c>
      <c r="E29" s="356" t="s">
        <v>95</v>
      </c>
      <c r="F29" s="233">
        <v>844762.05000000016</v>
      </c>
      <c r="G29" s="128">
        <v>334054.90000000002</v>
      </c>
      <c r="H29" s="40">
        <v>0</v>
      </c>
      <c r="I29" s="356" t="s">
        <v>95</v>
      </c>
      <c r="J29" s="355" t="s">
        <v>95</v>
      </c>
      <c r="K29" s="40">
        <v>197921.29999999996</v>
      </c>
      <c r="L29" s="40">
        <v>0</v>
      </c>
      <c r="M29" s="40">
        <v>197921.29999999996</v>
      </c>
      <c r="N29" s="128">
        <v>0</v>
      </c>
      <c r="O29" s="53">
        <v>6.2869999999999999</v>
      </c>
      <c r="P29" s="203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</row>
    <row r="30" spans="1:71" s="206" customFormat="1" x14ac:dyDescent="0.2">
      <c r="A30" s="204"/>
      <c r="B30" s="321" t="s">
        <v>57</v>
      </c>
      <c r="C30" s="342" t="s">
        <v>47</v>
      </c>
      <c r="D30" s="412" t="s">
        <v>95</v>
      </c>
      <c r="E30" s="413" t="s">
        <v>95</v>
      </c>
      <c r="F30" s="367">
        <v>11557.199999999999</v>
      </c>
      <c r="G30" s="261"/>
      <c r="H30" s="74"/>
      <c r="I30" s="74"/>
      <c r="J30" s="388" t="s">
        <v>95</v>
      </c>
      <c r="K30" s="346">
        <v>1505.5</v>
      </c>
      <c r="L30" s="74"/>
      <c r="M30" s="346">
        <f>K30-L30</f>
        <v>1505.5</v>
      </c>
      <c r="N30" s="296"/>
      <c r="O30" s="297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</row>
    <row r="31" spans="1:71" s="206" customFormat="1" x14ac:dyDescent="0.2">
      <c r="A31" s="204"/>
      <c r="B31" s="610" t="s">
        <v>50</v>
      </c>
      <c r="C31" s="611"/>
      <c r="D31" s="355" t="s">
        <v>95</v>
      </c>
      <c r="E31" s="356" t="s">
        <v>95</v>
      </c>
      <c r="F31" s="233">
        <v>11557.199999999999</v>
      </c>
      <c r="G31" s="246">
        <v>0</v>
      </c>
      <c r="H31" s="40">
        <v>0</v>
      </c>
      <c r="I31" s="40">
        <v>0</v>
      </c>
      <c r="J31" s="355" t="s">
        <v>95</v>
      </c>
      <c r="K31" s="40">
        <v>1505.5</v>
      </c>
      <c r="L31" s="40">
        <v>0</v>
      </c>
      <c r="M31" s="40">
        <v>1505.5</v>
      </c>
      <c r="N31" s="69">
        <v>0</v>
      </c>
      <c r="O31" s="41">
        <v>0</v>
      </c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</row>
    <row r="32" spans="1:71" s="206" customFormat="1" x14ac:dyDescent="0.2">
      <c r="A32" s="204"/>
      <c r="B32" s="614" t="s">
        <v>58</v>
      </c>
      <c r="C32" s="322" t="s">
        <v>48</v>
      </c>
      <c r="D32" s="332">
        <v>0</v>
      </c>
      <c r="E32" s="74"/>
      <c r="F32" s="260">
        <v>0</v>
      </c>
      <c r="G32" s="261"/>
      <c r="H32" s="74"/>
      <c r="I32" s="346"/>
      <c r="J32" s="388"/>
      <c r="K32" s="387" t="s">
        <v>95</v>
      </c>
      <c r="L32" s="387"/>
      <c r="M32" s="391" t="s">
        <v>95</v>
      </c>
      <c r="N32" s="74"/>
      <c r="O32" s="406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</row>
    <row r="33" spans="1:71" s="206" customFormat="1" x14ac:dyDescent="0.2">
      <c r="A33" s="204"/>
      <c r="B33" s="612"/>
      <c r="C33" s="343" t="s">
        <v>49</v>
      </c>
      <c r="D33" s="326">
        <v>0</v>
      </c>
      <c r="E33" s="80"/>
      <c r="F33" s="363">
        <v>0</v>
      </c>
      <c r="G33" s="266"/>
      <c r="H33" s="80"/>
      <c r="I33" s="80"/>
      <c r="J33" s="414"/>
      <c r="K33" s="391" t="s">
        <v>95</v>
      </c>
      <c r="L33" s="380" t="s">
        <v>95</v>
      </c>
      <c r="M33" s="391" t="s">
        <v>95</v>
      </c>
      <c r="N33" s="80"/>
      <c r="O33" s="301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</row>
    <row r="34" spans="1:71" s="206" customFormat="1" x14ac:dyDescent="0.2">
      <c r="A34" s="204"/>
      <c r="B34" s="612"/>
      <c r="C34" s="343" t="s">
        <v>55</v>
      </c>
      <c r="D34" s="377" t="s">
        <v>95</v>
      </c>
      <c r="E34" s="375"/>
      <c r="F34" s="415" t="s">
        <v>95</v>
      </c>
      <c r="G34" s="266"/>
      <c r="H34" s="80"/>
      <c r="I34" s="80"/>
      <c r="J34" s="414"/>
      <c r="K34" s="391" t="s">
        <v>95</v>
      </c>
      <c r="L34" s="380"/>
      <c r="M34" s="391" t="s">
        <v>95</v>
      </c>
      <c r="N34" s="80"/>
      <c r="O34" s="301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</row>
    <row r="35" spans="1:71" s="206" customFormat="1" x14ac:dyDescent="0.2">
      <c r="A35" s="204"/>
      <c r="B35" s="612"/>
      <c r="C35" s="325" t="s">
        <v>47</v>
      </c>
      <c r="D35" s="416" t="s">
        <v>95</v>
      </c>
      <c r="E35" s="417" t="s">
        <v>95</v>
      </c>
      <c r="F35" s="418">
        <v>212738.61000000004</v>
      </c>
      <c r="G35" s="266"/>
      <c r="H35" s="80"/>
      <c r="I35" s="80"/>
      <c r="J35" s="391" t="s">
        <v>95</v>
      </c>
      <c r="K35" s="391">
        <v>28756.06</v>
      </c>
      <c r="L35" s="380">
        <v>2445</v>
      </c>
      <c r="M35" s="391">
        <f>K35-L35</f>
        <v>26311.06</v>
      </c>
      <c r="N35" s="80"/>
      <c r="O35" s="306"/>
      <c r="P35" s="307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</row>
    <row r="36" spans="1:71" s="206" customFormat="1" x14ac:dyDescent="0.2">
      <c r="A36" s="204"/>
      <c r="B36" s="613"/>
      <c r="C36" s="344" t="s">
        <v>52</v>
      </c>
      <c r="D36" s="350">
        <v>6710.7678000000005</v>
      </c>
      <c r="E36" s="419"/>
      <c r="F36" s="360">
        <v>6710.7678000000005</v>
      </c>
      <c r="G36" s="308"/>
      <c r="H36" s="83"/>
      <c r="I36" s="83"/>
      <c r="J36" s="420"/>
      <c r="K36" s="361">
        <v>5428.2399999999989</v>
      </c>
      <c r="L36" s="375">
        <v>5100.8027999999995</v>
      </c>
      <c r="M36" s="391">
        <f>K36-L36</f>
        <v>327.43719999999939</v>
      </c>
      <c r="N36" s="83"/>
      <c r="O36" s="309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</row>
    <row r="37" spans="1:71" s="206" customFormat="1" x14ac:dyDescent="0.2">
      <c r="A37" s="244"/>
      <c r="B37" s="610" t="s">
        <v>50</v>
      </c>
      <c r="C37" s="611"/>
      <c r="D37" s="355">
        <v>238749.37780000005</v>
      </c>
      <c r="E37" s="355" t="s">
        <v>95</v>
      </c>
      <c r="F37" s="421" t="s">
        <v>95</v>
      </c>
      <c r="G37" s="320">
        <v>0</v>
      </c>
      <c r="H37" s="128">
        <v>0</v>
      </c>
      <c r="I37" s="128">
        <v>0</v>
      </c>
      <c r="J37" s="355" t="s">
        <v>95</v>
      </c>
      <c r="K37" s="355">
        <v>34521.300000000003</v>
      </c>
      <c r="L37" s="355" t="s">
        <v>95</v>
      </c>
      <c r="M37" s="355">
        <v>26903.497200000002</v>
      </c>
      <c r="N37" s="128">
        <v>0</v>
      </c>
      <c r="O37" s="128">
        <v>0</v>
      </c>
      <c r="P37" s="307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</row>
    <row r="38" spans="1:71" s="206" customFormat="1" ht="13.5" thickBot="1" x14ac:dyDescent="0.25">
      <c r="A38" s="204"/>
      <c r="B38" s="615" t="s">
        <v>59</v>
      </c>
      <c r="C38" s="616"/>
      <c r="D38" s="310">
        <v>719315462.9300009</v>
      </c>
      <c r="E38" s="310">
        <v>67209674.310000002</v>
      </c>
      <c r="F38" s="311">
        <v>652105788.62000108</v>
      </c>
      <c r="G38" s="422" t="s">
        <v>95</v>
      </c>
      <c r="H38" s="310">
        <v>37211.4</v>
      </c>
      <c r="I38" s="310">
        <v>32749.31</v>
      </c>
      <c r="J38" s="310">
        <v>522110.89300000004</v>
      </c>
      <c r="K38" s="310">
        <v>318947813.71999955</v>
      </c>
      <c r="L38" s="423" t="s">
        <v>95</v>
      </c>
      <c r="M38" s="310">
        <v>318926000.14999956</v>
      </c>
      <c r="N38" s="423" t="s">
        <v>95</v>
      </c>
      <c r="O38" s="424" t="s">
        <v>95</v>
      </c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</row>
    <row r="39" spans="1:71" ht="13.5" thickTop="1" x14ac:dyDescent="0.2">
      <c r="H39" s="313"/>
      <c r="K39" s="313"/>
      <c r="L39" s="313"/>
      <c r="M39" s="313"/>
    </row>
    <row r="40" spans="1:71" x14ac:dyDescent="0.2">
      <c r="B40" s="314" t="s">
        <v>60</v>
      </c>
      <c r="H40" s="313"/>
      <c r="L40" s="313"/>
      <c r="M40" s="313"/>
    </row>
    <row r="41" spans="1:71" x14ac:dyDescent="0.2">
      <c r="B41" s="204" t="s">
        <v>96</v>
      </c>
    </row>
    <row r="43" spans="1:71" x14ac:dyDescent="0.2">
      <c r="H43" s="313"/>
    </row>
    <row r="45" spans="1:71" x14ac:dyDescent="0.2">
      <c r="H45" s="313"/>
    </row>
    <row r="46" spans="1:71" x14ac:dyDescent="0.2">
      <c r="H46" s="313"/>
    </row>
  </sheetData>
  <mergeCells count="19">
    <mergeCell ref="B38:C38"/>
    <mergeCell ref="B24:C24"/>
    <mergeCell ref="B25:B28"/>
    <mergeCell ref="B29:C29"/>
    <mergeCell ref="B31:C31"/>
    <mergeCell ref="B32:B36"/>
    <mergeCell ref="B37:C37"/>
    <mergeCell ref="B20:B23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</mergeCells>
  <pageMargins left="0.75" right="0.75" top="1" bottom="1" header="0" footer="0"/>
  <pageSetup paperSize="9"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3"/>
  <sheetViews>
    <sheetView showGridLines="0" zoomScale="70" zoomScaleNormal="70" workbookViewId="0"/>
  </sheetViews>
  <sheetFormatPr baseColWidth="10" defaultRowHeight="12.75" x14ac:dyDescent="0.2"/>
  <cols>
    <col min="1" max="1" width="2.28515625" style="204" customWidth="1"/>
    <col min="2" max="2" width="29.140625" style="204" customWidth="1"/>
    <col min="3" max="3" width="28" style="204" bestFit="1" customWidth="1"/>
    <col min="4" max="15" width="16.140625" style="204" customWidth="1"/>
    <col min="16" max="16" width="21.5703125" style="204" customWidth="1"/>
    <col min="17" max="19" width="27.140625" style="204" bestFit="1" customWidth="1"/>
    <col min="20" max="20" width="17.7109375" style="204" bestFit="1" customWidth="1"/>
    <col min="21" max="21" width="14" style="204" bestFit="1" customWidth="1"/>
    <col min="22" max="22" width="17.42578125" style="204" bestFit="1" customWidth="1"/>
    <col min="23" max="23" width="14.28515625" style="204" bestFit="1" customWidth="1"/>
    <col min="24" max="24" width="17.42578125" style="204" bestFit="1" customWidth="1"/>
    <col min="25" max="25" width="14.28515625" style="204" bestFit="1" customWidth="1"/>
    <col min="26" max="26" width="17.42578125" style="204" bestFit="1" customWidth="1"/>
    <col min="27" max="27" width="14.28515625" style="204" bestFit="1" customWidth="1"/>
    <col min="28" max="28" width="17.7109375" style="204" bestFit="1" customWidth="1"/>
    <col min="29" max="29" width="14.5703125" style="204" bestFit="1" customWidth="1"/>
    <col min="30" max="30" width="17.42578125" style="204" bestFit="1" customWidth="1"/>
    <col min="31" max="31" width="14.28515625" style="204" bestFit="1" customWidth="1"/>
    <col min="32" max="32" width="17.42578125" style="204" bestFit="1" customWidth="1"/>
    <col min="33" max="33" width="14.28515625" style="204" bestFit="1" customWidth="1"/>
    <col min="34" max="34" width="15.42578125" style="204" bestFit="1" customWidth="1"/>
    <col min="35" max="35" width="12.42578125" style="204" bestFit="1" customWidth="1"/>
    <col min="36" max="36" width="15.140625" style="204" bestFit="1" customWidth="1"/>
    <col min="37" max="37" width="12.140625" style="204" bestFit="1" customWidth="1"/>
    <col min="38" max="38" width="14.42578125" style="204" bestFit="1" customWidth="1"/>
    <col min="39" max="256" width="11.42578125" style="204"/>
    <col min="257" max="257" width="2.28515625" style="204" customWidth="1"/>
    <col min="258" max="258" width="29.140625" style="204" customWidth="1"/>
    <col min="259" max="259" width="28" style="204" bestFit="1" customWidth="1"/>
    <col min="260" max="271" width="16.140625" style="204" customWidth="1"/>
    <col min="272" max="272" width="21.5703125" style="204" customWidth="1"/>
    <col min="273" max="275" width="27.140625" style="204" bestFit="1" customWidth="1"/>
    <col min="276" max="276" width="17.7109375" style="204" bestFit="1" customWidth="1"/>
    <col min="277" max="277" width="14" style="204" bestFit="1" customWidth="1"/>
    <col min="278" max="278" width="17.42578125" style="204" bestFit="1" customWidth="1"/>
    <col min="279" max="279" width="14.28515625" style="204" bestFit="1" customWidth="1"/>
    <col min="280" max="280" width="17.42578125" style="204" bestFit="1" customWidth="1"/>
    <col min="281" max="281" width="14.28515625" style="204" bestFit="1" customWidth="1"/>
    <col min="282" max="282" width="17.42578125" style="204" bestFit="1" customWidth="1"/>
    <col min="283" max="283" width="14.28515625" style="204" bestFit="1" customWidth="1"/>
    <col min="284" max="284" width="17.7109375" style="204" bestFit="1" customWidth="1"/>
    <col min="285" max="285" width="14.5703125" style="204" bestFit="1" customWidth="1"/>
    <col min="286" max="286" width="17.42578125" style="204" bestFit="1" customWidth="1"/>
    <col min="287" max="287" width="14.28515625" style="204" bestFit="1" customWidth="1"/>
    <col min="288" max="288" width="17.42578125" style="204" bestFit="1" customWidth="1"/>
    <col min="289" max="289" width="14.28515625" style="204" bestFit="1" customWidth="1"/>
    <col min="290" max="290" width="15.42578125" style="204" bestFit="1" customWidth="1"/>
    <col min="291" max="291" width="12.42578125" style="204" bestFit="1" customWidth="1"/>
    <col min="292" max="292" width="15.140625" style="204" bestFit="1" customWidth="1"/>
    <col min="293" max="293" width="12.140625" style="204" bestFit="1" customWidth="1"/>
    <col min="294" max="294" width="14.42578125" style="204" bestFit="1" customWidth="1"/>
    <col min="295" max="512" width="11.42578125" style="204"/>
    <col min="513" max="513" width="2.28515625" style="204" customWidth="1"/>
    <col min="514" max="514" width="29.140625" style="204" customWidth="1"/>
    <col min="515" max="515" width="28" style="204" bestFit="1" customWidth="1"/>
    <col min="516" max="527" width="16.140625" style="204" customWidth="1"/>
    <col min="528" max="528" width="21.5703125" style="204" customWidth="1"/>
    <col min="529" max="531" width="27.140625" style="204" bestFit="1" customWidth="1"/>
    <col min="532" max="532" width="17.7109375" style="204" bestFit="1" customWidth="1"/>
    <col min="533" max="533" width="14" style="204" bestFit="1" customWidth="1"/>
    <col min="534" max="534" width="17.42578125" style="204" bestFit="1" customWidth="1"/>
    <col min="535" max="535" width="14.28515625" style="204" bestFit="1" customWidth="1"/>
    <col min="536" max="536" width="17.42578125" style="204" bestFit="1" customWidth="1"/>
    <col min="537" max="537" width="14.28515625" style="204" bestFit="1" customWidth="1"/>
    <col min="538" max="538" width="17.42578125" style="204" bestFit="1" customWidth="1"/>
    <col min="539" max="539" width="14.28515625" style="204" bestFit="1" customWidth="1"/>
    <col min="540" max="540" width="17.7109375" style="204" bestFit="1" customWidth="1"/>
    <col min="541" max="541" width="14.5703125" style="204" bestFit="1" customWidth="1"/>
    <col min="542" max="542" width="17.42578125" style="204" bestFit="1" customWidth="1"/>
    <col min="543" max="543" width="14.28515625" style="204" bestFit="1" customWidth="1"/>
    <col min="544" max="544" width="17.42578125" style="204" bestFit="1" customWidth="1"/>
    <col min="545" max="545" width="14.28515625" style="204" bestFit="1" customWidth="1"/>
    <col min="546" max="546" width="15.42578125" style="204" bestFit="1" customWidth="1"/>
    <col min="547" max="547" width="12.42578125" style="204" bestFit="1" customWidth="1"/>
    <col min="548" max="548" width="15.140625" style="204" bestFit="1" customWidth="1"/>
    <col min="549" max="549" width="12.140625" style="204" bestFit="1" customWidth="1"/>
    <col min="550" max="550" width="14.42578125" style="204" bestFit="1" customWidth="1"/>
    <col min="551" max="768" width="11.42578125" style="204"/>
    <col min="769" max="769" width="2.28515625" style="204" customWidth="1"/>
    <col min="770" max="770" width="29.140625" style="204" customWidth="1"/>
    <col min="771" max="771" width="28" style="204" bestFit="1" customWidth="1"/>
    <col min="772" max="783" width="16.140625" style="204" customWidth="1"/>
    <col min="784" max="784" width="21.5703125" style="204" customWidth="1"/>
    <col min="785" max="787" width="27.140625" style="204" bestFit="1" customWidth="1"/>
    <col min="788" max="788" width="17.7109375" style="204" bestFit="1" customWidth="1"/>
    <col min="789" max="789" width="14" style="204" bestFit="1" customWidth="1"/>
    <col min="790" max="790" width="17.42578125" style="204" bestFit="1" customWidth="1"/>
    <col min="791" max="791" width="14.28515625" style="204" bestFit="1" customWidth="1"/>
    <col min="792" max="792" width="17.42578125" style="204" bestFit="1" customWidth="1"/>
    <col min="793" max="793" width="14.28515625" style="204" bestFit="1" customWidth="1"/>
    <col min="794" max="794" width="17.42578125" style="204" bestFit="1" customWidth="1"/>
    <col min="795" max="795" width="14.28515625" style="204" bestFit="1" customWidth="1"/>
    <col min="796" max="796" width="17.7109375" style="204" bestFit="1" customWidth="1"/>
    <col min="797" max="797" width="14.5703125" style="204" bestFit="1" customWidth="1"/>
    <col min="798" max="798" width="17.42578125" style="204" bestFit="1" customWidth="1"/>
    <col min="799" max="799" width="14.28515625" style="204" bestFit="1" customWidth="1"/>
    <col min="800" max="800" width="17.42578125" style="204" bestFit="1" customWidth="1"/>
    <col min="801" max="801" width="14.28515625" style="204" bestFit="1" customWidth="1"/>
    <col min="802" max="802" width="15.42578125" style="204" bestFit="1" customWidth="1"/>
    <col min="803" max="803" width="12.42578125" style="204" bestFit="1" customWidth="1"/>
    <col min="804" max="804" width="15.140625" style="204" bestFit="1" customWidth="1"/>
    <col min="805" max="805" width="12.140625" style="204" bestFit="1" customWidth="1"/>
    <col min="806" max="806" width="14.42578125" style="204" bestFit="1" customWidth="1"/>
    <col min="807" max="1024" width="11.42578125" style="204"/>
    <col min="1025" max="1025" width="2.28515625" style="204" customWidth="1"/>
    <col min="1026" max="1026" width="29.140625" style="204" customWidth="1"/>
    <col min="1027" max="1027" width="28" style="204" bestFit="1" customWidth="1"/>
    <col min="1028" max="1039" width="16.140625" style="204" customWidth="1"/>
    <col min="1040" max="1040" width="21.5703125" style="204" customWidth="1"/>
    <col min="1041" max="1043" width="27.140625" style="204" bestFit="1" customWidth="1"/>
    <col min="1044" max="1044" width="17.7109375" style="204" bestFit="1" customWidth="1"/>
    <col min="1045" max="1045" width="14" style="204" bestFit="1" customWidth="1"/>
    <col min="1046" max="1046" width="17.42578125" style="204" bestFit="1" customWidth="1"/>
    <col min="1047" max="1047" width="14.28515625" style="204" bestFit="1" customWidth="1"/>
    <col min="1048" max="1048" width="17.42578125" style="204" bestFit="1" customWidth="1"/>
    <col min="1049" max="1049" width="14.28515625" style="204" bestFit="1" customWidth="1"/>
    <col min="1050" max="1050" width="17.42578125" style="204" bestFit="1" customWidth="1"/>
    <col min="1051" max="1051" width="14.28515625" style="204" bestFit="1" customWidth="1"/>
    <col min="1052" max="1052" width="17.7109375" style="204" bestFit="1" customWidth="1"/>
    <col min="1053" max="1053" width="14.5703125" style="204" bestFit="1" customWidth="1"/>
    <col min="1054" max="1054" width="17.42578125" style="204" bestFit="1" customWidth="1"/>
    <col min="1055" max="1055" width="14.28515625" style="204" bestFit="1" customWidth="1"/>
    <col min="1056" max="1056" width="17.42578125" style="204" bestFit="1" customWidth="1"/>
    <col min="1057" max="1057" width="14.28515625" style="204" bestFit="1" customWidth="1"/>
    <col min="1058" max="1058" width="15.42578125" style="204" bestFit="1" customWidth="1"/>
    <col min="1059" max="1059" width="12.42578125" style="204" bestFit="1" customWidth="1"/>
    <col min="1060" max="1060" width="15.140625" style="204" bestFit="1" customWidth="1"/>
    <col min="1061" max="1061" width="12.140625" style="204" bestFit="1" customWidth="1"/>
    <col min="1062" max="1062" width="14.42578125" style="204" bestFit="1" customWidth="1"/>
    <col min="1063" max="1280" width="11.42578125" style="204"/>
    <col min="1281" max="1281" width="2.28515625" style="204" customWidth="1"/>
    <col min="1282" max="1282" width="29.140625" style="204" customWidth="1"/>
    <col min="1283" max="1283" width="28" style="204" bestFit="1" customWidth="1"/>
    <col min="1284" max="1295" width="16.140625" style="204" customWidth="1"/>
    <col min="1296" max="1296" width="21.5703125" style="204" customWidth="1"/>
    <col min="1297" max="1299" width="27.140625" style="204" bestFit="1" customWidth="1"/>
    <col min="1300" max="1300" width="17.7109375" style="204" bestFit="1" customWidth="1"/>
    <col min="1301" max="1301" width="14" style="204" bestFit="1" customWidth="1"/>
    <col min="1302" max="1302" width="17.42578125" style="204" bestFit="1" customWidth="1"/>
    <col min="1303" max="1303" width="14.28515625" style="204" bestFit="1" customWidth="1"/>
    <col min="1304" max="1304" width="17.42578125" style="204" bestFit="1" customWidth="1"/>
    <col min="1305" max="1305" width="14.28515625" style="204" bestFit="1" customWidth="1"/>
    <col min="1306" max="1306" width="17.42578125" style="204" bestFit="1" customWidth="1"/>
    <col min="1307" max="1307" width="14.28515625" style="204" bestFit="1" customWidth="1"/>
    <col min="1308" max="1308" width="17.7109375" style="204" bestFit="1" customWidth="1"/>
    <col min="1309" max="1309" width="14.5703125" style="204" bestFit="1" customWidth="1"/>
    <col min="1310" max="1310" width="17.42578125" style="204" bestFit="1" customWidth="1"/>
    <col min="1311" max="1311" width="14.28515625" style="204" bestFit="1" customWidth="1"/>
    <col min="1312" max="1312" width="17.42578125" style="204" bestFit="1" customWidth="1"/>
    <col min="1313" max="1313" width="14.28515625" style="204" bestFit="1" customWidth="1"/>
    <col min="1314" max="1314" width="15.42578125" style="204" bestFit="1" customWidth="1"/>
    <col min="1315" max="1315" width="12.42578125" style="204" bestFit="1" customWidth="1"/>
    <col min="1316" max="1316" width="15.140625" style="204" bestFit="1" customWidth="1"/>
    <col min="1317" max="1317" width="12.140625" style="204" bestFit="1" customWidth="1"/>
    <col min="1318" max="1318" width="14.42578125" style="204" bestFit="1" customWidth="1"/>
    <col min="1319" max="1536" width="11.42578125" style="204"/>
    <col min="1537" max="1537" width="2.28515625" style="204" customWidth="1"/>
    <col min="1538" max="1538" width="29.140625" style="204" customWidth="1"/>
    <col min="1539" max="1539" width="28" style="204" bestFit="1" customWidth="1"/>
    <col min="1540" max="1551" width="16.140625" style="204" customWidth="1"/>
    <col min="1552" max="1552" width="21.5703125" style="204" customWidth="1"/>
    <col min="1553" max="1555" width="27.140625" style="204" bestFit="1" customWidth="1"/>
    <col min="1556" max="1556" width="17.7109375" style="204" bestFit="1" customWidth="1"/>
    <col min="1557" max="1557" width="14" style="204" bestFit="1" customWidth="1"/>
    <col min="1558" max="1558" width="17.42578125" style="204" bestFit="1" customWidth="1"/>
    <col min="1559" max="1559" width="14.28515625" style="204" bestFit="1" customWidth="1"/>
    <col min="1560" max="1560" width="17.42578125" style="204" bestFit="1" customWidth="1"/>
    <col min="1561" max="1561" width="14.28515625" style="204" bestFit="1" customWidth="1"/>
    <col min="1562" max="1562" width="17.42578125" style="204" bestFit="1" customWidth="1"/>
    <col min="1563" max="1563" width="14.28515625" style="204" bestFit="1" customWidth="1"/>
    <col min="1564" max="1564" width="17.7109375" style="204" bestFit="1" customWidth="1"/>
    <col min="1565" max="1565" width="14.5703125" style="204" bestFit="1" customWidth="1"/>
    <col min="1566" max="1566" width="17.42578125" style="204" bestFit="1" customWidth="1"/>
    <col min="1567" max="1567" width="14.28515625" style="204" bestFit="1" customWidth="1"/>
    <col min="1568" max="1568" width="17.42578125" style="204" bestFit="1" customWidth="1"/>
    <col min="1569" max="1569" width="14.28515625" style="204" bestFit="1" customWidth="1"/>
    <col min="1570" max="1570" width="15.42578125" style="204" bestFit="1" customWidth="1"/>
    <col min="1571" max="1571" width="12.42578125" style="204" bestFit="1" customWidth="1"/>
    <col min="1572" max="1572" width="15.140625" style="204" bestFit="1" customWidth="1"/>
    <col min="1573" max="1573" width="12.140625" style="204" bestFit="1" customWidth="1"/>
    <col min="1574" max="1574" width="14.42578125" style="204" bestFit="1" customWidth="1"/>
    <col min="1575" max="1792" width="11.42578125" style="204"/>
    <col min="1793" max="1793" width="2.28515625" style="204" customWidth="1"/>
    <col min="1794" max="1794" width="29.140625" style="204" customWidth="1"/>
    <col min="1795" max="1795" width="28" style="204" bestFit="1" customWidth="1"/>
    <col min="1796" max="1807" width="16.140625" style="204" customWidth="1"/>
    <col min="1808" max="1808" width="21.5703125" style="204" customWidth="1"/>
    <col min="1809" max="1811" width="27.140625" style="204" bestFit="1" customWidth="1"/>
    <col min="1812" max="1812" width="17.7109375" style="204" bestFit="1" customWidth="1"/>
    <col min="1813" max="1813" width="14" style="204" bestFit="1" customWidth="1"/>
    <col min="1814" max="1814" width="17.42578125" style="204" bestFit="1" customWidth="1"/>
    <col min="1815" max="1815" width="14.28515625" style="204" bestFit="1" customWidth="1"/>
    <col min="1816" max="1816" width="17.42578125" style="204" bestFit="1" customWidth="1"/>
    <col min="1817" max="1817" width="14.28515625" style="204" bestFit="1" customWidth="1"/>
    <col min="1818" max="1818" width="17.42578125" style="204" bestFit="1" customWidth="1"/>
    <col min="1819" max="1819" width="14.28515625" style="204" bestFit="1" customWidth="1"/>
    <col min="1820" max="1820" width="17.7109375" style="204" bestFit="1" customWidth="1"/>
    <col min="1821" max="1821" width="14.5703125" style="204" bestFit="1" customWidth="1"/>
    <col min="1822" max="1822" width="17.42578125" style="204" bestFit="1" customWidth="1"/>
    <col min="1823" max="1823" width="14.28515625" style="204" bestFit="1" customWidth="1"/>
    <col min="1824" max="1824" width="17.42578125" style="204" bestFit="1" customWidth="1"/>
    <col min="1825" max="1825" width="14.28515625" style="204" bestFit="1" customWidth="1"/>
    <col min="1826" max="1826" width="15.42578125" style="204" bestFit="1" customWidth="1"/>
    <col min="1827" max="1827" width="12.42578125" style="204" bestFit="1" customWidth="1"/>
    <col min="1828" max="1828" width="15.140625" style="204" bestFit="1" customWidth="1"/>
    <col min="1829" max="1829" width="12.140625" style="204" bestFit="1" customWidth="1"/>
    <col min="1830" max="1830" width="14.42578125" style="204" bestFit="1" customWidth="1"/>
    <col min="1831" max="2048" width="11.42578125" style="204"/>
    <col min="2049" max="2049" width="2.28515625" style="204" customWidth="1"/>
    <col min="2050" max="2050" width="29.140625" style="204" customWidth="1"/>
    <col min="2051" max="2051" width="28" style="204" bestFit="1" customWidth="1"/>
    <col min="2052" max="2063" width="16.140625" style="204" customWidth="1"/>
    <col min="2064" max="2064" width="21.5703125" style="204" customWidth="1"/>
    <col min="2065" max="2067" width="27.140625" style="204" bestFit="1" customWidth="1"/>
    <col min="2068" max="2068" width="17.7109375" style="204" bestFit="1" customWidth="1"/>
    <col min="2069" max="2069" width="14" style="204" bestFit="1" customWidth="1"/>
    <col min="2070" max="2070" width="17.42578125" style="204" bestFit="1" customWidth="1"/>
    <col min="2071" max="2071" width="14.28515625" style="204" bestFit="1" customWidth="1"/>
    <col min="2072" max="2072" width="17.42578125" style="204" bestFit="1" customWidth="1"/>
    <col min="2073" max="2073" width="14.28515625" style="204" bestFit="1" customWidth="1"/>
    <col min="2074" max="2074" width="17.42578125" style="204" bestFit="1" customWidth="1"/>
    <col min="2075" max="2075" width="14.28515625" style="204" bestFit="1" customWidth="1"/>
    <col min="2076" max="2076" width="17.7109375" style="204" bestFit="1" customWidth="1"/>
    <col min="2077" max="2077" width="14.5703125" style="204" bestFit="1" customWidth="1"/>
    <col min="2078" max="2078" width="17.42578125" style="204" bestFit="1" customWidth="1"/>
    <col min="2079" max="2079" width="14.28515625" style="204" bestFit="1" customWidth="1"/>
    <col min="2080" max="2080" width="17.42578125" style="204" bestFit="1" customWidth="1"/>
    <col min="2081" max="2081" width="14.28515625" style="204" bestFit="1" customWidth="1"/>
    <col min="2082" max="2082" width="15.42578125" style="204" bestFit="1" customWidth="1"/>
    <col min="2083" max="2083" width="12.42578125" style="204" bestFit="1" customWidth="1"/>
    <col min="2084" max="2084" width="15.140625" style="204" bestFit="1" customWidth="1"/>
    <col min="2085" max="2085" width="12.140625" style="204" bestFit="1" customWidth="1"/>
    <col min="2086" max="2086" width="14.42578125" style="204" bestFit="1" customWidth="1"/>
    <col min="2087" max="2304" width="11.42578125" style="204"/>
    <col min="2305" max="2305" width="2.28515625" style="204" customWidth="1"/>
    <col min="2306" max="2306" width="29.140625" style="204" customWidth="1"/>
    <col min="2307" max="2307" width="28" style="204" bestFit="1" customWidth="1"/>
    <col min="2308" max="2319" width="16.140625" style="204" customWidth="1"/>
    <col min="2320" max="2320" width="21.5703125" style="204" customWidth="1"/>
    <col min="2321" max="2323" width="27.140625" style="204" bestFit="1" customWidth="1"/>
    <col min="2324" max="2324" width="17.7109375" style="204" bestFit="1" customWidth="1"/>
    <col min="2325" max="2325" width="14" style="204" bestFit="1" customWidth="1"/>
    <col min="2326" max="2326" width="17.42578125" style="204" bestFit="1" customWidth="1"/>
    <col min="2327" max="2327" width="14.28515625" style="204" bestFit="1" customWidth="1"/>
    <col min="2328" max="2328" width="17.42578125" style="204" bestFit="1" customWidth="1"/>
    <col min="2329" max="2329" width="14.28515625" style="204" bestFit="1" customWidth="1"/>
    <col min="2330" max="2330" width="17.42578125" style="204" bestFit="1" customWidth="1"/>
    <col min="2331" max="2331" width="14.28515625" style="204" bestFit="1" customWidth="1"/>
    <col min="2332" max="2332" width="17.7109375" style="204" bestFit="1" customWidth="1"/>
    <col min="2333" max="2333" width="14.5703125" style="204" bestFit="1" customWidth="1"/>
    <col min="2334" max="2334" width="17.42578125" style="204" bestFit="1" customWidth="1"/>
    <col min="2335" max="2335" width="14.28515625" style="204" bestFit="1" customWidth="1"/>
    <col min="2336" max="2336" width="17.42578125" style="204" bestFit="1" customWidth="1"/>
    <col min="2337" max="2337" width="14.28515625" style="204" bestFit="1" customWidth="1"/>
    <col min="2338" max="2338" width="15.42578125" style="204" bestFit="1" customWidth="1"/>
    <col min="2339" max="2339" width="12.42578125" style="204" bestFit="1" customWidth="1"/>
    <col min="2340" max="2340" width="15.140625" style="204" bestFit="1" customWidth="1"/>
    <col min="2341" max="2341" width="12.140625" style="204" bestFit="1" customWidth="1"/>
    <col min="2342" max="2342" width="14.42578125" style="204" bestFit="1" customWidth="1"/>
    <col min="2343" max="2560" width="11.42578125" style="204"/>
    <col min="2561" max="2561" width="2.28515625" style="204" customWidth="1"/>
    <col min="2562" max="2562" width="29.140625" style="204" customWidth="1"/>
    <col min="2563" max="2563" width="28" style="204" bestFit="1" customWidth="1"/>
    <col min="2564" max="2575" width="16.140625" style="204" customWidth="1"/>
    <col min="2576" max="2576" width="21.5703125" style="204" customWidth="1"/>
    <col min="2577" max="2579" width="27.140625" style="204" bestFit="1" customWidth="1"/>
    <col min="2580" max="2580" width="17.7109375" style="204" bestFit="1" customWidth="1"/>
    <col min="2581" max="2581" width="14" style="204" bestFit="1" customWidth="1"/>
    <col min="2582" max="2582" width="17.42578125" style="204" bestFit="1" customWidth="1"/>
    <col min="2583" max="2583" width="14.28515625" style="204" bestFit="1" customWidth="1"/>
    <col min="2584" max="2584" width="17.42578125" style="204" bestFit="1" customWidth="1"/>
    <col min="2585" max="2585" width="14.28515625" style="204" bestFit="1" customWidth="1"/>
    <col min="2586" max="2586" width="17.42578125" style="204" bestFit="1" customWidth="1"/>
    <col min="2587" max="2587" width="14.28515625" style="204" bestFit="1" customWidth="1"/>
    <col min="2588" max="2588" width="17.7109375" style="204" bestFit="1" customWidth="1"/>
    <col min="2589" max="2589" width="14.5703125" style="204" bestFit="1" customWidth="1"/>
    <col min="2590" max="2590" width="17.42578125" style="204" bestFit="1" customWidth="1"/>
    <col min="2591" max="2591" width="14.28515625" style="204" bestFit="1" customWidth="1"/>
    <col min="2592" max="2592" width="17.42578125" style="204" bestFit="1" customWidth="1"/>
    <col min="2593" max="2593" width="14.28515625" style="204" bestFit="1" customWidth="1"/>
    <col min="2594" max="2594" width="15.42578125" style="204" bestFit="1" customWidth="1"/>
    <col min="2595" max="2595" width="12.42578125" style="204" bestFit="1" customWidth="1"/>
    <col min="2596" max="2596" width="15.140625" style="204" bestFit="1" customWidth="1"/>
    <col min="2597" max="2597" width="12.140625" style="204" bestFit="1" customWidth="1"/>
    <col min="2598" max="2598" width="14.42578125" style="204" bestFit="1" customWidth="1"/>
    <col min="2599" max="2816" width="11.42578125" style="204"/>
    <col min="2817" max="2817" width="2.28515625" style="204" customWidth="1"/>
    <col min="2818" max="2818" width="29.140625" style="204" customWidth="1"/>
    <col min="2819" max="2819" width="28" style="204" bestFit="1" customWidth="1"/>
    <col min="2820" max="2831" width="16.140625" style="204" customWidth="1"/>
    <col min="2832" max="2832" width="21.5703125" style="204" customWidth="1"/>
    <col min="2833" max="2835" width="27.140625" style="204" bestFit="1" customWidth="1"/>
    <col min="2836" max="2836" width="17.7109375" style="204" bestFit="1" customWidth="1"/>
    <col min="2837" max="2837" width="14" style="204" bestFit="1" customWidth="1"/>
    <col min="2838" max="2838" width="17.42578125" style="204" bestFit="1" customWidth="1"/>
    <col min="2839" max="2839" width="14.28515625" style="204" bestFit="1" customWidth="1"/>
    <col min="2840" max="2840" width="17.42578125" style="204" bestFit="1" customWidth="1"/>
    <col min="2841" max="2841" width="14.28515625" style="204" bestFit="1" customWidth="1"/>
    <col min="2842" max="2842" width="17.42578125" style="204" bestFit="1" customWidth="1"/>
    <col min="2843" max="2843" width="14.28515625" style="204" bestFit="1" customWidth="1"/>
    <col min="2844" max="2844" width="17.7109375" style="204" bestFit="1" customWidth="1"/>
    <col min="2845" max="2845" width="14.5703125" style="204" bestFit="1" customWidth="1"/>
    <col min="2846" max="2846" width="17.42578125" style="204" bestFit="1" customWidth="1"/>
    <col min="2847" max="2847" width="14.28515625" style="204" bestFit="1" customWidth="1"/>
    <col min="2848" max="2848" width="17.42578125" style="204" bestFit="1" customWidth="1"/>
    <col min="2849" max="2849" width="14.28515625" style="204" bestFit="1" customWidth="1"/>
    <col min="2850" max="2850" width="15.42578125" style="204" bestFit="1" customWidth="1"/>
    <col min="2851" max="2851" width="12.42578125" style="204" bestFit="1" customWidth="1"/>
    <col min="2852" max="2852" width="15.140625" style="204" bestFit="1" customWidth="1"/>
    <col min="2853" max="2853" width="12.140625" style="204" bestFit="1" customWidth="1"/>
    <col min="2854" max="2854" width="14.42578125" style="204" bestFit="1" customWidth="1"/>
    <col min="2855" max="3072" width="11.42578125" style="204"/>
    <col min="3073" max="3073" width="2.28515625" style="204" customWidth="1"/>
    <col min="3074" max="3074" width="29.140625" style="204" customWidth="1"/>
    <col min="3075" max="3075" width="28" style="204" bestFit="1" customWidth="1"/>
    <col min="3076" max="3087" width="16.140625" style="204" customWidth="1"/>
    <col min="3088" max="3088" width="21.5703125" style="204" customWidth="1"/>
    <col min="3089" max="3091" width="27.140625" style="204" bestFit="1" customWidth="1"/>
    <col min="3092" max="3092" width="17.7109375" style="204" bestFit="1" customWidth="1"/>
    <col min="3093" max="3093" width="14" style="204" bestFit="1" customWidth="1"/>
    <col min="3094" max="3094" width="17.42578125" style="204" bestFit="1" customWidth="1"/>
    <col min="3095" max="3095" width="14.28515625" style="204" bestFit="1" customWidth="1"/>
    <col min="3096" max="3096" width="17.42578125" style="204" bestFit="1" customWidth="1"/>
    <col min="3097" max="3097" width="14.28515625" style="204" bestFit="1" customWidth="1"/>
    <col min="3098" max="3098" width="17.42578125" style="204" bestFit="1" customWidth="1"/>
    <col min="3099" max="3099" width="14.28515625" style="204" bestFit="1" customWidth="1"/>
    <col min="3100" max="3100" width="17.7109375" style="204" bestFit="1" customWidth="1"/>
    <col min="3101" max="3101" width="14.5703125" style="204" bestFit="1" customWidth="1"/>
    <col min="3102" max="3102" width="17.42578125" style="204" bestFit="1" customWidth="1"/>
    <col min="3103" max="3103" width="14.28515625" style="204" bestFit="1" customWidth="1"/>
    <col min="3104" max="3104" width="17.42578125" style="204" bestFit="1" customWidth="1"/>
    <col min="3105" max="3105" width="14.28515625" style="204" bestFit="1" customWidth="1"/>
    <col min="3106" max="3106" width="15.42578125" style="204" bestFit="1" customWidth="1"/>
    <col min="3107" max="3107" width="12.42578125" style="204" bestFit="1" customWidth="1"/>
    <col min="3108" max="3108" width="15.140625" style="204" bestFit="1" customWidth="1"/>
    <col min="3109" max="3109" width="12.140625" style="204" bestFit="1" customWidth="1"/>
    <col min="3110" max="3110" width="14.42578125" style="204" bestFit="1" customWidth="1"/>
    <col min="3111" max="3328" width="11.42578125" style="204"/>
    <col min="3329" max="3329" width="2.28515625" style="204" customWidth="1"/>
    <col min="3330" max="3330" width="29.140625" style="204" customWidth="1"/>
    <col min="3331" max="3331" width="28" style="204" bestFit="1" customWidth="1"/>
    <col min="3332" max="3343" width="16.140625" style="204" customWidth="1"/>
    <col min="3344" max="3344" width="21.5703125" style="204" customWidth="1"/>
    <col min="3345" max="3347" width="27.140625" style="204" bestFit="1" customWidth="1"/>
    <col min="3348" max="3348" width="17.7109375" style="204" bestFit="1" customWidth="1"/>
    <col min="3349" max="3349" width="14" style="204" bestFit="1" customWidth="1"/>
    <col min="3350" max="3350" width="17.42578125" style="204" bestFit="1" customWidth="1"/>
    <col min="3351" max="3351" width="14.28515625" style="204" bestFit="1" customWidth="1"/>
    <col min="3352" max="3352" width="17.42578125" style="204" bestFit="1" customWidth="1"/>
    <col min="3353" max="3353" width="14.28515625" style="204" bestFit="1" customWidth="1"/>
    <col min="3354" max="3354" width="17.42578125" style="204" bestFit="1" customWidth="1"/>
    <col min="3355" max="3355" width="14.28515625" style="204" bestFit="1" customWidth="1"/>
    <col min="3356" max="3356" width="17.7109375" style="204" bestFit="1" customWidth="1"/>
    <col min="3357" max="3357" width="14.5703125" style="204" bestFit="1" customWidth="1"/>
    <col min="3358" max="3358" width="17.42578125" style="204" bestFit="1" customWidth="1"/>
    <col min="3359" max="3359" width="14.28515625" style="204" bestFit="1" customWidth="1"/>
    <col min="3360" max="3360" width="17.42578125" style="204" bestFit="1" customWidth="1"/>
    <col min="3361" max="3361" width="14.28515625" style="204" bestFit="1" customWidth="1"/>
    <col min="3362" max="3362" width="15.42578125" style="204" bestFit="1" customWidth="1"/>
    <col min="3363" max="3363" width="12.42578125" style="204" bestFit="1" customWidth="1"/>
    <col min="3364" max="3364" width="15.140625" style="204" bestFit="1" customWidth="1"/>
    <col min="3365" max="3365" width="12.140625" style="204" bestFit="1" customWidth="1"/>
    <col min="3366" max="3366" width="14.42578125" style="204" bestFit="1" customWidth="1"/>
    <col min="3367" max="3584" width="11.42578125" style="204"/>
    <col min="3585" max="3585" width="2.28515625" style="204" customWidth="1"/>
    <col min="3586" max="3586" width="29.140625" style="204" customWidth="1"/>
    <col min="3587" max="3587" width="28" style="204" bestFit="1" customWidth="1"/>
    <col min="3588" max="3599" width="16.140625" style="204" customWidth="1"/>
    <col min="3600" max="3600" width="21.5703125" style="204" customWidth="1"/>
    <col min="3601" max="3603" width="27.140625" style="204" bestFit="1" customWidth="1"/>
    <col min="3604" max="3604" width="17.7109375" style="204" bestFit="1" customWidth="1"/>
    <col min="3605" max="3605" width="14" style="204" bestFit="1" customWidth="1"/>
    <col min="3606" max="3606" width="17.42578125" style="204" bestFit="1" customWidth="1"/>
    <col min="3607" max="3607" width="14.28515625" style="204" bestFit="1" customWidth="1"/>
    <col min="3608" max="3608" width="17.42578125" style="204" bestFit="1" customWidth="1"/>
    <col min="3609" max="3609" width="14.28515625" style="204" bestFit="1" customWidth="1"/>
    <col min="3610" max="3610" width="17.42578125" style="204" bestFit="1" customWidth="1"/>
    <col min="3611" max="3611" width="14.28515625" style="204" bestFit="1" customWidth="1"/>
    <col min="3612" max="3612" width="17.7109375" style="204" bestFit="1" customWidth="1"/>
    <col min="3613" max="3613" width="14.5703125" style="204" bestFit="1" customWidth="1"/>
    <col min="3614" max="3614" width="17.42578125" style="204" bestFit="1" customWidth="1"/>
    <col min="3615" max="3615" width="14.28515625" style="204" bestFit="1" customWidth="1"/>
    <col min="3616" max="3616" width="17.42578125" style="204" bestFit="1" customWidth="1"/>
    <col min="3617" max="3617" width="14.28515625" style="204" bestFit="1" customWidth="1"/>
    <col min="3618" max="3618" width="15.42578125" style="204" bestFit="1" customWidth="1"/>
    <col min="3619" max="3619" width="12.42578125" style="204" bestFit="1" customWidth="1"/>
    <col min="3620" max="3620" width="15.140625" style="204" bestFit="1" customWidth="1"/>
    <col min="3621" max="3621" width="12.140625" style="204" bestFit="1" customWidth="1"/>
    <col min="3622" max="3622" width="14.42578125" style="204" bestFit="1" customWidth="1"/>
    <col min="3623" max="3840" width="11.42578125" style="204"/>
    <col min="3841" max="3841" width="2.28515625" style="204" customWidth="1"/>
    <col min="3842" max="3842" width="29.140625" style="204" customWidth="1"/>
    <col min="3843" max="3843" width="28" style="204" bestFit="1" customWidth="1"/>
    <col min="3844" max="3855" width="16.140625" style="204" customWidth="1"/>
    <col min="3856" max="3856" width="21.5703125" style="204" customWidth="1"/>
    <col min="3857" max="3859" width="27.140625" style="204" bestFit="1" customWidth="1"/>
    <col min="3860" max="3860" width="17.7109375" style="204" bestFit="1" customWidth="1"/>
    <col min="3861" max="3861" width="14" style="204" bestFit="1" customWidth="1"/>
    <col min="3862" max="3862" width="17.42578125" style="204" bestFit="1" customWidth="1"/>
    <col min="3863" max="3863" width="14.28515625" style="204" bestFit="1" customWidth="1"/>
    <col min="3864" max="3864" width="17.42578125" style="204" bestFit="1" customWidth="1"/>
    <col min="3865" max="3865" width="14.28515625" style="204" bestFit="1" customWidth="1"/>
    <col min="3866" max="3866" width="17.42578125" style="204" bestFit="1" customWidth="1"/>
    <col min="3867" max="3867" width="14.28515625" style="204" bestFit="1" customWidth="1"/>
    <col min="3868" max="3868" width="17.7109375" style="204" bestFit="1" customWidth="1"/>
    <col min="3869" max="3869" width="14.5703125" style="204" bestFit="1" customWidth="1"/>
    <col min="3870" max="3870" width="17.42578125" style="204" bestFit="1" customWidth="1"/>
    <col min="3871" max="3871" width="14.28515625" style="204" bestFit="1" customWidth="1"/>
    <col min="3872" max="3872" width="17.42578125" style="204" bestFit="1" customWidth="1"/>
    <col min="3873" max="3873" width="14.28515625" style="204" bestFit="1" customWidth="1"/>
    <col min="3874" max="3874" width="15.42578125" style="204" bestFit="1" customWidth="1"/>
    <col min="3875" max="3875" width="12.42578125" style="204" bestFit="1" customWidth="1"/>
    <col min="3876" max="3876" width="15.140625" style="204" bestFit="1" customWidth="1"/>
    <col min="3877" max="3877" width="12.140625" style="204" bestFit="1" customWidth="1"/>
    <col min="3878" max="3878" width="14.42578125" style="204" bestFit="1" customWidth="1"/>
    <col min="3879" max="4096" width="11.42578125" style="204"/>
    <col min="4097" max="4097" width="2.28515625" style="204" customWidth="1"/>
    <col min="4098" max="4098" width="29.140625" style="204" customWidth="1"/>
    <col min="4099" max="4099" width="28" style="204" bestFit="1" customWidth="1"/>
    <col min="4100" max="4111" width="16.140625" style="204" customWidth="1"/>
    <col min="4112" max="4112" width="21.5703125" style="204" customWidth="1"/>
    <col min="4113" max="4115" width="27.140625" style="204" bestFit="1" customWidth="1"/>
    <col min="4116" max="4116" width="17.7109375" style="204" bestFit="1" customWidth="1"/>
    <col min="4117" max="4117" width="14" style="204" bestFit="1" customWidth="1"/>
    <col min="4118" max="4118" width="17.42578125" style="204" bestFit="1" customWidth="1"/>
    <col min="4119" max="4119" width="14.28515625" style="204" bestFit="1" customWidth="1"/>
    <col min="4120" max="4120" width="17.42578125" style="204" bestFit="1" customWidth="1"/>
    <col min="4121" max="4121" width="14.28515625" style="204" bestFit="1" customWidth="1"/>
    <col min="4122" max="4122" width="17.42578125" style="204" bestFit="1" customWidth="1"/>
    <col min="4123" max="4123" width="14.28515625" style="204" bestFit="1" customWidth="1"/>
    <col min="4124" max="4124" width="17.7109375" style="204" bestFit="1" customWidth="1"/>
    <col min="4125" max="4125" width="14.5703125" style="204" bestFit="1" customWidth="1"/>
    <col min="4126" max="4126" width="17.42578125" style="204" bestFit="1" customWidth="1"/>
    <col min="4127" max="4127" width="14.28515625" style="204" bestFit="1" customWidth="1"/>
    <col min="4128" max="4128" width="17.42578125" style="204" bestFit="1" customWidth="1"/>
    <col min="4129" max="4129" width="14.28515625" style="204" bestFit="1" customWidth="1"/>
    <col min="4130" max="4130" width="15.42578125" style="204" bestFit="1" customWidth="1"/>
    <col min="4131" max="4131" width="12.42578125" style="204" bestFit="1" customWidth="1"/>
    <col min="4132" max="4132" width="15.140625" style="204" bestFit="1" customWidth="1"/>
    <col min="4133" max="4133" width="12.140625" style="204" bestFit="1" customWidth="1"/>
    <col min="4134" max="4134" width="14.42578125" style="204" bestFit="1" customWidth="1"/>
    <col min="4135" max="4352" width="11.42578125" style="204"/>
    <col min="4353" max="4353" width="2.28515625" style="204" customWidth="1"/>
    <col min="4354" max="4354" width="29.140625" style="204" customWidth="1"/>
    <col min="4355" max="4355" width="28" style="204" bestFit="1" customWidth="1"/>
    <col min="4356" max="4367" width="16.140625" style="204" customWidth="1"/>
    <col min="4368" max="4368" width="21.5703125" style="204" customWidth="1"/>
    <col min="4369" max="4371" width="27.140625" style="204" bestFit="1" customWidth="1"/>
    <col min="4372" max="4372" width="17.7109375" style="204" bestFit="1" customWidth="1"/>
    <col min="4373" max="4373" width="14" style="204" bestFit="1" customWidth="1"/>
    <col min="4374" max="4374" width="17.42578125" style="204" bestFit="1" customWidth="1"/>
    <col min="4375" max="4375" width="14.28515625" style="204" bestFit="1" customWidth="1"/>
    <col min="4376" max="4376" width="17.42578125" style="204" bestFit="1" customWidth="1"/>
    <col min="4377" max="4377" width="14.28515625" style="204" bestFit="1" customWidth="1"/>
    <col min="4378" max="4378" width="17.42578125" style="204" bestFit="1" customWidth="1"/>
    <col min="4379" max="4379" width="14.28515625" style="204" bestFit="1" customWidth="1"/>
    <col min="4380" max="4380" width="17.7109375" style="204" bestFit="1" customWidth="1"/>
    <col min="4381" max="4381" width="14.5703125" style="204" bestFit="1" customWidth="1"/>
    <col min="4382" max="4382" width="17.42578125" style="204" bestFit="1" customWidth="1"/>
    <col min="4383" max="4383" width="14.28515625" style="204" bestFit="1" customWidth="1"/>
    <col min="4384" max="4384" width="17.42578125" style="204" bestFit="1" customWidth="1"/>
    <col min="4385" max="4385" width="14.28515625" style="204" bestFit="1" customWidth="1"/>
    <col min="4386" max="4386" width="15.42578125" style="204" bestFit="1" customWidth="1"/>
    <col min="4387" max="4387" width="12.42578125" style="204" bestFit="1" customWidth="1"/>
    <col min="4388" max="4388" width="15.140625" style="204" bestFit="1" customWidth="1"/>
    <col min="4389" max="4389" width="12.140625" style="204" bestFit="1" customWidth="1"/>
    <col min="4390" max="4390" width="14.42578125" style="204" bestFit="1" customWidth="1"/>
    <col min="4391" max="4608" width="11.42578125" style="204"/>
    <col min="4609" max="4609" width="2.28515625" style="204" customWidth="1"/>
    <col min="4610" max="4610" width="29.140625" style="204" customWidth="1"/>
    <col min="4611" max="4611" width="28" style="204" bestFit="1" customWidth="1"/>
    <col min="4612" max="4623" width="16.140625" style="204" customWidth="1"/>
    <col min="4624" max="4624" width="21.5703125" style="204" customWidth="1"/>
    <col min="4625" max="4627" width="27.140625" style="204" bestFit="1" customWidth="1"/>
    <col min="4628" max="4628" width="17.7109375" style="204" bestFit="1" customWidth="1"/>
    <col min="4629" max="4629" width="14" style="204" bestFit="1" customWidth="1"/>
    <col min="4630" max="4630" width="17.42578125" style="204" bestFit="1" customWidth="1"/>
    <col min="4631" max="4631" width="14.28515625" style="204" bestFit="1" customWidth="1"/>
    <col min="4632" max="4632" width="17.42578125" style="204" bestFit="1" customWidth="1"/>
    <col min="4633" max="4633" width="14.28515625" style="204" bestFit="1" customWidth="1"/>
    <col min="4634" max="4634" width="17.42578125" style="204" bestFit="1" customWidth="1"/>
    <col min="4635" max="4635" width="14.28515625" style="204" bestFit="1" customWidth="1"/>
    <col min="4636" max="4636" width="17.7109375" style="204" bestFit="1" customWidth="1"/>
    <col min="4637" max="4637" width="14.5703125" style="204" bestFit="1" customWidth="1"/>
    <col min="4638" max="4638" width="17.42578125" style="204" bestFit="1" customWidth="1"/>
    <col min="4639" max="4639" width="14.28515625" style="204" bestFit="1" customWidth="1"/>
    <col min="4640" max="4640" width="17.42578125" style="204" bestFit="1" customWidth="1"/>
    <col min="4641" max="4641" width="14.28515625" style="204" bestFit="1" customWidth="1"/>
    <col min="4642" max="4642" width="15.42578125" style="204" bestFit="1" customWidth="1"/>
    <col min="4643" max="4643" width="12.42578125" style="204" bestFit="1" customWidth="1"/>
    <col min="4644" max="4644" width="15.140625" style="204" bestFit="1" customWidth="1"/>
    <col min="4645" max="4645" width="12.140625" style="204" bestFit="1" customWidth="1"/>
    <col min="4646" max="4646" width="14.42578125" style="204" bestFit="1" customWidth="1"/>
    <col min="4647" max="4864" width="11.42578125" style="204"/>
    <col min="4865" max="4865" width="2.28515625" style="204" customWidth="1"/>
    <col min="4866" max="4866" width="29.140625" style="204" customWidth="1"/>
    <col min="4867" max="4867" width="28" style="204" bestFit="1" customWidth="1"/>
    <col min="4868" max="4879" width="16.140625" style="204" customWidth="1"/>
    <col min="4880" max="4880" width="21.5703125" style="204" customWidth="1"/>
    <col min="4881" max="4883" width="27.140625" style="204" bestFit="1" customWidth="1"/>
    <col min="4884" max="4884" width="17.7109375" style="204" bestFit="1" customWidth="1"/>
    <col min="4885" max="4885" width="14" style="204" bestFit="1" customWidth="1"/>
    <col min="4886" max="4886" width="17.42578125" style="204" bestFit="1" customWidth="1"/>
    <col min="4887" max="4887" width="14.28515625" style="204" bestFit="1" customWidth="1"/>
    <col min="4888" max="4888" width="17.42578125" style="204" bestFit="1" customWidth="1"/>
    <col min="4889" max="4889" width="14.28515625" style="204" bestFit="1" customWidth="1"/>
    <col min="4890" max="4890" width="17.42578125" style="204" bestFit="1" customWidth="1"/>
    <col min="4891" max="4891" width="14.28515625" style="204" bestFit="1" customWidth="1"/>
    <col min="4892" max="4892" width="17.7109375" style="204" bestFit="1" customWidth="1"/>
    <col min="4893" max="4893" width="14.5703125" style="204" bestFit="1" customWidth="1"/>
    <col min="4894" max="4894" width="17.42578125" style="204" bestFit="1" customWidth="1"/>
    <col min="4895" max="4895" width="14.28515625" style="204" bestFit="1" customWidth="1"/>
    <col min="4896" max="4896" width="17.42578125" style="204" bestFit="1" customWidth="1"/>
    <col min="4897" max="4897" width="14.28515625" style="204" bestFit="1" customWidth="1"/>
    <col min="4898" max="4898" width="15.42578125" style="204" bestFit="1" customWidth="1"/>
    <col min="4899" max="4899" width="12.42578125" style="204" bestFit="1" customWidth="1"/>
    <col min="4900" max="4900" width="15.140625" style="204" bestFit="1" customWidth="1"/>
    <col min="4901" max="4901" width="12.140625" style="204" bestFit="1" customWidth="1"/>
    <col min="4902" max="4902" width="14.42578125" style="204" bestFit="1" customWidth="1"/>
    <col min="4903" max="5120" width="11.42578125" style="204"/>
    <col min="5121" max="5121" width="2.28515625" style="204" customWidth="1"/>
    <col min="5122" max="5122" width="29.140625" style="204" customWidth="1"/>
    <col min="5123" max="5123" width="28" style="204" bestFit="1" customWidth="1"/>
    <col min="5124" max="5135" width="16.140625" style="204" customWidth="1"/>
    <col min="5136" max="5136" width="21.5703125" style="204" customWidth="1"/>
    <col min="5137" max="5139" width="27.140625" style="204" bestFit="1" customWidth="1"/>
    <col min="5140" max="5140" width="17.7109375" style="204" bestFit="1" customWidth="1"/>
    <col min="5141" max="5141" width="14" style="204" bestFit="1" customWidth="1"/>
    <col min="5142" max="5142" width="17.42578125" style="204" bestFit="1" customWidth="1"/>
    <col min="5143" max="5143" width="14.28515625" style="204" bestFit="1" customWidth="1"/>
    <col min="5144" max="5144" width="17.42578125" style="204" bestFit="1" customWidth="1"/>
    <col min="5145" max="5145" width="14.28515625" style="204" bestFit="1" customWidth="1"/>
    <col min="5146" max="5146" width="17.42578125" style="204" bestFit="1" customWidth="1"/>
    <col min="5147" max="5147" width="14.28515625" style="204" bestFit="1" customWidth="1"/>
    <col min="5148" max="5148" width="17.7109375" style="204" bestFit="1" customWidth="1"/>
    <col min="5149" max="5149" width="14.5703125" style="204" bestFit="1" customWidth="1"/>
    <col min="5150" max="5150" width="17.42578125" style="204" bestFit="1" customWidth="1"/>
    <col min="5151" max="5151" width="14.28515625" style="204" bestFit="1" customWidth="1"/>
    <col min="5152" max="5152" width="17.42578125" style="204" bestFit="1" customWidth="1"/>
    <col min="5153" max="5153" width="14.28515625" style="204" bestFit="1" customWidth="1"/>
    <col min="5154" max="5154" width="15.42578125" style="204" bestFit="1" customWidth="1"/>
    <col min="5155" max="5155" width="12.42578125" style="204" bestFit="1" customWidth="1"/>
    <col min="5156" max="5156" width="15.140625" style="204" bestFit="1" customWidth="1"/>
    <col min="5157" max="5157" width="12.140625" style="204" bestFit="1" customWidth="1"/>
    <col min="5158" max="5158" width="14.42578125" style="204" bestFit="1" customWidth="1"/>
    <col min="5159" max="5376" width="11.42578125" style="204"/>
    <col min="5377" max="5377" width="2.28515625" style="204" customWidth="1"/>
    <col min="5378" max="5378" width="29.140625" style="204" customWidth="1"/>
    <col min="5379" max="5379" width="28" style="204" bestFit="1" customWidth="1"/>
    <col min="5380" max="5391" width="16.140625" style="204" customWidth="1"/>
    <col min="5392" max="5392" width="21.5703125" style="204" customWidth="1"/>
    <col min="5393" max="5395" width="27.140625" style="204" bestFit="1" customWidth="1"/>
    <col min="5396" max="5396" width="17.7109375" style="204" bestFit="1" customWidth="1"/>
    <col min="5397" max="5397" width="14" style="204" bestFit="1" customWidth="1"/>
    <col min="5398" max="5398" width="17.42578125" style="204" bestFit="1" customWidth="1"/>
    <col min="5399" max="5399" width="14.28515625" style="204" bestFit="1" customWidth="1"/>
    <col min="5400" max="5400" width="17.42578125" style="204" bestFit="1" customWidth="1"/>
    <col min="5401" max="5401" width="14.28515625" style="204" bestFit="1" customWidth="1"/>
    <col min="5402" max="5402" width="17.42578125" style="204" bestFit="1" customWidth="1"/>
    <col min="5403" max="5403" width="14.28515625" style="204" bestFit="1" customWidth="1"/>
    <col min="5404" max="5404" width="17.7109375" style="204" bestFit="1" customWidth="1"/>
    <col min="5405" max="5405" width="14.5703125" style="204" bestFit="1" customWidth="1"/>
    <col min="5406" max="5406" width="17.42578125" style="204" bestFit="1" customWidth="1"/>
    <col min="5407" max="5407" width="14.28515625" style="204" bestFit="1" customWidth="1"/>
    <col min="5408" max="5408" width="17.42578125" style="204" bestFit="1" customWidth="1"/>
    <col min="5409" max="5409" width="14.28515625" style="204" bestFit="1" customWidth="1"/>
    <col min="5410" max="5410" width="15.42578125" style="204" bestFit="1" customWidth="1"/>
    <col min="5411" max="5411" width="12.42578125" style="204" bestFit="1" customWidth="1"/>
    <col min="5412" max="5412" width="15.140625" style="204" bestFit="1" customWidth="1"/>
    <col min="5413" max="5413" width="12.140625" style="204" bestFit="1" customWidth="1"/>
    <col min="5414" max="5414" width="14.42578125" style="204" bestFit="1" customWidth="1"/>
    <col min="5415" max="5632" width="11.42578125" style="204"/>
    <col min="5633" max="5633" width="2.28515625" style="204" customWidth="1"/>
    <col min="5634" max="5634" width="29.140625" style="204" customWidth="1"/>
    <col min="5635" max="5635" width="28" style="204" bestFit="1" customWidth="1"/>
    <col min="5636" max="5647" width="16.140625" style="204" customWidth="1"/>
    <col min="5648" max="5648" width="21.5703125" style="204" customWidth="1"/>
    <col min="5649" max="5651" width="27.140625" style="204" bestFit="1" customWidth="1"/>
    <col min="5652" max="5652" width="17.7109375" style="204" bestFit="1" customWidth="1"/>
    <col min="5653" max="5653" width="14" style="204" bestFit="1" customWidth="1"/>
    <col min="5654" max="5654" width="17.42578125" style="204" bestFit="1" customWidth="1"/>
    <col min="5655" max="5655" width="14.28515625" style="204" bestFit="1" customWidth="1"/>
    <col min="5656" max="5656" width="17.42578125" style="204" bestFit="1" customWidth="1"/>
    <col min="5657" max="5657" width="14.28515625" style="204" bestFit="1" customWidth="1"/>
    <col min="5658" max="5658" width="17.42578125" style="204" bestFit="1" customWidth="1"/>
    <col min="5659" max="5659" width="14.28515625" style="204" bestFit="1" customWidth="1"/>
    <col min="5660" max="5660" width="17.7109375" style="204" bestFit="1" customWidth="1"/>
    <col min="5661" max="5661" width="14.5703125" style="204" bestFit="1" customWidth="1"/>
    <col min="5662" max="5662" width="17.42578125" style="204" bestFit="1" customWidth="1"/>
    <col min="5663" max="5663" width="14.28515625" style="204" bestFit="1" customWidth="1"/>
    <col min="5664" max="5664" width="17.42578125" style="204" bestFit="1" customWidth="1"/>
    <col min="5665" max="5665" width="14.28515625" style="204" bestFit="1" customWidth="1"/>
    <col min="5666" max="5666" width="15.42578125" style="204" bestFit="1" customWidth="1"/>
    <col min="5667" max="5667" width="12.42578125" style="204" bestFit="1" customWidth="1"/>
    <col min="5668" max="5668" width="15.140625" style="204" bestFit="1" customWidth="1"/>
    <col min="5669" max="5669" width="12.140625" style="204" bestFit="1" customWidth="1"/>
    <col min="5670" max="5670" width="14.42578125" style="204" bestFit="1" customWidth="1"/>
    <col min="5671" max="5888" width="11.42578125" style="204"/>
    <col min="5889" max="5889" width="2.28515625" style="204" customWidth="1"/>
    <col min="5890" max="5890" width="29.140625" style="204" customWidth="1"/>
    <col min="5891" max="5891" width="28" style="204" bestFit="1" customWidth="1"/>
    <col min="5892" max="5903" width="16.140625" style="204" customWidth="1"/>
    <col min="5904" max="5904" width="21.5703125" style="204" customWidth="1"/>
    <col min="5905" max="5907" width="27.140625" style="204" bestFit="1" customWidth="1"/>
    <col min="5908" max="5908" width="17.7109375" style="204" bestFit="1" customWidth="1"/>
    <col min="5909" max="5909" width="14" style="204" bestFit="1" customWidth="1"/>
    <col min="5910" max="5910" width="17.42578125" style="204" bestFit="1" customWidth="1"/>
    <col min="5911" max="5911" width="14.28515625" style="204" bestFit="1" customWidth="1"/>
    <col min="5912" max="5912" width="17.42578125" style="204" bestFit="1" customWidth="1"/>
    <col min="5913" max="5913" width="14.28515625" style="204" bestFit="1" customWidth="1"/>
    <col min="5914" max="5914" width="17.42578125" style="204" bestFit="1" customWidth="1"/>
    <col min="5915" max="5915" width="14.28515625" style="204" bestFit="1" customWidth="1"/>
    <col min="5916" max="5916" width="17.7109375" style="204" bestFit="1" customWidth="1"/>
    <col min="5917" max="5917" width="14.5703125" style="204" bestFit="1" customWidth="1"/>
    <col min="5918" max="5918" width="17.42578125" style="204" bestFit="1" customWidth="1"/>
    <col min="5919" max="5919" width="14.28515625" style="204" bestFit="1" customWidth="1"/>
    <col min="5920" max="5920" width="17.42578125" style="204" bestFit="1" customWidth="1"/>
    <col min="5921" max="5921" width="14.28515625" style="204" bestFit="1" customWidth="1"/>
    <col min="5922" max="5922" width="15.42578125" style="204" bestFit="1" customWidth="1"/>
    <col min="5923" max="5923" width="12.42578125" style="204" bestFit="1" customWidth="1"/>
    <col min="5924" max="5924" width="15.140625" style="204" bestFit="1" customWidth="1"/>
    <col min="5925" max="5925" width="12.140625" style="204" bestFit="1" customWidth="1"/>
    <col min="5926" max="5926" width="14.42578125" style="204" bestFit="1" customWidth="1"/>
    <col min="5927" max="6144" width="11.42578125" style="204"/>
    <col min="6145" max="6145" width="2.28515625" style="204" customWidth="1"/>
    <col min="6146" max="6146" width="29.140625" style="204" customWidth="1"/>
    <col min="6147" max="6147" width="28" style="204" bestFit="1" customWidth="1"/>
    <col min="6148" max="6159" width="16.140625" style="204" customWidth="1"/>
    <col min="6160" max="6160" width="21.5703125" style="204" customWidth="1"/>
    <col min="6161" max="6163" width="27.140625" style="204" bestFit="1" customWidth="1"/>
    <col min="6164" max="6164" width="17.7109375" style="204" bestFit="1" customWidth="1"/>
    <col min="6165" max="6165" width="14" style="204" bestFit="1" customWidth="1"/>
    <col min="6166" max="6166" width="17.42578125" style="204" bestFit="1" customWidth="1"/>
    <col min="6167" max="6167" width="14.28515625" style="204" bestFit="1" customWidth="1"/>
    <col min="6168" max="6168" width="17.42578125" style="204" bestFit="1" customWidth="1"/>
    <col min="6169" max="6169" width="14.28515625" style="204" bestFit="1" customWidth="1"/>
    <col min="6170" max="6170" width="17.42578125" style="204" bestFit="1" customWidth="1"/>
    <col min="6171" max="6171" width="14.28515625" style="204" bestFit="1" customWidth="1"/>
    <col min="6172" max="6172" width="17.7109375" style="204" bestFit="1" customWidth="1"/>
    <col min="6173" max="6173" width="14.5703125" style="204" bestFit="1" customWidth="1"/>
    <col min="6174" max="6174" width="17.42578125" style="204" bestFit="1" customWidth="1"/>
    <col min="6175" max="6175" width="14.28515625" style="204" bestFit="1" customWidth="1"/>
    <col min="6176" max="6176" width="17.42578125" style="204" bestFit="1" customWidth="1"/>
    <col min="6177" max="6177" width="14.28515625" style="204" bestFit="1" customWidth="1"/>
    <col min="6178" max="6178" width="15.42578125" style="204" bestFit="1" customWidth="1"/>
    <col min="6179" max="6179" width="12.42578125" style="204" bestFit="1" customWidth="1"/>
    <col min="6180" max="6180" width="15.140625" style="204" bestFit="1" customWidth="1"/>
    <col min="6181" max="6181" width="12.140625" style="204" bestFit="1" customWidth="1"/>
    <col min="6182" max="6182" width="14.42578125" style="204" bestFit="1" customWidth="1"/>
    <col min="6183" max="6400" width="11.42578125" style="204"/>
    <col min="6401" max="6401" width="2.28515625" style="204" customWidth="1"/>
    <col min="6402" max="6402" width="29.140625" style="204" customWidth="1"/>
    <col min="6403" max="6403" width="28" style="204" bestFit="1" customWidth="1"/>
    <col min="6404" max="6415" width="16.140625" style="204" customWidth="1"/>
    <col min="6416" max="6416" width="21.5703125" style="204" customWidth="1"/>
    <col min="6417" max="6419" width="27.140625" style="204" bestFit="1" customWidth="1"/>
    <col min="6420" max="6420" width="17.7109375" style="204" bestFit="1" customWidth="1"/>
    <col min="6421" max="6421" width="14" style="204" bestFit="1" customWidth="1"/>
    <col min="6422" max="6422" width="17.42578125" style="204" bestFit="1" customWidth="1"/>
    <col min="6423" max="6423" width="14.28515625" style="204" bestFit="1" customWidth="1"/>
    <col min="6424" max="6424" width="17.42578125" style="204" bestFit="1" customWidth="1"/>
    <col min="6425" max="6425" width="14.28515625" style="204" bestFit="1" customWidth="1"/>
    <col min="6426" max="6426" width="17.42578125" style="204" bestFit="1" customWidth="1"/>
    <col min="6427" max="6427" width="14.28515625" style="204" bestFit="1" customWidth="1"/>
    <col min="6428" max="6428" width="17.7109375" style="204" bestFit="1" customWidth="1"/>
    <col min="6429" max="6429" width="14.5703125" style="204" bestFit="1" customWidth="1"/>
    <col min="6430" max="6430" width="17.42578125" style="204" bestFit="1" customWidth="1"/>
    <col min="6431" max="6431" width="14.28515625" style="204" bestFit="1" customWidth="1"/>
    <col min="6432" max="6432" width="17.42578125" style="204" bestFit="1" customWidth="1"/>
    <col min="6433" max="6433" width="14.28515625" style="204" bestFit="1" customWidth="1"/>
    <col min="6434" max="6434" width="15.42578125" style="204" bestFit="1" customWidth="1"/>
    <col min="6435" max="6435" width="12.42578125" style="204" bestFit="1" customWidth="1"/>
    <col min="6436" max="6436" width="15.140625" style="204" bestFit="1" customWidth="1"/>
    <col min="6437" max="6437" width="12.140625" style="204" bestFit="1" customWidth="1"/>
    <col min="6438" max="6438" width="14.42578125" style="204" bestFit="1" customWidth="1"/>
    <col min="6439" max="6656" width="11.42578125" style="204"/>
    <col min="6657" max="6657" width="2.28515625" style="204" customWidth="1"/>
    <col min="6658" max="6658" width="29.140625" style="204" customWidth="1"/>
    <col min="6659" max="6659" width="28" style="204" bestFit="1" customWidth="1"/>
    <col min="6660" max="6671" width="16.140625" style="204" customWidth="1"/>
    <col min="6672" max="6672" width="21.5703125" style="204" customWidth="1"/>
    <col min="6673" max="6675" width="27.140625" style="204" bestFit="1" customWidth="1"/>
    <col min="6676" max="6676" width="17.7109375" style="204" bestFit="1" customWidth="1"/>
    <col min="6677" max="6677" width="14" style="204" bestFit="1" customWidth="1"/>
    <col min="6678" max="6678" width="17.42578125" style="204" bestFit="1" customWidth="1"/>
    <col min="6679" max="6679" width="14.28515625" style="204" bestFit="1" customWidth="1"/>
    <col min="6680" max="6680" width="17.42578125" style="204" bestFit="1" customWidth="1"/>
    <col min="6681" max="6681" width="14.28515625" style="204" bestFit="1" customWidth="1"/>
    <col min="6682" max="6682" width="17.42578125" style="204" bestFit="1" customWidth="1"/>
    <col min="6683" max="6683" width="14.28515625" style="204" bestFit="1" customWidth="1"/>
    <col min="6684" max="6684" width="17.7109375" style="204" bestFit="1" customWidth="1"/>
    <col min="6685" max="6685" width="14.5703125" style="204" bestFit="1" customWidth="1"/>
    <col min="6686" max="6686" width="17.42578125" style="204" bestFit="1" customWidth="1"/>
    <col min="6687" max="6687" width="14.28515625" style="204" bestFit="1" customWidth="1"/>
    <col min="6688" max="6688" width="17.42578125" style="204" bestFit="1" customWidth="1"/>
    <col min="6689" max="6689" width="14.28515625" style="204" bestFit="1" customWidth="1"/>
    <col min="6690" max="6690" width="15.42578125" style="204" bestFit="1" customWidth="1"/>
    <col min="6691" max="6691" width="12.42578125" style="204" bestFit="1" customWidth="1"/>
    <col min="6692" max="6692" width="15.140625" style="204" bestFit="1" customWidth="1"/>
    <col min="6693" max="6693" width="12.140625" style="204" bestFit="1" customWidth="1"/>
    <col min="6694" max="6694" width="14.42578125" style="204" bestFit="1" customWidth="1"/>
    <col min="6695" max="6912" width="11.42578125" style="204"/>
    <col min="6913" max="6913" width="2.28515625" style="204" customWidth="1"/>
    <col min="6914" max="6914" width="29.140625" style="204" customWidth="1"/>
    <col min="6915" max="6915" width="28" style="204" bestFit="1" customWidth="1"/>
    <col min="6916" max="6927" width="16.140625" style="204" customWidth="1"/>
    <col min="6928" max="6928" width="21.5703125" style="204" customWidth="1"/>
    <col min="6929" max="6931" width="27.140625" style="204" bestFit="1" customWidth="1"/>
    <col min="6932" max="6932" width="17.7109375" style="204" bestFit="1" customWidth="1"/>
    <col min="6933" max="6933" width="14" style="204" bestFit="1" customWidth="1"/>
    <col min="6934" max="6934" width="17.42578125" style="204" bestFit="1" customWidth="1"/>
    <col min="6935" max="6935" width="14.28515625" style="204" bestFit="1" customWidth="1"/>
    <col min="6936" max="6936" width="17.42578125" style="204" bestFit="1" customWidth="1"/>
    <col min="6937" max="6937" width="14.28515625" style="204" bestFit="1" customWidth="1"/>
    <col min="6938" max="6938" width="17.42578125" style="204" bestFit="1" customWidth="1"/>
    <col min="6939" max="6939" width="14.28515625" style="204" bestFit="1" customWidth="1"/>
    <col min="6940" max="6940" width="17.7109375" style="204" bestFit="1" customWidth="1"/>
    <col min="6941" max="6941" width="14.5703125" style="204" bestFit="1" customWidth="1"/>
    <col min="6942" max="6942" width="17.42578125" style="204" bestFit="1" customWidth="1"/>
    <col min="6943" max="6943" width="14.28515625" style="204" bestFit="1" customWidth="1"/>
    <col min="6944" max="6944" width="17.42578125" style="204" bestFit="1" customWidth="1"/>
    <col min="6945" max="6945" width="14.28515625" style="204" bestFit="1" customWidth="1"/>
    <col min="6946" max="6946" width="15.42578125" style="204" bestFit="1" customWidth="1"/>
    <col min="6947" max="6947" width="12.42578125" style="204" bestFit="1" customWidth="1"/>
    <col min="6948" max="6948" width="15.140625" style="204" bestFit="1" customWidth="1"/>
    <col min="6949" max="6949" width="12.140625" style="204" bestFit="1" customWidth="1"/>
    <col min="6950" max="6950" width="14.42578125" style="204" bestFit="1" customWidth="1"/>
    <col min="6951" max="7168" width="11.42578125" style="204"/>
    <col min="7169" max="7169" width="2.28515625" style="204" customWidth="1"/>
    <col min="7170" max="7170" width="29.140625" style="204" customWidth="1"/>
    <col min="7171" max="7171" width="28" style="204" bestFit="1" customWidth="1"/>
    <col min="7172" max="7183" width="16.140625" style="204" customWidth="1"/>
    <col min="7184" max="7184" width="21.5703125" style="204" customWidth="1"/>
    <col min="7185" max="7187" width="27.140625" style="204" bestFit="1" customWidth="1"/>
    <col min="7188" max="7188" width="17.7109375" style="204" bestFit="1" customWidth="1"/>
    <col min="7189" max="7189" width="14" style="204" bestFit="1" customWidth="1"/>
    <col min="7190" max="7190" width="17.42578125" style="204" bestFit="1" customWidth="1"/>
    <col min="7191" max="7191" width="14.28515625" style="204" bestFit="1" customWidth="1"/>
    <col min="7192" max="7192" width="17.42578125" style="204" bestFit="1" customWidth="1"/>
    <col min="7193" max="7193" width="14.28515625" style="204" bestFit="1" customWidth="1"/>
    <col min="7194" max="7194" width="17.42578125" style="204" bestFit="1" customWidth="1"/>
    <col min="7195" max="7195" width="14.28515625" style="204" bestFit="1" customWidth="1"/>
    <col min="7196" max="7196" width="17.7109375" style="204" bestFit="1" customWidth="1"/>
    <col min="7197" max="7197" width="14.5703125" style="204" bestFit="1" customWidth="1"/>
    <col min="7198" max="7198" width="17.42578125" style="204" bestFit="1" customWidth="1"/>
    <col min="7199" max="7199" width="14.28515625" style="204" bestFit="1" customWidth="1"/>
    <col min="7200" max="7200" width="17.42578125" style="204" bestFit="1" customWidth="1"/>
    <col min="7201" max="7201" width="14.28515625" style="204" bestFit="1" customWidth="1"/>
    <col min="7202" max="7202" width="15.42578125" style="204" bestFit="1" customWidth="1"/>
    <col min="7203" max="7203" width="12.42578125" style="204" bestFit="1" customWidth="1"/>
    <col min="7204" max="7204" width="15.140625" style="204" bestFit="1" customWidth="1"/>
    <col min="7205" max="7205" width="12.140625" style="204" bestFit="1" customWidth="1"/>
    <col min="7206" max="7206" width="14.42578125" style="204" bestFit="1" customWidth="1"/>
    <col min="7207" max="7424" width="11.42578125" style="204"/>
    <col min="7425" max="7425" width="2.28515625" style="204" customWidth="1"/>
    <col min="7426" max="7426" width="29.140625" style="204" customWidth="1"/>
    <col min="7427" max="7427" width="28" style="204" bestFit="1" customWidth="1"/>
    <col min="7428" max="7439" width="16.140625" style="204" customWidth="1"/>
    <col min="7440" max="7440" width="21.5703125" style="204" customWidth="1"/>
    <col min="7441" max="7443" width="27.140625" style="204" bestFit="1" customWidth="1"/>
    <col min="7444" max="7444" width="17.7109375" style="204" bestFit="1" customWidth="1"/>
    <col min="7445" max="7445" width="14" style="204" bestFit="1" customWidth="1"/>
    <col min="7446" max="7446" width="17.42578125" style="204" bestFit="1" customWidth="1"/>
    <col min="7447" max="7447" width="14.28515625" style="204" bestFit="1" customWidth="1"/>
    <col min="7448" max="7448" width="17.42578125" style="204" bestFit="1" customWidth="1"/>
    <col min="7449" max="7449" width="14.28515625" style="204" bestFit="1" customWidth="1"/>
    <col min="7450" max="7450" width="17.42578125" style="204" bestFit="1" customWidth="1"/>
    <col min="7451" max="7451" width="14.28515625" style="204" bestFit="1" customWidth="1"/>
    <col min="7452" max="7452" width="17.7109375" style="204" bestFit="1" customWidth="1"/>
    <col min="7453" max="7453" width="14.5703125" style="204" bestFit="1" customWidth="1"/>
    <col min="7454" max="7454" width="17.42578125" style="204" bestFit="1" customWidth="1"/>
    <col min="7455" max="7455" width="14.28515625" style="204" bestFit="1" customWidth="1"/>
    <col min="7456" max="7456" width="17.42578125" style="204" bestFit="1" customWidth="1"/>
    <col min="7457" max="7457" width="14.28515625" style="204" bestFit="1" customWidth="1"/>
    <col min="7458" max="7458" width="15.42578125" style="204" bestFit="1" customWidth="1"/>
    <col min="7459" max="7459" width="12.42578125" style="204" bestFit="1" customWidth="1"/>
    <col min="7460" max="7460" width="15.140625" style="204" bestFit="1" customWidth="1"/>
    <col min="7461" max="7461" width="12.140625" style="204" bestFit="1" customWidth="1"/>
    <col min="7462" max="7462" width="14.42578125" style="204" bestFit="1" customWidth="1"/>
    <col min="7463" max="7680" width="11.42578125" style="204"/>
    <col min="7681" max="7681" width="2.28515625" style="204" customWidth="1"/>
    <col min="7682" max="7682" width="29.140625" style="204" customWidth="1"/>
    <col min="7683" max="7683" width="28" style="204" bestFit="1" customWidth="1"/>
    <col min="7684" max="7695" width="16.140625" style="204" customWidth="1"/>
    <col min="7696" max="7696" width="21.5703125" style="204" customWidth="1"/>
    <col min="7697" max="7699" width="27.140625" style="204" bestFit="1" customWidth="1"/>
    <col min="7700" max="7700" width="17.7109375" style="204" bestFit="1" customWidth="1"/>
    <col min="7701" max="7701" width="14" style="204" bestFit="1" customWidth="1"/>
    <col min="7702" max="7702" width="17.42578125" style="204" bestFit="1" customWidth="1"/>
    <col min="7703" max="7703" width="14.28515625" style="204" bestFit="1" customWidth="1"/>
    <col min="7704" max="7704" width="17.42578125" style="204" bestFit="1" customWidth="1"/>
    <col min="7705" max="7705" width="14.28515625" style="204" bestFit="1" customWidth="1"/>
    <col min="7706" max="7706" width="17.42578125" style="204" bestFit="1" customWidth="1"/>
    <col min="7707" max="7707" width="14.28515625" style="204" bestFit="1" customWidth="1"/>
    <col min="7708" max="7708" width="17.7109375" style="204" bestFit="1" customWidth="1"/>
    <col min="7709" max="7709" width="14.5703125" style="204" bestFit="1" customWidth="1"/>
    <col min="7710" max="7710" width="17.42578125" style="204" bestFit="1" customWidth="1"/>
    <col min="7711" max="7711" width="14.28515625" style="204" bestFit="1" customWidth="1"/>
    <col min="7712" max="7712" width="17.42578125" style="204" bestFit="1" customWidth="1"/>
    <col min="7713" max="7713" width="14.28515625" style="204" bestFit="1" customWidth="1"/>
    <col min="7714" max="7714" width="15.42578125" style="204" bestFit="1" customWidth="1"/>
    <col min="7715" max="7715" width="12.42578125" style="204" bestFit="1" customWidth="1"/>
    <col min="7716" max="7716" width="15.140625" style="204" bestFit="1" customWidth="1"/>
    <col min="7717" max="7717" width="12.140625" style="204" bestFit="1" customWidth="1"/>
    <col min="7718" max="7718" width="14.42578125" style="204" bestFit="1" customWidth="1"/>
    <col min="7719" max="7936" width="11.42578125" style="204"/>
    <col min="7937" max="7937" width="2.28515625" style="204" customWidth="1"/>
    <col min="7938" max="7938" width="29.140625" style="204" customWidth="1"/>
    <col min="7939" max="7939" width="28" style="204" bestFit="1" customWidth="1"/>
    <col min="7940" max="7951" width="16.140625" style="204" customWidth="1"/>
    <col min="7952" max="7952" width="21.5703125" style="204" customWidth="1"/>
    <col min="7953" max="7955" width="27.140625" style="204" bestFit="1" customWidth="1"/>
    <col min="7956" max="7956" width="17.7109375" style="204" bestFit="1" customWidth="1"/>
    <col min="7957" max="7957" width="14" style="204" bestFit="1" customWidth="1"/>
    <col min="7958" max="7958" width="17.42578125" style="204" bestFit="1" customWidth="1"/>
    <col min="7959" max="7959" width="14.28515625" style="204" bestFit="1" customWidth="1"/>
    <col min="7960" max="7960" width="17.42578125" style="204" bestFit="1" customWidth="1"/>
    <col min="7961" max="7961" width="14.28515625" style="204" bestFit="1" customWidth="1"/>
    <col min="7962" max="7962" width="17.42578125" style="204" bestFit="1" customWidth="1"/>
    <col min="7963" max="7963" width="14.28515625" style="204" bestFit="1" customWidth="1"/>
    <col min="7964" max="7964" width="17.7109375" style="204" bestFit="1" customWidth="1"/>
    <col min="7965" max="7965" width="14.5703125" style="204" bestFit="1" customWidth="1"/>
    <col min="7966" max="7966" width="17.42578125" style="204" bestFit="1" customWidth="1"/>
    <col min="7967" max="7967" width="14.28515625" style="204" bestFit="1" customWidth="1"/>
    <col min="7968" max="7968" width="17.42578125" style="204" bestFit="1" customWidth="1"/>
    <col min="7969" max="7969" width="14.28515625" style="204" bestFit="1" customWidth="1"/>
    <col min="7970" max="7970" width="15.42578125" style="204" bestFit="1" customWidth="1"/>
    <col min="7971" max="7971" width="12.42578125" style="204" bestFit="1" customWidth="1"/>
    <col min="7972" max="7972" width="15.140625" style="204" bestFit="1" customWidth="1"/>
    <col min="7973" max="7973" width="12.140625" style="204" bestFit="1" customWidth="1"/>
    <col min="7974" max="7974" width="14.42578125" style="204" bestFit="1" customWidth="1"/>
    <col min="7975" max="8192" width="11.42578125" style="204"/>
    <col min="8193" max="8193" width="2.28515625" style="204" customWidth="1"/>
    <col min="8194" max="8194" width="29.140625" style="204" customWidth="1"/>
    <col min="8195" max="8195" width="28" style="204" bestFit="1" customWidth="1"/>
    <col min="8196" max="8207" width="16.140625" style="204" customWidth="1"/>
    <col min="8208" max="8208" width="21.5703125" style="204" customWidth="1"/>
    <col min="8209" max="8211" width="27.140625" style="204" bestFit="1" customWidth="1"/>
    <col min="8212" max="8212" width="17.7109375" style="204" bestFit="1" customWidth="1"/>
    <col min="8213" max="8213" width="14" style="204" bestFit="1" customWidth="1"/>
    <col min="8214" max="8214" width="17.42578125" style="204" bestFit="1" customWidth="1"/>
    <col min="8215" max="8215" width="14.28515625" style="204" bestFit="1" customWidth="1"/>
    <col min="8216" max="8216" width="17.42578125" style="204" bestFit="1" customWidth="1"/>
    <col min="8217" max="8217" width="14.28515625" style="204" bestFit="1" customWidth="1"/>
    <col min="8218" max="8218" width="17.42578125" style="204" bestFit="1" customWidth="1"/>
    <col min="8219" max="8219" width="14.28515625" style="204" bestFit="1" customWidth="1"/>
    <col min="8220" max="8220" width="17.7109375" style="204" bestFit="1" customWidth="1"/>
    <col min="8221" max="8221" width="14.5703125" style="204" bestFit="1" customWidth="1"/>
    <col min="8222" max="8222" width="17.42578125" style="204" bestFit="1" customWidth="1"/>
    <col min="8223" max="8223" width="14.28515625" style="204" bestFit="1" customWidth="1"/>
    <col min="8224" max="8224" width="17.42578125" style="204" bestFit="1" customWidth="1"/>
    <col min="8225" max="8225" width="14.28515625" style="204" bestFit="1" customWidth="1"/>
    <col min="8226" max="8226" width="15.42578125" style="204" bestFit="1" customWidth="1"/>
    <col min="8227" max="8227" width="12.42578125" style="204" bestFit="1" customWidth="1"/>
    <col min="8228" max="8228" width="15.140625" style="204" bestFit="1" customWidth="1"/>
    <col min="8229" max="8229" width="12.140625" style="204" bestFit="1" customWidth="1"/>
    <col min="8230" max="8230" width="14.42578125" style="204" bestFit="1" customWidth="1"/>
    <col min="8231" max="8448" width="11.42578125" style="204"/>
    <col min="8449" max="8449" width="2.28515625" style="204" customWidth="1"/>
    <col min="8450" max="8450" width="29.140625" style="204" customWidth="1"/>
    <col min="8451" max="8451" width="28" style="204" bestFit="1" customWidth="1"/>
    <col min="8452" max="8463" width="16.140625" style="204" customWidth="1"/>
    <col min="8464" max="8464" width="21.5703125" style="204" customWidth="1"/>
    <col min="8465" max="8467" width="27.140625" style="204" bestFit="1" customWidth="1"/>
    <col min="8468" max="8468" width="17.7109375" style="204" bestFit="1" customWidth="1"/>
    <col min="8469" max="8469" width="14" style="204" bestFit="1" customWidth="1"/>
    <col min="8470" max="8470" width="17.42578125" style="204" bestFit="1" customWidth="1"/>
    <col min="8471" max="8471" width="14.28515625" style="204" bestFit="1" customWidth="1"/>
    <col min="8472" max="8472" width="17.42578125" style="204" bestFit="1" customWidth="1"/>
    <col min="8473" max="8473" width="14.28515625" style="204" bestFit="1" customWidth="1"/>
    <col min="8474" max="8474" width="17.42578125" style="204" bestFit="1" customWidth="1"/>
    <col min="8475" max="8475" width="14.28515625" style="204" bestFit="1" customWidth="1"/>
    <col min="8476" max="8476" width="17.7109375" style="204" bestFit="1" customWidth="1"/>
    <col min="8477" max="8477" width="14.5703125" style="204" bestFit="1" customWidth="1"/>
    <col min="8478" max="8478" width="17.42578125" style="204" bestFit="1" customWidth="1"/>
    <col min="8479" max="8479" width="14.28515625" style="204" bestFit="1" customWidth="1"/>
    <col min="8480" max="8480" width="17.42578125" style="204" bestFit="1" customWidth="1"/>
    <col min="8481" max="8481" width="14.28515625" style="204" bestFit="1" customWidth="1"/>
    <col min="8482" max="8482" width="15.42578125" style="204" bestFit="1" customWidth="1"/>
    <col min="8483" max="8483" width="12.42578125" style="204" bestFit="1" customWidth="1"/>
    <col min="8484" max="8484" width="15.140625" style="204" bestFit="1" customWidth="1"/>
    <col min="8485" max="8485" width="12.140625" style="204" bestFit="1" customWidth="1"/>
    <col min="8486" max="8486" width="14.42578125" style="204" bestFit="1" customWidth="1"/>
    <col min="8487" max="8704" width="11.42578125" style="204"/>
    <col min="8705" max="8705" width="2.28515625" style="204" customWidth="1"/>
    <col min="8706" max="8706" width="29.140625" style="204" customWidth="1"/>
    <col min="8707" max="8707" width="28" style="204" bestFit="1" customWidth="1"/>
    <col min="8708" max="8719" width="16.140625" style="204" customWidth="1"/>
    <col min="8720" max="8720" width="21.5703125" style="204" customWidth="1"/>
    <col min="8721" max="8723" width="27.140625" style="204" bestFit="1" customWidth="1"/>
    <col min="8724" max="8724" width="17.7109375" style="204" bestFit="1" customWidth="1"/>
    <col min="8725" max="8725" width="14" style="204" bestFit="1" customWidth="1"/>
    <col min="8726" max="8726" width="17.42578125" style="204" bestFit="1" customWidth="1"/>
    <col min="8727" max="8727" width="14.28515625" style="204" bestFit="1" customWidth="1"/>
    <col min="8728" max="8728" width="17.42578125" style="204" bestFit="1" customWidth="1"/>
    <col min="8729" max="8729" width="14.28515625" style="204" bestFit="1" customWidth="1"/>
    <col min="8730" max="8730" width="17.42578125" style="204" bestFit="1" customWidth="1"/>
    <col min="8731" max="8731" width="14.28515625" style="204" bestFit="1" customWidth="1"/>
    <col min="8732" max="8732" width="17.7109375" style="204" bestFit="1" customWidth="1"/>
    <col min="8733" max="8733" width="14.5703125" style="204" bestFit="1" customWidth="1"/>
    <col min="8734" max="8734" width="17.42578125" style="204" bestFit="1" customWidth="1"/>
    <col min="8735" max="8735" width="14.28515625" style="204" bestFit="1" customWidth="1"/>
    <col min="8736" max="8736" width="17.42578125" style="204" bestFit="1" customWidth="1"/>
    <col min="8737" max="8737" width="14.28515625" style="204" bestFit="1" customWidth="1"/>
    <col min="8738" max="8738" width="15.42578125" style="204" bestFit="1" customWidth="1"/>
    <col min="8739" max="8739" width="12.42578125" style="204" bestFit="1" customWidth="1"/>
    <col min="8740" max="8740" width="15.140625" style="204" bestFit="1" customWidth="1"/>
    <col min="8741" max="8741" width="12.140625" style="204" bestFit="1" customWidth="1"/>
    <col min="8742" max="8742" width="14.42578125" style="204" bestFit="1" customWidth="1"/>
    <col min="8743" max="8960" width="11.42578125" style="204"/>
    <col min="8961" max="8961" width="2.28515625" style="204" customWidth="1"/>
    <col min="8962" max="8962" width="29.140625" style="204" customWidth="1"/>
    <col min="8963" max="8963" width="28" style="204" bestFit="1" customWidth="1"/>
    <col min="8964" max="8975" width="16.140625" style="204" customWidth="1"/>
    <col min="8976" max="8976" width="21.5703125" style="204" customWidth="1"/>
    <col min="8977" max="8979" width="27.140625" style="204" bestFit="1" customWidth="1"/>
    <col min="8980" max="8980" width="17.7109375" style="204" bestFit="1" customWidth="1"/>
    <col min="8981" max="8981" width="14" style="204" bestFit="1" customWidth="1"/>
    <col min="8982" max="8982" width="17.42578125" style="204" bestFit="1" customWidth="1"/>
    <col min="8983" max="8983" width="14.28515625" style="204" bestFit="1" customWidth="1"/>
    <col min="8984" max="8984" width="17.42578125" style="204" bestFit="1" customWidth="1"/>
    <col min="8985" max="8985" width="14.28515625" style="204" bestFit="1" customWidth="1"/>
    <col min="8986" max="8986" width="17.42578125" style="204" bestFit="1" customWidth="1"/>
    <col min="8987" max="8987" width="14.28515625" style="204" bestFit="1" customWidth="1"/>
    <col min="8988" max="8988" width="17.7109375" style="204" bestFit="1" customWidth="1"/>
    <col min="8989" max="8989" width="14.5703125" style="204" bestFit="1" customWidth="1"/>
    <col min="8990" max="8990" width="17.42578125" style="204" bestFit="1" customWidth="1"/>
    <col min="8991" max="8991" width="14.28515625" style="204" bestFit="1" customWidth="1"/>
    <col min="8992" max="8992" width="17.42578125" style="204" bestFit="1" customWidth="1"/>
    <col min="8993" max="8993" width="14.28515625" style="204" bestFit="1" customWidth="1"/>
    <col min="8994" max="8994" width="15.42578125" style="204" bestFit="1" customWidth="1"/>
    <col min="8995" max="8995" width="12.42578125" style="204" bestFit="1" customWidth="1"/>
    <col min="8996" max="8996" width="15.140625" style="204" bestFit="1" customWidth="1"/>
    <col min="8997" max="8997" width="12.140625" style="204" bestFit="1" customWidth="1"/>
    <col min="8998" max="8998" width="14.42578125" style="204" bestFit="1" customWidth="1"/>
    <col min="8999" max="9216" width="11.42578125" style="204"/>
    <col min="9217" max="9217" width="2.28515625" style="204" customWidth="1"/>
    <col min="9218" max="9218" width="29.140625" style="204" customWidth="1"/>
    <col min="9219" max="9219" width="28" style="204" bestFit="1" customWidth="1"/>
    <col min="9220" max="9231" width="16.140625" style="204" customWidth="1"/>
    <col min="9232" max="9232" width="21.5703125" style="204" customWidth="1"/>
    <col min="9233" max="9235" width="27.140625" style="204" bestFit="1" customWidth="1"/>
    <col min="9236" max="9236" width="17.7109375" style="204" bestFit="1" customWidth="1"/>
    <col min="9237" max="9237" width="14" style="204" bestFit="1" customWidth="1"/>
    <col min="9238" max="9238" width="17.42578125" style="204" bestFit="1" customWidth="1"/>
    <col min="9239" max="9239" width="14.28515625" style="204" bestFit="1" customWidth="1"/>
    <col min="9240" max="9240" width="17.42578125" style="204" bestFit="1" customWidth="1"/>
    <col min="9241" max="9241" width="14.28515625" style="204" bestFit="1" customWidth="1"/>
    <col min="9242" max="9242" width="17.42578125" style="204" bestFit="1" customWidth="1"/>
    <col min="9243" max="9243" width="14.28515625" style="204" bestFit="1" customWidth="1"/>
    <col min="9244" max="9244" width="17.7109375" style="204" bestFit="1" customWidth="1"/>
    <col min="9245" max="9245" width="14.5703125" style="204" bestFit="1" customWidth="1"/>
    <col min="9246" max="9246" width="17.42578125" style="204" bestFit="1" customWidth="1"/>
    <col min="9247" max="9247" width="14.28515625" style="204" bestFit="1" customWidth="1"/>
    <col min="9248" max="9248" width="17.42578125" style="204" bestFit="1" customWidth="1"/>
    <col min="9249" max="9249" width="14.28515625" style="204" bestFit="1" customWidth="1"/>
    <col min="9250" max="9250" width="15.42578125" style="204" bestFit="1" customWidth="1"/>
    <col min="9251" max="9251" width="12.42578125" style="204" bestFit="1" customWidth="1"/>
    <col min="9252" max="9252" width="15.140625" style="204" bestFit="1" customWidth="1"/>
    <col min="9253" max="9253" width="12.140625" style="204" bestFit="1" customWidth="1"/>
    <col min="9254" max="9254" width="14.42578125" style="204" bestFit="1" customWidth="1"/>
    <col min="9255" max="9472" width="11.42578125" style="204"/>
    <col min="9473" max="9473" width="2.28515625" style="204" customWidth="1"/>
    <col min="9474" max="9474" width="29.140625" style="204" customWidth="1"/>
    <col min="9475" max="9475" width="28" style="204" bestFit="1" customWidth="1"/>
    <col min="9476" max="9487" width="16.140625" style="204" customWidth="1"/>
    <col min="9488" max="9488" width="21.5703125" style="204" customWidth="1"/>
    <col min="9489" max="9491" width="27.140625" style="204" bestFit="1" customWidth="1"/>
    <col min="9492" max="9492" width="17.7109375" style="204" bestFit="1" customWidth="1"/>
    <col min="9493" max="9493" width="14" style="204" bestFit="1" customWidth="1"/>
    <col min="9494" max="9494" width="17.42578125" style="204" bestFit="1" customWidth="1"/>
    <col min="9495" max="9495" width="14.28515625" style="204" bestFit="1" customWidth="1"/>
    <col min="9496" max="9496" width="17.42578125" style="204" bestFit="1" customWidth="1"/>
    <col min="9497" max="9497" width="14.28515625" style="204" bestFit="1" customWidth="1"/>
    <col min="9498" max="9498" width="17.42578125" style="204" bestFit="1" customWidth="1"/>
    <col min="9499" max="9499" width="14.28515625" style="204" bestFit="1" customWidth="1"/>
    <col min="9500" max="9500" width="17.7109375" style="204" bestFit="1" customWidth="1"/>
    <col min="9501" max="9501" width="14.5703125" style="204" bestFit="1" customWidth="1"/>
    <col min="9502" max="9502" width="17.42578125" style="204" bestFit="1" customWidth="1"/>
    <col min="9503" max="9503" width="14.28515625" style="204" bestFit="1" customWidth="1"/>
    <col min="9504" max="9504" width="17.42578125" style="204" bestFit="1" customWidth="1"/>
    <col min="9505" max="9505" width="14.28515625" style="204" bestFit="1" customWidth="1"/>
    <col min="9506" max="9506" width="15.42578125" style="204" bestFit="1" customWidth="1"/>
    <col min="9507" max="9507" width="12.42578125" style="204" bestFit="1" customWidth="1"/>
    <col min="9508" max="9508" width="15.140625" style="204" bestFit="1" customWidth="1"/>
    <col min="9509" max="9509" width="12.140625" style="204" bestFit="1" customWidth="1"/>
    <col min="9510" max="9510" width="14.42578125" style="204" bestFit="1" customWidth="1"/>
    <col min="9511" max="9728" width="11.42578125" style="204"/>
    <col min="9729" max="9729" width="2.28515625" style="204" customWidth="1"/>
    <col min="9730" max="9730" width="29.140625" style="204" customWidth="1"/>
    <col min="9731" max="9731" width="28" style="204" bestFit="1" customWidth="1"/>
    <col min="9732" max="9743" width="16.140625" style="204" customWidth="1"/>
    <col min="9744" max="9744" width="21.5703125" style="204" customWidth="1"/>
    <col min="9745" max="9747" width="27.140625" style="204" bestFit="1" customWidth="1"/>
    <col min="9748" max="9748" width="17.7109375" style="204" bestFit="1" customWidth="1"/>
    <col min="9749" max="9749" width="14" style="204" bestFit="1" customWidth="1"/>
    <col min="9750" max="9750" width="17.42578125" style="204" bestFit="1" customWidth="1"/>
    <col min="9751" max="9751" width="14.28515625" style="204" bestFit="1" customWidth="1"/>
    <col min="9752" max="9752" width="17.42578125" style="204" bestFit="1" customWidth="1"/>
    <col min="9753" max="9753" width="14.28515625" style="204" bestFit="1" customWidth="1"/>
    <col min="9754" max="9754" width="17.42578125" style="204" bestFit="1" customWidth="1"/>
    <col min="9755" max="9755" width="14.28515625" style="204" bestFit="1" customWidth="1"/>
    <col min="9756" max="9756" width="17.7109375" style="204" bestFit="1" customWidth="1"/>
    <col min="9757" max="9757" width="14.5703125" style="204" bestFit="1" customWidth="1"/>
    <col min="9758" max="9758" width="17.42578125" style="204" bestFit="1" customWidth="1"/>
    <col min="9759" max="9759" width="14.28515625" style="204" bestFit="1" customWidth="1"/>
    <col min="9760" max="9760" width="17.42578125" style="204" bestFit="1" customWidth="1"/>
    <col min="9761" max="9761" width="14.28515625" style="204" bestFit="1" customWidth="1"/>
    <col min="9762" max="9762" width="15.42578125" style="204" bestFit="1" customWidth="1"/>
    <col min="9763" max="9763" width="12.42578125" style="204" bestFit="1" customWidth="1"/>
    <col min="9764" max="9764" width="15.140625" style="204" bestFit="1" customWidth="1"/>
    <col min="9765" max="9765" width="12.140625" style="204" bestFit="1" customWidth="1"/>
    <col min="9766" max="9766" width="14.42578125" style="204" bestFit="1" customWidth="1"/>
    <col min="9767" max="9984" width="11.42578125" style="204"/>
    <col min="9985" max="9985" width="2.28515625" style="204" customWidth="1"/>
    <col min="9986" max="9986" width="29.140625" style="204" customWidth="1"/>
    <col min="9987" max="9987" width="28" style="204" bestFit="1" customWidth="1"/>
    <col min="9988" max="9999" width="16.140625" style="204" customWidth="1"/>
    <col min="10000" max="10000" width="21.5703125" style="204" customWidth="1"/>
    <col min="10001" max="10003" width="27.140625" style="204" bestFit="1" customWidth="1"/>
    <col min="10004" max="10004" width="17.7109375" style="204" bestFit="1" customWidth="1"/>
    <col min="10005" max="10005" width="14" style="204" bestFit="1" customWidth="1"/>
    <col min="10006" max="10006" width="17.42578125" style="204" bestFit="1" customWidth="1"/>
    <col min="10007" max="10007" width="14.28515625" style="204" bestFit="1" customWidth="1"/>
    <col min="10008" max="10008" width="17.42578125" style="204" bestFit="1" customWidth="1"/>
    <col min="10009" max="10009" width="14.28515625" style="204" bestFit="1" customWidth="1"/>
    <col min="10010" max="10010" width="17.42578125" style="204" bestFit="1" customWidth="1"/>
    <col min="10011" max="10011" width="14.28515625" style="204" bestFit="1" customWidth="1"/>
    <col min="10012" max="10012" width="17.7109375" style="204" bestFit="1" customWidth="1"/>
    <col min="10013" max="10013" width="14.5703125" style="204" bestFit="1" customWidth="1"/>
    <col min="10014" max="10014" width="17.42578125" style="204" bestFit="1" customWidth="1"/>
    <col min="10015" max="10015" width="14.28515625" style="204" bestFit="1" customWidth="1"/>
    <col min="10016" max="10016" width="17.42578125" style="204" bestFit="1" customWidth="1"/>
    <col min="10017" max="10017" width="14.28515625" style="204" bestFit="1" customWidth="1"/>
    <col min="10018" max="10018" width="15.42578125" style="204" bestFit="1" customWidth="1"/>
    <col min="10019" max="10019" width="12.42578125" style="204" bestFit="1" customWidth="1"/>
    <col min="10020" max="10020" width="15.140625" style="204" bestFit="1" customWidth="1"/>
    <col min="10021" max="10021" width="12.140625" style="204" bestFit="1" customWidth="1"/>
    <col min="10022" max="10022" width="14.42578125" style="204" bestFit="1" customWidth="1"/>
    <col min="10023" max="10240" width="11.42578125" style="204"/>
    <col min="10241" max="10241" width="2.28515625" style="204" customWidth="1"/>
    <col min="10242" max="10242" width="29.140625" style="204" customWidth="1"/>
    <col min="10243" max="10243" width="28" style="204" bestFit="1" customWidth="1"/>
    <col min="10244" max="10255" width="16.140625" style="204" customWidth="1"/>
    <col min="10256" max="10256" width="21.5703125" style="204" customWidth="1"/>
    <col min="10257" max="10259" width="27.140625" style="204" bestFit="1" customWidth="1"/>
    <col min="10260" max="10260" width="17.7109375" style="204" bestFit="1" customWidth="1"/>
    <col min="10261" max="10261" width="14" style="204" bestFit="1" customWidth="1"/>
    <col min="10262" max="10262" width="17.42578125" style="204" bestFit="1" customWidth="1"/>
    <col min="10263" max="10263" width="14.28515625" style="204" bestFit="1" customWidth="1"/>
    <col min="10264" max="10264" width="17.42578125" style="204" bestFit="1" customWidth="1"/>
    <col min="10265" max="10265" width="14.28515625" style="204" bestFit="1" customWidth="1"/>
    <col min="10266" max="10266" width="17.42578125" style="204" bestFit="1" customWidth="1"/>
    <col min="10267" max="10267" width="14.28515625" style="204" bestFit="1" customWidth="1"/>
    <col min="10268" max="10268" width="17.7109375" style="204" bestFit="1" customWidth="1"/>
    <col min="10269" max="10269" width="14.5703125" style="204" bestFit="1" customWidth="1"/>
    <col min="10270" max="10270" width="17.42578125" style="204" bestFit="1" customWidth="1"/>
    <col min="10271" max="10271" width="14.28515625" style="204" bestFit="1" customWidth="1"/>
    <col min="10272" max="10272" width="17.42578125" style="204" bestFit="1" customWidth="1"/>
    <col min="10273" max="10273" width="14.28515625" style="204" bestFit="1" customWidth="1"/>
    <col min="10274" max="10274" width="15.42578125" style="204" bestFit="1" customWidth="1"/>
    <col min="10275" max="10275" width="12.42578125" style="204" bestFit="1" customWidth="1"/>
    <col min="10276" max="10276" width="15.140625" style="204" bestFit="1" customWidth="1"/>
    <col min="10277" max="10277" width="12.140625" style="204" bestFit="1" customWidth="1"/>
    <col min="10278" max="10278" width="14.42578125" style="204" bestFit="1" customWidth="1"/>
    <col min="10279" max="10496" width="11.42578125" style="204"/>
    <col min="10497" max="10497" width="2.28515625" style="204" customWidth="1"/>
    <col min="10498" max="10498" width="29.140625" style="204" customWidth="1"/>
    <col min="10499" max="10499" width="28" style="204" bestFit="1" customWidth="1"/>
    <col min="10500" max="10511" width="16.140625" style="204" customWidth="1"/>
    <col min="10512" max="10512" width="21.5703125" style="204" customWidth="1"/>
    <col min="10513" max="10515" width="27.140625" style="204" bestFit="1" customWidth="1"/>
    <col min="10516" max="10516" width="17.7109375" style="204" bestFit="1" customWidth="1"/>
    <col min="10517" max="10517" width="14" style="204" bestFit="1" customWidth="1"/>
    <col min="10518" max="10518" width="17.42578125" style="204" bestFit="1" customWidth="1"/>
    <col min="10519" max="10519" width="14.28515625" style="204" bestFit="1" customWidth="1"/>
    <col min="10520" max="10520" width="17.42578125" style="204" bestFit="1" customWidth="1"/>
    <col min="10521" max="10521" width="14.28515625" style="204" bestFit="1" customWidth="1"/>
    <col min="10522" max="10522" width="17.42578125" style="204" bestFit="1" customWidth="1"/>
    <col min="10523" max="10523" width="14.28515625" style="204" bestFit="1" customWidth="1"/>
    <col min="10524" max="10524" width="17.7109375" style="204" bestFit="1" customWidth="1"/>
    <col min="10525" max="10525" width="14.5703125" style="204" bestFit="1" customWidth="1"/>
    <col min="10526" max="10526" width="17.42578125" style="204" bestFit="1" customWidth="1"/>
    <col min="10527" max="10527" width="14.28515625" style="204" bestFit="1" customWidth="1"/>
    <col min="10528" max="10528" width="17.42578125" style="204" bestFit="1" customWidth="1"/>
    <col min="10529" max="10529" width="14.28515625" style="204" bestFit="1" customWidth="1"/>
    <col min="10530" max="10530" width="15.42578125" style="204" bestFit="1" customWidth="1"/>
    <col min="10531" max="10531" width="12.42578125" style="204" bestFit="1" customWidth="1"/>
    <col min="10532" max="10532" width="15.140625" style="204" bestFit="1" customWidth="1"/>
    <col min="10533" max="10533" width="12.140625" style="204" bestFit="1" customWidth="1"/>
    <col min="10534" max="10534" width="14.42578125" style="204" bestFit="1" customWidth="1"/>
    <col min="10535" max="10752" width="11.42578125" style="204"/>
    <col min="10753" max="10753" width="2.28515625" style="204" customWidth="1"/>
    <col min="10754" max="10754" width="29.140625" style="204" customWidth="1"/>
    <col min="10755" max="10755" width="28" style="204" bestFit="1" customWidth="1"/>
    <col min="10756" max="10767" width="16.140625" style="204" customWidth="1"/>
    <col min="10768" max="10768" width="21.5703125" style="204" customWidth="1"/>
    <col min="10769" max="10771" width="27.140625" style="204" bestFit="1" customWidth="1"/>
    <col min="10772" max="10772" width="17.7109375" style="204" bestFit="1" customWidth="1"/>
    <col min="10773" max="10773" width="14" style="204" bestFit="1" customWidth="1"/>
    <col min="10774" max="10774" width="17.42578125" style="204" bestFit="1" customWidth="1"/>
    <col min="10775" max="10775" width="14.28515625" style="204" bestFit="1" customWidth="1"/>
    <col min="10776" max="10776" width="17.42578125" style="204" bestFit="1" customWidth="1"/>
    <col min="10777" max="10777" width="14.28515625" style="204" bestFit="1" customWidth="1"/>
    <col min="10778" max="10778" width="17.42578125" style="204" bestFit="1" customWidth="1"/>
    <col min="10779" max="10779" width="14.28515625" style="204" bestFit="1" customWidth="1"/>
    <col min="10780" max="10780" width="17.7109375" style="204" bestFit="1" customWidth="1"/>
    <col min="10781" max="10781" width="14.5703125" style="204" bestFit="1" customWidth="1"/>
    <col min="10782" max="10782" width="17.42578125" style="204" bestFit="1" customWidth="1"/>
    <col min="10783" max="10783" width="14.28515625" style="204" bestFit="1" customWidth="1"/>
    <col min="10784" max="10784" width="17.42578125" style="204" bestFit="1" customWidth="1"/>
    <col min="10785" max="10785" width="14.28515625" style="204" bestFit="1" customWidth="1"/>
    <col min="10786" max="10786" width="15.42578125" style="204" bestFit="1" customWidth="1"/>
    <col min="10787" max="10787" width="12.42578125" style="204" bestFit="1" customWidth="1"/>
    <col min="10788" max="10788" width="15.140625" style="204" bestFit="1" customWidth="1"/>
    <col min="10789" max="10789" width="12.140625" style="204" bestFit="1" customWidth="1"/>
    <col min="10790" max="10790" width="14.42578125" style="204" bestFit="1" customWidth="1"/>
    <col min="10791" max="11008" width="11.42578125" style="204"/>
    <col min="11009" max="11009" width="2.28515625" style="204" customWidth="1"/>
    <col min="11010" max="11010" width="29.140625" style="204" customWidth="1"/>
    <col min="11011" max="11011" width="28" style="204" bestFit="1" customWidth="1"/>
    <col min="11012" max="11023" width="16.140625" style="204" customWidth="1"/>
    <col min="11024" max="11024" width="21.5703125" style="204" customWidth="1"/>
    <col min="11025" max="11027" width="27.140625" style="204" bestFit="1" customWidth="1"/>
    <col min="11028" max="11028" width="17.7109375" style="204" bestFit="1" customWidth="1"/>
    <col min="11029" max="11029" width="14" style="204" bestFit="1" customWidth="1"/>
    <col min="11030" max="11030" width="17.42578125" style="204" bestFit="1" customWidth="1"/>
    <col min="11031" max="11031" width="14.28515625" style="204" bestFit="1" customWidth="1"/>
    <col min="11032" max="11032" width="17.42578125" style="204" bestFit="1" customWidth="1"/>
    <col min="11033" max="11033" width="14.28515625" style="204" bestFit="1" customWidth="1"/>
    <col min="11034" max="11034" width="17.42578125" style="204" bestFit="1" customWidth="1"/>
    <col min="11035" max="11035" width="14.28515625" style="204" bestFit="1" customWidth="1"/>
    <col min="11036" max="11036" width="17.7109375" style="204" bestFit="1" customWidth="1"/>
    <col min="11037" max="11037" width="14.5703125" style="204" bestFit="1" customWidth="1"/>
    <col min="11038" max="11038" width="17.42578125" style="204" bestFit="1" customWidth="1"/>
    <col min="11039" max="11039" width="14.28515625" style="204" bestFit="1" customWidth="1"/>
    <col min="11040" max="11040" width="17.42578125" style="204" bestFit="1" customWidth="1"/>
    <col min="11041" max="11041" width="14.28515625" style="204" bestFit="1" customWidth="1"/>
    <col min="11042" max="11042" width="15.42578125" style="204" bestFit="1" customWidth="1"/>
    <col min="11043" max="11043" width="12.42578125" style="204" bestFit="1" customWidth="1"/>
    <col min="11044" max="11044" width="15.140625" style="204" bestFit="1" customWidth="1"/>
    <col min="11045" max="11045" width="12.140625" style="204" bestFit="1" customWidth="1"/>
    <col min="11046" max="11046" width="14.42578125" style="204" bestFit="1" customWidth="1"/>
    <col min="11047" max="11264" width="11.42578125" style="204"/>
    <col min="11265" max="11265" width="2.28515625" style="204" customWidth="1"/>
    <col min="11266" max="11266" width="29.140625" style="204" customWidth="1"/>
    <col min="11267" max="11267" width="28" style="204" bestFit="1" customWidth="1"/>
    <col min="11268" max="11279" width="16.140625" style="204" customWidth="1"/>
    <col min="11280" max="11280" width="21.5703125" style="204" customWidth="1"/>
    <col min="11281" max="11283" width="27.140625" style="204" bestFit="1" customWidth="1"/>
    <col min="11284" max="11284" width="17.7109375" style="204" bestFit="1" customWidth="1"/>
    <col min="11285" max="11285" width="14" style="204" bestFit="1" customWidth="1"/>
    <col min="11286" max="11286" width="17.42578125" style="204" bestFit="1" customWidth="1"/>
    <col min="11287" max="11287" width="14.28515625" style="204" bestFit="1" customWidth="1"/>
    <col min="11288" max="11288" width="17.42578125" style="204" bestFit="1" customWidth="1"/>
    <col min="11289" max="11289" width="14.28515625" style="204" bestFit="1" customWidth="1"/>
    <col min="11290" max="11290" width="17.42578125" style="204" bestFit="1" customWidth="1"/>
    <col min="11291" max="11291" width="14.28515625" style="204" bestFit="1" customWidth="1"/>
    <col min="11292" max="11292" width="17.7109375" style="204" bestFit="1" customWidth="1"/>
    <col min="11293" max="11293" width="14.5703125" style="204" bestFit="1" customWidth="1"/>
    <col min="11294" max="11294" width="17.42578125" style="204" bestFit="1" customWidth="1"/>
    <col min="11295" max="11295" width="14.28515625" style="204" bestFit="1" customWidth="1"/>
    <col min="11296" max="11296" width="17.42578125" style="204" bestFit="1" customWidth="1"/>
    <col min="11297" max="11297" width="14.28515625" style="204" bestFit="1" customWidth="1"/>
    <col min="11298" max="11298" width="15.42578125" style="204" bestFit="1" customWidth="1"/>
    <col min="11299" max="11299" width="12.42578125" style="204" bestFit="1" customWidth="1"/>
    <col min="11300" max="11300" width="15.140625" style="204" bestFit="1" customWidth="1"/>
    <col min="11301" max="11301" width="12.140625" style="204" bestFit="1" customWidth="1"/>
    <col min="11302" max="11302" width="14.42578125" style="204" bestFit="1" customWidth="1"/>
    <col min="11303" max="11520" width="11.42578125" style="204"/>
    <col min="11521" max="11521" width="2.28515625" style="204" customWidth="1"/>
    <col min="11522" max="11522" width="29.140625" style="204" customWidth="1"/>
    <col min="11523" max="11523" width="28" style="204" bestFit="1" customWidth="1"/>
    <col min="11524" max="11535" width="16.140625" style="204" customWidth="1"/>
    <col min="11536" max="11536" width="21.5703125" style="204" customWidth="1"/>
    <col min="11537" max="11539" width="27.140625" style="204" bestFit="1" customWidth="1"/>
    <col min="11540" max="11540" width="17.7109375" style="204" bestFit="1" customWidth="1"/>
    <col min="11541" max="11541" width="14" style="204" bestFit="1" customWidth="1"/>
    <col min="11542" max="11542" width="17.42578125" style="204" bestFit="1" customWidth="1"/>
    <col min="11543" max="11543" width="14.28515625" style="204" bestFit="1" customWidth="1"/>
    <col min="11544" max="11544" width="17.42578125" style="204" bestFit="1" customWidth="1"/>
    <col min="11545" max="11545" width="14.28515625" style="204" bestFit="1" customWidth="1"/>
    <col min="11546" max="11546" width="17.42578125" style="204" bestFit="1" customWidth="1"/>
    <col min="11547" max="11547" width="14.28515625" style="204" bestFit="1" customWidth="1"/>
    <col min="11548" max="11548" width="17.7109375" style="204" bestFit="1" customWidth="1"/>
    <col min="11549" max="11549" width="14.5703125" style="204" bestFit="1" customWidth="1"/>
    <col min="11550" max="11550" width="17.42578125" style="204" bestFit="1" customWidth="1"/>
    <col min="11551" max="11551" width="14.28515625" style="204" bestFit="1" customWidth="1"/>
    <col min="11552" max="11552" width="17.42578125" style="204" bestFit="1" customWidth="1"/>
    <col min="11553" max="11553" width="14.28515625" style="204" bestFit="1" customWidth="1"/>
    <col min="11554" max="11554" width="15.42578125" style="204" bestFit="1" customWidth="1"/>
    <col min="11555" max="11555" width="12.42578125" style="204" bestFit="1" customWidth="1"/>
    <col min="11556" max="11556" width="15.140625" style="204" bestFit="1" customWidth="1"/>
    <col min="11557" max="11557" width="12.140625" style="204" bestFit="1" customWidth="1"/>
    <col min="11558" max="11558" width="14.42578125" style="204" bestFit="1" customWidth="1"/>
    <col min="11559" max="11776" width="11.42578125" style="204"/>
    <col min="11777" max="11777" width="2.28515625" style="204" customWidth="1"/>
    <col min="11778" max="11778" width="29.140625" style="204" customWidth="1"/>
    <col min="11779" max="11779" width="28" style="204" bestFit="1" customWidth="1"/>
    <col min="11780" max="11791" width="16.140625" style="204" customWidth="1"/>
    <col min="11792" max="11792" width="21.5703125" style="204" customWidth="1"/>
    <col min="11793" max="11795" width="27.140625" style="204" bestFit="1" customWidth="1"/>
    <col min="11796" max="11796" width="17.7109375" style="204" bestFit="1" customWidth="1"/>
    <col min="11797" max="11797" width="14" style="204" bestFit="1" customWidth="1"/>
    <col min="11798" max="11798" width="17.42578125" style="204" bestFit="1" customWidth="1"/>
    <col min="11799" max="11799" width="14.28515625" style="204" bestFit="1" customWidth="1"/>
    <col min="11800" max="11800" width="17.42578125" style="204" bestFit="1" customWidth="1"/>
    <col min="11801" max="11801" width="14.28515625" style="204" bestFit="1" customWidth="1"/>
    <col min="11802" max="11802" width="17.42578125" style="204" bestFit="1" customWidth="1"/>
    <col min="11803" max="11803" width="14.28515625" style="204" bestFit="1" customWidth="1"/>
    <col min="11804" max="11804" width="17.7109375" style="204" bestFit="1" customWidth="1"/>
    <col min="11805" max="11805" width="14.5703125" style="204" bestFit="1" customWidth="1"/>
    <col min="11806" max="11806" width="17.42578125" style="204" bestFit="1" customWidth="1"/>
    <col min="11807" max="11807" width="14.28515625" style="204" bestFit="1" customWidth="1"/>
    <col min="11808" max="11808" width="17.42578125" style="204" bestFit="1" customWidth="1"/>
    <col min="11809" max="11809" width="14.28515625" style="204" bestFit="1" customWidth="1"/>
    <col min="11810" max="11810" width="15.42578125" style="204" bestFit="1" customWidth="1"/>
    <col min="11811" max="11811" width="12.42578125" style="204" bestFit="1" customWidth="1"/>
    <col min="11812" max="11812" width="15.140625" style="204" bestFit="1" customWidth="1"/>
    <col min="11813" max="11813" width="12.140625" style="204" bestFit="1" customWidth="1"/>
    <col min="11814" max="11814" width="14.42578125" style="204" bestFit="1" customWidth="1"/>
    <col min="11815" max="12032" width="11.42578125" style="204"/>
    <col min="12033" max="12033" width="2.28515625" style="204" customWidth="1"/>
    <col min="12034" max="12034" width="29.140625" style="204" customWidth="1"/>
    <col min="12035" max="12035" width="28" style="204" bestFit="1" customWidth="1"/>
    <col min="12036" max="12047" width="16.140625" style="204" customWidth="1"/>
    <col min="12048" max="12048" width="21.5703125" style="204" customWidth="1"/>
    <col min="12049" max="12051" width="27.140625" style="204" bestFit="1" customWidth="1"/>
    <col min="12052" max="12052" width="17.7109375" style="204" bestFit="1" customWidth="1"/>
    <col min="12053" max="12053" width="14" style="204" bestFit="1" customWidth="1"/>
    <col min="12054" max="12054" width="17.42578125" style="204" bestFit="1" customWidth="1"/>
    <col min="12055" max="12055" width="14.28515625" style="204" bestFit="1" customWidth="1"/>
    <col min="12056" max="12056" width="17.42578125" style="204" bestFit="1" customWidth="1"/>
    <col min="12057" max="12057" width="14.28515625" style="204" bestFit="1" customWidth="1"/>
    <col min="12058" max="12058" width="17.42578125" style="204" bestFit="1" customWidth="1"/>
    <col min="12059" max="12059" width="14.28515625" style="204" bestFit="1" customWidth="1"/>
    <col min="12060" max="12060" width="17.7109375" style="204" bestFit="1" customWidth="1"/>
    <col min="12061" max="12061" width="14.5703125" style="204" bestFit="1" customWidth="1"/>
    <col min="12062" max="12062" width="17.42578125" style="204" bestFit="1" customWidth="1"/>
    <col min="12063" max="12063" width="14.28515625" style="204" bestFit="1" customWidth="1"/>
    <col min="12064" max="12064" width="17.42578125" style="204" bestFit="1" customWidth="1"/>
    <col min="12065" max="12065" width="14.28515625" style="204" bestFit="1" customWidth="1"/>
    <col min="12066" max="12066" width="15.42578125" style="204" bestFit="1" customWidth="1"/>
    <col min="12067" max="12067" width="12.42578125" style="204" bestFit="1" customWidth="1"/>
    <col min="12068" max="12068" width="15.140625" style="204" bestFit="1" customWidth="1"/>
    <col min="12069" max="12069" width="12.140625" style="204" bestFit="1" customWidth="1"/>
    <col min="12070" max="12070" width="14.42578125" style="204" bestFit="1" customWidth="1"/>
    <col min="12071" max="12288" width="11.42578125" style="204"/>
    <col min="12289" max="12289" width="2.28515625" style="204" customWidth="1"/>
    <col min="12290" max="12290" width="29.140625" style="204" customWidth="1"/>
    <col min="12291" max="12291" width="28" style="204" bestFit="1" customWidth="1"/>
    <col min="12292" max="12303" width="16.140625" style="204" customWidth="1"/>
    <col min="12304" max="12304" width="21.5703125" style="204" customWidth="1"/>
    <col min="12305" max="12307" width="27.140625" style="204" bestFit="1" customWidth="1"/>
    <col min="12308" max="12308" width="17.7109375" style="204" bestFit="1" customWidth="1"/>
    <col min="12309" max="12309" width="14" style="204" bestFit="1" customWidth="1"/>
    <col min="12310" max="12310" width="17.42578125" style="204" bestFit="1" customWidth="1"/>
    <col min="12311" max="12311" width="14.28515625" style="204" bestFit="1" customWidth="1"/>
    <col min="12312" max="12312" width="17.42578125" style="204" bestFit="1" customWidth="1"/>
    <col min="12313" max="12313" width="14.28515625" style="204" bestFit="1" customWidth="1"/>
    <col min="12314" max="12314" width="17.42578125" style="204" bestFit="1" customWidth="1"/>
    <col min="12315" max="12315" width="14.28515625" style="204" bestFit="1" customWidth="1"/>
    <col min="12316" max="12316" width="17.7109375" style="204" bestFit="1" customWidth="1"/>
    <col min="12317" max="12317" width="14.5703125" style="204" bestFit="1" customWidth="1"/>
    <col min="12318" max="12318" width="17.42578125" style="204" bestFit="1" customWidth="1"/>
    <col min="12319" max="12319" width="14.28515625" style="204" bestFit="1" customWidth="1"/>
    <col min="12320" max="12320" width="17.42578125" style="204" bestFit="1" customWidth="1"/>
    <col min="12321" max="12321" width="14.28515625" style="204" bestFit="1" customWidth="1"/>
    <col min="12322" max="12322" width="15.42578125" style="204" bestFit="1" customWidth="1"/>
    <col min="12323" max="12323" width="12.42578125" style="204" bestFit="1" customWidth="1"/>
    <col min="12324" max="12324" width="15.140625" style="204" bestFit="1" customWidth="1"/>
    <col min="12325" max="12325" width="12.140625" style="204" bestFit="1" customWidth="1"/>
    <col min="12326" max="12326" width="14.42578125" style="204" bestFit="1" customWidth="1"/>
    <col min="12327" max="12544" width="11.42578125" style="204"/>
    <col min="12545" max="12545" width="2.28515625" style="204" customWidth="1"/>
    <col min="12546" max="12546" width="29.140625" style="204" customWidth="1"/>
    <col min="12547" max="12547" width="28" style="204" bestFit="1" customWidth="1"/>
    <col min="12548" max="12559" width="16.140625" style="204" customWidth="1"/>
    <col min="12560" max="12560" width="21.5703125" style="204" customWidth="1"/>
    <col min="12561" max="12563" width="27.140625" style="204" bestFit="1" customWidth="1"/>
    <col min="12564" max="12564" width="17.7109375" style="204" bestFit="1" customWidth="1"/>
    <col min="12565" max="12565" width="14" style="204" bestFit="1" customWidth="1"/>
    <col min="12566" max="12566" width="17.42578125" style="204" bestFit="1" customWidth="1"/>
    <col min="12567" max="12567" width="14.28515625" style="204" bestFit="1" customWidth="1"/>
    <col min="12568" max="12568" width="17.42578125" style="204" bestFit="1" customWidth="1"/>
    <col min="12569" max="12569" width="14.28515625" style="204" bestFit="1" customWidth="1"/>
    <col min="12570" max="12570" width="17.42578125" style="204" bestFit="1" customWidth="1"/>
    <col min="12571" max="12571" width="14.28515625" style="204" bestFit="1" customWidth="1"/>
    <col min="12572" max="12572" width="17.7109375" style="204" bestFit="1" customWidth="1"/>
    <col min="12573" max="12573" width="14.5703125" style="204" bestFit="1" customWidth="1"/>
    <col min="12574" max="12574" width="17.42578125" style="204" bestFit="1" customWidth="1"/>
    <col min="12575" max="12575" width="14.28515625" style="204" bestFit="1" customWidth="1"/>
    <col min="12576" max="12576" width="17.42578125" style="204" bestFit="1" customWidth="1"/>
    <col min="12577" max="12577" width="14.28515625" style="204" bestFit="1" customWidth="1"/>
    <col min="12578" max="12578" width="15.42578125" style="204" bestFit="1" customWidth="1"/>
    <col min="12579" max="12579" width="12.42578125" style="204" bestFit="1" customWidth="1"/>
    <col min="12580" max="12580" width="15.140625" style="204" bestFit="1" customWidth="1"/>
    <col min="12581" max="12581" width="12.140625" style="204" bestFit="1" customWidth="1"/>
    <col min="12582" max="12582" width="14.42578125" style="204" bestFit="1" customWidth="1"/>
    <col min="12583" max="12800" width="11.42578125" style="204"/>
    <col min="12801" max="12801" width="2.28515625" style="204" customWidth="1"/>
    <col min="12802" max="12802" width="29.140625" style="204" customWidth="1"/>
    <col min="12803" max="12803" width="28" style="204" bestFit="1" customWidth="1"/>
    <col min="12804" max="12815" width="16.140625" style="204" customWidth="1"/>
    <col min="12816" max="12816" width="21.5703125" style="204" customWidth="1"/>
    <col min="12817" max="12819" width="27.140625" style="204" bestFit="1" customWidth="1"/>
    <col min="12820" max="12820" width="17.7109375" style="204" bestFit="1" customWidth="1"/>
    <col min="12821" max="12821" width="14" style="204" bestFit="1" customWidth="1"/>
    <col min="12822" max="12822" width="17.42578125" style="204" bestFit="1" customWidth="1"/>
    <col min="12823" max="12823" width="14.28515625" style="204" bestFit="1" customWidth="1"/>
    <col min="12824" max="12824" width="17.42578125" style="204" bestFit="1" customWidth="1"/>
    <col min="12825" max="12825" width="14.28515625" style="204" bestFit="1" customWidth="1"/>
    <col min="12826" max="12826" width="17.42578125" style="204" bestFit="1" customWidth="1"/>
    <col min="12827" max="12827" width="14.28515625" style="204" bestFit="1" customWidth="1"/>
    <col min="12828" max="12828" width="17.7109375" style="204" bestFit="1" customWidth="1"/>
    <col min="12829" max="12829" width="14.5703125" style="204" bestFit="1" customWidth="1"/>
    <col min="12830" max="12830" width="17.42578125" style="204" bestFit="1" customWidth="1"/>
    <col min="12831" max="12831" width="14.28515625" style="204" bestFit="1" customWidth="1"/>
    <col min="12832" max="12832" width="17.42578125" style="204" bestFit="1" customWidth="1"/>
    <col min="12833" max="12833" width="14.28515625" style="204" bestFit="1" customWidth="1"/>
    <col min="12834" max="12834" width="15.42578125" style="204" bestFit="1" customWidth="1"/>
    <col min="12835" max="12835" width="12.42578125" style="204" bestFit="1" customWidth="1"/>
    <col min="12836" max="12836" width="15.140625" style="204" bestFit="1" customWidth="1"/>
    <col min="12837" max="12837" width="12.140625" style="204" bestFit="1" customWidth="1"/>
    <col min="12838" max="12838" width="14.42578125" style="204" bestFit="1" customWidth="1"/>
    <col min="12839" max="13056" width="11.42578125" style="204"/>
    <col min="13057" max="13057" width="2.28515625" style="204" customWidth="1"/>
    <col min="13058" max="13058" width="29.140625" style="204" customWidth="1"/>
    <col min="13059" max="13059" width="28" style="204" bestFit="1" customWidth="1"/>
    <col min="13060" max="13071" width="16.140625" style="204" customWidth="1"/>
    <col min="13072" max="13072" width="21.5703125" style="204" customWidth="1"/>
    <col min="13073" max="13075" width="27.140625" style="204" bestFit="1" customWidth="1"/>
    <col min="13076" max="13076" width="17.7109375" style="204" bestFit="1" customWidth="1"/>
    <col min="13077" max="13077" width="14" style="204" bestFit="1" customWidth="1"/>
    <col min="13078" max="13078" width="17.42578125" style="204" bestFit="1" customWidth="1"/>
    <col min="13079" max="13079" width="14.28515625" style="204" bestFit="1" customWidth="1"/>
    <col min="13080" max="13080" width="17.42578125" style="204" bestFit="1" customWidth="1"/>
    <col min="13081" max="13081" width="14.28515625" style="204" bestFit="1" customWidth="1"/>
    <col min="13082" max="13082" width="17.42578125" style="204" bestFit="1" customWidth="1"/>
    <col min="13083" max="13083" width="14.28515625" style="204" bestFit="1" customWidth="1"/>
    <col min="13084" max="13084" width="17.7109375" style="204" bestFit="1" customWidth="1"/>
    <col min="13085" max="13085" width="14.5703125" style="204" bestFit="1" customWidth="1"/>
    <col min="13086" max="13086" width="17.42578125" style="204" bestFit="1" customWidth="1"/>
    <col min="13087" max="13087" width="14.28515625" style="204" bestFit="1" customWidth="1"/>
    <col min="13088" max="13088" width="17.42578125" style="204" bestFit="1" customWidth="1"/>
    <col min="13089" max="13089" width="14.28515625" style="204" bestFit="1" customWidth="1"/>
    <col min="13090" max="13090" width="15.42578125" style="204" bestFit="1" customWidth="1"/>
    <col min="13091" max="13091" width="12.42578125" style="204" bestFit="1" customWidth="1"/>
    <col min="13092" max="13092" width="15.140625" style="204" bestFit="1" customWidth="1"/>
    <col min="13093" max="13093" width="12.140625" style="204" bestFit="1" customWidth="1"/>
    <col min="13094" max="13094" width="14.42578125" style="204" bestFit="1" customWidth="1"/>
    <col min="13095" max="13312" width="11.42578125" style="204"/>
    <col min="13313" max="13313" width="2.28515625" style="204" customWidth="1"/>
    <col min="13314" max="13314" width="29.140625" style="204" customWidth="1"/>
    <col min="13315" max="13315" width="28" style="204" bestFit="1" customWidth="1"/>
    <col min="13316" max="13327" width="16.140625" style="204" customWidth="1"/>
    <col min="13328" max="13328" width="21.5703125" style="204" customWidth="1"/>
    <col min="13329" max="13331" width="27.140625" style="204" bestFit="1" customWidth="1"/>
    <col min="13332" max="13332" width="17.7109375" style="204" bestFit="1" customWidth="1"/>
    <col min="13333" max="13333" width="14" style="204" bestFit="1" customWidth="1"/>
    <col min="13334" max="13334" width="17.42578125" style="204" bestFit="1" customWidth="1"/>
    <col min="13335" max="13335" width="14.28515625" style="204" bestFit="1" customWidth="1"/>
    <col min="13336" max="13336" width="17.42578125" style="204" bestFit="1" customWidth="1"/>
    <col min="13337" max="13337" width="14.28515625" style="204" bestFit="1" customWidth="1"/>
    <col min="13338" max="13338" width="17.42578125" style="204" bestFit="1" customWidth="1"/>
    <col min="13339" max="13339" width="14.28515625" style="204" bestFit="1" customWidth="1"/>
    <col min="13340" max="13340" width="17.7109375" style="204" bestFit="1" customWidth="1"/>
    <col min="13341" max="13341" width="14.5703125" style="204" bestFit="1" customWidth="1"/>
    <col min="13342" max="13342" width="17.42578125" style="204" bestFit="1" customWidth="1"/>
    <col min="13343" max="13343" width="14.28515625" style="204" bestFit="1" customWidth="1"/>
    <col min="13344" max="13344" width="17.42578125" style="204" bestFit="1" customWidth="1"/>
    <col min="13345" max="13345" width="14.28515625" style="204" bestFit="1" customWidth="1"/>
    <col min="13346" max="13346" width="15.42578125" style="204" bestFit="1" customWidth="1"/>
    <col min="13347" max="13347" width="12.42578125" style="204" bestFit="1" customWidth="1"/>
    <col min="13348" max="13348" width="15.140625" style="204" bestFit="1" customWidth="1"/>
    <col min="13349" max="13349" width="12.140625" style="204" bestFit="1" customWidth="1"/>
    <col min="13350" max="13350" width="14.42578125" style="204" bestFit="1" customWidth="1"/>
    <col min="13351" max="13568" width="11.42578125" style="204"/>
    <col min="13569" max="13569" width="2.28515625" style="204" customWidth="1"/>
    <col min="13570" max="13570" width="29.140625" style="204" customWidth="1"/>
    <col min="13571" max="13571" width="28" style="204" bestFit="1" customWidth="1"/>
    <col min="13572" max="13583" width="16.140625" style="204" customWidth="1"/>
    <col min="13584" max="13584" width="21.5703125" style="204" customWidth="1"/>
    <col min="13585" max="13587" width="27.140625" style="204" bestFit="1" customWidth="1"/>
    <col min="13588" max="13588" width="17.7109375" style="204" bestFit="1" customWidth="1"/>
    <col min="13589" max="13589" width="14" style="204" bestFit="1" customWidth="1"/>
    <col min="13590" max="13590" width="17.42578125" style="204" bestFit="1" customWidth="1"/>
    <col min="13591" max="13591" width="14.28515625" style="204" bestFit="1" customWidth="1"/>
    <col min="13592" max="13592" width="17.42578125" style="204" bestFit="1" customWidth="1"/>
    <col min="13593" max="13593" width="14.28515625" style="204" bestFit="1" customWidth="1"/>
    <col min="13594" max="13594" width="17.42578125" style="204" bestFit="1" customWidth="1"/>
    <col min="13595" max="13595" width="14.28515625" style="204" bestFit="1" customWidth="1"/>
    <col min="13596" max="13596" width="17.7109375" style="204" bestFit="1" customWidth="1"/>
    <col min="13597" max="13597" width="14.5703125" style="204" bestFit="1" customWidth="1"/>
    <col min="13598" max="13598" width="17.42578125" style="204" bestFit="1" customWidth="1"/>
    <col min="13599" max="13599" width="14.28515625" style="204" bestFit="1" customWidth="1"/>
    <col min="13600" max="13600" width="17.42578125" style="204" bestFit="1" customWidth="1"/>
    <col min="13601" max="13601" width="14.28515625" style="204" bestFit="1" customWidth="1"/>
    <col min="13602" max="13602" width="15.42578125" style="204" bestFit="1" customWidth="1"/>
    <col min="13603" max="13603" width="12.42578125" style="204" bestFit="1" customWidth="1"/>
    <col min="13604" max="13604" width="15.140625" style="204" bestFit="1" customWidth="1"/>
    <col min="13605" max="13605" width="12.140625" style="204" bestFit="1" customWidth="1"/>
    <col min="13606" max="13606" width="14.42578125" style="204" bestFit="1" customWidth="1"/>
    <col min="13607" max="13824" width="11.42578125" style="204"/>
    <col min="13825" max="13825" width="2.28515625" style="204" customWidth="1"/>
    <col min="13826" max="13826" width="29.140625" style="204" customWidth="1"/>
    <col min="13827" max="13827" width="28" style="204" bestFit="1" customWidth="1"/>
    <col min="13828" max="13839" width="16.140625" style="204" customWidth="1"/>
    <col min="13840" max="13840" width="21.5703125" style="204" customWidth="1"/>
    <col min="13841" max="13843" width="27.140625" style="204" bestFit="1" customWidth="1"/>
    <col min="13844" max="13844" width="17.7109375" style="204" bestFit="1" customWidth="1"/>
    <col min="13845" max="13845" width="14" style="204" bestFit="1" customWidth="1"/>
    <col min="13846" max="13846" width="17.42578125" style="204" bestFit="1" customWidth="1"/>
    <col min="13847" max="13847" width="14.28515625" style="204" bestFit="1" customWidth="1"/>
    <col min="13848" max="13848" width="17.42578125" style="204" bestFit="1" customWidth="1"/>
    <col min="13849" max="13849" width="14.28515625" style="204" bestFit="1" customWidth="1"/>
    <col min="13850" max="13850" width="17.42578125" style="204" bestFit="1" customWidth="1"/>
    <col min="13851" max="13851" width="14.28515625" style="204" bestFit="1" customWidth="1"/>
    <col min="13852" max="13852" width="17.7109375" style="204" bestFit="1" customWidth="1"/>
    <col min="13853" max="13853" width="14.5703125" style="204" bestFit="1" customWidth="1"/>
    <col min="13854" max="13854" width="17.42578125" style="204" bestFit="1" customWidth="1"/>
    <col min="13855" max="13855" width="14.28515625" style="204" bestFit="1" customWidth="1"/>
    <col min="13856" max="13856" width="17.42578125" style="204" bestFit="1" customWidth="1"/>
    <col min="13857" max="13857" width="14.28515625" style="204" bestFit="1" customWidth="1"/>
    <col min="13858" max="13858" width="15.42578125" style="204" bestFit="1" customWidth="1"/>
    <col min="13859" max="13859" width="12.42578125" style="204" bestFit="1" customWidth="1"/>
    <col min="13860" max="13860" width="15.140625" style="204" bestFit="1" customWidth="1"/>
    <col min="13861" max="13861" width="12.140625" style="204" bestFit="1" customWidth="1"/>
    <col min="13862" max="13862" width="14.42578125" style="204" bestFit="1" customWidth="1"/>
    <col min="13863" max="14080" width="11.42578125" style="204"/>
    <col min="14081" max="14081" width="2.28515625" style="204" customWidth="1"/>
    <col min="14082" max="14082" width="29.140625" style="204" customWidth="1"/>
    <col min="14083" max="14083" width="28" style="204" bestFit="1" customWidth="1"/>
    <col min="14084" max="14095" width="16.140625" style="204" customWidth="1"/>
    <col min="14096" max="14096" width="21.5703125" style="204" customWidth="1"/>
    <col min="14097" max="14099" width="27.140625" style="204" bestFit="1" customWidth="1"/>
    <col min="14100" max="14100" width="17.7109375" style="204" bestFit="1" customWidth="1"/>
    <col min="14101" max="14101" width="14" style="204" bestFit="1" customWidth="1"/>
    <col min="14102" max="14102" width="17.42578125" style="204" bestFit="1" customWidth="1"/>
    <col min="14103" max="14103" width="14.28515625" style="204" bestFit="1" customWidth="1"/>
    <col min="14104" max="14104" width="17.42578125" style="204" bestFit="1" customWidth="1"/>
    <col min="14105" max="14105" width="14.28515625" style="204" bestFit="1" customWidth="1"/>
    <col min="14106" max="14106" width="17.42578125" style="204" bestFit="1" customWidth="1"/>
    <col min="14107" max="14107" width="14.28515625" style="204" bestFit="1" customWidth="1"/>
    <col min="14108" max="14108" width="17.7109375" style="204" bestFit="1" customWidth="1"/>
    <col min="14109" max="14109" width="14.5703125" style="204" bestFit="1" customWidth="1"/>
    <col min="14110" max="14110" width="17.42578125" style="204" bestFit="1" customWidth="1"/>
    <col min="14111" max="14111" width="14.28515625" style="204" bestFit="1" customWidth="1"/>
    <col min="14112" max="14112" width="17.42578125" style="204" bestFit="1" customWidth="1"/>
    <col min="14113" max="14113" width="14.28515625" style="204" bestFit="1" customWidth="1"/>
    <col min="14114" max="14114" width="15.42578125" style="204" bestFit="1" customWidth="1"/>
    <col min="14115" max="14115" width="12.42578125" style="204" bestFit="1" customWidth="1"/>
    <col min="14116" max="14116" width="15.140625" style="204" bestFit="1" customWidth="1"/>
    <col min="14117" max="14117" width="12.140625" style="204" bestFit="1" customWidth="1"/>
    <col min="14118" max="14118" width="14.42578125" style="204" bestFit="1" customWidth="1"/>
    <col min="14119" max="14336" width="11.42578125" style="204"/>
    <col min="14337" max="14337" width="2.28515625" style="204" customWidth="1"/>
    <col min="14338" max="14338" width="29.140625" style="204" customWidth="1"/>
    <col min="14339" max="14339" width="28" style="204" bestFit="1" customWidth="1"/>
    <col min="14340" max="14351" width="16.140625" style="204" customWidth="1"/>
    <col min="14352" max="14352" width="21.5703125" style="204" customWidth="1"/>
    <col min="14353" max="14355" width="27.140625" style="204" bestFit="1" customWidth="1"/>
    <col min="14356" max="14356" width="17.7109375" style="204" bestFit="1" customWidth="1"/>
    <col min="14357" max="14357" width="14" style="204" bestFit="1" customWidth="1"/>
    <col min="14358" max="14358" width="17.42578125" style="204" bestFit="1" customWidth="1"/>
    <col min="14359" max="14359" width="14.28515625" style="204" bestFit="1" customWidth="1"/>
    <col min="14360" max="14360" width="17.42578125" style="204" bestFit="1" customWidth="1"/>
    <col min="14361" max="14361" width="14.28515625" style="204" bestFit="1" customWidth="1"/>
    <col min="14362" max="14362" width="17.42578125" style="204" bestFit="1" customWidth="1"/>
    <col min="14363" max="14363" width="14.28515625" style="204" bestFit="1" customWidth="1"/>
    <col min="14364" max="14364" width="17.7109375" style="204" bestFit="1" customWidth="1"/>
    <col min="14365" max="14365" width="14.5703125" style="204" bestFit="1" customWidth="1"/>
    <col min="14366" max="14366" width="17.42578125" style="204" bestFit="1" customWidth="1"/>
    <col min="14367" max="14367" width="14.28515625" style="204" bestFit="1" customWidth="1"/>
    <col min="14368" max="14368" width="17.42578125" style="204" bestFit="1" customWidth="1"/>
    <col min="14369" max="14369" width="14.28515625" style="204" bestFit="1" customWidth="1"/>
    <col min="14370" max="14370" width="15.42578125" style="204" bestFit="1" customWidth="1"/>
    <col min="14371" max="14371" width="12.42578125" style="204" bestFit="1" customWidth="1"/>
    <col min="14372" max="14372" width="15.140625" style="204" bestFit="1" customWidth="1"/>
    <col min="14373" max="14373" width="12.140625" style="204" bestFit="1" customWidth="1"/>
    <col min="14374" max="14374" width="14.42578125" style="204" bestFit="1" customWidth="1"/>
    <col min="14375" max="14592" width="11.42578125" style="204"/>
    <col min="14593" max="14593" width="2.28515625" style="204" customWidth="1"/>
    <col min="14594" max="14594" width="29.140625" style="204" customWidth="1"/>
    <col min="14595" max="14595" width="28" style="204" bestFit="1" customWidth="1"/>
    <col min="14596" max="14607" width="16.140625" style="204" customWidth="1"/>
    <col min="14608" max="14608" width="21.5703125" style="204" customWidth="1"/>
    <col min="14609" max="14611" width="27.140625" style="204" bestFit="1" customWidth="1"/>
    <col min="14612" max="14612" width="17.7109375" style="204" bestFit="1" customWidth="1"/>
    <col min="14613" max="14613" width="14" style="204" bestFit="1" customWidth="1"/>
    <col min="14614" max="14614" width="17.42578125" style="204" bestFit="1" customWidth="1"/>
    <col min="14615" max="14615" width="14.28515625" style="204" bestFit="1" customWidth="1"/>
    <col min="14616" max="14616" width="17.42578125" style="204" bestFit="1" customWidth="1"/>
    <col min="14617" max="14617" width="14.28515625" style="204" bestFit="1" customWidth="1"/>
    <col min="14618" max="14618" width="17.42578125" style="204" bestFit="1" customWidth="1"/>
    <col min="14619" max="14619" width="14.28515625" style="204" bestFit="1" customWidth="1"/>
    <col min="14620" max="14620" width="17.7109375" style="204" bestFit="1" customWidth="1"/>
    <col min="14621" max="14621" width="14.5703125" style="204" bestFit="1" customWidth="1"/>
    <col min="14622" max="14622" width="17.42578125" style="204" bestFit="1" customWidth="1"/>
    <col min="14623" max="14623" width="14.28515625" style="204" bestFit="1" customWidth="1"/>
    <col min="14624" max="14624" width="17.42578125" style="204" bestFit="1" customWidth="1"/>
    <col min="14625" max="14625" width="14.28515625" style="204" bestFit="1" customWidth="1"/>
    <col min="14626" max="14626" width="15.42578125" style="204" bestFit="1" customWidth="1"/>
    <col min="14627" max="14627" width="12.42578125" style="204" bestFit="1" customWidth="1"/>
    <col min="14628" max="14628" width="15.140625" style="204" bestFit="1" customWidth="1"/>
    <col min="14629" max="14629" width="12.140625" style="204" bestFit="1" customWidth="1"/>
    <col min="14630" max="14630" width="14.42578125" style="204" bestFit="1" customWidth="1"/>
    <col min="14631" max="14848" width="11.42578125" style="204"/>
    <col min="14849" max="14849" width="2.28515625" style="204" customWidth="1"/>
    <col min="14850" max="14850" width="29.140625" style="204" customWidth="1"/>
    <col min="14851" max="14851" width="28" style="204" bestFit="1" customWidth="1"/>
    <col min="14852" max="14863" width="16.140625" style="204" customWidth="1"/>
    <col min="14864" max="14864" width="21.5703125" style="204" customWidth="1"/>
    <col min="14865" max="14867" width="27.140625" style="204" bestFit="1" customWidth="1"/>
    <col min="14868" max="14868" width="17.7109375" style="204" bestFit="1" customWidth="1"/>
    <col min="14869" max="14869" width="14" style="204" bestFit="1" customWidth="1"/>
    <col min="14870" max="14870" width="17.42578125" style="204" bestFit="1" customWidth="1"/>
    <col min="14871" max="14871" width="14.28515625" style="204" bestFit="1" customWidth="1"/>
    <col min="14872" max="14872" width="17.42578125" style="204" bestFit="1" customWidth="1"/>
    <col min="14873" max="14873" width="14.28515625" style="204" bestFit="1" customWidth="1"/>
    <col min="14874" max="14874" width="17.42578125" style="204" bestFit="1" customWidth="1"/>
    <col min="14875" max="14875" width="14.28515625" style="204" bestFit="1" customWidth="1"/>
    <col min="14876" max="14876" width="17.7109375" style="204" bestFit="1" customWidth="1"/>
    <col min="14877" max="14877" width="14.5703125" style="204" bestFit="1" customWidth="1"/>
    <col min="14878" max="14878" width="17.42578125" style="204" bestFit="1" customWidth="1"/>
    <col min="14879" max="14879" width="14.28515625" style="204" bestFit="1" customWidth="1"/>
    <col min="14880" max="14880" width="17.42578125" style="204" bestFit="1" customWidth="1"/>
    <col min="14881" max="14881" width="14.28515625" style="204" bestFit="1" customWidth="1"/>
    <col min="14882" max="14882" width="15.42578125" style="204" bestFit="1" customWidth="1"/>
    <col min="14883" max="14883" width="12.42578125" style="204" bestFit="1" customWidth="1"/>
    <col min="14884" max="14884" width="15.140625" style="204" bestFit="1" customWidth="1"/>
    <col min="14885" max="14885" width="12.140625" style="204" bestFit="1" customWidth="1"/>
    <col min="14886" max="14886" width="14.42578125" style="204" bestFit="1" customWidth="1"/>
    <col min="14887" max="15104" width="11.42578125" style="204"/>
    <col min="15105" max="15105" width="2.28515625" style="204" customWidth="1"/>
    <col min="15106" max="15106" width="29.140625" style="204" customWidth="1"/>
    <col min="15107" max="15107" width="28" style="204" bestFit="1" customWidth="1"/>
    <col min="15108" max="15119" width="16.140625" style="204" customWidth="1"/>
    <col min="15120" max="15120" width="21.5703125" style="204" customWidth="1"/>
    <col min="15121" max="15123" width="27.140625" style="204" bestFit="1" customWidth="1"/>
    <col min="15124" max="15124" width="17.7109375" style="204" bestFit="1" customWidth="1"/>
    <col min="15125" max="15125" width="14" style="204" bestFit="1" customWidth="1"/>
    <col min="15126" max="15126" width="17.42578125" style="204" bestFit="1" customWidth="1"/>
    <col min="15127" max="15127" width="14.28515625" style="204" bestFit="1" customWidth="1"/>
    <col min="15128" max="15128" width="17.42578125" style="204" bestFit="1" customWidth="1"/>
    <col min="15129" max="15129" width="14.28515625" style="204" bestFit="1" customWidth="1"/>
    <col min="15130" max="15130" width="17.42578125" style="204" bestFit="1" customWidth="1"/>
    <col min="15131" max="15131" width="14.28515625" style="204" bestFit="1" customWidth="1"/>
    <col min="15132" max="15132" width="17.7109375" style="204" bestFit="1" customWidth="1"/>
    <col min="15133" max="15133" width="14.5703125" style="204" bestFit="1" customWidth="1"/>
    <col min="15134" max="15134" width="17.42578125" style="204" bestFit="1" customWidth="1"/>
    <col min="15135" max="15135" width="14.28515625" style="204" bestFit="1" customWidth="1"/>
    <col min="15136" max="15136" width="17.42578125" style="204" bestFit="1" customWidth="1"/>
    <col min="15137" max="15137" width="14.28515625" style="204" bestFit="1" customWidth="1"/>
    <col min="15138" max="15138" width="15.42578125" style="204" bestFit="1" customWidth="1"/>
    <col min="15139" max="15139" width="12.42578125" style="204" bestFit="1" customWidth="1"/>
    <col min="15140" max="15140" width="15.140625" style="204" bestFit="1" customWidth="1"/>
    <col min="15141" max="15141" width="12.140625" style="204" bestFit="1" customWidth="1"/>
    <col min="15142" max="15142" width="14.42578125" style="204" bestFit="1" customWidth="1"/>
    <col min="15143" max="15360" width="11.42578125" style="204"/>
    <col min="15361" max="15361" width="2.28515625" style="204" customWidth="1"/>
    <col min="15362" max="15362" width="29.140625" style="204" customWidth="1"/>
    <col min="15363" max="15363" width="28" style="204" bestFit="1" customWidth="1"/>
    <col min="15364" max="15375" width="16.140625" style="204" customWidth="1"/>
    <col min="15376" max="15376" width="21.5703125" style="204" customWidth="1"/>
    <col min="15377" max="15379" width="27.140625" style="204" bestFit="1" customWidth="1"/>
    <col min="15380" max="15380" width="17.7109375" style="204" bestFit="1" customWidth="1"/>
    <col min="15381" max="15381" width="14" style="204" bestFit="1" customWidth="1"/>
    <col min="15382" max="15382" width="17.42578125" style="204" bestFit="1" customWidth="1"/>
    <col min="15383" max="15383" width="14.28515625" style="204" bestFit="1" customWidth="1"/>
    <col min="15384" max="15384" width="17.42578125" style="204" bestFit="1" customWidth="1"/>
    <col min="15385" max="15385" width="14.28515625" style="204" bestFit="1" customWidth="1"/>
    <col min="15386" max="15386" width="17.42578125" style="204" bestFit="1" customWidth="1"/>
    <col min="15387" max="15387" width="14.28515625" style="204" bestFit="1" customWidth="1"/>
    <col min="15388" max="15388" width="17.7109375" style="204" bestFit="1" customWidth="1"/>
    <col min="15389" max="15389" width="14.5703125" style="204" bestFit="1" customWidth="1"/>
    <col min="15390" max="15390" width="17.42578125" style="204" bestFit="1" customWidth="1"/>
    <col min="15391" max="15391" width="14.28515625" style="204" bestFit="1" customWidth="1"/>
    <col min="15392" max="15392" width="17.42578125" style="204" bestFit="1" customWidth="1"/>
    <col min="15393" max="15393" width="14.28515625" style="204" bestFit="1" customWidth="1"/>
    <col min="15394" max="15394" width="15.42578125" style="204" bestFit="1" customWidth="1"/>
    <col min="15395" max="15395" width="12.42578125" style="204" bestFit="1" customWidth="1"/>
    <col min="15396" max="15396" width="15.140625" style="204" bestFit="1" customWidth="1"/>
    <col min="15397" max="15397" width="12.140625" style="204" bestFit="1" customWidth="1"/>
    <col min="15398" max="15398" width="14.42578125" style="204" bestFit="1" customWidth="1"/>
    <col min="15399" max="15616" width="11.42578125" style="204"/>
    <col min="15617" max="15617" width="2.28515625" style="204" customWidth="1"/>
    <col min="15618" max="15618" width="29.140625" style="204" customWidth="1"/>
    <col min="15619" max="15619" width="28" style="204" bestFit="1" customWidth="1"/>
    <col min="15620" max="15631" width="16.140625" style="204" customWidth="1"/>
    <col min="15632" max="15632" width="21.5703125" style="204" customWidth="1"/>
    <col min="15633" max="15635" width="27.140625" style="204" bestFit="1" customWidth="1"/>
    <col min="15636" max="15636" width="17.7109375" style="204" bestFit="1" customWidth="1"/>
    <col min="15637" max="15637" width="14" style="204" bestFit="1" customWidth="1"/>
    <col min="15638" max="15638" width="17.42578125" style="204" bestFit="1" customWidth="1"/>
    <col min="15639" max="15639" width="14.28515625" style="204" bestFit="1" customWidth="1"/>
    <col min="15640" max="15640" width="17.42578125" style="204" bestFit="1" customWidth="1"/>
    <col min="15641" max="15641" width="14.28515625" style="204" bestFit="1" customWidth="1"/>
    <col min="15642" max="15642" width="17.42578125" style="204" bestFit="1" customWidth="1"/>
    <col min="15643" max="15643" width="14.28515625" style="204" bestFit="1" customWidth="1"/>
    <col min="15644" max="15644" width="17.7109375" style="204" bestFit="1" customWidth="1"/>
    <col min="15645" max="15645" width="14.5703125" style="204" bestFit="1" customWidth="1"/>
    <col min="15646" max="15646" width="17.42578125" style="204" bestFit="1" customWidth="1"/>
    <col min="15647" max="15647" width="14.28515625" style="204" bestFit="1" customWidth="1"/>
    <col min="15648" max="15648" width="17.42578125" style="204" bestFit="1" customWidth="1"/>
    <col min="15649" max="15649" width="14.28515625" style="204" bestFit="1" customWidth="1"/>
    <col min="15650" max="15650" width="15.42578125" style="204" bestFit="1" customWidth="1"/>
    <col min="15651" max="15651" width="12.42578125" style="204" bestFit="1" customWidth="1"/>
    <col min="15652" max="15652" width="15.140625" style="204" bestFit="1" customWidth="1"/>
    <col min="15653" max="15653" width="12.140625" style="204" bestFit="1" customWidth="1"/>
    <col min="15654" max="15654" width="14.42578125" style="204" bestFit="1" customWidth="1"/>
    <col min="15655" max="15872" width="11.42578125" style="204"/>
    <col min="15873" max="15873" width="2.28515625" style="204" customWidth="1"/>
    <col min="15874" max="15874" width="29.140625" style="204" customWidth="1"/>
    <col min="15875" max="15875" width="28" style="204" bestFit="1" customWidth="1"/>
    <col min="15876" max="15887" width="16.140625" style="204" customWidth="1"/>
    <col min="15888" max="15888" width="21.5703125" style="204" customWidth="1"/>
    <col min="15889" max="15891" width="27.140625" style="204" bestFit="1" customWidth="1"/>
    <col min="15892" max="15892" width="17.7109375" style="204" bestFit="1" customWidth="1"/>
    <col min="15893" max="15893" width="14" style="204" bestFit="1" customWidth="1"/>
    <col min="15894" max="15894" width="17.42578125" style="204" bestFit="1" customWidth="1"/>
    <col min="15895" max="15895" width="14.28515625" style="204" bestFit="1" customWidth="1"/>
    <col min="15896" max="15896" width="17.42578125" style="204" bestFit="1" customWidth="1"/>
    <col min="15897" max="15897" width="14.28515625" style="204" bestFit="1" customWidth="1"/>
    <col min="15898" max="15898" width="17.42578125" style="204" bestFit="1" customWidth="1"/>
    <col min="15899" max="15899" width="14.28515625" style="204" bestFit="1" customWidth="1"/>
    <col min="15900" max="15900" width="17.7109375" style="204" bestFit="1" customWidth="1"/>
    <col min="15901" max="15901" width="14.5703125" style="204" bestFit="1" customWidth="1"/>
    <col min="15902" max="15902" width="17.42578125" style="204" bestFit="1" customWidth="1"/>
    <col min="15903" max="15903" width="14.28515625" style="204" bestFit="1" customWidth="1"/>
    <col min="15904" max="15904" width="17.42578125" style="204" bestFit="1" customWidth="1"/>
    <col min="15905" max="15905" width="14.28515625" style="204" bestFit="1" customWidth="1"/>
    <col min="15906" max="15906" width="15.42578125" style="204" bestFit="1" customWidth="1"/>
    <col min="15907" max="15907" width="12.42578125" style="204" bestFit="1" customWidth="1"/>
    <col min="15908" max="15908" width="15.140625" style="204" bestFit="1" customWidth="1"/>
    <col min="15909" max="15909" width="12.140625" style="204" bestFit="1" customWidth="1"/>
    <col min="15910" max="15910" width="14.42578125" style="204" bestFit="1" customWidth="1"/>
    <col min="15911" max="16128" width="11.42578125" style="204"/>
    <col min="16129" max="16129" width="2.28515625" style="204" customWidth="1"/>
    <col min="16130" max="16130" width="29.140625" style="204" customWidth="1"/>
    <col min="16131" max="16131" width="28" style="204" bestFit="1" customWidth="1"/>
    <col min="16132" max="16143" width="16.140625" style="204" customWidth="1"/>
    <col min="16144" max="16144" width="21.5703125" style="204" customWidth="1"/>
    <col min="16145" max="16147" width="27.140625" style="204" bestFit="1" customWidth="1"/>
    <col min="16148" max="16148" width="17.7109375" style="204" bestFit="1" customWidth="1"/>
    <col min="16149" max="16149" width="14" style="204" bestFit="1" customWidth="1"/>
    <col min="16150" max="16150" width="17.42578125" style="204" bestFit="1" customWidth="1"/>
    <col min="16151" max="16151" width="14.28515625" style="204" bestFit="1" customWidth="1"/>
    <col min="16152" max="16152" width="17.42578125" style="204" bestFit="1" customWidth="1"/>
    <col min="16153" max="16153" width="14.28515625" style="204" bestFit="1" customWidth="1"/>
    <col min="16154" max="16154" width="17.42578125" style="204" bestFit="1" customWidth="1"/>
    <col min="16155" max="16155" width="14.28515625" style="204" bestFit="1" customWidth="1"/>
    <col min="16156" max="16156" width="17.7109375" style="204" bestFit="1" customWidth="1"/>
    <col min="16157" max="16157" width="14.5703125" style="204" bestFit="1" customWidth="1"/>
    <col min="16158" max="16158" width="17.42578125" style="204" bestFit="1" customWidth="1"/>
    <col min="16159" max="16159" width="14.28515625" style="204" bestFit="1" customWidth="1"/>
    <col min="16160" max="16160" width="17.42578125" style="204" bestFit="1" customWidth="1"/>
    <col min="16161" max="16161" width="14.28515625" style="204" bestFit="1" customWidth="1"/>
    <col min="16162" max="16162" width="15.42578125" style="204" bestFit="1" customWidth="1"/>
    <col min="16163" max="16163" width="12.42578125" style="204" bestFit="1" customWidth="1"/>
    <col min="16164" max="16164" width="15.140625" style="204" bestFit="1" customWidth="1"/>
    <col min="16165" max="16165" width="12.140625" style="204" bestFit="1" customWidth="1"/>
    <col min="16166" max="16166" width="14.42578125" style="204" bestFit="1" customWidth="1"/>
    <col min="16167" max="16384" width="11.42578125" style="204"/>
  </cols>
  <sheetData>
    <row r="1" spans="1:71" s="52" customFormat="1" ht="27.75" customHeight="1" x14ac:dyDescent="0.2">
      <c r="A1" s="203"/>
      <c r="B1" s="597" t="s">
        <v>80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</row>
    <row r="2" spans="1:71" ht="13.5" thickBot="1" x14ac:dyDescent="0.25">
      <c r="B2" s="11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71" s="206" customFormat="1" ht="13.5" thickTop="1" x14ac:dyDescent="0.2">
      <c r="A3" s="204"/>
      <c r="B3" s="598" t="s">
        <v>32</v>
      </c>
      <c r="C3" s="600" t="s">
        <v>33</v>
      </c>
      <c r="D3" s="602" t="s">
        <v>34</v>
      </c>
      <c r="E3" s="603"/>
      <c r="F3" s="604"/>
      <c r="G3" s="605" t="s">
        <v>35</v>
      </c>
      <c r="H3" s="605"/>
      <c r="I3" s="606"/>
      <c r="J3" s="606"/>
      <c r="K3" s="606"/>
      <c r="L3" s="606"/>
      <c r="M3" s="606"/>
      <c r="N3" s="606"/>
      <c r="O3" s="607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</row>
    <row r="4" spans="1:71" s="206" customFormat="1" ht="113.25" customHeight="1" thickBot="1" x14ac:dyDescent="0.25">
      <c r="A4" s="204"/>
      <c r="B4" s="599"/>
      <c r="C4" s="601"/>
      <c r="D4" s="207" t="s">
        <v>36</v>
      </c>
      <c r="E4" s="15" t="s">
        <v>37</v>
      </c>
      <c r="F4" s="16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</row>
    <row r="5" spans="1:71" s="206" customFormat="1" ht="13.5" thickTop="1" x14ac:dyDescent="0.2">
      <c r="A5" s="204"/>
      <c r="B5" s="608" t="s">
        <v>46</v>
      </c>
      <c r="C5" s="208" t="s">
        <v>48</v>
      </c>
      <c r="D5" s="209">
        <f>SUM(E5:F5)</f>
        <v>227000.79</v>
      </c>
      <c r="E5" s="210"/>
      <c r="F5" s="211">
        <v>227000.79</v>
      </c>
      <c r="G5" s="212"/>
      <c r="H5" s="210"/>
      <c r="I5" s="210"/>
      <c r="J5" s="213"/>
      <c r="K5" s="214">
        <v>11456</v>
      </c>
      <c r="L5" s="210">
        <v>393</v>
      </c>
      <c r="M5" s="215">
        <v>11063</v>
      </c>
      <c r="N5" s="213"/>
      <c r="O5" s="216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</row>
    <row r="6" spans="1:71" s="206" customFormat="1" x14ac:dyDescent="0.2">
      <c r="A6" s="204"/>
      <c r="B6" s="608"/>
      <c r="C6" s="217" t="s">
        <v>49</v>
      </c>
      <c r="D6" s="218">
        <f>SUM(E6:F6)</f>
        <v>91731461.230000004</v>
      </c>
      <c r="E6" s="30"/>
      <c r="F6" s="219">
        <v>91731461.230000004</v>
      </c>
      <c r="G6" s="32"/>
      <c r="H6" s="30"/>
      <c r="I6" s="30"/>
      <c r="J6" s="220"/>
      <c r="K6" s="221">
        <v>128691456.03</v>
      </c>
      <c r="L6" s="30">
        <v>70</v>
      </c>
      <c r="M6" s="221">
        <v>128691386.03</v>
      </c>
      <c r="N6" s="220"/>
      <c r="O6" s="222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</row>
    <row r="7" spans="1:71" s="206" customFormat="1" x14ac:dyDescent="0.2">
      <c r="A7" s="204"/>
      <c r="B7" s="608"/>
      <c r="C7" s="223" t="s">
        <v>47</v>
      </c>
      <c r="D7" s="209">
        <f>SUM(E7:F7)</f>
        <v>424214617.37</v>
      </c>
      <c r="E7" s="224">
        <v>12319.2</v>
      </c>
      <c r="F7" s="225">
        <v>424202298.17000002</v>
      </c>
      <c r="G7" s="226"/>
      <c r="H7" s="210"/>
      <c r="I7" s="210"/>
      <c r="J7" s="213"/>
      <c r="K7" s="215">
        <v>69022610.549999997</v>
      </c>
      <c r="L7" s="210">
        <v>4490.59</v>
      </c>
      <c r="M7" s="221">
        <v>69018119.959999993</v>
      </c>
      <c r="N7" s="213"/>
      <c r="O7" s="216">
        <v>0.21</v>
      </c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</row>
    <row r="8" spans="1:71" s="206" customFormat="1" x14ac:dyDescent="0.2">
      <c r="A8" s="204"/>
      <c r="B8" s="609"/>
      <c r="C8" s="227" t="s">
        <v>52</v>
      </c>
      <c r="D8" s="228">
        <f>SUM(E8:F8)</f>
        <v>157789.28</v>
      </c>
      <c r="E8" s="229"/>
      <c r="F8" s="219">
        <v>157789.28</v>
      </c>
      <c r="G8" s="230"/>
      <c r="H8" s="83"/>
      <c r="I8" s="83"/>
      <c r="J8" s="231"/>
      <c r="K8" s="214">
        <v>584.83000000000004</v>
      </c>
      <c r="L8" s="83">
        <v>121</v>
      </c>
      <c r="M8" s="221">
        <v>463.83000000000004</v>
      </c>
      <c r="N8" s="231"/>
      <c r="O8" s="232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</row>
    <row r="9" spans="1:71" s="206" customFormat="1" x14ac:dyDescent="0.2">
      <c r="A9" s="204"/>
      <c r="B9" s="610" t="s">
        <v>50</v>
      </c>
      <c r="C9" s="611"/>
      <c r="D9" s="128">
        <f t="shared" ref="D9:O9" si="0">SUM(D5:D8)</f>
        <v>516330868.66999996</v>
      </c>
      <c r="E9" s="40">
        <f t="shared" si="0"/>
        <v>12319.2</v>
      </c>
      <c r="F9" s="233">
        <f t="shared" si="0"/>
        <v>516318549.47000003</v>
      </c>
      <c r="G9" s="128">
        <f t="shared" si="0"/>
        <v>0</v>
      </c>
      <c r="H9" s="40">
        <f t="shared" si="0"/>
        <v>0</v>
      </c>
      <c r="I9" s="40">
        <f t="shared" si="0"/>
        <v>0</v>
      </c>
      <c r="J9" s="128">
        <f t="shared" si="0"/>
        <v>0</v>
      </c>
      <c r="K9" s="40">
        <f t="shared" si="0"/>
        <v>197726107.41</v>
      </c>
      <c r="L9" s="40">
        <f t="shared" si="0"/>
        <v>5074.59</v>
      </c>
      <c r="M9" s="40">
        <f t="shared" si="0"/>
        <v>197721032.82000002</v>
      </c>
      <c r="N9" s="128">
        <f t="shared" si="0"/>
        <v>0</v>
      </c>
      <c r="O9" s="53">
        <f t="shared" si="0"/>
        <v>0.21</v>
      </c>
      <c r="P9" s="203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</row>
    <row r="10" spans="1:71" s="206" customFormat="1" x14ac:dyDescent="0.2">
      <c r="A10" s="204"/>
      <c r="B10" s="614" t="s">
        <v>51</v>
      </c>
      <c r="C10" s="217" t="s">
        <v>48</v>
      </c>
      <c r="D10" s="234">
        <f>SUM(E10:F10)</f>
        <v>872203.86</v>
      </c>
      <c r="E10" s="235"/>
      <c r="F10" s="219">
        <v>872203.86</v>
      </c>
      <c r="G10" s="236"/>
      <c r="H10" s="237"/>
      <c r="I10" s="22"/>
      <c r="J10" s="237"/>
      <c r="K10" s="214">
        <v>185226.03</v>
      </c>
      <c r="L10" s="22"/>
      <c r="M10" s="214">
        <v>185226.03</v>
      </c>
      <c r="N10" s="237"/>
      <c r="O10" s="238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</row>
    <row r="11" spans="1:71" s="206" customFormat="1" x14ac:dyDescent="0.2">
      <c r="A11" s="204"/>
      <c r="B11" s="612"/>
      <c r="C11" s="217" t="s">
        <v>49</v>
      </c>
      <c r="D11" s="218">
        <f>SUM(E11:F11)</f>
        <v>54861891.420000002</v>
      </c>
      <c r="E11" s="30"/>
      <c r="F11" s="225">
        <v>54861891.420000002</v>
      </c>
      <c r="G11" s="239"/>
      <c r="H11" s="220"/>
      <c r="I11" s="30"/>
      <c r="J11" s="220"/>
      <c r="K11" s="221">
        <v>115471664.14</v>
      </c>
      <c r="L11" s="30"/>
      <c r="M11" s="221">
        <v>115471664.14</v>
      </c>
      <c r="N11" s="220"/>
      <c r="O11" s="222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</row>
    <row r="12" spans="1:71" s="206" customFormat="1" x14ac:dyDescent="0.2">
      <c r="A12" s="204"/>
      <c r="B12" s="612"/>
      <c r="C12" s="223" t="s">
        <v>47</v>
      </c>
      <c r="D12" s="209">
        <f>SUM(E12:F12)</f>
        <v>7934291.4500000002</v>
      </c>
      <c r="E12" s="240">
        <v>1754654</v>
      </c>
      <c r="F12" s="225">
        <v>6179637.4500000002</v>
      </c>
      <c r="G12" s="241"/>
      <c r="H12" s="242">
        <v>29598.9</v>
      </c>
      <c r="I12" s="30"/>
      <c r="J12" s="220"/>
      <c r="K12" s="221">
        <v>1573638</v>
      </c>
      <c r="L12" s="30"/>
      <c r="M12" s="215">
        <v>1573638</v>
      </c>
      <c r="N12" s="220"/>
      <c r="O12" s="222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</row>
    <row r="13" spans="1:71" s="206" customFormat="1" x14ac:dyDescent="0.2">
      <c r="A13" s="204"/>
      <c r="B13" s="613"/>
      <c r="C13" s="227" t="s">
        <v>52</v>
      </c>
      <c r="D13" s="228">
        <f>SUM(E13:F13)</f>
        <v>19780</v>
      </c>
      <c r="E13" s="83"/>
      <c r="F13" s="219">
        <v>19780</v>
      </c>
      <c r="G13" s="243"/>
      <c r="H13" s="229"/>
      <c r="I13" s="83"/>
      <c r="J13" s="231"/>
      <c r="K13" s="214">
        <v>838.1</v>
      </c>
      <c r="L13" s="83"/>
      <c r="M13" s="214">
        <v>838.1</v>
      </c>
      <c r="N13" s="231"/>
      <c r="O13" s="232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</row>
    <row r="14" spans="1:71" s="206" customFormat="1" x14ac:dyDescent="0.2">
      <c r="A14" s="244"/>
      <c r="B14" s="621" t="s">
        <v>50</v>
      </c>
      <c r="C14" s="619"/>
      <c r="D14" s="245">
        <f t="shared" ref="D14:O14" si="1">SUM(D10:D13)</f>
        <v>63688166.730000004</v>
      </c>
      <c r="E14" s="40">
        <f t="shared" si="1"/>
        <v>1754654</v>
      </c>
      <c r="F14" s="233">
        <f t="shared" si="1"/>
        <v>61933512.730000004</v>
      </c>
      <c r="G14" s="246">
        <f t="shared" si="1"/>
        <v>0</v>
      </c>
      <c r="H14" s="128">
        <f t="shared" si="1"/>
        <v>29598.9</v>
      </c>
      <c r="I14" s="40">
        <f t="shared" si="1"/>
        <v>0</v>
      </c>
      <c r="J14" s="128">
        <f t="shared" si="1"/>
        <v>0</v>
      </c>
      <c r="K14" s="247">
        <f t="shared" si="1"/>
        <v>117231366.27</v>
      </c>
      <c r="L14" s="40">
        <f t="shared" si="1"/>
        <v>0</v>
      </c>
      <c r="M14" s="248">
        <f t="shared" si="1"/>
        <v>117231366.27</v>
      </c>
      <c r="N14" s="128">
        <f t="shared" si="1"/>
        <v>0</v>
      </c>
      <c r="O14" s="41">
        <f t="shared" si="1"/>
        <v>0</v>
      </c>
      <c r="P14" s="203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</row>
    <row r="15" spans="1:71" s="206" customFormat="1" x14ac:dyDescent="0.2">
      <c r="A15" s="204"/>
      <c r="B15" s="614" t="s">
        <v>53</v>
      </c>
      <c r="C15" s="249" t="s">
        <v>48</v>
      </c>
      <c r="D15" s="250">
        <f>SUM(E15:F15)</f>
        <v>8810.14</v>
      </c>
      <c r="E15" s="22"/>
      <c r="F15" s="219">
        <v>8810.14</v>
      </c>
      <c r="G15" s="24"/>
      <c r="H15" s="22"/>
      <c r="I15" s="22"/>
      <c r="J15" s="22"/>
      <c r="K15" s="251">
        <v>1870.97</v>
      </c>
      <c r="L15" s="83"/>
      <c r="M15" s="215">
        <v>1870.97</v>
      </c>
      <c r="N15" s="22"/>
      <c r="O15" s="238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</row>
    <row r="16" spans="1:71" s="206" customFormat="1" x14ac:dyDescent="0.2">
      <c r="A16" s="204"/>
      <c r="B16" s="612"/>
      <c r="C16" s="252" t="s">
        <v>47</v>
      </c>
      <c r="D16" s="209">
        <f>SUM(E16:F16)</f>
        <v>59000</v>
      </c>
      <c r="E16" s="30"/>
      <c r="F16" s="253">
        <v>59000</v>
      </c>
      <c r="G16" s="32"/>
      <c r="H16" s="30"/>
      <c r="I16" s="30"/>
      <c r="J16" s="30"/>
      <c r="K16" s="242">
        <v>12945</v>
      </c>
      <c r="L16" s="30">
        <v>195</v>
      </c>
      <c r="M16" s="242">
        <v>12750</v>
      </c>
      <c r="N16" s="30"/>
      <c r="O16" s="222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</row>
    <row r="17" spans="1:71" s="206" customFormat="1" x14ac:dyDescent="0.2">
      <c r="A17" s="204"/>
      <c r="B17" s="613"/>
      <c r="C17" s="254" t="s">
        <v>52</v>
      </c>
      <c r="D17" s="228">
        <f>SUM(E17:F17)</f>
        <v>1327744.99</v>
      </c>
      <c r="E17" s="83"/>
      <c r="F17" s="255">
        <v>1327744.99</v>
      </c>
      <c r="G17" s="230"/>
      <c r="H17" s="83"/>
      <c r="I17" s="83"/>
      <c r="J17" s="83"/>
      <c r="K17" s="256">
        <v>2105.5</v>
      </c>
      <c r="L17" s="257"/>
      <c r="M17" s="256">
        <v>2105.5</v>
      </c>
      <c r="N17" s="231"/>
      <c r="O17" s="258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</row>
    <row r="18" spans="1:71" s="206" customFormat="1" x14ac:dyDescent="0.2">
      <c r="A18" s="204"/>
      <c r="B18" s="610" t="s">
        <v>50</v>
      </c>
      <c r="C18" s="611"/>
      <c r="D18" s="69">
        <f t="shared" ref="D18:O18" si="2">SUM(D15:D17)</f>
        <v>1395555.13</v>
      </c>
      <c r="E18" s="40">
        <f t="shared" si="2"/>
        <v>0</v>
      </c>
      <c r="F18" s="233">
        <f t="shared" si="2"/>
        <v>1395555.13</v>
      </c>
      <c r="G18" s="69">
        <f t="shared" si="2"/>
        <v>0</v>
      </c>
      <c r="H18" s="259">
        <f t="shared" si="2"/>
        <v>0</v>
      </c>
      <c r="I18" s="259">
        <f t="shared" si="2"/>
        <v>0</v>
      </c>
      <c r="J18" s="40">
        <f t="shared" si="2"/>
        <v>0</v>
      </c>
      <c r="K18" s="40">
        <f t="shared" si="2"/>
        <v>16921.47</v>
      </c>
      <c r="L18" s="40">
        <f t="shared" si="2"/>
        <v>195</v>
      </c>
      <c r="M18" s="40">
        <f t="shared" si="2"/>
        <v>16726.47</v>
      </c>
      <c r="N18" s="69">
        <f t="shared" si="2"/>
        <v>0</v>
      </c>
      <c r="O18" s="53">
        <f t="shared" si="2"/>
        <v>0</v>
      </c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</row>
    <row r="19" spans="1:71" s="206" customFormat="1" x14ac:dyDescent="0.2">
      <c r="A19" s="204"/>
      <c r="B19" s="595" t="s">
        <v>54</v>
      </c>
      <c r="C19" s="217" t="s">
        <v>48</v>
      </c>
      <c r="D19" s="234">
        <f>SUM(E19:F19)</f>
        <v>0</v>
      </c>
      <c r="E19" s="74"/>
      <c r="F19" s="260"/>
      <c r="G19" s="261"/>
      <c r="H19" s="74"/>
      <c r="I19" s="214">
        <v>35</v>
      </c>
      <c r="J19" s="262">
        <v>6.61</v>
      </c>
      <c r="K19" s="74"/>
      <c r="L19" s="74"/>
      <c r="M19" s="74"/>
      <c r="N19" s="74"/>
      <c r="O19" s="263">
        <v>31.37</v>
      </c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</row>
    <row r="20" spans="1:71" s="206" customFormat="1" x14ac:dyDescent="0.2">
      <c r="A20" s="204"/>
      <c r="B20" s="596"/>
      <c r="C20" s="264" t="s">
        <v>49</v>
      </c>
      <c r="D20" s="209">
        <f>SUM(E20:F20)</f>
        <v>0</v>
      </c>
      <c r="E20" s="80"/>
      <c r="F20" s="265"/>
      <c r="G20" s="266"/>
      <c r="H20" s="80"/>
      <c r="I20" s="80"/>
      <c r="J20" s="221">
        <v>200</v>
      </c>
      <c r="K20" s="80"/>
      <c r="L20" s="80"/>
      <c r="M20" s="80"/>
      <c r="N20" s="80"/>
      <c r="O20" s="267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</row>
    <row r="21" spans="1:71" s="206" customFormat="1" x14ac:dyDescent="0.2">
      <c r="A21" s="204"/>
      <c r="B21" s="596"/>
      <c r="C21" s="268" t="s">
        <v>55</v>
      </c>
      <c r="D21" s="269">
        <f>SUM(E21:F21)</f>
        <v>0</v>
      </c>
      <c r="E21" s="80"/>
      <c r="F21" s="270"/>
      <c r="G21" s="266"/>
      <c r="H21" s="271"/>
      <c r="I21" s="80"/>
      <c r="J21" s="221">
        <v>12</v>
      </c>
      <c r="K21" s="83"/>
      <c r="L21" s="83"/>
      <c r="M21" s="83"/>
      <c r="N21" s="83"/>
      <c r="O21" s="232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</row>
    <row r="22" spans="1:71" s="206" customFormat="1" x14ac:dyDescent="0.2">
      <c r="A22" s="204"/>
      <c r="B22" s="596"/>
      <c r="C22" s="272" t="s">
        <v>47</v>
      </c>
      <c r="D22" s="228">
        <f>SUM(E22:F22)</f>
        <v>296965</v>
      </c>
      <c r="E22" s="214">
        <v>78040</v>
      </c>
      <c r="F22" s="273">
        <v>218925</v>
      </c>
      <c r="G22" s="241">
        <v>1575.75</v>
      </c>
      <c r="H22" s="220"/>
      <c r="I22" s="214">
        <v>1339.81</v>
      </c>
      <c r="J22" s="262">
        <v>6965.63</v>
      </c>
      <c r="K22" s="274"/>
      <c r="L22" s="30"/>
      <c r="M22" s="274"/>
      <c r="N22" s="256">
        <v>381.63</v>
      </c>
      <c r="O22" s="275">
        <v>28.6</v>
      </c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</row>
    <row r="23" spans="1:71" s="206" customFormat="1" x14ac:dyDescent="0.2">
      <c r="A23" s="244"/>
      <c r="B23" s="618" t="s">
        <v>50</v>
      </c>
      <c r="C23" s="619"/>
      <c r="D23" s="245">
        <f t="shared" ref="D23:O23" si="3">SUM(D19:D22)</f>
        <v>296965</v>
      </c>
      <c r="E23" s="247">
        <f t="shared" si="3"/>
        <v>78040</v>
      </c>
      <c r="F23" s="276">
        <f t="shared" si="3"/>
        <v>218925</v>
      </c>
      <c r="G23" s="277">
        <f t="shared" si="3"/>
        <v>1575.75</v>
      </c>
      <c r="H23" s="245">
        <f t="shared" si="3"/>
        <v>0</v>
      </c>
      <c r="I23" s="247">
        <f t="shared" si="3"/>
        <v>1374.81</v>
      </c>
      <c r="J23" s="245">
        <f t="shared" si="3"/>
        <v>7184.24</v>
      </c>
      <c r="K23" s="245">
        <f t="shared" si="3"/>
        <v>0</v>
      </c>
      <c r="L23" s="247">
        <f t="shared" si="3"/>
        <v>0</v>
      </c>
      <c r="M23" s="245">
        <f t="shared" si="3"/>
        <v>0</v>
      </c>
      <c r="N23" s="247">
        <f t="shared" si="3"/>
        <v>381.63</v>
      </c>
      <c r="O23" s="278">
        <f t="shared" si="3"/>
        <v>59.97</v>
      </c>
      <c r="P23" s="203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</row>
    <row r="24" spans="1:71" s="206" customFormat="1" x14ac:dyDescent="0.2">
      <c r="A24" s="204"/>
      <c r="B24" s="595" t="s">
        <v>56</v>
      </c>
      <c r="C24" s="279" t="s">
        <v>49</v>
      </c>
      <c r="D24" s="280">
        <f>SUM(E24:F24)</f>
        <v>2382988.1</v>
      </c>
      <c r="E24" s="281">
        <v>2337488.1</v>
      </c>
      <c r="F24" s="282">
        <v>45500</v>
      </c>
      <c r="G24" s="283"/>
      <c r="H24" s="284"/>
      <c r="I24" s="284"/>
      <c r="J24" s="285">
        <v>216912.74</v>
      </c>
      <c r="K24" s="251">
        <v>70000</v>
      </c>
      <c r="L24" s="284"/>
      <c r="M24" s="286">
        <v>70000</v>
      </c>
      <c r="N24" s="287"/>
      <c r="O24" s="288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</row>
    <row r="25" spans="1:71" s="206" customFormat="1" x14ac:dyDescent="0.2">
      <c r="A25" s="204"/>
      <c r="B25" s="620"/>
      <c r="C25" s="289" t="s">
        <v>47</v>
      </c>
      <c r="D25" s="228">
        <f>SUM(E25:F25)</f>
        <v>52658934.759999998</v>
      </c>
      <c r="E25" s="290">
        <v>52405302.159999996</v>
      </c>
      <c r="F25" s="273">
        <v>253632.6</v>
      </c>
      <c r="G25" s="291">
        <v>241852.84</v>
      </c>
      <c r="H25" s="274"/>
      <c r="I25" s="256">
        <v>40456</v>
      </c>
      <c r="J25" s="256">
        <v>177348.42</v>
      </c>
      <c r="K25" s="292">
        <v>67335.399999999994</v>
      </c>
      <c r="L25" s="274"/>
      <c r="M25" s="256">
        <v>67335.399999999994</v>
      </c>
      <c r="N25" s="293"/>
      <c r="O25" s="275">
        <v>0.97</v>
      </c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</row>
    <row r="26" spans="1:71" s="206" customFormat="1" x14ac:dyDescent="0.2">
      <c r="A26" s="244"/>
      <c r="B26" s="617" t="s">
        <v>50</v>
      </c>
      <c r="C26" s="611"/>
      <c r="D26" s="128">
        <f t="shared" ref="D26:O26" si="4">SUM(D24:D25)</f>
        <v>55041922.859999999</v>
      </c>
      <c r="E26" s="40">
        <f t="shared" si="4"/>
        <v>54742790.259999998</v>
      </c>
      <c r="F26" s="233">
        <f t="shared" si="4"/>
        <v>299132.59999999998</v>
      </c>
      <c r="G26" s="128">
        <f t="shared" si="4"/>
        <v>241852.84</v>
      </c>
      <c r="H26" s="40">
        <f t="shared" si="4"/>
        <v>0</v>
      </c>
      <c r="I26" s="40">
        <f t="shared" si="4"/>
        <v>40456</v>
      </c>
      <c r="J26" s="128">
        <f t="shared" si="4"/>
        <v>394261.16000000003</v>
      </c>
      <c r="K26" s="40">
        <f t="shared" si="4"/>
        <v>137335.4</v>
      </c>
      <c r="L26" s="40">
        <f t="shared" si="4"/>
        <v>0</v>
      </c>
      <c r="M26" s="40">
        <f t="shared" si="4"/>
        <v>137335.4</v>
      </c>
      <c r="N26" s="128">
        <f t="shared" si="4"/>
        <v>0</v>
      </c>
      <c r="O26" s="53">
        <f t="shared" si="4"/>
        <v>0.97</v>
      </c>
      <c r="P26" s="203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</row>
    <row r="27" spans="1:71" s="206" customFormat="1" x14ac:dyDescent="0.2">
      <c r="A27" s="204"/>
      <c r="B27" s="202" t="s">
        <v>57</v>
      </c>
      <c r="C27" s="252" t="s">
        <v>47</v>
      </c>
      <c r="D27" s="294">
        <f>SUM(E27:F27)</f>
        <v>274764.23</v>
      </c>
      <c r="E27" s="295">
        <v>261271.31</v>
      </c>
      <c r="F27" s="219">
        <v>13492.92</v>
      </c>
      <c r="G27" s="261"/>
      <c r="H27" s="74"/>
      <c r="I27" s="74"/>
      <c r="J27" s="262">
        <v>350.44</v>
      </c>
      <c r="K27" s="214">
        <v>1129</v>
      </c>
      <c r="L27" s="74"/>
      <c r="M27" s="214">
        <v>1129</v>
      </c>
      <c r="N27" s="296"/>
      <c r="O27" s="297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</row>
    <row r="28" spans="1:71" s="206" customFormat="1" x14ac:dyDescent="0.2">
      <c r="A28" s="204"/>
      <c r="B28" s="610" t="s">
        <v>50</v>
      </c>
      <c r="C28" s="611"/>
      <c r="D28" s="128">
        <f t="shared" ref="D28:O28" si="5">SUM(D27:D27)</f>
        <v>274764.23</v>
      </c>
      <c r="E28" s="40">
        <f t="shared" si="5"/>
        <v>261271.31</v>
      </c>
      <c r="F28" s="233">
        <f t="shared" si="5"/>
        <v>13492.92</v>
      </c>
      <c r="G28" s="246">
        <f t="shared" si="5"/>
        <v>0</v>
      </c>
      <c r="H28" s="40">
        <f t="shared" si="5"/>
        <v>0</v>
      </c>
      <c r="I28" s="40">
        <f t="shared" si="5"/>
        <v>0</v>
      </c>
      <c r="J28" s="128">
        <f t="shared" si="5"/>
        <v>350.44</v>
      </c>
      <c r="K28" s="40">
        <f t="shared" si="5"/>
        <v>1129</v>
      </c>
      <c r="L28" s="40">
        <f t="shared" si="5"/>
        <v>0</v>
      </c>
      <c r="M28" s="40">
        <f t="shared" si="5"/>
        <v>1129</v>
      </c>
      <c r="N28" s="69">
        <f t="shared" si="5"/>
        <v>0</v>
      </c>
      <c r="O28" s="41">
        <f t="shared" si="5"/>
        <v>0</v>
      </c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</row>
    <row r="29" spans="1:71" s="206" customFormat="1" x14ac:dyDescent="0.2">
      <c r="A29" s="204"/>
      <c r="B29" s="595" t="s">
        <v>58</v>
      </c>
      <c r="C29" s="249" t="s">
        <v>48</v>
      </c>
      <c r="D29" s="234">
        <f>SUM(E29:F29)</f>
        <v>3250</v>
      </c>
      <c r="E29" s="22"/>
      <c r="F29" s="219">
        <v>3250</v>
      </c>
      <c r="G29" s="261"/>
      <c r="H29" s="74"/>
      <c r="I29" s="74"/>
      <c r="J29" s="296"/>
      <c r="K29" s="298">
        <v>150</v>
      </c>
      <c r="L29" s="74">
        <v>24</v>
      </c>
      <c r="M29" s="298">
        <v>126</v>
      </c>
      <c r="N29" s="296"/>
      <c r="O29" s="299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</row>
    <row r="30" spans="1:71" s="206" customFormat="1" x14ac:dyDescent="0.2">
      <c r="A30" s="204"/>
      <c r="B30" s="596"/>
      <c r="C30" s="264" t="s">
        <v>49</v>
      </c>
      <c r="D30" s="209">
        <f>SUM(E30:F30)</f>
        <v>217.33</v>
      </c>
      <c r="E30" s="80"/>
      <c r="F30" s="225">
        <v>217.33</v>
      </c>
      <c r="G30" s="266"/>
      <c r="H30" s="80"/>
      <c r="I30" s="80"/>
      <c r="J30" s="300"/>
      <c r="K30" s="221">
        <v>40.42</v>
      </c>
      <c r="L30" s="80"/>
      <c r="M30" s="221">
        <v>40.42</v>
      </c>
      <c r="N30" s="80"/>
      <c r="O30" s="301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</row>
    <row r="31" spans="1:71" s="206" customFormat="1" x14ac:dyDescent="0.2">
      <c r="A31" s="204"/>
      <c r="B31" s="596"/>
      <c r="C31" s="302" t="s">
        <v>55</v>
      </c>
      <c r="D31" s="269">
        <f>SUM(E31:F31)</f>
        <v>23200</v>
      </c>
      <c r="E31" s="83"/>
      <c r="F31" s="225">
        <v>23200</v>
      </c>
      <c r="G31" s="266"/>
      <c r="H31" s="80"/>
      <c r="I31" s="80"/>
      <c r="J31" s="300"/>
      <c r="K31" s="221">
        <v>245</v>
      </c>
      <c r="L31" s="80">
        <v>5</v>
      </c>
      <c r="M31" s="221">
        <v>240</v>
      </c>
      <c r="N31" s="80"/>
      <c r="O31" s="301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</row>
    <row r="32" spans="1:71" s="206" customFormat="1" x14ac:dyDescent="0.2">
      <c r="A32" s="204"/>
      <c r="B32" s="596"/>
      <c r="C32" s="268" t="s">
        <v>47</v>
      </c>
      <c r="D32" s="218">
        <f>SUM(E32:F32)</f>
        <v>215564.25</v>
      </c>
      <c r="E32" s="303">
        <v>6300</v>
      </c>
      <c r="F32" s="304">
        <v>209264.25</v>
      </c>
      <c r="G32" s="266"/>
      <c r="H32" s="80"/>
      <c r="I32" s="80"/>
      <c r="J32" s="305">
        <v>9</v>
      </c>
      <c r="K32" s="221">
        <v>19366.36</v>
      </c>
      <c r="L32" s="80">
        <v>1111</v>
      </c>
      <c r="M32" s="221">
        <v>18255.36</v>
      </c>
      <c r="N32" s="80"/>
      <c r="O32" s="306"/>
      <c r="P32" s="307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</row>
    <row r="33" spans="1:71" s="206" customFormat="1" x14ac:dyDescent="0.2">
      <c r="A33" s="204"/>
      <c r="B33" s="620"/>
      <c r="C33" s="254" t="s">
        <v>52</v>
      </c>
      <c r="D33" s="209">
        <f>SUM(E33:F33)</f>
        <v>643.35</v>
      </c>
      <c r="E33" s="229"/>
      <c r="F33" s="219">
        <v>643.35</v>
      </c>
      <c r="G33" s="308"/>
      <c r="H33" s="83"/>
      <c r="I33" s="83"/>
      <c r="J33" s="231"/>
      <c r="K33" s="214">
        <v>5082.67</v>
      </c>
      <c r="L33" s="83">
        <v>5020</v>
      </c>
      <c r="M33" s="221">
        <v>62.670000000000073</v>
      </c>
      <c r="N33" s="83"/>
      <c r="O33" s="309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</row>
    <row r="34" spans="1:71" s="206" customFormat="1" x14ac:dyDescent="0.2">
      <c r="A34" s="244"/>
      <c r="B34" s="610" t="s">
        <v>50</v>
      </c>
      <c r="C34" s="611"/>
      <c r="D34" s="128">
        <f>SUM(D29:D33)</f>
        <v>242874.93000000002</v>
      </c>
      <c r="E34" s="128">
        <f t="shared" ref="E34:O34" si="6">SUM(E29:E33)</f>
        <v>6300</v>
      </c>
      <c r="F34" s="39">
        <f t="shared" si="6"/>
        <v>236574.93000000002</v>
      </c>
      <c r="G34" s="245">
        <f t="shared" si="6"/>
        <v>0</v>
      </c>
      <c r="H34" s="128">
        <f t="shared" si="6"/>
        <v>0</v>
      </c>
      <c r="I34" s="128">
        <f t="shared" si="6"/>
        <v>0</v>
      </c>
      <c r="J34" s="128">
        <f t="shared" si="6"/>
        <v>9</v>
      </c>
      <c r="K34" s="128">
        <f t="shared" si="6"/>
        <v>24884.449999999997</v>
      </c>
      <c r="L34" s="128">
        <f t="shared" si="6"/>
        <v>6160</v>
      </c>
      <c r="M34" s="128">
        <f t="shared" si="6"/>
        <v>18724.449999999997</v>
      </c>
      <c r="N34" s="128">
        <f t="shared" si="6"/>
        <v>0</v>
      </c>
      <c r="O34" s="69">
        <f t="shared" si="6"/>
        <v>0</v>
      </c>
      <c r="P34" s="307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</row>
    <row r="35" spans="1:71" s="206" customFormat="1" ht="13.5" thickBot="1" x14ac:dyDescent="0.25">
      <c r="A35" s="204"/>
      <c r="B35" s="615" t="s">
        <v>59</v>
      </c>
      <c r="C35" s="616"/>
      <c r="D35" s="310">
        <f t="shared" ref="D35:O35" si="7">SUM(D18,D26,D9,D14,D28,D34,D23)</f>
        <v>637271117.54999995</v>
      </c>
      <c r="E35" s="310">
        <f t="shared" si="7"/>
        <v>56855374.770000003</v>
      </c>
      <c r="F35" s="311">
        <f t="shared" si="7"/>
        <v>580415742.77999997</v>
      </c>
      <c r="G35" s="312">
        <f t="shared" si="7"/>
        <v>243428.59</v>
      </c>
      <c r="H35" s="310">
        <f t="shared" si="7"/>
        <v>29598.9</v>
      </c>
      <c r="I35" s="310">
        <f t="shared" si="7"/>
        <v>41830.81</v>
      </c>
      <c r="J35" s="310">
        <f t="shared" si="7"/>
        <v>401804.84</v>
      </c>
      <c r="K35" s="310">
        <f t="shared" si="7"/>
        <v>315137744</v>
      </c>
      <c r="L35" s="310">
        <f t="shared" si="7"/>
        <v>11429.59</v>
      </c>
      <c r="M35" s="310">
        <f t="shared" si="7"/>
        <v>315126314.41000003</v>
      </c>
      <c r="N35" s="310">
        <f t="shared" si="7"/>
        <v>381.63</v>
      </c>
      <c r="O35" s="200">
        <f t="shared" si="7"/>
        <v>61.15</v>
      </c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</row>
    <row r="36" spans="1:71" ht="13.5" thickTop="1" x14ac:dyDescent="0.2">
      <c r="H36" s="313"/>
      <c r="K36" s="313"/>
      <c r="L36" s="313"/>
      <c r="M36" s="313"/>
    </row>
    <row r="37" spans="1:71" x14ac:dyDescent="0.2">
      <c r="B37" s="314" t="s">
        <v>60</v>
      </c>
      <c r="H37" s="313"/>
      <c r="L37" s="313"/>
      <c r="M37" s="313"/>
    </row>
    <row r="38" spans="1:71" x14ac:dyDescent="0.2">
      <c r="E38" s="315"/>
      <c r="H38" s="313"/>
      <c r="K38" s="313"/>
      <c r="L38" s="313"/>
      <c r="M38" s="313"/>
    </row>
    <row r="39" spans="1:71" x14ac:dyDescent="0.2">
      <c r="H39" s="313"/>
      <c r="K39" s="313"/>
      <c r="L39" s="313"/>
      <c r="M39" s="313"/>
    </row>
    <row r="40" spans="1:71" x14ac:dyDescent="0.2">
      <c r="H40" s="313"/>
    </row>
    <row r="42" spans="1:71" x14ac:dyDescent="0.2">
      <c r="H42" s="313"/>
    </row>
    <row r="43" spans="1:71" x14ac:dyDescent="0.2">
      <c r="H43" s="313"/>
    </row>
  </sheetData>
  <mergeCells count="19">
    <mergeCell ref="B19:B22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7"/>
    <mergeCell ref="B18:C18"/>
    <mergeCell ref="B35:C35"/>
    <mergeCell ref="B23:C23"/>
    <mergeCell ref="B24:B25"/>
    <mergeCell ref="B26:C26"/>
    <mergeCell ref="B28:C28"/>
    <mergeCell ref="B29:B33"/>
    <mergeCell ref="B34:C34"/>
  </mergeCells>
  <printOptions horizontalCentered="1"/>
  <pageMargins left="0.39370078740157483" right="0.39370078740157483" top="0.74803149606299213" bottom="0.74803149606299213" header="0" footer="0"/>
  <pageSetup paperSize="9" scale="55" orientation="landscape" r:id="rId1"/>
  <headerFooter alignWithMargins="0"/>
  <ignoredErrors>
    <ignoredError sqref="D9:D21 D26:D29" formula="1"/>
    <ignoredError sqref="D22:D25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3"/>
  <sheetViews>
    <sheetView showGridLines="0" zoomScale="85" zoomScaleNormal="85" workbookViewId="0"/>
  </sheetViews>
  <sheetFormatPr baseColWidth="10" defaultRowHeight="11.25" x14ac:dyDescent="0.2"/>
  <cols>
    <col min="1" max="1" width="2.28515625" style="10" customWidth="1"/>
    <col min="2" max="2" width="29.140625" style="10" customWidth="1"/>
    <col min="3" max="3" width="26.7109375" style="10" customWidth="1"/>
    <col min="4" max="15" width="16.140625" style="10" customWidth="1"/>
    <col min="16" max="16" width="21.5703125" style="10" customWidth="1"/>
    <col min="17" max="19" width="27.140625" style="10" bestFit="1" customWidth="1"/>
    <col min="20" max="20" width="17.7109375" style="10" bestFit="1" customWidth="1"/>
    <col min="21" max="21" width="14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10" bestFit="1" customWidth="1"/>
    <col min="26" max="26" width="17.42578125" style="10" bestFit="1" customWidth="1"/>
    <col min="27" max="27" width="14.28515625" style="10" bestFit="1" customWidth="1"/>
    <col min="28" max="28" width="17.7109375" style="10" bestFit="1" customWidth="1"/>
    <col min="29" max="29" width="14.5703125" style="10" bestFit="1" customWidth="1"/>
    <col min="30" max="30" width="17.42578125" style="10" bestFit="1" customWidth="1"/>
    <col min="31" max="31" width="14.28515625" style="10" bestFit="1" customWidth="1"/>
    <col min="32" max="32" width="17.42578125" style="10" bestFit="1" customWidth="1"/>
    <col min="33" max="33" width="14.28515625" style="10" bestFit="1" customWidth="1"/>
    <col min="34" max="34" width="15.42578125" style="10" bestFit="1" customWidth="1"/>
    <col min="35" max="35" width="12.42578125" style="10" bestFit="1" customWidth="1"/>
    <col min="36" max="36" width="15.140625" style="10" bestFit="1" customWidth="1"/>
    <col min="37" max="37" width="12.140625" style="10" bestFit="1" customWidth="1"/>
    <col min="38" max="38" width="14.42578125" style="10" bestFit="1" customWidth="1"/>
    <col min="39" max="256" width="11.42578125" style="10"/>
    <col min="257" max="257" width="2.28515625" style="10" customWidth="1"/>
    <col min="258" max="258" width="29.140625" style="10" customWidth="1"/>
    <col min="259" max="259" width="26.7109375" style="10" customWidth="1"/>
    <col min="260" max="271" width="16.140625" style="10" customWidth="1"/>
    <col min="272" max="272" width="21.5703125" style="10" customWidth="1"/>
    <col min="273" max="275" width="27.140625" style="10" bestFit="1" customWidth="1"/>
    <col min="276" max="276" width="17.7109375" style="10" bestFit="1" customWidth="1"/>
    <col min="277" max="277" width="14" style="10" bestFit="1" customWidth="1"/>
    <col min="278" max="278" width="17.42578125" style="10" bestFit="1" customWidth="1"/>
    <col min="279" max="279" width="14.28515625" style="10" bestFit="1" customWidth="1"/>
    <col min="280" max="280" width="17.42578125" style="10" bestFit="1" customWidth="1"/>
    <col min="281" max="281" width="14.28515625" style="10" bestFit="1" customWidth="1"/>
    <col min="282" max="282" width="17.42578125" style="10" bestFit="1" customWidth="1"/>
    <col min="283" max="283" width="14.28515625" style="10" bestFit="1" customWidth="1"/>
    <col min="284" max="284" width="17.7109375" style="10" bestFit="1" customWidth="1"/>
    <col min="285" max="285" width="14.5703125" style="10" bestFit="1" customWidth="1"/>
    <col min="286" max="286" width="17.42578125" style="10" bestFit="1" customWidth="1"/>
    <col min="287" max="287" width="14.28515625" style="10" bestFit="1" customWidth="1"/>
    <col min="288" max="288" width="17.42578125" style="10" bestFit="1" customWidth="1"/>
    <col min="289" max="289" width="14.28515625" style="10" bestFit="1" customWidth="1"/>
    <col min="290" max="290" width="15.42578125" style="10" bestFit="1" customWidth="1"/>
    <col min="291" max="291" width="12.42578125" style="10" bestFit="1" customWidth="1"/>
    <col min="292" max="292" width="15.140625" style="10" bestFit="1" customWidth="1"/>
    <col min="293" max="293" width="12.140625" style="10" bestFit="1" customWidth="1"/>
    <col min="294" max="294" width="14.42578125" style="10" bestFit="1" customWidth="1"/>
    <col min="295" max="512" width="11.42578125" style="10"/>
    <col min="513" max="513" width="2.28515625" style="10" customWidth="1"/>
    <col min="514" max="514" width="29.140625" style="10" customWidth="1"/>
    <col min="515" max="515" width="26.7109375" style="10" customWidth="1"/>
    <col min="516" max="527" width="16.140625" style="10" customWidth="1"/>
    <col min="528" max="528" width="21.5703125" style="10" customWidth="1"/>
    <col min="529" max="531" width="27.140625" style="10" bestFit="1" customWidth="1"/>
    <col min="532" max="532" width="17.7109375" style="10" bestFit="1" customWidth="1"/>
    <col min="533" max="533" width="14" style="10" bestFit="1" customWidth="1"/>
    <col min="534" max="534" width="17.42578125" style="10" bestFit="1" customWidth="1"/>
    <col min="535" max="535" width="14.28515625" style="10" bestFit="1" customWidth="1"/>
    <col min="536" max="536" width="17.42578125" style="10" bestFit="1" customWidth="1"/>
    <col min="537" max="537" width="14.28515625" style="10" bestFit="1" customWidth="1"/>
    <col min="538" max="538" width="17.42578125" style="10" bestFit="1" customWidth="1"/>
    <col min="539" max="539" width="14.28515625" style="10" bestFit="1" customWidth="1"/>
    <col min="540" max="540" width="17.7109375" style="10" bestFit="1" customWidth="1"/>
    <col min="541" max="541" width="14.5703125" style="10" bestFit="1" customWidth="1"/>
    <col min="542" max="542" width="17.42578125" style="10" bestFit="1" customWidth="1"/>
    <col min="543" max="543" width="14.28515625" style="10" bestFit="1" customWidth="1"/>
    <col min="544" max="544" width="17.42578125" style="10" bestFit="1" customWidth="1"/>
    <col min="545" max="545" width="14.28515625" style="10" bestFit="1" customWidth="1"/>
    <col min="546" max="546" width="15.42578125" style="10" bestFit="1" customWidth="1"/>
    <col min="547" max="547" width="12.42578125" style="10" bestFit="1" customWidth="1"/>
    <col min="548" max="548" width="15.140625" style="10" bestFit="1" customWidth="1"/>
    <col min="549" max="549" width="12.140625" style="10" bestFit="1" customWidth="1"/>
    <col min="550" max="550" width="14.42578125" style="10" bestFit="1" customWidth="1"/>
    <col min="551" max="768" width="11.42578125" style="10"/>
    <col min="769" max="769" width="2.28515625" style="10" customWidth="1"/>
    <col min="770" max="770" width="29.140625" style="10" customWidth="1"/>
    <col min="771" max="771" width="26.7109375" style="10" customWidth="1"/>
    <col min="772" max="783" width="16.140625" style="10" customWidth="1"/>
    <col min="784" max="784" width="21.5703125" style="10" customWidth="1"/>
    <col min="785" max="787" width="27.140625" style="10" bestFit="1" customWidth="1"/>
    <col min="788" max="788" width="17.7109375" style="10" bestFit="1" customWidth="1"/>
    <col min="789" max="789" width="14" style="10" bestFit="1" customWidth="1"/>
    <col min="790" max="790" width="17.42578125" style="10" bestFit="1" customWidth="1"/>
    <col min="791" max="791" width="14.28515625" style="10" bestFit="1" customWidth="1"/>
    <col min="792" max="792" width="17.42578125" style="10" bestFit="1" customWidth="1"/>
    <col min="793" max="793" width="14.28515625" style="10" bestFit="1" customWidth="1"/>
    <col min="794" max="794" width="17.42578125" style="10" bestFit="1" customWidth="1"/>
    <col min="795" max="795" width="14.28515625" style="10" bestFit="1" customWidth="1"/>
    <col min="796" max="796" width="17.7109375" style="10" bestFit="1" customWidth="1"/>
    <col min="797" max="797" width="14.5703125" style="10" bestFit="1" customWidth="1"/>
    <col min="798" max="798" width="17.42578125" style="10" bestFit="1" customWidth="1"/>
    <col min="799" max="799" width="14.28515625" style="10" bestFit="1" customWidth="1"/>
    <col min="800" max="800" width="17.42578125" style="10" bestFit="1" customWidth="1"/>
    <col min="801" max="801" width="14.28515625" style="10" bestFit="1" customWidth="1"/>
    <col min="802" max="802" width="15.42578125" style="10" bestFit="1" customWidth="1"/>
    <col min="803" max="803" width="12.42578125" style="10" bestFit="1" customWidth="1"/>
    <col min="804" max="804" width="15.140625" style="10" bestFit="1" customWidth="1"/>
    <col min="805" max="805" width="12.140625" style="10" bestFit="1" customWidth="1"/>
    <col min="806" max="806" width="14.42578125" style="10" bestFit="1" customWidth="1"/>
    <col min="807" max="1024" width="12.5703125" style="10"/>
    <col min="1025" max="1025" width="2.28515625" style="10" customWidth="1"/>
    <col min="1026" max="1026" width="29.140625" style="10" customWidth="1"/>
    <col min="1027" max="1027" width="26.7109375" style="10" customWidth="1"/>
    <col min="1028" max="1039" width="16.140625" style="10" customWidth="1"/>
    <col min="1040" max="1040" width="21.5703125" style="10" customWidth="1"/>
    <col min="1041" max="1043" width="27.140625" style="10" bestFit="1" customWidth="1"/>
    <col min="1044" max="1044" width="17.7109375" style="10" bestFit="1" customWidth="1"/>
    <col min="1045" max="1045" width="14" style="10" bestFit="1" customWidth="1"/>
    <col min="1046" max="1046" width="17.42578125" style="10" bestFit="1" customWidth="1"/>
    <col min="1047" max="1047" width="14.28515625" style="10" bestFit="1" customWidth="1"/>
    <col min="1048" max="1048" width="17.42578125" style="10" bestFit="1" customWidth="1"/>
    <col min="1049" max="1049" width="14.28515625" style="10" bestFit="1" customWidth="1"/>
    <col min="1050" max="1050" width="17.42578125" style="10" bestFit="1" customWidth="1"/>
    <col min="1051" max="1051" width="14.28515625" style="10" bestFit="1" customWidth="1"/>
    <col min="1052" max="1052" width="17.7109375" style="10" bestFit="1" customWidth="1"/>
    <col min="1053" max="1053" width="14.5703125" style="10" bestFit="1" customWidth="1"/>
    <col min="1054" max="1054" width="17.42578125" style="10" bestFit="1" customWidth="1"/>
    <col min="1055" max="1055" width="14.28515625" style="10" bestFit="1" customWidth="1"/>
    <col min="1056" max="1056" width="17.42578125" style="10" bestFit="1" customWidth="1"/>
    <col min="1057" max="1057" width="14.28515625" style="10" bestFit="1" customWidth="1"/>
    <col min="1058" max="1058" width="15.42578125" style="10" bestFit="1" customWidth="1"/>
    <col min="1059" max="1059" width="12.42578125" style="10" bestFit="1" customWidth="1"/>
    <col min="1060" max="1060" width="15.140625" style="10" bestFit="1" customWidth="1"/>
    <col min="1061" max="1061" width="12.140625" style="10" bestFit="1" customWidth="1"/>
    <col min="1062" max="1062" width="14.42578125" style="10" bestFit="1" customWidth="1"/>
    <col min="1063" max="1280" width="11.42578125" style="10"/>
    <col min="1281" max="1281" width="2.28515625" style="10" customWidth="1"/>
    <col min="1282" max="1282" width="29.140625" style="10" customWidth="1"/>
    <col min="1283" max="1283" width="26.7109375" style="10" customWidth="1"/>
    <col min="1284" max="1295" width="16.140625" style="10" customWidth="1"/>
    <col min="1296" max="1296" width="21.5703125" style="10" customWidth="1"/>
    <col min="1297" max="1299" width="27.140625" style="10" bestFit="1" customWidth="1"/>
    <col min="1300" max="1300" width="17.7109375" style="10" bestFit="1" customWidth="1"/>
    <col min="1301" max="1301" width="14" style="10" bestFit="1" customWidth="1"/>
    <col min="1302" max="1302" width="17.42578125" style="10" bestFit="1" customWidth="1"/>
    <col min="1303" max="1303" width="14.28515625" style="10" bestFit="1" customWidth="1"/>
    <col min="1304" max="1304" width="17.42578125" style="10" bestFit="1" customWidth="1"/>
    <col min="1305" max="1305" width="14.28515625" style="10" bestFit="1" customWidth="1"/>
    <col min="1306" max="1306" width="17.42578125" style="10" bestFit="1" customWidth="1"/>
    <col min="1307" max="1307" width="14.28515625" style="10" bestFit="1" customWidth="1"/>
    <col min="1308" max="1308" width="17.7109375" style="10" bestFit="1" customWidth="1"/>
    <col min="1309" max="1309" width="14.5703125" style="10" bestFit="1" customWidth="1"/>
    <col min="1310" max="1310" width="17.42578125" style="10" bestFit="1" customWidth="1"/>
    <col min="1311" max="1311" width="14.28515625" style="10" bestFit="1" customWidth="1"/>
    <col min="1312" max="1312" width="17.42578125" style="10" bestFit="1" customWidth="1"/>
    <col min="1313" max="1313" width="14.28515625" style="10" bestFit="1" customWidth="1"/>
    <col min="1314" max="1314" width="15.42578125" style="10" bestFit="1" customWidth="1"/>
    <col min="1315" max="1315" width="12.42578125" style="10" bestFit="1" customWidth="1"/>
    <col min="1316" max="1316" width="15.140625" style="10" bestFit="1" customWidth="1"/>
    <col min="1317" max="1317" width="12.140625" style="10" bestFit="1" customWidth="1"/>
    <col min="1318" max="1318" width="14.42578125" style="10" bestFit="1" customWidth="1"/>
    <col min="1319" max="1536" width="11.42578125" style="10"/>
    <col min="1537" max="1537" width="2.28515625" style="10" customWidth="1"/>
    <col min="1538" max="1538" width="29.140625" style="10" customWidth="1"/>
    <col min="1539" max="1539" width="26.7109375" style="10" customWidth="1"/>
    <col min="1540" max="1551" width="16.140625" style="10" customWidth="1"/>
    <col min="1552" max="1552" width="21.5703125" style="10" customWidth="1"/>
    <col min="1553" max="1555" width="27.140625" style="10" bestFit="1" customWidth="1"/>
    <col min="1556" max="1556" width="17.7109375" style="10" bestFit="1" customWidth="1"/>
    <col min="1557" max="1557" width="14" style="10" bestFit="1" customWidth="1"/>
    <col min="1558" max="1558" width="17.42578125" style="10" bestFit="1" customWidth="1"/>
    <col min="1559" max="1559" width="14.28515625" style="10" bestFit="1" customWidth="1"/>
    <col min="1560" max="1560" width="17.42578125" style="10" bestFit="1" customWidth="1"/>
    <col min="1561" max="1561" width="14.28515625" style="10" bestFit="1" customWidth="1"/>
    <col min="1562" max="1562" width="17.42578125" style="10" bestFit="1" customWidth="1"/>
    <col min="1563" max="1563" width="14.28515625" style="10" bestFit="1" customWidth="1"/>
    <col min="1564" max="1564" width="17.7109375" style="10" bestFit="1" customWidth="1"/>
    <col min="1565" max="1565" width="14.5703125" style="10" bestFit="1" customWidth="1"/>
    <col min="1566" max="1566" width="17.42578125" style="10" bestFit="1" customWidth="1"/>
    <col min="1567" max="1567" width="14.28515625" style="10" bestFit="1" customWidth="1"/>
    <col min="1568" max="1568" width="17.42578125" style="10" bestFit="1" customWidth="1"/>
    <col min="1569" max="1569" width="14.28515625" style="10" bestFit="1" customWidth="1"/>
    <col min="1570" max="1570" width="15.42578125" style="10" bestFit="1" customWidth="1"/>
    <col min="1571" max="1571" width="12.42578125" style="10" bestFit="1" customWidth="1"/>
    <col min="1572" max="1572" width="15.140625" style="10" bestFit="1" customWidth="1"/>
    <col min="1573" max="1573" width="12.140625" style="10" bestFit="1" customWidth="1"/>
    <col min="1574" max="1574" width="14.42578125" style="10" bestFit="1" customWidth="1"/>
    <col min="1575" max="1792" width="11.42578125" style="10"/>
    <col min="1793" max="1793" width="2.28515625" style="10" customWidth="1"/>
    <col min="1794" max="1794" width="29.140625" style="10" customWidth="1"/>
    <col min="1795" max="1795" width="26.7109375" style="10" customWidth="1"/>
    <col min="1796" max="1807" width="16.140625" style="10" customWidth="1"/>
    <col min="1808" max="1808" width="21.5703125" style="10" customWidth="1"/>
    <col min="1809" max="1811" width="27.140625" style="10" bestFit="1" customWidth="1"/>
    <col min="1812" max="1812" width="17.7109375" style="10" bestFit="1" customWidth="1"/>
    <col min="1813" max="1813" width="14" style="10" bestFit="1" customWidth="1"/>
    <col min="1814" max="1814" width="17.42578125" style="10" bestFit="1" customWidth="1"/>
    <col min="1815" max="1815" width="14.28515625" style="10" bestFit="1" customWidth="1"/>
    <col min="1816" max="1816" width="17.42578125" style="10" bestFit="1" customWidth="1"/>
    <col min="1817" max="1817" width="14.28515625" style="10" bestFit="1" customWidth="1"/>
    <col min="1818" max="1818" width="17.42578125" style="10" bestFit="1" customWidth="1"/>
    <col min="1819" max="1819" width="14.28515625" style="10" bestFit="1" customWidth="1"/>
    <col min="1820" max="1820" width="17.7109375" style="10" bestFit="1" customWidth="1"/>
    <col min="1821" max="1821" width="14.5703125" style="10" bestFit="1" customWidth="1"/>
    <col min="1822" max="1822" width="17.42578125" style="10" bestFit="1" customWidth="1"/>
    <col min="1823" max="1823" width="14.28515625" style="10" bestFit="1" customWidth="1"/>
    <col min="1824" max="1824" width="17.42578125" style="10" bestFit="1" customWidth="1"/>
    <col min="1825" max="1825" width="14.28515625" style="10" bestFit="1" customWidth="1"/>
    <col min="1826" max="1826" width="15.42578125" style="10" bestFit="1" customWidth="1"/>
    <col min="1827" max="1827" width="12.42578125" style="10" bestFit="1" customWidth="1"/>
    <col min="1828" max="1828" width="15.140625" style="10" bestFit="1" customWidth="1"/>
    <col min="1829" max="1829" width="12.140625" style="10" bestFit="1" customWidth="1"/>
    <col min="1830" max="1830" width="14.42578125" style="10" bestFit="1" customWidth="1"/>
    <col min="1831" max="2048" width="12.5703125" style="10"/>
    <col min="2049" max="2049" width="2.28515625" style="10" customWidth="1"/>
    <col min="2050" max="2050" width="29.140625" style="10" customWidth="1"/>
    <col min="2051" max="2051" width="26.7109375" style="10" customWidth="1"/>
    <col min="2052" max="2063" width="16.140625" style="10" customWidth="1"/>
    <col min="2064" max="2064" width="21.5703125" style="10" customWidth="1"/>
    <col min="2065" max="2067" width="27.140625" style="10" bestFit="1" customWidth="1"/>
    <col min="2068" max="2068" width="17.7109375" style="10" bestFit="1" customWidth="1"/>
    <col min="2069" max="2069" width="14" style="10" bestFit="1" customWidth="1"/>
    <col min="2070" max="2070" width="17.42578125" style="10" bestFit="1" customWidth="1"/>
    <col min="2071" max="2071" width="14.28515625" style="10" bestFit="1" customWidth="1"/>
    <col min="2072" max="2072" width="17.42578125" style="10" bestFit="1" customWidth="1"/>
    <col min="2073" max="2073" width="14.28515625" style="10" bestFit="1" customWidth="1"/>
    <col min="2074" max="2074" width="17.42578125" style="10" bestFit="1" customWidth="1"/>
    <col min="2075" max="2075" width="14.28515625" style="10" bestFit="1" customWidth="1"/>
    <col min="2076" max="2076" width="17.7109375" style="10" bestFit="1" customWidth="1"/>
    <col min="2077" max="2077" width="14.5703125" style="10" bestFit="1" customWidth="1"/>
    <col min="2078" max="2078" width="17.42578125" style="10" bestFit="1" customWidth="1"/>
    <col min="2079" max="2079" width="14.28515625" style="10" bestFit="1" customWidth="1"/>
    <col min="2080" max="2080" width="17.42578125" style="10" bestFit="1" customWidth="1"/>
    <col min="2081" max="2081" width="14.28515625" style="10" bestFit="1" customWidth="1"/>
    <col min="2082" max="2082" width="15.42578125" style="10" bestFit="1" customWidth="1"/>
    <col min="2083" max="2083" width="12.42578125" style="10" bestFit="1" customWidth="1"/>
    <col min="2084" max="2084" width="15.140625" style="10" bestFit="1" customWidth="1"/>
    <col min="2085" max="2085" width="12.140625" style="10" bestFit="1" customWidth="1"/>
    <col min="2086" max="2086" width="14.42578125" style="10" bestFit="1" customWidth="1"/>
    <col min="2087" max="2304" width="11.42578125" style="10"/>
    <col min="2305" max="2305" width="2.28515625" style="10" customWidth="1"/>
    <col min="2306" max="2306" width="29.140625" style="10" customWidth="1"/>
    <col min="2307" max="2307" width="26.7109375" style="10" customWidth="1"/>
    <col min="2308" max="2319" width="16.140625" style="10" customWidth="1"/>
    <col min="2320" max="2320" width="21.5703125" style="10" customWidth="1"/>
    <col min="2321" max="2323" width="27.140625" style="10" bestFit="1" customWidth="1"/>
    <col min="2324" max="2324" width="17.7109375" style="10" bestFit="1" customWidth="1"/>
    <col min="2325" max="2325" width="14" style="10" bestFit="1" customWidth="1"/>
    <col min="2326" max="2326" width="17.42578125" style="10" bestFit="1" customWidth="1"/>
    <col min="2327" max="2327" width="14.28515625" style="10" bestFit="1" customWidth="1"/>
    <col min="2328" max="2328" width="17.42578125" style="10" bestFit="1" customWidth="1"/>
    <col min="2329" max="2329" width="14.28515625" style="10" bestFit="1" customWidth="1"/>
    <col min="2330" max="2330" width="17.42578125" style="10" bestFit="1" customWidth="1"/>
    <col min="2331" max="2331" width="14.28515625" style="10" bestFit="1" customWidth="1"/>
    <col min="2332" max="2332" width="17.7109375" style="10" bestFit="1" customWidth="1"/>
    <col min="2333" max="2333" width="14.5703125" style="10" bestFit="1" customWidth="1"/>
    <col min="2334" max="2334" width="17.42578125" style="10" bestFit="1" customWidth="1"/>
    <col min="2335" max="2335" width="14.28515625" style="10" bestFit="1" customWidth="1"/>
    <col min="2336" max="2336" width="17.42578125" style="10" bestFit="1" customWidth="1"/>
    <col min="2337" max="2337" width="14.28515625" style="10" bestFit="1" customWidth="1"/>
    <col min="2338" max="2338" width="15.42578125" style="10" bestFit="1" customWidth="1"/>
    <col min="2339" max="2339" width="12.42578125" style="10" bestFit="1" customWidth="1"/>
    <col min="2340" max="2340" width="15.140625" style="10" bestFit="1" customWidth="1"/>
    <col min="2341" max="2341" width="12.140625" style="10" bestFit="1" customWidth="1"/>
    <col min="2342" max="2342" width="14.42578125" style="10" bestFit="1" customWidth="1"/>
    <col min="2343" max="2560" width="11.42578125" style="10"/>
    <col min="2561" max="2561" width="2.28515625" style="10" customWidth="1"/>
    <col min="2562" max="2562" width="29.140625" style="10" customWidth="1"/>
    <col min="2563" max="2563" width="26.7109375" style="10" customWidth="1"/>
    <col min="2564" max="2575" width="16.140625" style="10" customWidth="1"/>
    <col min="2576" max="2576" width="21.5703125" style="10" customWidth="1"/>
    <col min="2577" max="2579" width="27.140625" style="10" bestFit="1" customWidth="1"/>
    <col min="2580" max="2580" width="17.7109375" style="10" bestFit="1" customWidth="1"/>
    <col min="2581" max="2581" width="14" style="10" bestFit="1" customWidth="1"/>
    <col min="2582" max="2582" width="17.42578125" style="10" bestFit="1" customWidth="1"/>
    <col min="2583" max="2583" width="14.28515625" style="10" bestFit="1" customWidth="1"/>
    <col min="2584" max="2584" width="17.42578125" style="10" bestFit="1" customWidth="1"/>
    <col min="2585" max="2585" width="14.28515625" style="10" bestFit="1" customWidth="1"/>
    <col min="2586" max="2586" width="17.42578125" style="10" bestFit="1" customWidth="1"/>
    <col min="2587" max="2587" width="14.28515625" style="10" bestFit="1" customWidth="1"/>
    <col min="2588" max="2588" width="17.7109375" style="10" bestFit="1" customWidth="1"/>
    <col min="2589" max="2589" width="14.5703125" style="10" bestFit="1" customWidth="1"/>
    <col min="2590" max="2590" width="17.42578125" style="10" bestFit="1" customWidth="1"/>
    <col min="2591" max="2591" width="14.28515625" style="10" bestFit="1" customWidth="1"/>
    <col min="2592" max="2592" width="17.42578125" style="10" bestFit="1" customWidth="1"/>
    <col min="2593" max="2593" width="14.28515625" style="10" bestFit="1" customWidth="1"/>
    <col min="2594" max="2594" width="15.42578125" style="10" bestFit="1" customWidth="1"/>
    <col min="2595" max="2595" width="12.42578125" style="10" bestFit="1" customWidth="1"/>
    <col min="2596" max="2596" width="15.140625" style="10" bestFit="1" customWidth="1"/>
    <col min="2597" max="2597" width="12.140625" style="10" bestFit="1" customWidth="1"/>
    <col min="2598" max="2598" width="14.42578125" style="10" bestFit="1" customWidth="1"/>
    <col min="2599" max="2816" width="11.42578125" style="10"/>
    <col min="2817" max="2817" width="2.28515625" style="10" customWidth="1"/>
    <col min="2818" max="2818" width="29.140625" style="10" customWidth="1"/>
    <col min="2819" max="2819" width="26.7109375" style="10" customWidth="1"/>
    <col min="2820" max="2831" width="16.140625" style="10" customWidth="1"/>
    <col min="2832" max="2832" width="21.5703125" style="10" customWidth="1"/>
    <col min="2833" max="2835" width="27.140625" style="10" bestFit="1" customWidth="1"/>
    <col min="2836" max="2836" width="17.7109375" style="10" bestFit="1" customWidth="1"/>
    <col min="2837" max="2837" width="14" style="10" bestFit="1" customWidth="1"/>
    <col min="2838" max="2838" width="17.42578125" style="10" bestFit="1" customWidth="1"/>
    <col min="2839" max="2839" width="14.28515625" style="10" bestFit="1" customWidth="1"/>
    <col min="2840" max="2840" width="17.42578125" style="10" bestFit="1" customWidth="1"/>
    <col min="2841" max="2841" width="14.28515625" style="10" bestFit="1" customWidth="1"/>
    <col min="2842" max="2842" width="17.42578125" style="10" bestFit="1" customWidth="1"/>
    <col min="2843" max="2843" width="14.28515625" style="10" bestFit="1" customWidth="1"/>
    <col min="2844" max="2844" width="17.7109375" style="10" bestFit="1" customWidth="1"/>
    <col min="2845" max="2845" width="14.5703125" style="10" bestFit="1" customWidth="1"/>
    <col min="2846" max="2846" width="17.42578125" style="10" bestFit="1" customWidth="1"/>
    <col min="2847" max="2847" width="14.28515625" style="10" bestFit="1" customWidth="1"/>
    <col min="2848" max="2848" width="17.42578125" style="10" bestFit="1" customWidth="1"/>
    <col min="2849" max="2849" width="14.28515625" style="10" bestFit="1" customWidth="1"/>
    <col min="2850" max="2850" width="15.42578125" style="10" bestFit="1" customWidth="1"/>
    <col min="2851" max="2851" width="12.42578125" style="10" bestFit="1" customWidth="1"/>
    <col min="2852" max="2852" width="15.140625" style="10" bestFit="1" customWidth="1"/>
    <col min="2853" max="2853" width="12.140625" style="10" bestFit="1" customWidth="1"/>
    <col min="2854" max="2854" width="14.42578125" style="10" bestFit="1" customWidth="1"/>
    <col min="2855" max="3072" width="12.5703125" style="10"/>
    <col min="3073" max="3073" width="2.28515625" style="10" customWidth="1"/>
    <col min="3074" max="3074" width="29.140625" style="10" customWidth="1"/>
    <col min="3075" max="3075" width="26.7109375" style="10" customWidth="1"/>
    <col min="3076" max="3087" width="16.140625" style="10" customWidth="1"/>
    <col min="3088" max="3088" width="21.5703125" style="10" customWidth="1"/>
    <col min="3089" max="3091" width="27.140625" style="10" bestFit="1" customWidth="1"/>
    <col min="3092" max="3092" width="17.7109375" style="10" bestFit="1" customWidth="1"/>
    <col min="3093" max="3093" width="14" style="10" bestFit="1" customWidth="1"/>
    <col min="3094" max="3094" width="17.42578125" style="10" bestFit="1" customWidth="1"/>
    <col min="3095" max="3095" width="14.28515625" style="10" bestFit="1" customWidth="1"/>
    <col min="3096" max="3096" width="17.42578125" style="10" bestFit="1" customWidth="1"/>
    <col min="3097" max="3097" width="14.28515625" style="10" bestFit="1" customWidth="1"/>
    <col min="3098" max="3098" width="17.42578125" style="10" bestFit="1" customWidth="1"/>
    <col min="3099" max="3099" width="14.28515625" style="10" bestFit="1" customWidth="1"/>
    <col min="3100" max="3100" width="17.7109375" style="10" bestFit="1" customWidth="1"/>
    <col min="3101" max="3101" width="14.5703125" style="10" bestFit="1" customWidth="1"/>
    <col min="3102" max="3102" width="17.42578125" style="10" bestFit="1" customWidth="1"/>
    <col min="3103" max="3103" width="14.28515625" style="10" bestFit="1" customWidth="1"/>
    <col min="3104" max="3104" width="17.42578125" style="10" bestFit="1" customWidth="1"/>
    <col min="3105" max="3105" width="14.28515625" style="10" bestFit="1" customWidth="1"/>
    <col min="3106" max="3106" width="15.42578125" style="10" bestFit="1" customWidth="1"/>
    <col min="3107" max="3107" width="12.42578125" style="10" bestFit="1" customWidth="1"/>
    <col min="3108" max="3108" width="15.140625" style="10" bestFit="1" customWidth="1"/>
    <col min="3109" max="3109" width="12.140625" style="10" bestFit="1" customWidth="1"/>
    <col min="3110" max="3110" width="14.42578125" style="10" bestFit="1" customWidth="1"/>
    <col min="3111" max="3328" width="11.42578125" style="10"/>
    <col min="3329" max="3329" width="2.28515625" style="10" customWidth="1"/>
    <col min="3330" max="3330" width="29.140625" style="10" customWidth="1"/>
    <col min="3331" max="3331" width="26.7109375" style="10" customWidth="1"/>
    <col min="3332" max="3343" width="16.140625" style="10" customWidth="1"/>
    <col min="3344" max="3344" width="21.5703125" style="10" customWidth="1"/>
    <col min="3345" max="3347" width="27.140625" style="10" bestFit="1" customWidth="1"/>
    <col min="3348" max="3348" width="17.7109375" style="10" bestFit="1" customWidth="1"/>
    <col min="3349" max="3349" width="14" style="10" bestFit="1" customWidth="1"/>
    <col min="3350" max="3350" width="17.42578125" style="10" bestFit="1" customWidth="1"/>
    <col min="3351" max="3351" width="14.28515625" style="10" bestFit="1" customWidth="1"/>
    <col min="3352" max="3352" width="17.42578125" style="10" bestFit="1" customWidth="1"/>
    <col min="3353" max="3353" width="14.28515625" style="10" bestFit="1" customWidth="1"/>
    <col min="3354" max="3354" width="17.42578125" style="10" bestFit="1" customWidth="1"/>
    <col min="3355" max="3355" width="14.28515625" style="10" bestFit="1" customWidth="1"/>
    <col min="3356" max="3356" width="17.7109375" style="10" bestFit="1" customWidth="1"/>
    <col min="3357" max="3357" width="14.5703125" style="10" bestFit="1" customWidth="1"/>
    <col min="3358" max="3358" width="17.42578125" style="10" bestFit="1" customWidth="1"/>
    <col min="3359" max="3359" width="14.28515625" style="10" bestFit="1" customWidth="1"/>
    <col min="3360" max="3360" width="17.42578125" style="10" bestFit="1" customWidth="1"/>
    <col min="3361" max="3361" width="14.28515625" style="10" bestFit="1" customWidth="1"/>
    <col min="3362" max="3362" width="15.42578125" style="10" bestFit="1" customWidth="1"/>
    <col min="3363" max="3363" width="12.42578125" style="10" bestFit="1" customWidth="1"/>
    <col min="3364" max="3364" width="15.140625" style="10" bestFit="1" customWidth="1"/>
    <col min="3365" max="3365" width="12.140625" style="10" bestFit="1" customWidth="1"/>
    <col min="3366" max="3366" width="14.42578125" style="10" bestFit="1" customWidth="1"/>
    <col min="3367" max="3584" width="11.42578125" style="10"/>
    <col min="3585" max="3585" width="2.28515625" style="10" customWidth="1"/>
    <col min="3586" max="3586" width="29.140625" style="10" customWidth="1"/>
    <col min="3587" max="3587" width="26.7109375" style="10" customWidth="1"/>
    <col min="3588" max="3599" width="16.140625" style="10" customWidth="1"/>
    <col min="3600" max="3600" width="21.5703125" style="10" customWidth="1"/>
    <col min="3601" max="3603" width="27.140625" style="10" bestFit="1" customWidth="1"/>
    <col min="3604" max="3604" width="17.7109375" style="10" bestFit="1" customWidth="1"/>
    <col min="3605" max="3605" width="14" style="10" bestFit="1" customWidth="1"/>
    <col min="3606" max="3606" width="17.42578125" style="10" bestFit="1" customWidth="1"/>
    <col min="3607" max="3607" width="14.28515625" style="10" bestFit="1" customWidth="1"/>
    <col min="3608" max="3608" width="17.42578125" style="10" bestFit="1" customWidth="1"/>
    <col min="3609" max="3609" width="14.28515625" style="10" bestFit="1" customWidth="1"/>
    <col min="3610" max="3610" width="17.42578125" style="10" bestFit="1" customWidth="1"/>
    <col min="3611" max="3611" width="14.28515625" style="10" bestFit="1" customWidth="1"/>
    <col min="3612" max="3612" width="17.7109375" style="10" bestFit="1" customWidth="1"/>
    <col min="3613" max="3613" width="14.5703125" style="10" bestFit="1" customWidth="1"/>
    <col min="3614" max="3614" width="17.42578125" style="10" bestFit="1" customWidth="1"/>
    <col min="3615" max="3615" width="14.28515625" style="10" bestFit="1" customWidth="1"/>
    <col min="3616" max="3616" width="17.42578125" style="10" bestFit="1" customWidth="1"/>
    <col min="3617" max="3617" width="14.28515625" style="10" bestFit="1" customWidth="1"/>
    <col min="3618" max="3618" width="15.42578125" style="10" bestFit="1" customWidth="1"/>
    <col min="3619" max="3619" width="12.42578125" style="10" bestFit="1" customWidth="1"/>
    <col min="3620" max="3620" width="15.140625" style="10" bestFit="1" customWidth="1"/>
    <col min="3621" max="3621" width="12.140625" style="10" bestFit="1" customWidth="1"/>
    <col min="3622" max="3622" width="14.42578125" style="10" bestFit="1" customWidth="1"/>
    <col min="3623" max="3840" width="11.42578125" style="10"/>
    <col min="3841" max="3841" width="2.28515625" style="10" customWidth="1"/>
    <col min="3842" max="3842" width="29.140625" style="10" customWidth="1"/>
    <col min="3843" max="3843" width="26.7109375" style="10" customWidth="1"/>
    <col min="3844" max="3855" width="16.140625" style="10" customWidth="1"/>
    <col min="3856" max="3856" width="21.5703125" style="10" customWidth="1"/>
    <col min="3857" max="3859" width="27.140625" style="10" bestFit="1" customWidth="1"/>
    <col min="3860" max="3860" width="17.7109375" style="10" bestFit="1" customWidth="1"/>
    <col min="3861" max="3861" width="14" style="10" bestFit="1" customWidth="1"/>
    <col min="3862" max="3862" width="17.42578125" style="10" bestFit="1" customWidth="1"/>
    <col min="3863" max="3863" width="14.28515625" style="10" bestFit="1" customWidth="1"/>
    <col min="3864" max="3864" width="17.42578125" style="10" bestFit="1" customWidth="1"/>
    <col min="3865" max="3865" width="14.28515625" style="10" bestFit="1" customWidth="1"/>
    <col min="3866" max="3866" width="17.42578125" style="10" bestFit="1" customWidth="1"/>
    <col min="3867" max="3867" width="14.28515625" style="10" bestFit="1" customWidth="1"/>
    <col min="3868" max="3868" width="17.7109375" style="10" bestFit="1" customWidth="1"/>
    <col min="3869" max="3869" width="14.5703125" style="10" bestFit="1" customWidth="1"/>
    <col min="3870" max="3870" width="17.42578125" style="10" bestFit="1" customWidth="1"/>
    <col min="3871" max="3871" width="14.28515625" style="10" bestFit="1" customWidth="1"/>
    <col min="3872" max="3872" width="17.42578125" style="10" bestFit="1" customWidth="1"/>
    <col min="3873" max="3873" width="14.28515625" style="10" bestFit="1" customWidth="1"/>
    <col min="3874" max="3874" width="15.42578125" style="10" bestFit="1" customWidth="1"/>
    <col min="3875" max="3875" width="12.42578125" style="10" bestFit="1" customWidth="1"/>
    <col min="3876" max="3876" width="15.140625" style="10" bestFit="1" customWidth="1"/>
    <col min="3877" max="3877" width="12.140625" style="10" bestFit="1" customWidth="1"/>
    <col min="3878" max="3878" width="14.42578125" style="10" bestFit="1" customWidth="1"/>
    <col min="3879" max="4096" width="12.5703125" style="10"/>
    <col min="4097" max="4097" width="2.28515625" style="10" customWidth="1"/>
    <col min="4098" max="4098" width="29.140625" style="10" customWidth="1"/>
    <col min="4099" max="4099" width="26.7109375" style="10" customWidth="1"/>
    <col min="4100" max="4111" width="16.140625" style="10" customWidth="1"/>
    <col min="4112" max="4112" width="21.5703125" style="10" customWidth="1"/>
    <col min="4113" max="4115" width="27.140625" style="10" bestFit="1" customWidth="1"/>
    <col min="4116" max="4116" width="17.7109375" style="10" bestFit="1" customWidth="1"/>
    <col min="4117" max="4117" width="14" style="10" bestFit="1" customWidth="1"/>
    <col min="4118" max="4118" width="17.42578125" style="10" bestFit="1" customWidth="1"/>
    <col min="4119" max="4119" width="14.28515625" style="10" bestFit="1" customWidth="1"/>
    <col min="4120" max="4120" width="17.42578125" style="10" bestFit="1" customWidth="1"/>
    <col min="4121" max="4121" width="14.28515625" style="10" bestFit="1" customWidth="1"/>
    <col min="4122" max="4122" width="17.42578125" style="10" bestFit="1" customWidth="1"/>
    <col min="4123" max="4123" width="14.28515625" style="10" bestFit="1" customWidth="1"/>
    <col min="4124" max="4124" width="17.7109375" style="10" bestFit="1" customWidth="1"/>
    <col min="4125" max="4125" width="14.5703125" style="10" bestFit="1" customWidth="1"/>
    <col min="4126" max="4126" width="17.42578125" style="10" bestFit="1" customWidth="1"/>
    <col min="4127" max="4127" width="14.28515625" style="10" bestFit="1" customWidth="1"/>
    <col min="4128" max="4128" width="17.42578125" style="10" bestFit="1" customWidth="1"/>
    <col min="4129" max="4129" width="14.28515625" style="10" bestFit="1" customWidth="1"/>
    <col min="4130" max="4130" width="15.42578125" style="10" bestFit="1" customWidth="1"/>
    <col min="4131" max="4131" width="12.42578125" style="10" bestFit="1" customWidth="1"/>
    <col min="4132" max="4132" width="15.140625" style="10" bestFit="1" customWidth="1"/>
    <col min="4133" max="4133" width="12.140625" style="10" bestFit="1" customWidth="1"/>
    <col min="4134" max="4134" width="14.42578125" style="10" bestFit="1" customWidth="1"/>
    <col min="4135" max="4352" width="11.42578125" style="10"/>
    <col min="4353" max="4353" width="2.28515625" style="10" customWidth="1"/>
    <col min="4354" max="4354" width="29.140625" style="10" customWidth="1"/>
    <col min="4355" max="4355" width="26.7109375" style="10" customWidth="1"/>
    <col min="4356" max="4367" width="16.140625" style="10" customWidth="1"/>
    <col min="4368" max="4368" width="21.5703125" style="10" customWidth="1"/>
    <col min="4369" max="4371" width="27.140625" style="10" bestFit="1" customWidth="1"/>
    <col min="4372" max="4372" width="17.7109375" style="10" bestFit="1" customWidth="1"/>
    <col min="4373" max="4373" width="14" style="10" bestFit="1" customWidth="1"/>
    <col min="4374" max="4374" width="17.42578125" style="10" bestFit="1" customWidth="1"/>
    <col min="4375" max="4375" width="14.28515625" style="10" bestFit="1" customWidth="1"/>
    <col min="4376" max="4376" width="17.42578125" style="10" bestFit="1" customWidth="1"/>
    <col min="4377" max="4377" width="14.28515625" style="10" bestFit="1" customWidth="1"/>
    <col min="4378" max="4378" width="17.42578125" style="10" bestFit="1" customWidth="1"/>
    <col min="4379" max="4379" width="14.28515625" style="10" bestFit="1" customWidth="1"/>
    <col min="4380" max="4380" width="17.7109375" style="10" bestFit="1" customWidth="1"/>
    <col min="4381" max="4381" width="14.5703125" style="10" bestFit="1" customWidth="1"/>
    <col min="4382" max="4382" width="17.42578125" style="10" bestFit="1" customWidth="1"/>
    <col min="4383" max="4383" width="14.28515625" style="10" bestFit="1" customWidth="1"/>
    <col min="4384" max="4384" width="17.42578125" style="10" bestFit="1" customWidth="1"/>
    <col min="4385" max="4385" width="14.28515625" style="10" bestFit="1" customWidth="1"/>
    <col min="4386" max="4386" width="15.42578125" style="10" bestFit="1" customWidth="1"/>
    <col min="4387" max="4387" width="12.42578125" style="10" bestFit="1" customWidth="1"/>
    <col min="4388" max="4388" width="15.140625" style="10" bestFit="1" customWidth="1"/>
    <col min="4389" max="4389" width="12.140625" style="10" bestFit="1" customWidth="1"/>
    <col min="4390" max="4390" width="14.42578125" style="10" bestFit="1" customWidth="1"/>
    <col min="4391" max="4608" width="11.42578125" style="10"/>
    <col min="4609" max="4609" width="2.28515625" style="10" customWidth="1"/>
    <col min="4610" max="4610" width="29.140625" style="10" customWidth="1"/>
    <col min="4611" max="4611" width="26.7109375" style="10" customWidth="1"/>
    <col min="4612" max="4623" width="16.140625" style="10" customWidth="1"/>
    <col min="4624" max="4624" width="21.5703125" style="10" customWidth="1"/>
    <col min="4625" max="4627" width="27.140625" style="10" bestFit="1" customWidth="1"/>
    <col min="4628" max="4628" width="17.7109375" style="10" bestFit="1" customWidth="1"/>
    <col min="4629" max="4629" width="14" style="10" bestFit="1" customWidth="1"/>
    <col min="4630" max="4630" width="17.42578125" style="10" bestFit="1" customWidth="1"/>
    <col min="4631" max="4631" width="14.28515625" style="10" bestFit="1" customWidth="1"/>
    <col min="4632" max="4632" width="17.42578125" style="10" bestFit="1" customWidth="1"/>
    <col min="4633" max="4633" width="14.28515625" style="10" bestFit="1" customWidth="1"/>
    <col min="4634" max="4634" width="17.42578125" style="10" bestFit="1" customWidth="1"/>
    <col min="4635" max="4635" width="14.28515625" style="10" bestFit="1" customWidth="1"/>
    <col min="4636" max="4636" width="17.7109375" style="10" bestFit="1" customWidth="1"/>
    <col min="4637" max="4637" width="14.5703125" style="10" bestFit="1" customWidth="1"/>
    <col min="4638" max="4638" width="17.42578125" style="10" bestFit="1" customWidth="1"/>
    <col min="4639" max="4639" width="14.28515625" style="10" bestFit="1" customWidth="1"/>
    <col min="4640" max="4640" width="17.42578125" style="10" bestFit="1" customWidth="1"/>
    <col min="4641" max="4641" width="14.28515625" style="10" bestFit="1" customWidth="1"/>
    <col min="4642" max="4642" width="15.42578125" style="10" bestFit="1" customWidth="1"/>
    <col min="4643" max="4643" width="12.42578125" style="10" bestFit="1" customWidth="1"/>
    <col min="4644" max="4644" width="15.140625" style="10" bestFit="1" customWidth="1"/>
    <col min="4645" max="4645" width="12.140625" style="10" bestFit="1" customWidth="1"/>
    <col min="4646" max="4646" width="14.42578125" style="10" bestFit="1" customWidth="1"/>
    <col min="4647" max="4864" width="11.42578125" style="10"/>
    <col min="4865" max="4865" width="2.28515625" style="10" customWidth="1"/>
    <col min="4866" max="4866" width="29.140625" style="10" customWidth="1"/>
    <col min="4867" max="4867" width="26.7109375" style="10" customWidth="1"/>
    <col min="4868" max="4879" width="16.140625" style="10" customWidth="1"/>
    <col min="4880" max="4880" width="21.5703125" style="10" customWidth="1"/>
    <col min="4881" max="4883" width="27.140625" style="10" bestFit="1" customWidth="1"/>
    <col min="4884" max="4884" width="17.7109375" style="10" bestFit="1" customWidth="1"/>
    <col min="4885" max="4885" width="14" style="10" bestFit="1" customWidth="1"/>
    <col min="4886" max="4886" width="17.42578125" style="10" bestFit="1" customWidth="1"/>
    <col min="4887" max="4887" width="14.28515625" style="10" bestFit="1" customWidth="1"/>
    <col min="4888" max="4888" width="17.42578125" style="10" bestFit="1" customWidth="1"/>
    <col min="4889" max="4889" width="14.28515625" style="10" bestFit="1" customWidth="1"/>
    <col min="4890" max="4890" width="17.42578125" style="10" bestFit="1" customWidth="1"/>
    <col min="4891" max="4891" width="14.28515625" style="10" bestFit="1" customWidth="1"/>
    <col min="4892" max="4892" width="17.7109375" style="10" bestFit="1" customWidth="1"/>
    <col min="4893" max="4893" width="14.5703125" style="10" bestFit="1" customWidth="1"/>
    <col min="4894" max="4894" width="17.42578125" style="10" bestFit="1" customWidth="1"/>
    <col min="4895" max="4895" width="14.28515625" style="10" bestFit="1" customWidth="1"/>
    <col min="4896" max="4896" width="17.42578125" style="10" bestFit="1" customWidth="1"/>
    <col min="4897" max="4897" width="14.28515625" style="10" bestFit="1" customWidth="1"/>
    <col min="4898" max="4898" width="15.42578125" style="10" bestFit="1" customWidth="1"/>
    <col min="4899" max="4899" width="12.42578125" style="10" bestFit="1" customWidth="1"/>
    <col min="4900" max="4900" width="15.140625" style="10" bestFit="1" customWidth="1"/>
    <col min="4901" max="4901" width="12.140625" style="10" bestFit="1" customWidth="1"/>
    <col min="4902" max="4902" width="14.42578125" style="10" bestFit="1" customWidth="1"/>
    <col min="4903" max="5120" width="12.5703125" style="10"/>
    <col min="5121" max="5121" width="2.28515625" style="10" customWidth="1"/>
    <col min="5122" max="5122" width="29.140625" style="10" customWidth="1"/>
    <col min="5123" max="5123" width="26.7109375" style="10" customWidth="1"/>
    <col min="5124" max="5135" width="16.140625" style="10" customWidth="1"/>
    <col min="5136" max="5136" width="21.5703125" style="10" customWidth="1"/>
    <col min="5137" max="5139" width="27.140625" style="10" bestFit="1" customWidth="1"/>
    <col min="5140" max="5140" width="17.7109375" style="10" bestFit="1" customWidth="1"/>
    <col min="5141" max="5141" width="14" style="10" bestFit="1" customWidth="1"/>
    <col min="5142" max="5142" width="17.42578125" style="10" bestFit="1" customWidth="1"/>
    <col min="5143" max="5143" width="14.28515625" style="10" bestFit="1" customWidth="1"/>
    <col min="5144" max="5144" width="17.42578125" style="10" bestFit="1" customWidth="1"/>
    <col min="5145" max="5145" width="14.28515625" style="10" bestFit="1" customWidth="1"/>
    <col min="5146" max="5146" width="17.42578125" style="10" bestFit="1" customWidth="1"/>
    <col min="5147" max="5147" width="14.28515625" style="10" bestFit="1" customWidth="1"/>
    <col min="5148" max="5148" width="17.7109375" style="10" bestFit="1" customWidth="1"/>
    <col min="5149" max="5149" width="14.5703125" style="10" bestFit="1" customWidth="1"/>
    <col min="5150" max="5150" width="17.42578125" style="10" bestFit="1" customWidth="1"/>
    <col min="5151" max="5151" width="14.28515625" style="10" bestFit="1" customWidth="1"/>
    <col min="5152" max="5152" width="17.42578125" style="10" bestFit="1" customWidth="1"/>
    <col min="5153" max="5153" width="14.28515625" style="10" bestFit="1" customWidth="1"/>
    <col min="5154" max="5154" width="15.42578125" style="10" bestFit="1" customWidth="1"/>
    <col min="5155" max="5155" width="12.42578125" style="10" bestFit="1" customWidth="1"/>
    <col min="5156" max="5156" width="15.140625" style="10" bestFit="1" customWidth="1"/>
    <col min="5157" max="5157" width="12.140625" style="10" bestFit="1" customWidth="1"/>
    <col min="5158" max="5158" width="14.42578125" style="10" bestFit="1" customWidth="1"/>
    <col min="5159" max="5376" width="11.42578125" style="10"/>
    <col min="5377" max="5377" width="2.28515625" style="10" customWidth="1"/>
    <col min="5378" max="5378" width="29.140625" style="10" customWidth="1"/>
    <col min="5379" max="5379" width="26.7109375" style="10" customWidth="1"/>
    <col min="5380" max="5391" width="16.140625" style="10" customWidth="1"/>
    <col min="5392" max="5392" width="21.5703125" style="10" customWidth="1"/>
    <col min="5393" max="5395" width="27.140625" style="10" bestFit="1" customWidth="1"/>
    <col min="5396" max="5396" width="17.7109375" style="10" bestFit="1" customWidth="1"/>
    <col min="5397" max="5397" width="14" style="10" bestFit="1" customWidth="1"/>
    <col min="5398" max="5398" width="17.42578125" style="10" bestFit="1" customWidth="1"/>
    <col min="5399" max="5399" width="14.28515625" style="10" bestFit="1" customWidth="1"/>
    <col min="5400" max="5400" width="17.42578125" style="10" bestFit="1" customWidth="1"/>
    <col min="5401" max="5401" width="14.28515625" style="10" bestFit="1" customWidth="1"/>
    <col min="5402" max="5402" width="17.42578125" style="10" bestFit="1" customWidth="1"/>
    <col min="5403" max="5403" width="14.28515625" style="10" bestFit="1" customWidth="1"/>
    <col min="5404" max="5404" width="17.7109375" style="10" bestFit="1" customWidth="1"/>
    <col min="5405" max="5405" width="14.5703125" style="10" bestFit="1" customWidth="1"/>
    <col min="5406" max="5406" width="17.42578125" style="10" bestFit="1" customWidth="1"/>
    <col min="5407" max="5407" width="14.28515625" style="10" bestFit="1" customWidth="1"/>
    <col min="5408" max="5408" width="17.42578125" style="10" bestFit="1" customWidth="1"/>
    <col min="5409" max="5409" width="14.28515625" style="10" bestFit="1" customWidth="1"/>
    <col min="5410" max="5410" width="15.42578125" style="10" bestFit="1" customWidth="1"/>
    <col min="5411" max="5411" width="12.42578125" style="10" bestFit="1" customWidth="1"/>
    <col min="5412" max="5412" width="15.140625" style="10" bestFit="1" customWidth="1"/>
    <col min="5413" max="5413" width="12.140625" style="10" bestFit="1" customWidth="1"/>
    <col min="5414" max="5414" width="14.42578125" style="10" bestFit="1" customWidth="1"/>
    <col min="5415" max="5632" width="11.42578125" style="10"/>
    <col min="5633" max="5633" width="2.28515625" style="10" customWidth="1"/>
    <col min="5634" max="5634" width="29.140625" style="10" customWidth="1"/>
    <col min="5635" max="5635" width="26.7109375" style="10" customWidth="1"/>
    <col min="5636" max="5647" width="16.140625" style="10" customWidth="1"/>
    <col min="5648" max="5648" width="21.5703125" style="10" customWidth="1"/>
    <col min="5649" max="5651" width="27.140625" style="10" bestFit="1" customWidth="1"/>
    <col min="5652" max="5652" width="17.7109375" style="10" bestFit="1" customWidth="1"/>
    <col min="5653" max="5653" width="14" style="10" bestFit="1" customWidth="1"/>
    <col min="5654" max="5654" width="17.42578125" style="10" bestFit="1" customWidth="1"/>
    <col min="5655" max="5655" width="14.28515625" style="10" bestFit="1" customWidth="1"/>
    <col min="5656" max="5656" width="17.42578125" style="10" bestFit="1" customWidth="1"/>
    <col min="5657" max="5657" width="14.28515625" style="10" bestFit="1" customWidth="1"/>
    <col min="5658" max="5658" width="17.42578125" style="10" bestFit="1" customWidth="1"/>
    <col min="5659" max="5659" width="14.28515625" style="10" bestFit="1" customWidth="1"/>
    <col min="5660" max="5660" width="17.7109375" style="10" bestFit="1" customWidth="1"/>
    <col min="5661" max="5661" width="14.5703125" style="10" bestFit="1" customWidth="1"/>
    <col min="5662" max="5662" width="17.42578125" style="10" bestFit="1" customWidth="1"/>
    <col min="5663" max="5663" width="14.28515625" style="10" bestFit="1" customWidth="1"/>
    <col min="5664" max="5664" width="17.42578125" style="10" bestFit="1" customWidth="1"/>
    <col min="5665" max="5665" width="14.28515625" style="10" bestFit="1" customWidth="1"/>
    <col min="5666" max="5666" width="15.42578125" style="10" bestFit="1" customWidth="1"/>
    <col min="5667" max="5667" width="12.42578125" style="10" bestFit="1" customWidth="1"/>
    <col min="5668" max="5668" width="15.140625" style="10" bestFit="1" customWidth="1"/>
    <col min="5669" max="5669" width="12.140625" style="10" bestFit="1" customWidth="1"/>
    <col min="5670" max="5670" width="14.42578125" style="10" bestFit="1" customWidth="1"/>
    <col min="5671" max="5888" width="11.42578125" style="10"/>
    <col min="5889" max="5889" width="2.28515625" style="10" customWidth="1"/>
    <col min="5890" max="5890" width="29.140625" style="10" customWidth="1"/>
    <col min="5891" max="5891" width="26.7109375" style="10" customWidth="1"/>
    <col min="5892" max="5903" width="16.140625" style="10" customWidth="1"/>
    <col min="5904" max="5904" width="21.5703125" style="10" customWidth="1"/>
    <col min="5905" max="5907" width="27.140625" style="10" bestFit="1" customWidth="1"/>
    <col min="5908" max="5908" width="17.7109375" style="10" bestFit="1" customWidth="1"/>
    <col min="5909" max="5909" width="14" style="10" bestFit="1" customWidth="1"/>
    <col min="5910" max="5910" width="17.42578125" style="10" bestFit="1" customWidth="1"/>
    <col min="5911" max="5911" width="14.28515625" style="10" bestFit="1" customWidth="1"/>
    <col min="5912" max="5912" width="17.42578125" style="10" bestFit="1" customWidth="1"/>
    <col min="5913" max="5913" width="14.28515625" style="10" bestFit="1" customWidth="1"/>
    <col min="5914" max="5914" width="17.42578125" style="10" bestFit="1" customWidth="1"/>
    <col min="5915" max="5915" width="14.28515625" style="10" bestFit="1" customWidth="1"/>
    <col min="5916" max="5916" width="17.7109375" style="10" bestFit="1" customWidth="1"/>
    <col min="5917" max="5917" width="14.5703125" style="10" bestFit="1" customWidth="1"/>
    <col min="5918" max="5918" width="17.42578125" style="10" bestFit="1" customWidth="1"/>
    <col min="5919" max="5919" width="14.28515625" style="10" bestFit="1" customWidth="1"/>
    <col min="5920" max="5920" width="17.42578125" style="10" bestFit="1" customWidth="1"/>
    <col min="5921" max="5921" width="14.28515625" style="10" bestFit="1" customWidth="1"/>
    <col min="5922" max="5922" width="15.42578125" style="10" bestFit="1" customWidth="1"/>
    <col min="5923" max="5923" width="12.42578125" style="10" bestFit="1" customWidth="1"/>
    <col min="5924" max="5924" width="15.140625" style="10" bestFit="1" customWidth="1"/>
    <col min="5925" max="5925" width="12.140625" style="10" bestFit="1" customWidth="1"/>
    <col min="5926" max="5926" width="14.42578125" style="10" bestFit="1" customWidth="1"/>
    <col min="5927" max="6144" width="12.5703125" style="10"/>
    <col min="6145" max="6145" width="2.28515625" style="10" customWidth="1"/>
    <col min="6146" max="6146" width="29.140625" style="10" customWidth="1"/>
    <col min="6147" max="6147" width="26.7109375" style="10" customWidth="1"/>
    <col min="6148" max="6159" width="16.140625" style="10" customWidth="1"/>
    <col min="6160" max="6160" width="21.5703125" style="10" customWidth="1"/>
    <col min="6161" max="6163" width="27.140625" style="10" bestFit="1" customWidth="1"/>
    <col min="6164" max="6164" width="17.7109375" style="10" bestFit="1" customWidth="1"/>
    <col min="6165" max="6165" width="14" style="10" bestFit="1" customWidth="1"/>
    <col min="6166" max="6166" width="17.42578125" style="10" bestFit="1" customWidth="1"/>
    <col min="6167" max="6167" width="14.28515625" style="10" bestFit="1" customWidth="1"/>
    <col min="6168" max="6168" width="17.42578125" style="10" bestFit="1" customWidth="1"/>
    <col min="6169" max="6169" width="14.28515625" style="10" bestFit="1" customWidth="1"/>
    <col min="6170" max="6170" width="17.42578125" style="10" bestFit="1" customWidth="1"/>
    <col min="6171" max="6171" width="14.28515625" style="10" bestFit="1" customWidth="1"/>
    <col min="6172" max="6172" width="17.7109375" style="10" bestFit="1" customWidth="1"/>
    <col min="6173" max="6173" width="14.5703125" style="10" bestFit="1" customWidth="1"/>
    <col min="6174" max="6174" width="17.42578125" style="10" bestFit="1" customWidth="1"/>
    <col min="6175" max="6175" width="14.28515625" style="10" bestFit="1" customWidth="1"/>
    <col min="6176" max="6176" width="17.42578125" style="10" bestFit="1" customWidth="1"/>
    <col min="6177" max="6177" width="14.28515625" style="10" bestFit="1" customWidth="1"/>
    <col min="6178" max="6178" width="15.42578125" style="10" bestFit="1" customWidth="1"/>
    <col min="6179" max="6179" width="12.42578125" style="10" bestFit="1" customWidth="1"/>
    <col min="6180" max="6180" width="15.140625" style="10" bestFit="1" customWidth="1"/>
    <col min="6181" max="6181" width="12.140625" style="10" bestFit="1" customWidth="1"/>
    <col min="6182" max="6182" width="14.42578125" style="10" bestFit="1" customWidth="1"/>
    <col min="6183" max="6400" width="11.42578125" style="10"/>
    <col min="6401" max="6401" width="2.28515625" style="10" customWidth="1"/>
    <col min="6402" max="6402" width="29.140625" style="10" customWidth="1"/>
    <col min="6403" max="6403" width="26.7109375" style="10" customWidth="1"/>
    <col min="6404" max="6415" width="16.140625" style="10" customWidth="1"/>
    <col min="6416" max="6416" width="21.5703125" style="10" customWidth="1"/>
    <col min="6417" max="6419" width="27.140625" style="10" bestFit="1" customWidth="1"/>
    <col min="6420" max="6420" width="17.7109375" style="10" bestFit="1" customWidth="1"/>
    <col min="6421" max="6421" width="14" style="10" bestFit="1" customWidth="1"/>
    <col min="6422" max="6422" width="17.42578125" style="10" bestFit="1" customWidth="1"/>
    <col min="6423" max="6423" width="14.28515625" style="10" bestFit="1" customWidth="1"/>
    <col min="6424" max="6424" width="17.42578125" style="10" bestFit="1" customWidth="1"/>
    <col min="6425" max="6425" width="14.28515625" style="10" bestFit="1" customWidth="1"/>
    <col min="6426" max="6426" width="17.42578125" style="10" bestFit="1" customWidth="1"/>
    <col min="6427" max="6427" width="14.28515625" style="10" bestFit="1" customWidth="1"/>
    <col min="6428" max="6428" width="17.7109375" style="10" bestFit="1" customWidth="1"/>
    <col min="6429" max="6429" width="14.5703125" style="10" bestFit="1" customWidth="1"/>
    <col min="6430" max="6430" width="17.42578125" style="10" bestFit="1" customWidth="1"/>
    <col min="6431" max="6431" width="14.28515625" style="10" bestFit="1" customWidth="1"/>
    <col min="6432" max="6432" width="17.42578125" style="10" bestFit="1" customWidth="1"/>
    <col min="6433" max="6433" width="14.28515625" style="10" bestFit="1" customWidth="1"/>
    <col min="6434" max="6434" width="15.42578125" style="10" bestFit="1" customWidth="1"/>
    <col min="6435" max="6435" width="12.42578125" style="10" bestFit="1" customWidth="1"/>
    <col min="6436" max="6436" width="15.140625" style="10" bestFit="1" customWidth="1"/>
    <col min="6437" max="6437" width="12.140625" style="10" bestFit="1" customWidth="1"/>
    <col min="6438" max="6438" width="14.42578125" style="10" bestFit="1" customWidth="1"/>
    <col min="6439" max="6656" width="11.42578125" style="10"/>
    <col min="6657" max="6657" width="2.28515625" style="10" customWidth="1"/>
    <col min="6658" max="6658" width="29.140625" style="10" customWidth="1"/>
    <col min="6659" max="6659" width="26.7109375" style="10" customWidth="1"/>
    <col min="6660" max="6671" width="16.140625" style="10" customWidth="1"/>
    <col min="6672" max="6672" width="21.5703125" style="10" customWidth="1"/>
    <col min="6673" max="6675" width="27.140625" style="10" bestFit="1" customWidth="1"/>
    <col min="6676" max="6676" width="17.7109375" style="10" bestFit="1" customWidth="1"/>
    <col min="6677" max="6677" width="14" style="10" bestFit="1" customWidth="1"/>
    <col min="6678" max="6678" width="17.42578125" style="10" bestFit="1" customWidth="1"/>
    <col min="6679" max="6679" width="14.28515625" style="10" bestFit="1" customWidth="1"/>
    <col min="6680" max="6680" width="17.42578125" style="10" bestFit="1" customWidth="1"/>
    <col min="6681" max="6681" width="14.28515625" style="10" bestFit="1" customWidth="1"/>
    <col min="6682" max="6682" width="17.42578125" style="10" bestFit="1" customWidth="1"/>
    <col min="6683" max="6683" width="14.28515625" style="10" bestFit="1" customWidth="1"/>
    <col min="6684" max="6684" width="17.7109375" style="10" bestFit="1" customWidth="1"/>
    <col min="6685" max="6685" width="14.5703125" style="10" bestFit="1" customWidth="1"/>
    <col min="6686" max="6686" width="17.42578125" style="10" bestFit="1" customWidth="1"/>
    <col min="6687" max="6687" width="14.28515625" style="10" bestFit="1" customWidth="1"/>
    <col min="6688" max="6688" width="17.42578125" style="10" bestFit="1" customWidth="1"/>
    <col min="6689" max="6689" width="14.28515625" style="10" bestFit="1" customWidth="1"/>
    <col min="6690" max="6690" width="15.42578125" style="10" bestFit="1" customWidth="1"/>
    <col min="6691" max="6691" width="12.42578125" style="10" bestFit="1" customWidth="1"/>
    <col min="6692" max="6692" width="15.140625" style="10" bestFit="1" customWidth="1"/>
    <col min="6693" max="6693" width="12.140625" style="10" bestFit="1" customWidth="1"/>
    <col min="6694" max="6694" width="14.42578125" style="10" bestFit="1" customWidth="1"/>
    <col min="6695" max="6912" width="11.42578125" style="10"/>
    <col min="6913" max="6913" width="2.28515625" style="10" customWidth="1"/>
    <col min="6914" max="6914" width="29.140625" style="10" customWidth="1"/>
    <col min="6915" max="6915" width="26.7109375" style="10" customWidth="1"/>
    <col min="6916" max="6927" width="16.140625" style="10" customWidth="1"/>
    <col min="6928" max="6928" width="21.5703125" style="10" customWidth="1"/>
    <col min="6929" max="6931" width="27.140625" style="10" bestFit="1" customWidth="1"/>
    <col min="6932" max="6932" width="17.7109375" style="10" bestFit="1" customWidth="1"/>
    <col min="6933" max="6933" width="14" style="10" bestFit="1" customWidth="1"/>
    <col min="6934" max="6934" width="17.42578125" style="10" bestFit="1" customWidth="1"/>
    <col min="6935" max="6935" width="14.28515625" style="10" bestFit="1" customWidth="1"/>
    <col min="6936" max="6936" width="17.42578125" style="10" bestFit="1" customWidth="1"/>
    <col min="6937" max="6937" width="14.28515625" style="10" bestFit="1" customWidth="1"/>
    <col min="6938" max="6938" width="17.42578125" style="10" bestFit="1" customWidth="1"/>
    <col min="6939" max="6939" width="14.28515625" style="10" bestFit="1" customWidth="1"/>
    <col min="6940" max="6940" width="17.7109375" style="10" bestFit="1" customWidth="1"/>
    <col min="6941" max="6941" width="14.5703125" style="10" bestFit="1" customWidth="1"/>
    <col min="6942" max="6942" width="17.42578125" style="10" bestFit="1" customWidth="1"/>
    <col min="6943" max="6943" width="14.28515625" style="10" bestFit="1" customWidth="1"/>
    <col min="6944" max="6944" width="17.42578125" style="10" bestFit="1" customWidth="1"/>
    <col min="6945" max="6945" width="14.28515625" style="10" bestFit="1" customWidth="1"/>
    <col min="6946" max="6946" width="15.42578125" style="10" bestFit="1" customWidth="1"/>
    <col min="6947" max="6947" width="12.42578125" style="10" bestFit="1" customWidth="1"/>
    <col min="6948" max="6948" width="15.140625" style="10" bestFit="1" customWidth="1"/>
    <col min="6949" max="6949" width="12.140625" style="10" bestFit="1" customWidth="1"/>
    <col min="6950" max="6950" width="14.42578125" style="10" bestFit="1" customWidth="1"/>
    <col min="6951" max="7168" width="12.5703125" style="10"/>
    <col min="7169" max="7169" width="2.28515625" style="10" customWidth="1"/>
    <col min="7170" max="7170" width="29.140625" style="10" customWidth="1"/>
    <col min="7171" max="7171" width="26.7109375" style="10" customWidth="1"/>
    <col min="7172" max="7183" width="16.140625" style="10" customWidth="1"/>
    <col min="7184" max="7184" width="21.5703125" style="10" customWidth="1"/>
    <col min="7185" max="7187" width="27.140625" style="10" bestFit="1" customWidth="1"/>
    <col min="7188" max="7188" width="17.7109375" style="10" bestFit="1" customWidth="1"/>
    <col min="7189" max="7189" width="14" style="10" bestFit="1" customWidth="1"/>
    <col min="7190" max="7190" width="17.42578125" style="10" bestFit="1" customWidth="1"/>
    <col min="7191" max="7191" width="14.28515625" style="10" bestFit="1" customWidth="1"/>
    <col min="7192" max="7192" width="17.42578125" style="10" bestFit="1" customWidth="1"/>
    <col min="7193" max="7193" width="14.28515625" style="10" bestFit="1" customWidth="1"/>
    <col min="7194" max="7194" width="17.42578125" style="10" bestFit="1" customWidth="1"/>
    <col min="7195" max="7195" width="14.28515625" style="10" bestFit="1" customWidth="1"/>
    <col min="7196" max="7196" width="17.7109375" style="10" bestFit="1" customWidth="1"/>
    <col min="7197" max="7197" width="14.5703125" style="10" bestFit="1" customWidth="1"/>
    <col min="7198" max="7198" width="17.42578125" style="10" bestFit="1" customWidth="1"/>
    <col min="7199" max="7199" width="14.28515625" style="10" bestFit="1" customWidth="1"/>
    <col min="7200" max="7200" width="17.42578125" style="10" bestFit="1" customWidth="1"/>
    <col min="7201" max="7201" width="14.28515625" style="10" bestFit="1" customWidth="1"/>
    <col min="7202" max="7202" width="15.42578125" style="10" bestFit="1" customWidth="1"/>
    <col min="7203" max="7203" width="12.42578125" style="10" bestFit="1" customWidth="1"/>
    <col min="7204" max="7204" width="15.140625" style="10" bestFit="1" customWidth="1"/>
    <col min="7205" max="7205" width="12.140625" style="10" bestFit="1" customWidth="1"/>
    <col min="7206" max="7206" width="14.42578125" style="10" bestFit="1" customWidth="1"/>
    <col min="7207" max="7424" width="11.42578125" style="10"/>
    <col min="7425" max="7425" width="2.28515625" style="10" customWidth="1"/>
    <col min="7426" max="7426" width="29.140625" style="10" customWidth="1"/>
    <col min="7427" max="7427" width="26.7109375" style="10" customWidth="1"/>
    <col min="7428" max="7439" width="16.140625" style="10" customWidth="1"/>
    <col min="7440" max="7440" width="21.5703125" style="10" customWidth="1"/>
    <col min="7441" max="7443" width="27.140625" style="10" bestFit="1" customWidth="1"/>
    <col min="7444" max="7444" width="17.7109375" style="10" bestFit="1" customWidth="1"/>
    <col min="7445" max="7445" width="14" style="10" bestFit="1" customWidth="1"/>
    <col min="7446" max="7446" width="17.42578125" style="10" bestFit="1" customWidth="1"/>
    <col min="7447" max="7447" width="14.28515625" style="10" bestFit="1" customWidth="1"/>
    <col min="7448" max="7448" width="17.42578125" style="10" bestFit="1" customWidth="1"/>
    <col min="7449" max="7449" width="14.28515625" style="10" bestFit="1" customWidth="1"/>
    <col min="7450" max="7450" width="17.42578125" style="10" bestFit="1" customWidth="1"/>
    <col min="7451" max="7451" width="14.28515625" style="10" bestFit="1" customWidth="1"/>
    <col min="7452" max="7452" width="17.7109375" style="10" bestFit="1" customWidth="1"/>
    <col min="7453" max="7453" width="14.5703125" style="10" bestFit="1" customWidth="1"/>
    <col min="7454" max="7454" width="17.42578125" style="10" bestFit="1" customWidth="1"/>
    <col min="7455" max="7455" width="14.28515625" style="10" bestFit="1" customWidth="1"/>
    <col min="7456" max="7456" width="17.42578125" style="10" bestFit="1" customWidth="1"/>
    <col min="7457" max="7457" width="14.28515625" style="10" bestFit="1" customWidth="1"/>
    <col min="7458" max="7458" width="15.42578125" style="10" bestFit="1" customWidth="1"/>
    <col min="7459" max="7459" width="12.42578125" style="10" bestFit="1" customWidth="1"/>
    <col min="7460" max="7460" width="15.140625" style="10" bestFit="1" customWidth="1"/>
    <col min="7461" max="7461" width="12.140625" style="10" bestFit="1" customWidth="1"/>
    <col min="7462" max="7462" width="14.42578125" style="10" bestFit="1" customWidth="1"/>
    <col min="7463" max="7680" width="11.42578125" style="10"/>
    <col min="7681" max="7681" width="2.28515625" style="10" customWidth="1"/>
    <col min="7682" max="7682" width="29.140625" style="10" customWidth="1"/>
    <col min="7683" max="7683" width="26.7109375" style="10" customWidth="1"/>
    <col min="7684" max="7695" width="16.140625" style="10" customWidth="1"/>
    <col min="7696" max="7696" width="21.5703125" style="10" customWidth="1"/>
    <col min="7697" max="7699" width="27.140625" style="10" bestFit="1" customWidth="1"/>
    <col min="7700" max="7700" width="17.7109375" style="10" bestFit="1" customWidth="1"/>
    <col min="7701" max="7701" width="14" style="10" bestFit="1" customWidth="1"/>
    <col min="7702" max="7702" width="17.42578125" style="10" bestFit="1" customWidth="1"/>
    <col min="7703" max="7703" width="14.28515625" style="10" bestFit="1" customWidth="1"/>
    <col min="7704" max="7704" width="17.42578125" style="10" bestFit="1" customWidth="1"/>
    <col min="7705" max="7705" width="14.28515625" style="10" bestFit="1" customWidth="1"/>
    <col min="7706" max="7706" width="17.42578125" style="10" bestFit="1" customWidth="1"/>
    <col min="7707" max="7707" width="14.28515625" style="10" bestFit="1" customWidth="1"/>
    <col min="7708" max="7708" width="17.7109375" style="10" bestFit="1" customWidth="1"/>
    <col min="7709" max="7709" width="14.5703125" style="10" bestFit="1" customWidth="1"/>
    <col min="7710" max="7710" width="17.42578125" style="10" bestFit="1" customWidth="1"/>
    <col min="7711" max="7711" width="14.28515625" style="10" bestFit="1" customWidth="1"/>
    <col min="7712" max="7712" width="17.42578125" style="10" bestFit="1" customWidth="1"/>
    <col min="7713" max="7713" width="14.28515625" style="10" bestFit="1" customWidth="1"/>
    <col min="7714" max="7714" width="15.42578125" style="10" bestFit="1" customWidth="1"/>
    <col min="7715" max="7715" width="12.42578125" style="10" bestFit="1" customWidth="1"/>
    <col min="7716" max="7716" width="15.140625" style="10" bestFit="1" customWidth="1"/>
    <col min="7717" max="7717" width="12.140625" style="10" bestFit="1" customWidth="1"/>
    <col min="7718" max="7718" width="14.42578125" style="10" bestFit="1" customWidth="1"/>
    <col min="7719" max="7936" width="11.42578125" style="10"/>
    <col min="7937" max="7937" width="2.28515625" style="10" customWidth="1"/>
    <col min="7938" max="7938" width="29.140625" style="10" customWidth="1"/>
    <col min="7939" max="7939" width="26.7109375" style="10" customWidth="1"/>
    <col min="7940" max="7951" width="16.140625" style="10" customWidth="1"/>
    <col min="7952" max="7952" width="21.5703125" style="10" customWidth="1"/>
    <col min="7953" max="7955" width="27.140625" style="10" bestFit="1" customWidth="1"/>
    <col min="7956" max="7956" width="17.7109375" style="10" bestFit="1" customWidth="1"/>
    <col min="7957" max="7957" width="14" style="10" bestFit="1" customWidth="1"/>
    <col min="7958" max="7958" width="17.42578125" style="10" bestFit="1" customWidth="1"/>
    <col min="7959" max="7959" width="14.28515625" style="10" bestFit="1" customWidth="1"/>
    <col min="7960" max="7960" width="17.42578125" style="10" bestFit="1" customWidth="1"/>
    <col min="7961" max="7961" width="14.28515625" style="10" bestFit="1" customWidth="1"/>
    <col min="7962" max="7962" width="17.42578125" style="10" bestFit="1" customWidth="1"/>
    <col min="7963" max="7963" width="14.28515625" style="10" bestFit="1" customWidth="1"/>
    <col min="7964" max="7964" width="17.7109375" style="10" bestFit="1" customWidth="1"/>
    <col min="7965" max="7965" width="14.5703125" style="10" bestFit="1" customWidth="1"/>
    <col min="7966" max="7966" width="17.42578125" style="10" bestFit="1" customWidth="1"/>
    <col min="7967" max="7967" width="14.28515625" style="10" bestFit="1" customWidth="1"/>
    <col min="7968" max="7968" width="17.42578125" style="10" bestFit="1" customWidth="1"/>
    <col min="7969" max="7969" width="14.28515625" style="10" bestFit="1" customWidth="1"/>
    <col min="7970" max="7970" width="15.42578125" style="10" bestFit="1" customWidth="1"/>
    <col min="7971" max="7971" width="12.42578125" style="10" bestFit="1" customWidth="1"/>
    <col min="7972" max="7972" width="15.140625" style="10" bestFit="1" customWidth="1"/>
    <col min="7973" max="7973" width="12.140625" style="10" bestFit="1" customWidth="1"/>
    <col min="7974" max="7974" width="14.42578125" style="10" bestFit="1" customWidth="1"/>
    <col min="7975" max="8192" width="12.5703125" style="10"/>
    <col min="8193" max="8193" width="2.28515625" style="10" customWidth="1"/>
    <col min="8194" max="8194" width="29.140625" style="10" customWidth="1"/>
    <col min="8195" max="8195" width="26.7109375" style="10" customWidth="1"/>
    <col min="8196" max="8207" width="16.140625" style="10" customWidth="1"/>
    <col min="8208" max="8208" width="21.5703125" style="10" customWidth="1"/>
    <col min="8209" max="8211" width="27.140625" style="10" bestFit="1" customWidth="1"/>
    <col min="8212" max="8212" width="17.7109375" style="10" bestFit="1" customWidth="1"/>
    <col min="8213" max="8213" width="14" style="10" bestFit="1" customWidth="1"/>
    <col min="8214" max="8214" width="17.42578125" style="10" bestFit="1" customWidth="1"/>
    <col min="8215" max="8215" width="14.28515625" style="10" bestFit="1" customWidth="1"/>
    <col min="8216" max="8216" width="17.42578125" style="10" bestFit="1" customWidth="1"/>
    <col min="8217" max="8217" width="14.28515625" style="10" bestFit="1" customWidth="1"/>
    <col min="8218" max="8218" width="17.42578125" style="10" bestFit="1" customWidth="1"/>
    <col min="8219" max="8219" width="14.28515625" style="10" bestFit="1" customWidth="1"/>
    <col min="8220" max="8220" width="17.7109375" style="10" bestFit="1" customWidth="1"/>
    <col min="8221" max="8221" width="14.5703125" style="10" bestFit="1" customWidth="1"/>
    <col min="8222" max="8222" width="17.42578125" style="10" bestFit="1" customWidth="1"/>
    <col min="8223" max="8223" width="14.28515625" style="10" bestFit="1" customWidth="1"/>
    <col min="8224" max="8224" width="17.42578125" style="10" bestFit="1" customWidth="1"/>
    <col min="8225" max="8225" width="14.28515625" style="10" bestFit="1" customWidth="1"/>
    <col min="8226" max="8226" width="15.42578125" style="10" bestFit="1" customWidth="1"/>
    <col min="8227" max="8227" width="12.42578125" style="10" bestFit="1" customWidth="1"/>
    <col min="8228" max="8228" width="15.140625" style="10" bestFit="1" customWidth="1"/>
    <col min="8229" max="8229" width="12.140625" style="10" bestFit="1" customWidth="1"/>
    <col min="8230" max="8230" width="14.42578125" style="10" bestFit="1" customWidth="1"/>
    <col min="8231" max="8448" width="11.42578125" style="10"/>
    <col min="8449" max="8449" width="2.28515625" style="10" customWidth="1"/>
    <col min="8450" max="8450" width="29.140625" style="10" customWidth="1"/>
    <col min="8451" max="8451" width="26.7109375" style="10" customWidth="1"/>
    <col min="8452" max="8463" width="16.140625" style="10" customWidth="1"/>
    <col min="8464" max="8464" width="21.5703125" style="10" customWidth="1"/>
    <col min="8465" max="8467" width="27.140625" style="10" bestFit="1" customWidth="1"/>
    <col min="8468" max="8468" width="17.7109375" style="10" bestFit="1" customWidth="1"/>
    <col min="8469" max="8469" width="14" style="10" bestFit="1" customWidth="1"/>
    <col min="8470" max="8470" width="17.42578125" style="10" bestFit="1" customWidth="1"/>
    <col min="8471" max="8471" width="14.28515625" style="10" bestFit="1" customWidth="1"/>
    <col min="8472" max="8472" width="17.42578125" style="10" bestFit="1" customWidth="1"/>
    <col min="8473" max="8473" width="14.28515625" style="10" bestFit="1" customWidth="1"/>
    <col min="8474" max="8474" width="17.42578125" style="10" bestFit="1" customWidth="1"/>
    <col min="8475" max="8475" width="14.28515625" style="10" bestFit="1" customWidth="1"/>
    <col min="8476" max="8476" width="17.7109375" style="10" bestFit="1" customWidth="1"/>
    <col min="8477" max="8477" width="14.5703125" style="10" bestFit="1" customWidth="1"/>
    <col min="8478" max="8478" width="17.42578125" style="10" bestFit="1" customWidth="1"/>
    <col min="8479" max="8479" width="14.28515625" style="10" bestFit="1" customWidth="1"/>
    <col min="8480" max="8480" width="17.42578125" style="10" bestFit="1" customWidth="1"/>
    <col min="8481" max="8481" width="14.28515625" style="10" bestFit="1" customWidth="1"/>
    <col min="8482" max="8482" width="15.42578125" style="10" bestFit="1" customWidth="1"/>
    <col min="8483" max="8483" width="12.42578125" style="10" bestFit="1" customWidth="1"/>
    <col min="8484" max="8484" width="15.140625" style="10" bestFit="1" customWidth="1"/>
    <col min="8485" max="8485" width="12.140625" style="10" bestFit="1" customWidth="1"/>
    <col min="8486" max="8486" width="14.42578125" style="10" bestFit="1" customWidth="1"/>
    <col min="8487" max="8704" width="11.42578125" style="10"/>
    <col min="8705" max="8705" width="2.28515625" style="10" customWidth="1"/>
    <col min="8706" max="8706" width="29.140625" style="10" customWidth="1"/>
    <col min="8707" max="8707" width="26.7109375" style="10" customWidth="1"/>
    <col min="8708" max="8719" width="16.140625" style="10" customWidth="1"/>
    <col min="8720" max="8720" width="21.5703125" style="10" customWidth="1"/>
    <col min="8721" max="8723" width="27.140625" style="10" bestFit="1" customWidth="1"/>
    <col min="8724" max="8724" width="17.7109375" style="10" bestFit="1" customWidth="1"/>
    <col min="8725" max="8725" width="14" style="10" bestFit="1" customWidth="1"/>
    <col min="8726" max="8726" width="17.42578125" style="10" bestFit="1" customWidth="1"/>
    <col min="8727" max="8727" width="14.28515625" style="10" bestFit="1" customWidth="1"/>
    <col min="8728" max="8728" width="17.42578125" style="10" bestFit="1" customWidth="1"/>
    <col min="8729" max="8729" width="14.28515625" style="10" bestFit="1" customWidth="1"/>
    <col min="8730" max="8730" width="17.42578125" style="10" bestFit="1" customWidth="1"/>
    <col min="8731" max="8731" width="14.28515625" style="10" bestFit="1" customWidth="1"/>
    <col min="8732" max="8732" width="17.7109375" style="10" bestFit="1" customWidth="1"/>
    <col min="8733" max="8733" width="14.5703125" style="10" bestFit="1" customWidth="1"/>
    <col min="8734" max="8734" width="17.42578125" style="10" bestFit="1" customWidth="1"/>
    <col min="8735" max="8735" width="14.28515625" style="10" bestFit="1" customWidth="1"/>
    <col min="8736" max="8736" width="17.42578125" style="10" bestFit="1" customWidth="1"/>
    <col min="8737" max="8737" width="14.28515625" style="10" bestFit="1" customWidth="1"/>
    <col min="8738" max="8738" width="15.42578125" style="10" bestFit="1" customWidth="1"/>
    <col min="8739" max="8739" width="12.42578125" style="10" bestFit="1" customWidth="1"/>
    <col min="8740" max="8740" width="15.140625" style="10" bestFit="1" customWidth="1"/>
    <col min="8741" max="8741" width="12.140625" style="10" bestFit="1" customWidth="1"/>
    <col min="8742" max="8742" width="14.42578125" style="10" bestFit="1" customWidth="1"/>
    <col min="8743" max="8960" width="11.42578125" style="10"/>
    <col min="8961" max="8961" width="2.28515625" style="10" customWidth="1"/>
    <col min="8962" max="8962" width="29.140625" style="10" customWidth="1"/>
    <col min="8963" max="8963" width="26.7109375" style="10" customWidth="1"/>
    <col min="8964" max="8975" width="16.140625" style="10" customWidth="1"/>
    <col min="8976" max="8976" width="21.5703125" style="10" customWidth="1"/>
    <col min="8977" max="8979" width="27.140625" style="10" bestFit="1" customWidth="1"/>
    <col min="8980" max="8980" width="17.7109375" style="10" bestFit="1" customWidth="1"/>
    <col min="8981" max="8981" width="14" style="10" bestFit="1" customWidth="1"/>
    <col min="8982" max="8982" width="17.42578125" style="10" bestFit="1" customWidth="1"/>
    <col min="8983" max="8983" width="14.28515625" style="10" bestFit="1" customWidth="1"/>
    <col min="8984" max="8984" width="17.42578125" style="10" bestFit="1" customWidth="1"/>
    <col min="8985" max="8985" width="14.28515625" style="10" bestFit="1" customWidth="1"/>
    <col min="8986" max="8986" width="17.42578125" style="10" bestFit="1" customWidth="1"/>
    <col min="8987" max="8987" width="14.28515625" style="10" bestFit="1" customWidth="1"/>
    <col min="8988" max="8988" width="17.7109375" style="10" bestFit="1" customWidth="1"/>
    <col min="8989" max="8989" width="14.5703125" style="10" bestFit="1" customWidth="1"/>
    <col min="8990" max="8990" width="17.42578125" style="10" bestFit="1" customWidth="1"/>
    <col min="8991" max="8991" width="14.28515625" style="10" bestFit="1" customWidth="1"/>
    <col min="8992" max="8992" width="17.42578125" style="10" bestFit="1" customWidth="1"/>
    <col min="8993" max="8993" width="14.28515625" style="10" bestFit="1" customWidth="1"/>
    <col min="8994" max="8994" width="15.42578125" style="10" bestFit="1" customWidth="1"/>
    <col min="8995" max="8995" width="12.42578125" style="10" bestFit="1" customWidth="1"/>
    <col min="8996" max="8996" width="15.140625" style="10" bestFit="1" customWidth="1"/>
    <col min="8997" max="8997" width="12.140625" style="10" bestFit="1" customWidth="1"/>
    <col min="8998" max="8998" width="14.42578125" style="10" bestFit="1" customWidth="1"/>
    <col min="8999" max="9216" width="12.5703125" style="10"/>
    <col min="9217" max="9217" width="2.28515625" style="10" customWidth="1"/>
    <col min="9218" max="9218" width="29.140625" style="10" customWidth="1"/>
    <col min="9219" max="9219" width="26.7109375" style="10" customWidth="1"/>
    <col min="9220" max="9231" width="16.140625" style="10" customWidth="1"/>
    <col min="9232" max="9232" width="21.5703125" style="10" customWidth="1"/>
    <col min="9233" max="9235" width="27.140625" style="10" bestFit="1" customWidth="1"/>
    <col min="9236" max="9236" width="17.7109375" style="10" bestFit="1" customWidth="1"/>
    <col min="9237" max="9237" width="14" style="10" bestFit="1" customWidth="1"/>
    <col min="9238" max="9238" width="17.42578125" style="10" bestFit="1" customWidth="1"/>
    <col min="9239" max="9239" width="14.28515625" style="10" bestFit="1" customWidth="1"/>
    <col min="9240" max="9240" width="17.42578125" style="10" bestFit="1" customWidth="1"/>
    <col min="9241" max="9241" width="14.28515625" style="10" bestFit="1" customWidth="1"/>
    <col min="9242" max="9242" width="17.42578125" style="10" bestFit="1" customWidth="1"/>
    <col min="9243" max="9243" width="14.28515625" style="10" bestFit="1" customWidth="1"/>
    <col min="9244" max="9244" width="17.7109375" style="10" bestFit="1" customWidth="1"/>
    <col min="9245" max="9245" width="14.5703125" style="10" bestFit="1" customWidth="1"/>
    <col min="9246" max="9246" width="17.42578125" style="10" bestFit="1" customWidth="1"/>
    <col min="9247" max="9247" width="14.28515625" style="10" bestFit="1" customWidth="1"/>
    <col min="9248" max="9248" width="17.42578125" style="10" bestFit="1" customWidth="1"/>
    <col min="9249" max="9249" width="14.28515625" style="10" bestFit="1" customWidth="1"/>
    <col min="9250" max="9250" width="15.42578125" style="10" bestFit="1" customWidth="1"/>
    <col min="9251" max="9251" width="12.42578125" style="10" bestFit="1" customWidth="1"/>
    <col min="9252" max="9252" width="15.140625" style="10" bestFit="1" customWidth="1"/>
    <col min="9253" max="9253" width="12.140625" style="10" bestFit="1" customWidth="1"/>
    <col min="9254" max="9254" width="14.42578125" style="10" bestFit="1" customWidth="1"/>
    <col min="9255" max="9472" width="11.42578125" style="10"/>
    <col min="9473" max="9473" width="2.28515625" style="10" customWidth="1"/>
    <col min="9474" max="9474" width="29.140625" style="10" customWidth="1"/>
    <col min="9475" max="9475" width="26.7109375" style="10" customWidth="1"/>
    <col min="9476" max="9487" width="16.140625" style="10" customWidth="1"/>
    <col min="9488" max="9488" width="21.5703125" style="10" customWidth="1"/>
    <col min="9489" max="9491" width="27.140625" style="10" bestFit="1" customWidth="1"/>
    <col min="9492" max="9492" width="17.7109375" style="10" bestFit="1" customWidth="1"/>
    <col min="9493" max="9493" width="14" style="10" bestFit="1" customWidth="1"/>
    <col min="9494" max="9494" width="17.42578125" style="10" bestFit="1" customWidth="1"/>
    <col min="9495" max="9495" width="14.28515625" style="10" bestFit="1" customWidth="1"/>
    <col min="9496" max="9496" width="17.42578125" style="10" bestFit="1" customWidth="1"/>
    <col min="9497" max="9497" width="14.28515625" style="10" bestFit="1" customWidth="1"/>
    <col min="9498" max="9498" width="17.42578125" style="10" bestFit="1" customWidth="1"/>
    <col min="9499" max="9499" width="14.28515625" style="10" bestFit="1" customWidth="1"/>
    <col min="9500" max="9500" width="17.7109375" style="10" bestFit="1" customWidth="1"/>
    <col min="9501" max="9501" width="14.5703125" style="10" bestFit="1" customWidth="1"/>
    <col min="9502" max="9502" width="17.42578125" style="10" bestFit="1" customWidth="1"/>
    <col min="9503" max="9503" width="14.28515625" style="10" bestFit="1" customWidth="1"/>
    <col min="9504" max="9504" width="17.42578125" style="10" bestFit="1" customWidth="1"/>
    <col min="9505" max="9505" width="14.28515625" style="10" bestFit="1" customWidth="1"/>
    <col min="9506" max="9506" width="15.42578125" style="10" bestFit="1" customWidth="1"/>
    <col min="9507" max="9507" width="12.42578125" style="10" bestFit="1" customWidth="1"/>
    <col min="9508" max="9508" width="15.140625" style="10" bestFit="1" customWidth="1"/>
    <col min="9509" max="9509" width="12.140625" style="10" bestFit="1" customWidth="1"/>
    <col min="9510" max="9510" width="14.42578125" style="10" bestFit="1" customWidth="1"/>
    <col min="9511" max="9728" width="11.42578125" style="10"/>
    <col min="9729" max="9729" width="2.28515625" style="10" customWidth="1"/>
    <col min="9730" max="9730" width="29.140625" style="10" customWidth="1"/>
    <col min="9731" max="9731" width="26.7109375" style="10" customWidth="1"/>
    <col min="9732" max="9743" width="16.140625" style="10" customWidth="1"/>
    <col min="9744" max="9744" width="21.5703125" style="10" customWidth="1"/>
    <col min="9745" max="9747" width="27.140625" style="10" bestFit="1" customWidth="1"/>
    <col min="9748" max="9748" width="17.7109375" style="10" bestFit="1" customWidth="1"/>
    <col min="9749" max="9749" width="14" style="10" bestFit="1" customWidth="1"/>
    <col min="9750" max="9750" width="17.42578125" style="10" bestFit="1" customWidth="1"/>
    <col min="9751" max="9751" width="14.28515625" style="10" bestFit="1" customWidth="1"/>
    <col min="9752" max="9752" width="17.42578125" style="10" bestFit="1" customWidth="1"/>
    <col min="9753" max="9753" width="14.28515625" style="10" bestFit="1" customWidth="1"/>
    <col min="9754" max="9754" width="17.42578125" style="10" bestFit="1" customWidth="1"/>
    <col min="9755" max="9755" width="14.28515625" style="10" bestFit="1" customWidth="1"/>
    <col min="9756" max="9756" width="17.7109375" style="10" bestFit="1" customWidth="1"/>
    <col min="9757" max="9757" width="14.5703125" style="10" bestFit="1" customWidth="1"/>
    <col min="9758" max="9758" width="17.42578125" style="10" bestFit="1" customWidth="1"/>
    <col min="9759" max="9759" width="14.28515625" style="10" bestFit="1" customWidth="1"/>
    <col min="9760" max="9760" width="17.42578125" style="10" bestFit="1" customWidth="1"/>
    <col min="9761" max="9761" width="14.28515625" style="10" bestFit="1" customWidth="1"/>
    <col min="9762" max="9762" width="15.42578125" style="10" bestFit="1" customWidth="1"/>
    <col min="9763" max="9763" width="12.42578125" style="10" bestFit="1" customWidth="1"/>
    <col min="9764" max="9764" width="15.140625" style="10" bestFit="1" customWidth="1"/>
    <col min="9765" max="9765" width="12.140625" style="10" bestFit="1" customWidth="1"/>
    <col min="9766" max="9766" width="14.42578125" style="10" bestFit="1" customWidth="1"/>
    <col min="9767" max="9984" width="11.42578125" style="10"/>
    <col min="9985" max="9985" width="2.28515625" style="10" customWidth="1"/>
    <col min="9986" max="9986" width="29.140625" style="10" customWidth="1"/>
    <col min="9987" max="9987" width="26.7109375" style="10" customWidth="1"/>
    <col min="9988" max="9999" width="16.140625" style="10" customWidth="1"/>
    <col min="10000" max="10000" width="21.5703125" style="10" customWidth="1"/>
    <col min="10001" max="10003" width="27.140625" style="10" bestFit="1" customWidth="1"/>
    <col min="10004" max="10004" width="17.7109375" style="10" bestFit="1" customWidth="1"/>
    <col min="10005" max="10005" width="14" style="10" bestFit="1" customWidth="1"/>
    <col min="10006" max="10006" width="17.42578125" style="10" bestFit="1" customWidth="1"/>
    <col min="10007" max="10007" width="14.28515625" style="10" bestFit="1" customWidth="1"/>
    <col min="10008" max="10008" width="17.42578125" style="10" bestFit="1" customWidth="1"/>
    <col min="10009" max="10009" width="14.28515625" style="10" bestFit="1" customWidth="1"/>
    <col min="10010" max="10010" width="17.42578125" style="10" bestFit="1" customWidth="1"/>
    <col min="10011" max="10011" width="14.28515625" style="10" bestFit="1" customWidth="1"/>
    <col min="10012" max="10012" width="17.7109375" style="10" bestFit="1" customWidth="1"/>
    <col min="10013" max="10013" width="14.5703125" style="10" bestFit="1" customWidth="1"/>
    <col min="10014" max="10014" width="17.42578125" style="10" bestFit="1" customWidth="1"/>
    <col min="10015" max="10015" width="14.28515625" style="10" bestFit="1" customWidth="1"/>
    <col min="10016" max="10016" width="17.42578125" style="10" bestFit="1" customWidth="1"/>
    <col min="10017" max="10017" width="14.28515625" style="10" bestFit="1" customWidth="1"/>
    <col min="10018" max="10018" width="15.42578125" style="10" bestFit="1" customWidth="1"/>
    <col min="10019" max="10019" width="12.42578125" style="10" bestFit="1" customWidth="1"/>
    <col min="10020" max="10020" width="15.140625" style="10" bestFit="1" customWidth="1"/>
    <col min="10021" max="10021" width="12.140625" style="10" bestFit="1" customWidth="1"/>
    <col min="10022" max="10022" width="14.42578125" style="10" bestFit="1" customWidth="1"/>
    <col min="10023" max="10240" width="12.5703125" style="10"/>
    <col min="10241" max="10241" width="2.28515625" style="10" customWidth="1"/>
    <col min="10242" max="10242" width="29.140625" style="10" customWidth="1"/>
    <col min="10243" max="10243" width="26.7109375" style="10" customWidth="1"/>
    <col min="10244" max="10255" width="16.140625" style="10" customWidth="1"/>
    <col min="10256" max="10256" width="21.5703125" style="10" customWidth="1"/>
    <col min="10257" max="10259" width="27.140625" style="10" bestFit="1" customWidth="1"/>
    <col min="10260" max="10260" width="17.7109375" style="10" bestFit="1" customWidth="1"/>
    <col min="10261" max="10261" width="14" style="10" bestFit="1" customWidth="1"/>
    <col min="10262" max="10262" width="17.42578125" style="10" bestFit="1" customWidth="1"/>
    <col min="10263" max="10263" width="14.28515625" style="10" bestFit="1" customWidth="1"/>
    <col min="10264" max="10264" width="17.42578125" style="10" bestFit="1" customWidth="1"/>
    <col min="10265" max="10265" width="14.28515625" style="10" bestFit="1" customWidth="1"/>
    <col min="10266" max="10266" width="17.42578125" style="10" bestFit="1" customWidth="1"/>
    <col min="10267" max="10267" width="14.28515625" style="10" bestFit="1" customWidth="1"/>
    <col min="10268" max="10268" width="17.7109375" style="10" bestFit="1" customWidth="1"/>
    <col min="10269" max="10269" width="14.5703125" style="10" bestFit="1" customWidth="1"/>
    <col min="10270" max="10270" width="17.42578125" style="10" bestFit="1" customWidth="1"/>
    <col min="10271" max="10271" width="14.28515625" style="10" bestFit="1" customWidth="1"/>
    <col min="10272" max="10272" width="17.42578125" style="10" bestFit="1" customWidth="1"/>
    <col min="10273" max="10273" width="14.28515625" style="10" bestFit="1" customWidth="1"/>
    <col min="10274" max="10274" width="15.42578125" style="10" bestFit="1" customWidth="1"/>
    <col min="10275" max="10275" width="12.42578125" style="10" bestFit="1" customWidth="1"/>
    <col min="10276" max="10276" width="15.140625" style="10" bestFit="1" customWidth="1"/>
    <col min="10277" max="10277" width="12.140625" style="10" bestFit="1" customWidth="1"/>
    <col min="10278" max="10278" width="14.42578125" style="10" bestFit="1" customWidth="1"/>
    <col min="10279" max="10496" width="11.42578125" style="10"/>
    <col min="10497" max="10497" width="2.28515625" style="10" customWidth="1"/>
    <col min="10498" max="10498" width="29.140625" style="10" customWidth="1"/>
    <col min="10499" max="10499" width="26.7109375" style="10" customWidth="1"/>
    <col min="10500" max="10511" width="16.140625" style="10" customWidth="1"/>
    <col min="10512" max="10512" width="21.5703125" style="10" customWidth="1"/>
    <col min="10513" max="10515" width="27.140625" style="10" bestFit="1" customWidth="1"/>
    <col min="10516" max="10516" width="17.7109375" style="10" bestFit="1" customWidth="1"/>
    <col min="10517" max="10517" width="14" style="10" bestFit="1" customWidth="1"/>
    <col min="10518" max="10518" width="17.42578125" style="10" bestFit="1" customWidth="1"/>
    <col min="10519" max="10519" width="14.28515625" style="10" bestFit="1" customWidth="1"/>
    <col min="10520" max="10520" width="17.42578125" style="10" bestFit="1" customWidth="1"/>
    <col min="10521" max="10521" width="14.28515625" style="10" bestFit="1" customWidth="1"/>
    <col min="10522" max="10522" width="17.42578125" style="10" bestFit="1" customWidth="1"/>
    <col min="10523" max="10523" width="14.28515625" style="10" bestFit="1" customWidth="1"/>
    <col min="10524" max="10524" width="17.7109375" style="10" bestFit="1" customWidth="1"/>
    <col min="10525" max="10525" width="14.5703125" style="10" bestFit="1" customWidth="1"/>
    <col min="10526" max="10526" width="17.42578125" style="10" bestFit="1" customWidth="1"/>
    <col min="10527" max="10527" width="14.28515625" style="10" bestFit="1" customWidth="1"/>
    <col min="10528" max="10528" width="17.42578125" style="10" bestFit="1" customWidth="1"/>
    <col min="10529" max="10529" width="14.28515625" style="10" bestFit="1" customWidth="1"/>
    <col min="10530" max="10530" width="15.42578125" style="10" bestFit="1" customWidth="1"/>
    <col min="10531" max="10531" width="12.42578125" style="10" bestFit="1" customWidth="1"/>
    <col min="10532" max="10532" width="15.140625" style="10" bestFit="1" customWidth="1"/>
    <col min="10533" max="10533" width="12.140625" style="10" bestFit="1" customWidth="1"/>
    <col min="10534" max="10534" width="14.42578125" style="10" bestFit="1" customWidth="1"/>
    <col min="10535" max="10752" width="11.42578125" style="10"/>
    <col min="10753" max="10753" width="2.28515625" style="10" customWidth="1"/>
    <col min="10754" max="10754" width="29.140625" style="10" customWidth="1"/>
    <col min="10755" max="10755" width="26.7109375" style="10" customWidth="1"/>
    <col min="10756" max="10767" width="16.140625" style="10" customWidth="1"/>
    <col min="10768" max="10768" width="21.5703125" style="10" customWidth="1"/>
    <col min="10769" max="10771" width="27.140625" style="10" bestFit="1" customWidth="1"/>
    <col min="10772" max="10772" width="17.7109375" style="10" bestFit="1" customWidth="1"/>
    <col min="10773" max="10773" width="14" style="10" bestFit="1" customWidth="1"/>
    <col min="10774" max="10774" width="17.42578125" style="10" bestFit="1" customWidth="1"/>
    <col min="10775" max="10775" width="14.28515625" style="10" bestFit="1" customWidth="1"/>
    <col min="10776" max="10776" width="17.42578125" style="10" bestFit="1" customWidth="1"/>
    <col min="10777" max="10777" width="14.28515625" style="10" bestFit="1" customWidth="1"/>
    <col min="10778" max="10778" width="17.42578125" style="10" bestFit="1" customWidth="1"/>
    <col min="10779" max="10779" width="14.28515625" style="10" bestFit="1" customWidth="1"/>
    <col min="10780" max="10780" width="17.7109375" style="10" bestFit="1" customWidth="1"/>
    <col min="10781" max="10781" width="14.5703125" style="10" bestFit="1" customWidth="1"/>
    <col min="10782" max="10782" width="17.42578125" style="10" bestFit="1" customWidth="1"/>
    <col min="10783" max="10783" width="14.28515625" style="10" bestFit="1" customWidth="1"/>
    <col min="10784" max="10784" width="17.42578125" style="10" bestFit="1" customWidth="1"/>
    <col min="10785" max="10785" width="14.28515625" style="10" bestFit="1" customWidth="1"/>
    <col min="10786" max="10786" width="15.42578125" style="10" bestFit="1" customWidth="1"/>
    <col min="10787" max="10787" width="12.42578125" style="10" bestFit="1" customWidth="1"/>
    <col min="10788" max="10788" width="15.140625" style="10" bestFit="1" customWidth="1"/>
    <col min="10789" max="10789" width="12.140625" style="10" bestFit="1" customWidth="1"/>
    <col min="10790" max="10790" width="14.42578125" style="10" bestFit="1" customWidth="1"/>
    <col min="10791" max="11008" width="11.42578125" style="10"/>
    <col min="11009" max="11009" width="2.28515625" style="10" customWidth="1"/>
    <col min="11010" max="11010" width="29.140625" style="10" customWidth="1"/>
    <col min="11011" max="11011" width="26.7109375" style="10" customWidth="1"/>
    <col min="11012" max="11023" width="16.140625" style="10" customWidth="1"/>
    <col min="11024" max="11024" width="21.5703125" style="10" customWidth="1"/>
    <col min="11025" max="11027" width="27.140625" style="10" bestFit="1" customWidth="1"/>
    <col min="11028" max="11028" width="17.7109375" style="10" bestFit="1" customWidth="1"/>
    <col min="11029" max="11029" width="14" style="10" bestFit="1" customWidth="1"/>
    <col min="11030" max="11030" width="17.42578125" style="10" bestFit="1" customWidth="1"/>
    <col min="11031" max="11031" width="14.28515625" style="10" bestFit="1" customWidth="1"/>
    <col min="11032" max="11032" width="17.42578125" style="10" bestFit="1" customWidth="1"/>
    <col min="11033" max="11033" width="14.28515625" style="10" bestFit="1" customWidth="1"/>
    <col min="11034" max="11034" width="17.42578125" style="10" bestFit="1" customWidth="1"/>
    <col min="11035" max="11035" width="14.28515625" style="10" bestFit="1" customWidth="1"/>
    <col min="11036" max="11036" width="17.7109375" style="10" bestFit="1" customWidth="1"/>
    <col min="11037" max="11037" width="14.5703125" style="10" bestFit="1" customWidth="1"/>
    <col min="11038" max="11038" width="17.42578125" style="10" bestFit="1" customWidth="1"/>
    <col min="11039" max="11039" width="14.28515625" style="10" bestFit="1" customWidth="1"/>
    <col min="11040" max="11040" width="17.42578125" style="10" bestFit="1" customWidth="1"/>
    <col min="11041" max="11041" width="14.28515625" style="10" bestFit="1" customWidth="1"/>
    <col min="11042" max="11042" width="15.42578125" style="10" bestFit="1" customWidth="1"/>
    <col min="11043" max="11043" width="12.42578125" style="10" bestFit="1" customWidth="1"/>
    <col min="11044" max="11044" width="15.140625" style="10" bestFit="1" customWidth="1"/>
    <col min="11045" max="11045" width="12.140625" style="10" bestFit="1" customWidth="1"/>
    <col min="11046" max="11046" width="14.42578125" style="10" bestFit="1" customWidth="1"/>
    <col min="11047" max="11264" width="12.5703125" style="10"/>
    <col min="11265" max="11265" width="2.28515625" style="10" customWidth="1"/>
    <col min="11266" max="11266" width="29.140625" style="10" customWidth="1"/>
    <col min="11267" max="11267" width="26.7109375" style="10" customWidth="1"/>
    <col min="11268" max="11279" width="16.140625" style="10" customWidth="1"/>
    <col min="11280" max="11280" width="21.5703125" style="10" customWidth="1"/>
    <col min="11281" max="11283" width="27.140625" style="10" bestFit="1" customWidth="1"/>
    <col min="11284" max="11284" width="17.7109375" style="10" bestFit="1" customWidth="1"/>
    <col min="11285" max="11285" width="14" style="10" bestFit="1" customWidth="1"/>
    <col min="11286" max="11286" width="17.42578125" style="10" bestFit="1" customWidth="1"/>
    <col min="11287" max="11287" width="14.28515625" style="10" bestFit="1" customWidth="1"/>
    <col min="11288" max="11288" width="17.42578125" style="10" bestFit="1" customWidth="1"/>
    <col min="11289" max="11289" width="14.28515625" style="10" bestFit="1" customWidth="1"/>
    <col min="11290" max="11290" width="17.42578125" style="10" bestFit="1" customWidth="1"/>
    <col min="11291" max="11291" width="14.28515625" style="10" bestFit="1" customWidth="1"/>
    <col min="11292" max="11292" width="17.7109375" style="10" bestFit="1" customWidth="1"/>
    <col min="11293" max="11293" width="14.5703125" style="10" bestFit="1" customWidth="1"/>
    <col min="11294" max="11294" width="17.42578125" style="10" bestFit="1" customWidth="1"/>
    <col min="11295" max="11295" width="14.28515625" style="10" bestFit="1" customWidth="1"/>
    <col min="11296" max="11296" width="17.42578125" style="10" bestFit="1" customWidth="1"/>
    <col min="11297" max="11297" width="14.28515625" style="10" bestFit="1" customWidth="1"/>
    <col min="11298" max="11298" width="15.42578125" style="10" bestFit="1" customWidth="1"/>
    <col min="11299" max="11299" width="12.42578125" style="10" bestFit="1" customWidth="1"/>
    <col min="11300" max="11300" width="15.140625" style="10" bestFit="1" customWidth="1"/>
    <col min="11301" max="11301" width="12.140625" style="10" bestFit="1" customWidth="1"/>
    <col min="11302" max="11302" width="14.42578125" style="10" bestFit="1" customWidth="1"/>
    <col min="11303" max="11520" width="11.42578125" style="10"/>
    <col min="11521" max="11521" width="2.28515625" style="10" customWidth="1"/>
    <col min="11522" max="11522" width="29.140625" style="10" customWidth="1"/>
    <col min="11523" max="11523" width="26.7109375" style="10" customWidth="1"/>
    <col min="11524" max="11535" width="16.140625" style="10" customWidth="1"/>
    <col min="11536" max="11536" width="21.5703125" style="10" customWidth="1"/>
    <col min="11537" max="11539" width="27.140625" style="10" bestFit="1" customWidth="1"/>
    <col min="11540" max="11540" width="17.7109375" style="10" bestFit="1" customWidth="1"/>
    <col min="11541" max="11541" width="14" style="10" bestFit="1" customWidth="1"/>
    <col min="11542" max="11542" width="17.42578125" style="10" bestFit="1" customWidth="1"/>
    <col min="11543" max="11543" width="14.28515625" style="10" bestFit="1" customWidth="1"/>
    <col min="11544" max="11544" width="17.42578125" style="10" bestFit="1" customWidth="1"/>
    <col min="11545" max="11545" width="14.28515625" style="10" bestFit="1" customWidth="1"/>
    <col min="11546" max="11546" width="17.42578125" style="10" bestFit="1" customWidth="1"/>
    <col min="11547" max="11547" width="14.28515625" style="10" bestFit="1" customWidth="1"/>
    <col min="11548" max="11548" width="17.7109375" style="10" bestFit="1" customWidth="1"/>
    <col min="11549" max="11549" width="14.5703125" style="10" bestFit="1" customWidth="1"/>
    <col min="11550" max="11550" width="17.42578125" style="10" bestFit="1" customWidth="1"/>
    <col min="11551" max="11551" width="14.28515625" style="10" bestFit="1" customWidth="1"/>
    <col min="11552" max="11552" width="17.42578125" style="10" bestFit="1" customWidth="1"/>
    <col min="11553" max="11553" width="14.28515625" style="10" bestFit="1" customWidth="1"/>
    <col min="11554" max="11554" width="15.42578125" style="10" bestFit="1" customWidth="1"/>
    <col min="11555" max="11555" width="12.42578125" style="10" bestFit="1" customWidth="1"/>
    <col min="11556" max="11556" width="15.140625" style="10" bestFit="1" customWidth="1"/>
    <col min="11557" max="11557" width="12.140625" style="10" bestFit="1" customWidth="1"/>
    <col min="11558" max="11558" width="14.42578125" style="10" bestFit="1" customWidth="1"/>
    <col min="11559" max="11776" width="11.42578125" style="10"/>
    <col min="11777" max="11777" width="2.28515625" style="10" customWidth="1"/>
    <col min="11778" max="11778" width="29.140625" style="10" customWidth="1"/>
    <col min="11779" max="11779" width="26.7109375" style="10" customWidth="1"/>
    <col min="11780" max="11791" width="16.140625" style="10" customWidth="1"/>
    <col min="11792" max="11792" width="21.5703125" style="10" customWidth="1"/>
    <col min="11793" max="11795" width="27.140625" style="10" bestFit="1" customWidth="1"/>
    <col min="11796" max="11796" width="17.7109375" style="10" bestFit="1" customWidth="1"/>
    <col min="11797" max="11797" width="14" style="10" bestFit="1" customWidth="1"/>
    <col min="11798" max="11798" width="17.42578125" style="10" bestFit="1" customWidth="1"/>
    <col min="11799" max="11799" width="14.28515625" style="10" bestFit="1" customWidth="1"/>
    <col min="11800" max="11800" width="17.42578125" style="10" bestFit="1" customWidth="1"/>
    <col min="11801" max="11801" width="14.28515625" style="10" bestFit="1" customWidth="1"/>
    <col min="11802" max="11802" width="17.42578125" style="10" bestFit="1" customWidth="1"/>
    <col min="11803" max="11803" width="14.28515625" style="10" bestFit="1" customWidth="1"/>
    <col min="11804" max="11804" width="17.7109375" style="10" bestFit="1" customWidth="1"/>
    <col min="11805" max="11805" width="14.5703125" style="10" bestFit="1" customWidth="1"/>
    <col min="11806" max="11806" width="17.42578125" style="10" bestFit="1" customWidth="1"/>
    <col min="11807" max="11807" width="14.28515625" style="10" bestFit="1" customWidth="1"/>
    <col min="11808" max="11808" width="17.42578125" style="10" bestFit="1" customWidth="1"/>
    <col min="11809" max="11809" width="14.28515625" style="10" bestFit="1" customWidth="1"/>
    <col min="11810" max="11810" width="15.42578125" style="10" bestFit="1" customWidth="1"/>
    <col min="11811" max="11811" width="12.42578125" style="10" bestFit="1" customWidth="1"/>
    <col min="11812" max="11812" width="15.140625" style="10" bestFit="1" customWidth="1"/>
    <col min="11813" max="11813" width="12.140625" style="10" bestFit="1" customWidth="1"/>
    <col min="11814" max="11814" width="14.42578125" style="10" bestFit="1" customWidth="1"/>
    <col min="11815" max="12032" width="11.42578125" style="10"/>
    <col min="12033" max="12033" width="2.28515625" style="10" customWidth="1"/>
    <col min="12034" max="12034" width="29.140625" style="10" customWidth="1"/>
    <col min="12035" max="12035" width="26.7109375" style="10" customWidth="1"/>
    <col min="12036" max="12047" width="16.140625" style="10" customWidth="1"/>
    <col min="12048" max="12048" width="21.5703125" style="10" customWidth="1"/>
    <col min="12049" max="12051" width="27.140625" style="10" bestFit="1" customWidth="1"/>
    <col min="12052" max="12052" width="17.7109375" style="10" bestFit="1" customWidth="1"/>
    <col min="12053" max="12053" width="14" style="10" bestFit="1" customWidth="1"/>
    <col min="12054" max="12054" width="17.42578125" style="10" bestFit="1" customWidth="1"/>
    <col min="12055" max="12055" width="14.28515625" style="10" bestFit="1" customWidth="1"/>
    <col min="12056" max="12056" width="17.42578125" style="10" bestFit="1" customWidth="1"/>
    <col min="12057" max="12057" width="14.28515625" style="10" bestFit="1" customWidth="1"/>
    <col min="12058" max="12058" width="17.42578125" style="10" bestFit="1" customWidth="1"/>
    <col min="12059" max="12059" width="14.28515625" style="10" bestFit="1" customWidth="1"/>
    <col min="12060" max="12060" width="17.7109375" style="10" bestFit="1" customWidth="1"/>
    <col min="12061" max="12061" width="14.5703125" style="10" bestFit="1" customWidth="1"/>
    <col min="12062" max="12062" width="17.42578125" style="10" bestFit="1" customWidth="1"/>
    <col min="12063" max="12063" width="14.28515625" style="10" bestFit="1" customWidth="1"/>
    <col min="12064" max="12064" width="17.42578125" style="10" bestFit="1" customWidth="1"/>
    <col min="12065" max="12065" width="14.28515625" style="10" bestFit="1" customWidth="1"/>
    <col min="12066" max="12066" width="15.42578125" style="10" bestFit="1" customWidth="1"/>
    <col min="12067" max="12067" width="12.42578125" style="10" bestFit="1" customWidth="1"/>
    <col min="12068" max="12068" width="15.140625" style="10" bestFit="1" customWidth="1"/>
    <col min="12069" max="12069" width="12.140625" style="10" bestFit="1" customWidth="1"/>
    <col min="12070" max="12070" width="14.42578125" style="10" bestFit="1" customWidth="1"/>
    <col min="12071" max="12288" width="12.5703125" style="10"/>
    <col min="12289" max="12289" width="2.28515625" style="10" customWidth="1"/>
    <col min="12290" max="12290" width="29.140625" style="10" customWidth="1"/>
    <col min="12291" max="12291" width="26.7109375" style="10" customWidth="1"/>
    <col min="12292" max="12303" width="16.140625" style="10" customWidth="1"/>
    <col min="12304" max="12304" width="21.5703125" style="10" customWidth="1"/>
    <col min="12305" max="12307" width="27.140625" style="10" bestFit="1" customWidth="1"/>
    <col min="12308" max="12308" width="17.7109375" style="10" bestFit="1" customWidth="1"/>
    <col min="12309" max="12309" width="14" style="10" bestFit="1" customWidth="1"/>
    <col min="12310" max="12310" width="17.42578125" style="10" bestFit="1" customWidth="1"/>
    <col min="12311" max="12311" width="14.28515625" style="10" bestFit="1" customWidth="1"/>
    <col min="12312" max="12312" width="17.42578125" style="10" bestFit="1" customWidth="1"/>
    <col min="12313" max="12313" width="14.28515625" style="10" bestFit="1" customWidth="1"/>
    <col min="12314" max="12314" width="17.42578125" style="10" bestFit="1" customWidth="1"/>
    <col min="12315" max="12315" width="14.28515625" style="10" bestFit="1" customWidth="1"/>
    <col min="12316" max="12316" width="17.7109375" style="10" bestFit="1" customWidth="1"/>
    <col min="12317" max="12317" width="14.5703125" style="10" bestFit="1" customWidth="1"/>
    <col min="12318" max="12318" width="17.42578125" style="10" bestFit="1" customWidth="1"/>
    <col min="12319" max="12319" width="14.28515625" style="10" bestFit="1" customWidth="1"/>
    <col min="12320" max="12320" width="17.42578125" style="10" bestFit="1" customWidth="1"/>
    <col min="12321" max="12321" width="14.28515625" style="10" bestFit="1" customWidth="1"/>
    <col min="12322" max="12322" width="15.42578125" style="10" bestFit="1" customWidth="1"/>
    <col min="12323" max="12323" width="12.42578125" style="10" bestFit="1" customWidth="1"/>
    <col min="12324" max="12324" width="15.140625" style="10" bestFit="1" customWidth="1"/>
    <col min="12325" max="12325" width="12.140625" style="10" bestFit="1" customWidth="1"/>
    <col min="12326" max="12326" width="14.42578125" style="10" bestFit="1" customWidth="1"/>
    <col min="12327" max="12544" width="11.42578125" style="10"/>
    <col min="12545" max="12545" width="2.28515625" style="10" customWidth="1"/>
    <col min="12546" max="12546" width="29.140625" style="10" customWidth="1"/>
    <col min="12547" max="12547" width="26.7109375" style="10" customWidth="1"/>
    <col min="12548" max="12559" width="16.140625" style="10" customWidth="1"/>
    <col min="12560" max="12560" width="21.5703125" style="10" customWidth="1"/>
    <col min="12561" max="12563" width="27.140625" style="10" bestFit="1" customWidth="1"/>
    <col min="12564" max="12564" width="17.7109375" style="10" bestFit="1" customWidth="1"/>
    <col min="12565" max="12565" width="14" style="10" bestFit="1" customWidth="1"/>
    <col min="12566" max="12566" width="17.42578125" style="10" bestFit="1" customWidth="1"/>
    <col min="12567" max="12567" width="14.28515625" style="10" bestFit="1" customWidth="1"/>
    <col min="12568" max="12568" width="17.42578125" style="10" bestFit="1" customWidth="1"/>
    <col min="12569" max="12569" width="14.28515625" style="10" bestFit="1" customWidth="1"/>
    <col min="12570" max="12570" width="17.42578125" style="10" bestFit="1" customWidth="1"/>
    <col min="12571" max="12571" width="14.28515625" style="10" bestFit="1" customWidth="1"/>
    <col min="12572" max="12572" width="17.7109375" style="10" bestFit="1" customWidth="1"/>
    <col min="12573" max="12573" width="14.5703125" style="10" bestFit="1" customWidth="1"/>
    <col min="12574" max="12574" width="17.42578125" style="10" bestFit="1" customWidth="1"/>
    <col min="12575" max="12575" width="14.28515625" style="10" bestFit="1" customWidth="1"/>
    <col min="12576" max="12576" width="17.42578125" style="10" bestFit="1" customWidth="1"/>
    <col min="12577" max="12577" width="14.28515625" style="10" bestFit="1" customWidth="1"/>
    <col min="12578" max="12578" width="15.42578125" style="10" bestFit="1" customWidth="1"/>
    <col min="12579" max="12579" width="12.42578125" style="10" bestFit="1" customWidth="1"/>
    <col min="12580" max="12580" width="15.140625" style="10" bestFit="1" customWidth="1"/>
    <col min="12581" max="12581" width="12.140625" style="10" bestFit="1" customWidth="1"/>
    <col min="12582" max="12582" width="14.42578125" style="10" bestFit="1" customWidth="1"/>
    <col min="12583" max="12800" width="11.42578125" style="10"/>
    <col min="12801" max="12801" width="2.28515625" style="10" customWidth="1"/>
    <col min="12802" max="12802" width="29.140625" style="10" customWidth="1"/>
    <col min="12803" max="12803" width="26.7109375" style="10" customWidth="1"/>
    <col min="12804" max="12815" width="16.140625" style="10" customWidth="1"/>
    <col min="12816" max="12816" width="21.5703125" style="10" customWidth="1"/>
    <col min="12817" max="12819" width="27.140625" style="10" bestFit="1" customWidth="1"/>
    <col min="12820" max="12820" width="17.7109375" style="10" bestFit="1" customWidth="1"/>
    <col min="12821" max="12821" width="14" style="10" bestFit="1" customWidth="1"/>
    <col min="12822" max="12822" width="17.42578125" style="10" bestFit="1" customWidth="1"/>
    <col min="12823" max="12823" width="14.28515625" style="10" bestFit="1" customWidth="1"/>
    <col min="12824" max="12824" width="17.42578125" style="10" bestFit="1" customWidth="1"/>
    <col min="12825" max="12825" width="14.28515625" style="10" bestFit="1" customWidth="1"/>
    <col min="12826" max="12826" width="17.42578125" style="10" bestFit="1" customWidth="1"/>
    <col min="12827" max="12827" width="14.28515625" style="10" bestFit="1" customWidth="1"/>
    <col min="12828" max="12828" width="17.7109375" style="10" bestFit="1" customWidth="1"/>
    <col min="12829" max="12829" width="14.5703125" style="10" bestFit="1" customWidth="1"/>
    <col min="12830" max="12830" width="17.42578125" style="10" bestFit="1" customWidth="1"/>
    <col min="12831" max="12831" width="14.28515625" style="10" bestFit="1" customWidth="1"/>
    <col min="12832" max="12832" width="17.42578125" style="10" bestFit="1" customWidth="1"/>
    <col min="12833" max="12833" width="14.28515625" style="10" bestFit="1" customWidth="1"/>
    <col min="12834" max="12834" width="15.42578125" style="10" bestFit="1" customWidth="1"/>
    <col min="12835" max="12835" width="12.42578125" style="10" bestFit="1" customWidth="1"/>
    <col min="12836" max="12836" width="15.140625" style="10" bestFit="1" customWidth="1"/>
    <col min="12837" max="12837" width="12.140625" style="10" bestFit="1" customWidth="1"/>
    <col min="12838" max="12838" width="14.42578125" style="10" bestFit="1" customWidth="1"/>
    <col min="12839" max="13056" width="11.42578125" style="10"/>
    <col min="13057" max="13057" width="2.28515625" style="10" customWidth="1"/>
    <col min="13058" max="13058" width="29.140625" style="10" customWidth="1"/>
    <col min="13059" max="13059" width="26.7109375" style="10" customWidth="1"/>
    <col min="13060" max="13071" width="16.140625" style="10" customWidth="1"/>
    <col min="13072" max="13072" width="21.5703125" style="10" customWidth="1"/>
    <col min="13073" max="13075" width="27.140625" style="10" bestFit="1" customWidth="1"/>
    <col min="13076" max="13076" width="17.7109375" style="10" bestFit="1" customWidth="1"/>
    <col min="13077" max="13077" width="14" style="10" bestFit="1" customWidth="1"/>
    <col min="13078" max="13078" width="17.42578125" style="10" bestFit="1" customWidth="1"/>
    <col min="13079" max="13079" width="14.28515625" style="10" bestFit="1" customWidth="1"/>
    <col min="13080" max="13080" width="17.42578125" style="10" bestFit="1" customWidth="1"/>
    <col min="13081" max="13081" width="14.28515625" style="10" bestFit="1" customWidth="1"/>
    <col min="13082" max="13082" width="17.42578125" style="10" bestFit="1" customWidth="1"/>
    <col min="13083" max="13083" width="14.28515625" style="10" bestFit="1" customWidth="1"/>
    <col min="13084" max="13084" width="17.7109375" style="10" bestFit="1" customWidth="1"/>
    <col min="13085" max="13085" width="14.5703125" style="10" bestFit="1" customWidth="1"/>
    <col min="13086" max="13086" width="17.42578125" style="10" bestFit="1" customWidth="1"/>
    <col min="13087" max="13087" width="14.28515625" style="10" bestFit="1" customWidth="1"/>
    <col min="13088" max="13088" width="17.42578125" style="10" bestFit="1" customWidth="1"/>
    <col min="13089" max="13089" width="14.28515625" style="10" bestFit="1" customWidth="1"/>
    <col min="13090" max="13090" width="15.42578125" style="10" bestFit="1" customWidth="1"/>
    <col min="13091" max="13091" width="12.42578125" style="10" bestFit="1" customWidth="1"/>
    <col min="13092" max="13092" width="15.140625" style="10" bestFit="1" customWidth="1"/>
    <col min="13093" max="13093" width="12.140625" style="10" bestFit="1" customWidth="1"/>
    <col min="13094" max="13094" width="14.42578125" style="10" bestFit="1" customWidth="1"/>
    <col min="13095" max="13312" width="12.5703125" style="10"/>
    <col min="13313" max="13313" width="2.28515625" style="10" customWidth="1"/>
    <col min="13314" max="13314" width="29.140625" style="10" customWidth="1"/>
    <col min="13315" max="13315" width="26.7109375" style="10" customWidth="1"/>
    <col min="13316" max="13327" width="16.140625" style="10" customWidth="1"/>
    <col min="13328" max="13328" width="21.5703125" style="10" customWidth="1"/>
    <col min="13329" max="13331" width="27.140625" style="10" bestFit="1" customWidth="1"/>
    <col min="13332" max="13332" width="17.7109375" style="10" bestFit="1" customWidth="1"/>
    <col min="13333" max="13333" width="14" style="10" bestFit="1" customWidth="1"/>
    <col min="13334" max="13334" width="17.42578125" style="10" bestFit="1" customWidth="1"/>
    <col min="13335" max="13335" width="14.28515625" style="10" bestFit="1" customWidth="1"/>
    <col min="13336" max="13336" width="17.42578125" style="10" bestFit="1" customWidth="1"/>
    <col min="13337" max="13337" width="14.28515625" style="10" bestFit="1" customWidth="1"/>
    <col min="13338" max="13338" width="17.42578125" style="10" bestFit="1" customWidth="1"/>
    <col min="13339" max="13339" width="14.28515625" style="10" bestFit="1" customWidth="1"/>
    <col min="13340" max="13340" width="17.7109375" style="10" bestFit="1" customWidth="1"/>
    <col min="13341" max="13341" width="14.5703125" style="10" bestFit="1" customWidth="1"/>
    <col min="13342" max="13342" width="17.42578125" style="10" bestFit="1" customWidth="1"/>
    <col min="13343" max="13343" width="14.28515625" style="10" bestFit="1" customWidth="1"/>
    <col min="13344" max="13344" width="17.42578125" style="10" bestFit="1" customWidth="1"/>
    <col min="13345" max="13345" width="14.28515625" style="10" bestFit="1" customWidth="1"/>
    <col min="13346" max="13346" width="15.42578125" style="10" bestFit="1" customWidth="1"/>
    <col min="13347" max="13347" width="12.42578125" style="10" bestFit="1" customWidth="1"/>
    <col min="13348" max="13348" width="15.140625" style="10" bestFit="1" customWidth="1"/>
    <col min="13349" max="13349" width="12.140625" style="10" bestFit="1" customWidth="1"/>
    <col min="13350" max="13350" width="14.42578125" style="10" bestFit="1" customWidth="1"/>
    <col min="13351" max="13568" width="11.42578125" style="10"/>
    <col min="13569" max="13569" width="2.28515625" style="10" customWidth="1"/>
    <col min="13570" max="13570" width="29.140625" style="10" customWidth="1"/>
    <col min="13571" max="13571" width="26.7109375" style="10" customWidth="1"/>
    <col min="13572" max="13583" width="16.140625" style="10" customWidth="1"/>
    <col min="13584" max="13584" width="21.5703125" style="10" customWidth="1"/>
    <col min="13585" max="13587" width="27.140625" style="10" bestFit="1" customWidth="1"/>
    <col min="13588" max="13588" width="17.7109375" style="10" bestFit="1" customWidth="1"/>
    <col min="13589" max="13589" width="14" style="10" bestFit="1" customWidth="1"/>
    <col min="13590" max="13590" width="17.42578125" style="10" bestFit="1" customWidth="1"/>
    <col min="13591" max="13591" width="14.28515625" style="10" bestFit="1" customWidth="1"/>
    <col min="13592" max="13592" width="17.42578125" style="10" bestFit="1" customWidth="1"/>
    <col min="13593" max="13593" width="14.28515625" style="10" bestFit="1" customWidth="1"/>
    <col min="13594" max="13594" width="17.42578125" style="10" bestFit="1" customWidth="1"/>
    <col min="13595" max="13595" width="14.28515625" style="10" bestFit="1" customWidth="1"/>
    <col min="13596" max="13596" width="17.7109375" style="10" bestFit="1" customWidth="1"/>
    <col min="13597" max="13597" width="14.5703125" style="10" bestFit="1" customWidth="1"/>
    <col min="13598" max="13598" width="17.42578125" style="10" bestFit="1" customWidth="1"/>
    <col min="13599" max="13599" width="14.28515625" style="10" bestFit="1" customWidth="1"/>
    <col min="13600" max="13600" width="17.42578125" style="10" bestFit="1" customWidth="1"/>
    <col min="13601" max="13601" width="14.28515625" style="10" bestFit="1" customWidth="1"/>
    <col min="13602" max="13602" width="15.42578125" style="10" bestFit="1" customWidth="1"/>
    <col min="13603" max="13603" width="12.42578125" style="10" bestFit="1" customWidth="1"/>
    <col min="13604" max="13604" width="15.140625" style="10" bestFit="1" customWidth="1"/>
    <col min="13605" max="13605" width="12.140625" style="10" bestFit="1" customWidth="1"/>
    <col min="13606" max="13606" width="14.42578125" style="10" bestFit="1" customWidth="1"/>
    <col min="13607" max="13824" width="11.42578125" style="10"/>
    <col min="13825" max="13825" width="2.28515625" style="10" customWidth="1"/>
    <col min="13826" max="13826" width="29.140625" style="10" customWidth="1"/>
    <col min="13827" max="13827" width="26.7109375" style="10" customWidth="1"/>
    <col min="13828" max="13839" width="16.140625" style="10" customWidth="1"/>
    <col min="13840" max="13840" width="21.5703125" style="10" customWidth="1"/>
    <col min="13841" max="13843" width="27.140625" style="10" bestFit="1" customWidth="1"/>
    <col min="13844" max="13844" width="17.7109375" style="10" bestFit="1" customWidth="1"/>
    <col min="13845" max="13845" width="14" style="10" bestFit="1" customWidth="1"/>
    <col min="13846" max="13846" width="17.42578125" style="10" bestFit="1" customWidth="1"/>
    <col min="13847" max="13847" width="14.28515625" style="10" bestFit="1" customWidth="1"/>
    <col min="13848" max="13848" width="17.42578125" style="10" bestFit="1" customWidth="1"/>
    <col min="13849" max="13849" width="14.28515625" style="10" bestFit="1" customWidth="1"/>
    <col min="13850" max="13850" width="17.42578125" style="10" bestFit="1" customWidth="1"/>
    <col min="13851" max="13851" width="14.28515625" style="10" bestFit="1" customWidth="1"/>
    <col min="13852" max="13852" width="17.7109375" style="10" bestFit="1" customWidth="1"/>
    <col min="13853" max="13853" width="14.5703125" style="10" bestFit="1" customWidth="1"/>
    <col min="13854" max="13854" width="17.42578125" style="10" bestFit="1" customWidth="1"/>
    <col min="13855" max="13855" width="14.28515625" style="10" bestFit="1" customWidth="1"/>
    <col min="13856" max="13856" width="17.42578125" style="10" bestFit="1" customWidth="1"/>
    <col min="13857" max="13857" width="14.28515625" style="10" bestFit="1" customWidth="1"/>
    <col min="13858" max="13858" width="15.42578125" style="10" bestFit="1" customWidth="1"/>
    <col min="13859" max="13859" width="12.42578125" style="10" bestFit="1" customWidth="1"/>
    <col min="13860" max="13860" width="15.140625" style="10" bestFit="1" customWidth="1"/>
    <col min="13861" max="13861" width="12.140625" style="10" bestFit="1" customWidth="1"/>
    <col min="13862" max="13862" width="14.42578125" style="10" bestFit="1" customWidth="1"/>
    <col min="13863" max="14080" width="11.42578125" style="10"/>
    <col min="14081" max="14081" width="2.28515625" style="10" customWidth="1"/>
    <col min="14082" max="14082" width="29.140625" style="10" customWidth="1"/>
    <col min="14083" max="14083" width="26.7109375" style="10" customWidth="1"/>
    <col min="14084" max="14095" width="16.140625" style="10" customWidth="1"/>
    <col min="14096" max="14096" width="21.5703125" style="10" customWidth="1"/>
    <col min="14097" max="14099" width="27.140625" style="10" bestFit="1" customWidth="1"/>
    <col min="14100" max="14100" width="17.7109375" style="10" bestFit="1" customWidth="1"/>
    <col min="14101" max="14101" width="14" style="10" bestFit="1" customWidth="1"/>
    <col min="14102" max="14102" width="17.42578125" style="10" bestFit="1" customWidth="1"/>
    <col min="14103" max="14103" width="14.28515625" style="10" bestFit="1" customWidth="1"/>
    <col min="14104" max="14104" width="17.42578125" style="10" bestFit="1" customWidth="1"/>
    <col min="14105" max="14105" width="14.28515625" style="10" bestFit="1" customWidth="1"/>
    <col min="14106" max="14106" width="17.42578125" style="10" bestFit="1" customWidth="1"/>
    <col min="14107" max="14107" width="14.28515625" style="10" bestFit="1" customWidth="1"/>
    <col min="14108" max="14108" width="17.7109375" style="10" bestFit="1" customWidth="1"/>
    <col min="14109" max="14109" width="14.5703125" style="10" bestFit="1" customWidth="1"/>
    <col min="14110" max="14110" width="17.42578125" style="10" bestFit="1" customWidth="1"/>
    <col min="14111" max="14111" width="14.28515625" style="10" bestFit="1" customWidth="1"/>
    <col min="14112" max="14112" width="17.42578125" style="10" bestFit="1" customWidth="1"/>
    <col min="14113" max="14113" width="14.28515625" style="10" bestFit="1" customWidth="1"/>
    <col min="14114" max="14114" width="15.42578125" style="10" bestFit="1" customWidth="1"/>
    <col min="14115" max="14115" width="12.42578125" style="10" bestFit="1" customWidth="1"/>
    <col min="14116" max="14116" width="15.140625" style="10" bestFit="1" customWidth="1"/>
    <col min="14117" max="14117" width="12.140625" style="10" bestFit="1" customWidth="1"/>
    <col min="14118" max="14118" width="14.42578125" style="10" bestFit="1" customWidth="1"/>
    <col min="14119" max="14336" width="12.5703125" style="10"/>
    <col min="14337" max="14337" width="2.28515625" style="10" customWidth="1"/>
    <col min="14338" max="14338" width="29.140625" style="10" customWidth="1"/>
    <col min="14339" max="14339" width="26.7109375" style="10" customWidth="1"/>
    <col min="14340" max="14351" width="16.140625" style="10" customWidth="1"/>
    <col min="14352" max="14352" width="21.5703125" style="10" customWidth="1"/>
    <col min="14353" max="14355" width="27.140625" style="10" bestFit="1" customWidth="1"/>
    <col min="14356" max="14356" width="17.7109375" style="10" bestFit="1" customWidth="1"/>
    <col min="14357" max="14357" width="14" style="10" bestFit="1" customWidth="1"/>
    <col min="14358" max="14358" width="17.42578125" style="10" bestFit="1" customWidth="1"/>
    <col min="14359" max="14359" width="14.28515625" style="10" bestFit="1" customWidth="1"/>
    <col min="14360" max="14360" width="17.42578125" style="10" bestFit="1" customWidth="1"/>
    <col min="14361" max="14361" width="14.28515625" style="10" bestFit="1" customWidth="1"/>
    <col min="14362" max="14362" width="17.42578125" style="10" bestFit="1" customWidth="1"/>
    <col min="14363" max="14363" width="14.28515625" style="10" bestFit="1" customWidth="1"/>
    <col min="14364" max="14364" width="17.7109375" style="10" bestFit="1" customWidth="1"/>
    <col min="14365" max="14365" width="14.5703125" style="10" bestFit="1" customWidth="1"/>
    <col min="14366" max="14366" width="17.42578125" style="10" bestFit="1" customWidth="1"/>
    <col min="14367" max="14367" width="14.28515625" style="10" bestFit="1" customWidth="1"/>
    <col min="14368" max="14368" width="17.42578125" style="10" bestFit="1" customWidth="1"/>
    <col min="14369" max="14369" width="14.28515625" style="10" bestFit="1" customWidth="1"/>
    <col min="14370" max="14370" width="15.42578125" style="10" bestFit="1" customWidth="1"/>
    <col min="14371" max="14371" width="12.42578125" style="10" bestFit="1" customWidth="1"/>
    <col min="14372" max="14372" width="15.140625" style="10" bestFit="1" customWidth="1"/>
    <col min="14373" max="14373" width="12.140625" style="10" bestFit="1" customWidth="1"/>
    <col min="14374" max="14374" width="14.42578125" style="10" bestFit="1" customWidth="1"/>
    <col min="14375" max="14592" width="11.42578125" style="10"/>
    <col min="14593" max="14593" width="2.28515625" style="10" customWidth="1"/>
    <col min="14594" max="14594" width="29.140625" style="10" customWidth="1"/>
    <col min="14595" max="14595" width="26.7109375" style="10" customWidth="1"/>
    <col min="14596" max="14607" width="16.140625" style="10" customWidth="1"/>
    <col min="14608" max="14608" width="21.5703125" style="10" customWidth="1"/>
    <col min="14609" max="14611" width="27.140625" style="10" bestFit="1" customWidth="1"/>
    <col min="14612" max="14612" width="17.7109375" style="10" bestFit="1" customWidth="1"/>
    <col min="14613" max="14613" width="14" style="10" bestFit="1" customWidth="1"/>
    <col min="14614" max="14614" width="17.42578125" style="10" bestFit="1" customWidth="1"/>
    <col min="14615" max="14615" width="14.28515625" style="10" bestFit="1" customWidth="1"/>
    <col min="14616" max="14616" width="17.42578125" style="10" bestFit="1" customWidth="1"/>
    <col min="14617" max="14617" width="14.28515625" style="10" bestFit="1" customWidth="1"/>
    <col min="14618" max="14618" width="17.42578125" style="10" bestFit="1" customWidth="1"/>
    <col min="14619" max="14619" width="14.28515625" style="10" bestFit="1" customWidth="1"/>
    <col min="14620" max="14620" width="17.7109375" style="10" bestFit="1" customWidth="1"/>
    <col min="14621" max="14621" width="14.5703125" style="10" bestFit="1" customWidth="1"/>
    <col min="14622" max="14622" width="17.42578125" style="10" bestFit="1" customWidth="1"/>
    <col min="14623" max="14623" width="14.28515625" style="10" bestFit="1" customWidth="1"/>
    <col min="14624" max="14624" width="17.42578125" style="10" bestFit="1" customWidth="1"/>
    <col min="14625" max="14625" width="14.28515625" style="10" bestFit="1" customWidth="1"/>
    <col min="14626" max="14626" width="15.42578125" style="10" bestFit="1" customWidth="1"/>
    <col min="14627" max="14627" width="12.42578125" style="10" bestFit="1" customWidth="1"/>
    <col min="14628" max="14628" width="15.140625" style="10" bestFit="1" customWidth="1"/>
    <col min="14629" max="14629" width="12.140625" style="10" bestFit="1" customWidth="1"/>
    <col min="14630" max="14630" width="14.42578125" style="10" bestFit="1" customWidth="1"/>
    <col min="14631" max="14848" width="11.42578125" style="10"/>
    <col min="14849" max="14849" width="2.28515625" style="10" customWidth="1"/>
    <col min="14850" max="14850" width="29.140625" style="10" customWidth="1"/>
    <col min="14851" max="14851" width="26.7109375" style="10" customWidth="1"/>
    <col min="14852" max="14863" width="16.140625" style="10" customWidth="1"/>
    <col min="14864" max="14864" width="21.5703125" style="10" customWidth="1"/>
    <col min="14865" max="14867" width="27.140625" style="10" bestFit="1" customWidth="1"/>
    <col min="14868" max="14868" width="17.7109375" style="10" bestFit="1" customWidth="1"/>
    <col min="14869" max="14869" width="14" style="10" bestFit="1" customWidth="1"/>
    <col min="14870" max="14870" width="17.42578125" style="10" bestFit="1" customWidth="1"/>
    <col min="14871" max="14871" width="14.28515625" style="10" bestFit="1" customWidth="1"/>
    <col min="14872" max="14872" width="17.42578125" style="10" bestFit="1" customWidth="1"/>
    <col min="14873" max="14873" width="14.28515625" style="10" bestFit="1" customWidth="1"/>
    <col min="14874" max="14874" width="17.42578125" style="10" bestFit="1" customWidth="1"/>
    <col min="14875" max="14875" width="14.28515625" style="10" bestFit="1" customWidth="1"/>
    <col min="14876" max="14876" width="17.7109375" style="10" bestFit="1" customWidth="1"/>
    <col min="14877" max="14877" width="14.5703125" style="10" bestFit="1" customWidth="1"/>
    <col min="14878" max="14878" width="17.42578125" style="10" bestFit="1" customWidth="1"/>
    <col min="14879" max="14879" width="14.28515625" style="10" bestFit="1" customWidth="1"/>
    <col min="14880" max="14880" width="17.42578125" style="10" bestFit="1" customWidth="1"/>
    <col min="14881" max="14881" width="14.28515625" style="10" bestFit="1" customWidth="1"/>
    <col min="14882" max="14882" width="15.42578125" style="10" bestFit="1" customWidth="1"/>
    <col min="14883" max="14883" width="12.42578125" style="10" bestFit="1" customWidth="1"/>
    <col min="14884" max="14884" width="15.140625" style="10" bestFit="1" customWidth="1"/>
    <col min="14885" max="14885" width="12.140625" style="10" bestFit="1" customWidth="1"/>
    <col min="14886" max="14886" width="14.42578125" style="10" bestFit="1" customWidth="1"/>
    <col min="14887" max="15104" width="11.42578125" style="10"/>
    <col min="15105" max="15105" width="2.28515625" style="10" customWidth="1"/>
    <col min="15106" max="15106" width="29.140625" style="10" customWidth="1"/>
    <col min="15107" max="15107" width="26.7109375" style="10" customWidth="1"/>
    <col min="15108" max="15119" width="16.140625" style="10" customWidth="1"/>
    <col min="15120" max="15120" width="21.5703125" style="10" customWidth="1"/>
    <col min="15121" max="15123" width="27.140625" style="10" bestFit="1" customWidth="1"/>
    <col min="15124" max="15124" width="17.7109375" style="10" bestFit="1" customWidth="1"/>
    <col min="15125" max="15125" width="14" style="10" bestFit="1" customWidth="1"/>
    <col min="15126" max="15126" width="17.42578125" style="10" bestFit="1" customWidth="1"/>
    <col min="15127" max="15127" width="14.28515625" style="10" bestFit="1" customWidth="1"/>
    <col min="15128" max="15128" width="17.42578125" style="10" bestFit="1" customWidth="1"/>
    <col min="15129" max="15129" width="14.28515625" style="10" bestFit="1" customWidth="1"/>
    <col min="15130" max="15130" width="17.42578125" style="10" bestFit="1" customWidth="1"/>
    <col min="15131" max="15131" width="14.28515625" style="10" bestFit="1" customWidth="1"/>
    <col min="15132" max="15132" width="17.7109375" style="10" bestFit="1" customWidth="1"/>
    <col min="15133" max="15133" width="14.5703125" style="10" bestFit="1" customWidth="1"/>
    <col min="15134" max="15134" width="17.42578125" style="10" bestFit="1" customWidth="1"/>
    <col min="15135" max="15135" width="14.28515625" style="10" bestFit="1" customWidth="1"/>
    <col min="15136" max="15136" width="17.42578125" style="10" bestFit="1" customWidth="1"/>
    <col min="15137" max="15137" width="14.28515625" style="10" bestFit="1" customWidth="1"/>
    <col min="15138" max="15138" width="15.42578125" style="10" bestFit="1" customWidth="1"/>
    <col min="15139" max="15139" width="12.42578125" style="10" bestFit="1" customWidth="1"/>
    <col min="15140" max="15140" width="15.140625" style="10" bestFit="1" customWidth="1"/>
    <col min="15141" max="15141" width="12.140625" style="10" bestFit="1" customWidth="1"/>
    <col min="15142" max="15142" width="14.42578125" style="10" bestFit="1" customWidth="1"/>
    <col min="15143" max="15360" width="12.5703125" style="10"/>
    <col min="15361" max="15361" width="2.28515625" style="10" customWidth="1"/>
    <col min="15362" max="15362" width="29.140625" style="10" customWidth="1"/>
    <col min="15363" max="15363" width="26.7109375" style="10" customWidth="1"/>
    <col min="15364" max="15375" width="16.140625" style="10" customWidth="1"/>
    <col min="15376" max="15376" width="21.5703125" style="10" customWidth="1"/>
    <col min="15377" max="15379" width="27.140625" style="10" bestFit="1" customWidth="1"/>
    <col min="15380" max="15380" width="17.7109375" style="10" bestFit="1" customWidth="1"/>
    <col min="15381" max="15381" width="14" style="10" bestFit="1" customWidth="1"/>
    <col min="15382" max="15382" width="17.42578125" style="10" bestFit="1" customWidth="1"/>
    <col min="15383" max="15383" width="14.28515625" style="10" bestFit="1" customWidth="1"/>
    <col min="15384" max="15384" width="17.42578125" style="10" bestFit="1" customWidth="1"/>
    <col min="15385" max="15385" width="14.28515625" style="10" bestFit="1" customWidth="1"/>
    <col min="15386" max="15386" width="17.42578125" style="10" bestFit="1" customWidth="1"/>
    <col min="15387" max="15387" width="14.28515625" style="10" bestFit="1" customWidth="1"/>
    <col min="15388" max="15388" width="17.7109375" style="10" bestFit="1" customWidth="1"/>
    <col min="15389" max="15389" width="14.5703125" style="10" bestFit="1" customWidth="1"/>
    <col min="15390" max="15390" width="17.42578125" style="10" bestFit="1" customWidth="1"/>
    <col min="15391" max="15391" width="14.28515625" style="10" bestFit="1" customWidth="1"/>
    <col min="15392" max="15392" width="17.42578125" style="10" bestFit="1" customWidth="1"/>
    <col min="15393" max="15393" width="14.28515625" style="10" bestFit="1" customWidth="1"/>
    <col min="15394" max="15394" width="15.42578125" style="10" bestFit="1" customWidth="1"/>
    <col min="15395" max="15395" width="12.42578125" style="10" bestFit="1" customWidth="1"/>
    <col min="15396" max="15396" width="15.140625" style="10" bestFit="1" customWidth="1"/>
    <col min="15397" max="15397" width="12.140625" style="10" bestFit="1" customWidth="1"/>
    <col min="15398" max="15398" width="14.42578125" style="10" bestFit="1" customWidth="1"/>
    <col min="15399" max="15616" width="11.42578125" style="10"/>
    <col min="15617" max="15617" width="2.28515625" style="10" customWidth="1"/>
    <col min="15618" max="15618" width="29.140625" style="10" customWidth="1"/>
    <col min="15619" max="15619" width="26.7109375" style="10" customWidth="1"/>
    <col min="15620" max="15631" width="16.140625" style="10" customWidth="1"/>
    <col min="15632" max="15632" width="21.5703125" style="10" customWidth="1"/>
    <col min="15633" max="15635" width="27.140625" style="10" bestFit="1" customWidth="1"/>
    <col min="15636" max="15636" width="17.7109375" style="10" bestFit="1" customWidth="1"/>
    <col min="15637" max="15637" width="14" style="10" bestFit="1" customWidth="1"/>
    <col min="15638" max="15638" width="17.42578125" style="10" bestFit="1" customWidth="1"/>
    <col min="15639" max="15639" width="14.28515625" style="10" bestFit="1" customWidth="1"/>
    <col min="15640" max="15640" width="17.42578125" style="10" bestFit="1" customWidth="1"/>
    <col min="15641" max="15641" width="14.28515625" style="10" bestFit="1" customWidth="1"/>
    <col min="15642" max="15642" width="17.42578125" style="10" bestFit="1" customWidth="1"/>
    <col min="15643" max="15643" width="14.28515625" style="10" bestFit="1" customWidth="1"/>
    <col min="15644" max="15644" width="17.7109375" style="10" bestFit="1" customWidth="1"/>
    <col min="15645" max="15645" width="14.5703125" style="10" bestFit="1" customWidth="1"/>
    <col min="15646" max="15646" width="17.42578125" style="10" bestFit="1" customWidth="1"/>
    <col min="15647" max="15647" width="14.28515625" style="10" bestFit="1" customWidth="1"/>
    <col min="15648" max="15648" width="17.42578125" style="10" bestFit="1" customWidth="1"/>
    <col min="15649" max="15649" width="14.28515625" style="10" bestFit="1" customWidth="1"/>
    <col min="15650" max="15650" width="15.42578125" style="10" bestFit="1" customWidth="1"/>
    <col min="15651" max="15651" width="12.42578125" style="10" bestFit="1" customWidth="1"/>
    <col min="15652" max="15652" width="15.140625" style="10" bestFit="1" customWidth="1"/>
    <col min="15653" max="15653" width="12.140625" style="10" bestFit="1" customWidth="1"/>
    <col min="15654" max="15654" width="14.42578125" style="10" bestFit="1" customWidth="1"/>
    <col min="15655" max="15872" width="11.42578125" style="10"/>
    <col min="15873" max="15873" width="2.28515625" style="10" customWidth="1"/>
    <col min="15874" max="15874" width="29.140625" style="10" customWidth="1"/>
    <col min="15875" max="15875" width="26.7109375" style="10" customWidth="1"/>
    <col min="15876" max="15887" width="16.140625" style="10" customWidth="1"/>
    <col min="15888" max="15888" width="21.5703125" style="10" customWidth="1"/>
    <col min="15889" max="15891" width="27.140625" style="10" bestFit="1" customWidth="1"/>
    <col min="15892" max="15892" width="17.7109375" style="10" bestFit="1" customWidth="1"/>
    <col min="15893" max="15893" width="14" style="10" bestFit="1" customWidth="1"/>
    <col min="15894" max="15894" width="17.42578125" style="10" bestFit="1" customWidth="1"/>
    <col min="15895" max="15895" width="14.28515625" style="10" bestFit="1" customWidth="1"/>
    <col min="15896" max="15896" width="17.42578125" style="10" bestFit="1" customWidth="1"/>
    <col min="15897" max="15897" width="14.28515625" style="10" bestFit="1" customWidth="1"/>
    <col min="15898" max="15898" width="17.42578125" style="10" bestFit="1" customWidth="1"/>
    <col min="15899" max="15899" width="14.28515625" style="10" bestFit="1" customWidth="1"/>
    <col min="15900" max="15900" width="17.7109375" style="10" bestFit="1" customWidth="1"/>
    <col min="15901" max="15901" width="14.5703125" style="10" bestFit="1" customWidth="1"/>
    <col min="15902" max="15902" width="17.42578125" style="10" bestFit="1" customWidth="1"/>
    <col min="15903" max="15903" width="14.28515625" style="10" bestFit="1" customWidth="1"/>
    <col min="15904" max="15904" width="17.42578125" style="10" bestFit="1" customWidth="1"/>
    <col min="15905" max="15905" width="14.28515625" style="10" bestFit="1" customWidth="1"/>
    <col min="15906" max="15906" width="15.42578125" style="10" bestFit="1" customWidth="1"/>
    <col min="15907" max="15907" width="12.42578125" style="10" bestFit="1" customWidth="1"/>
    <col min="15908" max="15908" width="15.140625" style="10" bestFit="1" customWidth="1"/>
    <col min="15909" max="15909" width="12.140625" style="10" bestFit="1" customWidth="1"/>
    <col min="15910" max="15910" width="14.42578125" style="10" bestFit="1" customWidth="1"/>
    <col min="15911" max="16128" width="11.42578125" style="10"/>
    <col min="16129" max="16129" width="2.28515625" style="10" customWidth="1"/>
    <col min="16130" max="16130" width="29.140625" style="10" customWidth="1"/>
    <col min="16131" max="16131" width="26.7109375" style="10" customWidth="1"/>
    <col min="16132" max="16143" width="16.140625" style="10" customWidth="1"/>
    <col min="16144" max="16144" width="21.5703125" style="10" customWidth="1"/>
    <col min="16145" max="16147" width="27.140625" style="10" bestFit="1" customWidth="1"/>
    <col min="16148" max="16148" width="17.7109375" style="10" bestFit="1" customWidth="1"/>
    <col min="16149" max="16149" width="14" style="10" bestFit="1" customWidth="1"/>
    <col min="16150" max="16150" width="17.42578125" style="10" bestFit="1" customWidth="1"/>
    <col min="16151" max="16151" width="14.28515625" style="10" bestFit="1" customWidth="1"/>
    <col min="16152" max="16152" width="17.42578125" style="10" bestFit="1" customWidth="1"/>
    <col min="16153" max="16153" width="14.28515625" style="10" bestFit="1" customWidth="1"/>
    <col min="16154" max="16154" width="17.42578125" style="10" bestFit="1" customWidth="1"/>
    <col min="16155" max="16155" width="14.28515625" style="10" bestFit="1" customWidth="1"/>
    <col min="16156" max="16156" width="17.7109375" style="10" bestFit="1" customWidth="1"/>
    <col min="16157" max="16157" width="14.5703125" style="10" bestFit="1" customWidth="1"/>
    <col min="16158" max="16158" width="17.42578125" style="10" bestFit="1" customWidth="1"/>
    <col min="16159" max="16159" width="14.28515625" style="10" bestFit="1" customWidth="1"/>
    <col min="16160" max="16160" width="17.42578125" style="10" bestFit="1" customWidth="1"/>
    <col min="16161" max="16161" width="14.28515625" style="10" bestFit="1" customWidth="1"/>
    <col min="16162" max="16162" width="15.42578125" style="10" bestFit="1" customWidth="1"/>
    <col min="16163" max="16163" width="12.42578125" style="10" bestFit="1" customWidth="1"/>
    <col min="16164" max="16164" width="15.140625" style="10" bestFit="1" customWidth="1"/>
    <col min="16165" max="16165" width="12.140625" style="10" bestFit="1" customWidth="1"/>
    <col min="16166" max="16166" width="14.42578125" style="10" bestFit="1" customWidth="1"/>
    <col min="16167" max="16384" width="12.5703125" style="10"/>
  </cols>
  <sheetData>
    <row r="1" spans="1:71" s="9" customFormat="1" ht="25.5" customHeight="1" x14ac:dyDescent="0.2">
      <c r="A1" s="8"/>
      <c r="B1" s="597" t="s">
        <v>75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</row>
    <row r="2" spans="1:71" ht="1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71" s="13" customFormat="1" ht="13.5" thickTop="1" x14ac:dyDescent="0.2">
      <c r="A3" s="10"/>
      <c r="B3" s="598" t="s">
        <v>32</v>
      </c>
      <c r="C3" s="628" t="s">
        <v>33</v>
      </c>
      <c r="D3" s="630" t="s">
        <v>34</v>
      </c>
      <c r="E3" s="603"/>
      <c r="F3" s="631"/>
      <c r="G3" s="632" t="s">
        <v>35</v>
      </c>
      <c r="H3" s="605"/>
      <c r="I3" s="606"/>
      <c r="J3" s="606"/>
      <c r="K3" s="606"/>
      <c r="L3" s="606"/>
      <c r="M3" s="606"/>
      <c r="N3" s="606"/>
      <c r="O3" s="607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s="13" customFormat="1" ht="113.25" customHeight="1" thickBot="1" x14ac:dyDescent="0.25">
      <c r="A4" s="10"/>
      <c r="B4" s="627"/>
      <c r="C4" s="629"/>
      <c r="D4" s="14" t="s">
        <v>36</v>
      </c>
      <c r="E4" s="15" t="s">
        <v>37</v>
      </c>
      <c r="F4" s="132" t="s">
        <v>38</v>
      </c>
      <c r="G4" s="140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76</v>
      </c>
      <c r="M4" s="18" t="s">
        <v>77</v>
      </c>
      <c r="N4" s="18" t="s">
        <v>44</v>
      </c>
      <c r="O4" s="19" t="s">
        <v>45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</row>
    <row r="5" spans="1:71" s="13" customFormat="1" ht="13.5" thickTop="1" x14ac:dyDescent="0.2">
      <c r="A5" s="10"/>
      <c r="B5" s="633" t="s">
        <v>46</v>
      </c>
      <c r="C5" s="141" t="s">
        <v>47</v>
      </c>
      <c r="D5" s="142">
        <f>E5+F5</f>
        <v>405172300.50079995</v>
      </c>
      <c r="E5" s="143">
        <v>10110.32</v>
      </c>
      <c r="F5" s="144">
        <v>405162190.18079996</v>
      </c>
      <c r="G5" s="142"/>
      <c r="H5" s="143"/>
      <c r="I5" s="143"/>
      <c r="J5" s="143"/>
      <c r="K5" s="145">
        <v>64849762.760000005</v>
      </c>
      <c r="L5" s="143">
        <v>2771.3</v>
      </c>
      <c r="M5" s="143">
        <f>K5-L5</f>
        <v>64846991.460000008</v>
      </c>
      <c r="N5" s="143"/>
      <c r="O5" s="146">
        <v>0.68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s="13" customFormat="1" ht="12.75" x14ac:dyDescent="0.2">
      <c r="A6" s="10"/>
      <c r="B6" s="612"/>
      <c r="C6" s="147" t="s">
        <v>48</v>
      </c>
      <c r="D6" s="148">
        <f>E6+F6</f>
        <v>242176.04</v>
      </c>
      <c r="E6" s="149"/>
      <c r="F6" s="144">
        <v>242176.04</v>
      </c>
      <c r="G6" s="148"/>
      <c r="H6" s="149"/>
      <c r="I6" s="149"/>
      <c r="J6" s="149"/>
      <c r="K6" s="149">
        <v>15373.3</v>
      </c>
      <c r="L6" s="149">
        <v>120</v>
      </c>
      <c r="M6" s="149">
        <f t="shared" ref="M6:M12" si="0">K6-L6</f>
        <v>15253.3</v>
      </c>
      <c r="N6" s="149"/>
      <c r="O6" s="15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s="13" customFormat="1" ht="12.75" x14ac:dyDescent="0.2">
      <c r="A7" s="10"/>
      <c r="B7" s="612"/>
      <c r="C7" s="151" t="s">
        <v>49</v>
      </c>
      <c r="D7" s="148">
        <f>E7+F7</f>
        <v>95672968.450000003</v>
      </c>
      <c r="E7" s="149"/>
      <c r="F7" s="144">
        <v>95672968.450000003</v>
      </c>
      <c r="G7" s="152"/>
      <c r="H7" s="153"/>
      <c r="I7" s="153"/>
      <c r="J7" s="153"/>
      <c r="K7" s="149">
        <v>127065246.42</v>
      </c>
      <c r="L7" s="149">
        <v>1704.08</v>
      </c>
      <c r="M7" s="149">
        <f t="shared" si="0"/>
        <v>127063542.34</v>
      </c>
      <c r="N7" s="149"/>
      <c r="O7" s="15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13" customFormat="1" ht="12.75" x14ac:dyDescent="0.2">
      <c r="A8" s="10"/>
      <c r="B8" s="613"/>
      <c r="C8" s="151" t="s">
        <v>52</v>
      </c>
      <c r="D8" s="154">
        <f>E8+F8</f>
        <v>143180</v>
      </c>
      <c r="E8" s="155"/>
      <c r="F8" s="156">
        <v>143180</v>
      </c>
      <c r="G8" s="157"/>
      <c r="H8" s="155"/>
      <c r="I8" s="155"/>
      <c r="J8" s="155"/>
      <c r="K8" s="155">
        <v>292.92</v>
      </c>
      <c r="L8" s="155"/>
      <c r="M8" s="155">
        <f t="shared" si="0"/>
        <v>292.92</v>
      </c>
      <c r="N8" s="155"/>
      <c r="O8" s="15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pans="1:71" s="13" customFormat="1" ht="12.75" x14ac:dyDescent="0.2">
      <c r="A9" s="10"/>
      <c r="B9" s="610" t="s">
        <v>50</v>
      </c>
      <c r="C9" s="623"/>
      <c r="D9" s="159">
        <f t="shared" ref="D9:O9" si="1">SUM(D5:D8)</f>
        <v>501230624.99079996</v>
      </c>
      <c r="E9" s="40">
        <f t="shared" si="1"/>
        <v>10110.32</v>
      </c>
      <c r="F9" s="41">
        <f t="shared" si="1"/>
        <v>501220514.67079997</v>
      </c>
      <c r="G9" s="159">
        <f t="shared" si="1"/>
        <v>0</v>
      </c>
      <c r="H9" s="40">
        <f t="shared" si="1"/>
        <v>0</v>
      </c>
      <c r="I9" s="40">
        <f t="shared" si="1"/>
        <v>0</v>
      </c>
      <c r="J9" s="40">
        <f t="shared" si="1"/>
        <v>0</v>
      </c>
      <c r="K9" s="40">
        <f t="shared" si="1"/>
        <v>191930675.40000001</v>
      </c>
      <c r="L9" s="40">
        <f t="shared" si="1"/>
        <v>4595.38</v>
      </c>
      <c r="M9" s="40">
        <f t="shared" si="1"/>
        <v>191926080.02000001</v>
      </c>
      <c r="N9" s="40">
        <f t="shared" si="1"/>
        <v>0</v>
      </c>
      <c r="O9" s="53">
        <f t="shared" si="1"/>
        <v>0.68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</row>
    <row r="10" spans="1:71" s="13" customFormat="1" ht="12.75" customHeight="1" x14ac:dyDescent="0.2">
      <c r="A10" s="10"/>
      <c r="B10" s="595" t="s">
        <v>51</v>
      </c>
      <c r="C10" s="160" t="s">
        <v>47</v>
      </c>
      <c r="D10" s="161">
        <f>E10+F10</f>
        <v>13032458.059200002</v>
      </c>
      <c r="E10" s="162">
        <v>1667109.22</v>
      </c>
      <c r="F10" s="163">
        <v>11365348.839200001</v>
      </c>
      <c r="G10" s="142"/>
      <c r="H10" s="162">
        <v>29369</v>
      </c>
      <c r="I10" s="162"/>
      <c r="J10" s="162"/>
      <c r="K10" s="162">
        <v>2346916.08</v>
      </c>
      <c r="L10" s="162"/>
      <c r="M10" s="162">
        <f t="shared" si="0"/>
        <v>2346916.08</v>
      </c>
      <c r="N10" s="162"/>
      <c r="O10" s="164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1" s="13" customFormat="1" ht="12.75" x14ac:dyDescent="0.2">
      <c r="A11" s="10"/>
      <c r="B11" s="596"/>
      <c r="C11" s="165" t="s">
        <v>48</v>
      </c>
      <c r="D11" s="154">
        <f>E11+F11</f>
        <v>745470.99000000011</v>
      </c>
      <c r="E11" s="149"/>
      <c r="F11" s="144">
        <v>745470.99000000011</v>
      </c>
      <c r="G11" s="148"/>
      <c r="H11" s="149"/>
      <c r="I11" s="149"/>
      <c r="J11" s="149"/>
      <c r="K11" s="149">
        <v>160378.02000000002</v>
      </c>
      <c r="L11" s="149"/>
      <c r="M11" s="149">
        <f t="shared" si="0"/>
        <v>160378.02000000002</v>
      </c>
      <c r="N11" s="149"/>
      <c r="O11" s="15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71" s="13" customFormat="1" ht="12.75" x14ac:dyDescent="0.2">
      <c r="A12" s="10"/>
      <c r="B12" s="596"/>
      <c r="C12" s="165" t="s">
        <v>49</v>
      </c>
      <c r="D12" s="154">
        <f>E12+F12</f>
        <v>45489038.848999739</v>
      </c>
      <c r="E12" s="149"/>
      <c r="F12" s="144">
        <v>45489038.848999739</v>
      </c>
      <c r="G12" s="148"/>
      <c r="H12" s="149"/>
      <c r="I12" s="149"/>
      <c r="J12" s="149"/>
      <c r="K12" s="149">
        <v>92475680.901236936</v>
      </c>
      <c r="L12" s="149"/>
      <c r="M12" s="149">
        <f t="shared" si="0"/>
        <v>92475680.901236936</v>
      </c>
      <c r="N12" s="149"/>
      <c r="O12" s="15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s="13" customFormat="1" ht="12.75" x14ac:dyDescent="0.2">
      <c r="A13" s="10"/>
      <c r="B13" s="620"/>
      <c r="C13" s="151" t="s">
        <v>52</v>
      </c>
      <c r="D13" s="154">
        <f>E13+F13</f>
        <v>0</v>
      </c>
      <c r="E13" s="155"/>
      <c r="F13" s="156"/>
      <c r="G13" s="157"/>
      <c r="H13" s="155"/>
      <c r="I13" s="155"/>
      <c r="J13" s="155"/>
      <c r="K13" s="155"/>
      <c r="L13" s="155"/>
      <c r="M13" s="155"/>
      <c r="N13" s="155"/>
      <c r="O13" s="158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s="13" customFormat="1" ht="12.75" x14ac:dyDescent="0.2">
      <c r="A14" s="166"/>
      <c r="B14" s="617" t="s">
        <v>50</v>
      </c>
      <c r="C14" s="623"/>
      <c r="D14" s="159">
        <f t="shared" ref="D14:O14" si="2">SUM(D10:D13)</f>
        <v>59266967.898199737</v>
      </c>
      <c r="E14" s="40">
        <f t="shared" si="2"/>
        <v>1667109.22</v>
      </c>
      <c r="F14" s="41">
        <f t="shared" si="2"/>
        <v>57599858.678199738</v>
      </c>
      <c r="G14" s="159">
        <f t="shared" si="2"/>
        <v>0</v>
      </c>
      <c r="H14" s="40">
        <f t="shared" si="2"/>
        <v>29369</v>
      </c>
      <c r="I14" s="40">
        <f t="shared" si="2"/>
        <v>0</v>
      </c>
      <c r="J14" s="40">
        <f t="shared" si="2"/>
        <v>0</v>
      </c>
      <c r="K14" s="40">
        <f t="shared" si="2"/>
        <v>94982975.00123693</v>
      </c>
      <c r="L14" s="40"/>
      <c r="M14" s="40">
        <f>+M12+M11+M10</f>
        <v>94982975.00123693</v>
      </c>
      <c r="N14" s="40">
        <f t="shared" si="2"/>
        <v>0</v>
      </c>
      <c r="O14" s="53">
        <f t="shared" si="2"/>
        <v>0</v>
      </c>
      <c r="P14" s="8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s="13" customFormat="1" ht="12.75" x14ac:dyDescent="0.2">
      <c r="A15" s="10"/>
      <c r="B15" s="624" t="s">
        <v>53</v>
      </c>
      <c r="C15" s="160" t="s">
        <v>47</v>
      </c>
      <c r="D15" s="161">
        <f>E15+F15</f>
        <v>9000</v>
      </c>
      <c r="E15" s="167"/>
      <c r="F15" s="163">
        <v>9000</v>
      </c>
      <c r="G15" s="168"/>
      <c r="H15" s="167"/>
      <c r="I15" s="167"/>
      <c r="J15" s="167"/>
      <c r="K15" s="167">
        <v>750</v>
      </c>
      <c r="L15" s="167"/>
      <c r="M15" s="167">
        <f>K15-L15</f>
        <v>750</v>
      </c>
      <c r="N15" s="167"/>
      <c r="O15" s="16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s="13" customFormat="1" ht="12.75" x14ac:dyDescent="0.2">
      <c r="A16" s="10"/>
      <c r="B16" s="608"/>
      <c r="C16" s="165" t="s">
        <v>48</v>
      </c>
      <c r="D16" s="154">
        <f>E16+F16</f>
        <v>7530.01</v>
      </c>
      <c r="E16" s="149"/>
      <c r="F16" s="144">
        <v>7530.01</v>
      </c>
      <c r="G16" s="148"/>
      <c r="H16" s="149"/>
      <c r="I16" s="149"/>
      <c r="J16" s="149"/>
      <c r="K16" s="149">
        <v>1619.98</v>
      </c>
      <c r="L16" s="149"/>
      <c r="M16" s="149">
        <f>K16-L16</f>
        <v>1619.98</v>
      </c>
      <c r="N16" s="149"/>
      <c r="O16" s="15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</row>
    <row r="17" spans="1:71" s="13" customFormat="1" ht="12.75" x14ac:dyDescent="0.2">
      <c r="A17" s="10"/>
      <c r="B17" s="609"/>
      <c r="C17" s="160" t="s">
        <v>52</v>
      </c>
      <c r="D17" s="170">
        <f>E17+F17</f>
        <v>923560</v>
      </c>
      <c r="E17" s="155"/>
      <c r="F17" s="144">
        <v>923560</v>
      </c>
      <c r="G17" s="157"/>
      <c r="H17" s="155"/>
      <c r="I17" s="155"/>
      <c r="J17" s="155"/>
      <c r="K17" s="171">
        <v>1627.08</v>
      </c>
      <c r="L17" s="155"/>
      <c r="M17" s="155">
        <f>K17-L17</f>
        <v>1627.08</v>
      </c>
      <c r="N17" s="155"/>
      <c r="O17" s="17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</row>
    <row r="18" spans="1:71" s="13" customFormat="1" ht="12.75" x14ac:dyDescent="0.2">
      <c r="A18" s="10"/>
      <c r="B18" s="610" t="s">
        <v>50</v>
      </c>
      <c r="C18" s="623"/>
      <c r="D18" s="159">
        <f t="shared" ref="D18:O18" si="3">SUM(D15:D17)</f>
        <v>940090.01</v>
      </c>
      <c r="E18" s="40">
        <f t="shared" si="3"/>
        <v>0</v>
      </c>
      <c r="F18" s="41">
        <f t="shared" si="3"/>
        <v>940090.01</v>
      </c>
      <c r="G18" s="159">
        <f t="shared" si="3"/>
        <v>0</v>
      </c>
      <c r="H18" s="40">
        <f t="shared" si="3"/>
        <v>0</v>
      </c>
      <c r="I18" s="40">
        <f t="shared" si="3"/>
        <v>0</v>
      </c>
      <c r="J18" s="40">
        <f t="shared" si="3"/>
        <v>0</v>
      </c>
      <c r="K18" s="40">
        <f t="shared" si="3"/>
        <v>3997.06</v>
      </c>
      <c r="L18" s="40"/>
      <c r="M18" s="40">
        <f>+M17+M16+M15</f>
        <v>3997.06</v>
      </c>
      <c r="N18" s="40">
        <f t="shared" si="3"/>
        <v>0</v>
      </c>
      <c r="O18" s="53">
        <f t="shared" si="3"/>
        <v>0</v>
      </c>
      <c r="P18" s="8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1" s="13" customFormat="1" ht="12.75" x14ac:dyDescent="0.2">
      <c r="A19" s="10"/>
      <c r="B19" s="614" t="s">
        <v>54</v>
      </c>
      <c r="C19" s="173" t="s">
        <v>47</v>
      </c>
      <c r="D19" s="161">
        <f>E19+F19</f>
        <v>1349197.5</v>
      </c>
      <c r="E19" s="162">
        <v>334150</v>
      </c>
      <c r="F19" s="163">
        <v>1015047.5</v>
      </c>
      <c r="G19" s="142">
        <v>1259.8499999999999</v>
      </c>
      <c r="H19" s="162"/>
      <c r="I19" s="162">
        <v>508.34000000000003</v>
      </c>
      <c r="J19" s="162">
        <v>6597.4019999999991</v>
      </c>
      <c r="K19" s="162"/>
      <c r="L19" s="162"/>
      <c r="M19" s="162"/>
      <c r="N19" s="162">
        <v>1028.03</v>
      </c>
      <c r="O19" s="164">
        <v>42.52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1:71" s="13" customFormat="1" ht="12.75" x14ac:dyDescent="0.2">
      <c r="A20" s="10"/>
      <c r="B20" s="612"/>
      <c r="C20" s="174" t="s">
        <v>48</v>
      </c>
      <c r="D20" s="175">
        <f>E20+F20</f>
        <v>0</v>
      </c>
      <c r="E20" s="149"/>
      <c r="F20" s="144"/>
      <c r="G20" s="148"/>
      <c r="H20" s="149"/>
      <c r="I20" s="149">
        <v>12.97</v>
      </c>
      <c r="J20" s="149">
        <v>13.34</v>
      </c>
      <c r="K20" s="149"/>
      <c r="L20" s="149"/>
      <c r="M20" s="149"/>
      <c r="N20" s="149"/>
      <c r="O20" s="150">
        <v>24.66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1:71" s="13" customFormat="1" ht="12.75" x14ac:dyDescent="0.2">
      <c r="A21" s="10"/>
      <c r="B21" s="612"/>
      <c r="C21" s="174" t="s">
        <v>49</v>
      </c>
      <c r="D21" s="176">
        <f>E21+F21</f>
        <v>0</v>
      </c>
      <c r="E21" s="149"/>
      <c r="F21" s="144"/>
      <c r="G21" s="148"/>
      <c r="H21" s="149"/>
      <c r="I21" s="149"/>
      <c r="J21" s="149">
        <v>60</v>
      </c>
      <c r="K21" s="149"/>
      <c r="L21" s="149"/>
      <c r="M21" s="149"/>
      <c r="N21" s="149"/>
      <c r="O21" s="15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1:71" s="13" customFormat="1" ht="12.75" x14ac:dyDescent="0.2">
      <c r="A22" s="10"/>
      <c r="B22" s="613"/>
      <c r="C22" s="173" t="s">
        <v>55</v>
      </c>
      <c r="D22" s="177">
        <f>E22+F22</f>
        <v>0</v>
      </c>
      <c r="E22" s="155"/>
      <c r="F22" s="156"/>
      <c r="G22" s="157"/>
      <c r="H22" s="155"/>
      <c r="I22" s="155"/>
      <c r="J22" s="155">
        <v>14</v>
      </c>
      <c r="K22" s="155"/>
      <c r="L22" s="155"/>
      <c r="M22" s="155"/>
      <c r="N22" s="155"/>
      <c r="O22" s="17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1:71" s="13" customFormat="1" ht="12.75" x14ac:dyDescent="0.2">
      <c r="A23" s="166"/>
      <c r="B23" s="617" t="s">
        <v>50</v>
      </c>
      <c r="C23" s="623"/>
      <c r="D23" s="159">
        <f t="shared" ref="D23:O23" si="4">SUM(D19:D22)</f>
        <v>1349197.5</v>
      </c>
      <c r="E23" s="40">
        <f t="shared" si="4"/>
        <v>334150</v>
      </c>
      <c r="F23" s="41">
        <f t="shared" si="4"/>
        <v>1015047.5</v>
      </c>
      <c r="G23" s="159">
        <f t="shared" si="4"/>
        <v>1259.8499999999999</v>
      </c>
      <c r="H23" s="40">
        <f t="shared" si="4"/>
        <v>0</v>
      </c>
      <c r="I23" s="40">
        <f t="shared" si="4"/>
        <v>521.31000000000006</v>
      </c>
      <c r="J23" s="40">
        <f t="shared" si="4"/>
        <v>6684.7419999999993</v>
      </c>
      <c r="K23" s="40">
        <f t="shared" si="4"/>
        <v>0</v>
      </c>
      <c r="L23" s="40"/>
      <c r="M23" s="40"/>
      <c r="N23" s="40">
        <f t="shared" si="4"/>
        <v>1028.03</v>
      </c>
      <c r="O23" s="53">
        <f t="shared" si="4"/>
        <v>67.180000000000007</v>
      </c>
      <c r="P23" s="8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1:71" s="13" customFormat="1" ht="12.75" x14ac:dyDescent="0.2">
      <c r="A24" s="10"/>
      <c r="B24" s="624" t="s">
        <v>56</v>
      </c>
      <c r="C24" s="160" t="s">
        <v>47</v>
      </c>
      <c r="D24" s="161">
        <f>E24+F24</f>
        <v>60732033.600000001</v>
      </c>
      <c r="E24" s="162">
        <v>60581572.800000004</v>
      </c>
      <c r="F24" s="163">
        <v>150460.80000000002</v>
      </c>
      <c r="G24" s="168">
        <v>279043</v>
      </c>
      <c r="H24" s="167"/>
      <c r="I24" s="167">
        <v>36805.919999999998</v>
      </c>
      <c r="J24" s="167">
        <v>145804.580751</v>
      </c>
      <c r="K24" s="167">
        <v>33862.199999999997</v>
      </c>
      <c r="L24" s="167">
        <v>613</v>
      </c>
      <c r="M24" s="149">
        <f>K24-L24</f>
        <v>33249.199999999997</v>
      </c>
      <c r="N24" s="167">
        <v>14.21</v>
      </c>
      <c r="O24" s="169">
        <v>4.66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1:71" s="13" customFormat="1" ht="12.75" x14ac:dyDescent="0.2">
      <c r="A25" s="10"/>
      <c r="B25" s="609"/>
      <c r="C25" s="178" t="s">
        <v>49</v>
      </c>
      <c r="D25" s="179">
        <f>E25+F25</f>
        <v>1921349.8499999999</v>
      </c>
      <c r="E25" s="180">
        <v>1921349.8499999999</v>
      </c>
      <c r="F25" s="181"/>
      <c r="G25" s="182"/>
      <c r="H25" s="180"/>
      <c r="I25" s="180">
        <v>3000</v>
      </c>
      <c r="J25" s="180">
        <v>166611.22199999998</v>
      </c>
      <c r="K25" s="155">
        <v>89.1</v>
      </c>
      <c r="L25" s="155">
        <v>89.1</v>
      </c>
      <c r="M25" s="149">
        <f>K25-L25</f>
        <v>0</v>
      </c>
      <c r="N25" s="180"/>
      <c r="O25" s="172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1:71" s="13" customFormat="1" ht="12.75" x14ac:dyDescent="0.2">
      <c r="A26" s="10"/>
      <c r="B26" s="610" t="s">
        <v>50</v>
      </c>
      <c r="C26" s="623"/>
      <c r="D26" s="159">
        <f t="shared" ref="D26:O26" si="5">SUM(D24:D25)</f>
        <v>62653383.450000003</v>
      </c>
      <c r="E26" s="40">
        <f t="shared" si="5"/>
        <v>62502922.650000006</v>
      </c>
      <c r="F26" s="41">
        <f t="shared" si="5"/>
        <v>150460.80000000002</v>
      </c>
      <c r="G26" s="159">
        <f t="shared" si="5"/>
        <v>279043</v>
      </c>
      <c r="H26" s="40">
        <f t="shared" si="5"/>
        <v>0</v>
      </c>
      <c r="I26" s="40">
        <f t="shared" si="5"/>
        <v>39805.919999999998</v>
      </c>
      <c r="J26" s="40">
        <f t="shared" si="5"/>
        <v>312415.80275099998</v>
      </c>
      <c r="K26" s="40">
        <f t="shared" si="5"/>
        <v>33951.299999999996</v>
      </c>
      <c r="L26" s="40">
        <f>L25+L24</f>
        <v>702.1</v>
      </c>
      <c r="M26" s="40">
        <f>+M25+M24</f>
        <v>33249.199999999997</v>
      </c>
      <c r="N26" s="40">
        <f t="shared" si="5"/>
        <v>14.21</v>
      </c>
      <c r="O26" s="53">
        <f t="shared" si="5"/>
        <v>4.66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1:71" s="13" customFormat="1" ht="14.25" customHeight="1" x14ac:dyDescent="0.2">
      <c r="A27" s="10"/>
      <c r="B27" s="27" t="s">
        <v>57</v>
      </c>
      <c r="C27" s="160" t="s">
        <v>47</v>
      </c>
      <c r="D27" s="161">
        <f>E27+F27</f>
        <v>101054.34</v>
      </c>
      <c r="E27" s="162">
        <v>80830.3</v>
      </c>
      <c r="F27" s="163">
        <v>20224.04</v>
      </c>
      <c r="G27" s="142"/>
      <c r="H27" s="162"/>
      <c r="I27" s="162"/>
      <c r="J27" s="162">
        <v>401.02</v>
      </c>
      <c r="K27" s="162">
        <v>7865</v>
      </c>
      <c r="L27" s="162"/>
      <c r="M27" s="162">
        <f>K27-L27</f>
        <v>7865</v>
      </c>
      <c r="N27" s="162"/>
      <c r="O27" s="183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1:71" s="13" customFormat="1" ht="15" customHeight="1" x14ac:dyDescent="0.2">
      <c r="A28" s="166"/>
      <c r="B28" s="610" t="s">
        <v>50</v>
      </c>
      <c r="C28" s="623"/>
      <c r="D28" s="159">
        <f t="shared" ref="D28:O28" si="6">SUM(D27)</f>
        <v>101054.34</v>
      </c>
      <c r="E28" s="40">
        <f t="shared" si="6"/>
        <v>80830.3</v>
      </c>
      <c r="F28" s="41">
        <f t="shared" si="6"/>
        <v>20224.04</v>
      </c>
      <c r="G28" s="159">
        <f t="shared" si="6"/>
        <v>0</v>
      </c>
      <c r="H28" s="40">
        <f t="shared" si="6"/>
        <v>0</v>
      </c>
      <c r="I28" s="40">
        <f t="shared" si="6"/>
        <v>0</v>
      </c>
      <c r="J28" s="40">
        <f t="shared" si="6"/>
        <v>401.02</v>
      </c>
      <c r="K28" s="40">
        <f t="shared" si="6"/>
        <v>7865</v>
      </c>
      <c r="L28" s="40"/>
      <c r="M28" s="40">
        <f>M27</f>
        <v>7865</v>
      </c>
      <c r="N28" s="40">
        <f t="shared" si="6"/>
        <v>0</v>
      </c>
      <c r="O28" s="53">
        <f t="shared" si="6"/>
        <v>0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s="13" customFormat="1" ht="12.75" x14ac:dyDescent="0.2">
      <c r="A29" s="10"/>
      <c r="B29" s="595" t="s">
        <v>58</v>
      </c>
      <c r="C29" s="184" t="s">
        <v>47</v>
      </c>
      <c r="D29" s="161">
        <f>E29+F29</f>
        <v>1769336.98</v>
      </c>
      <c r="E29" s="167">
        <v>7435</v>
      </c>
      <c r="F29" s="185">
        <v>1761901.98</v>
      </c>
      <c r="G29" s="168"/>
      <c r="H29" s="167"/>
      <c r="I29" s="167"/>
      <c r="J29" s="167">
        <v>20.07</v>
      </c>
      <c r="K29" s="167">
        <v>535539.54</v>
      </c>
      <c r="L29" s="167">
        <v>180</v>
      </c>
      <c r="M29" s="167">
        <f>K29-L29</f>
        <v>535359.54</v>
      </c>
      <c r="N29" s="167"/>
      <c r="O29" s="16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13" customFormat="1" ht="12.75" x14ac:dyDescent="0.2">
      <c r="A30" s="10"/>
      <c r="B30" s="596"/>
      <c r="C30" s="184" t="s">
        <v>48</v>
      </c>
      <c r="D30" s="186">
        <f>E30+F30</f>
        <v>3250</v>
      </c>
      <c r="E30" s="187"/>
      <c r="F30" s="188">
        <v>3250</v>
      </c>
      <c r="G30" s="189"/>
      <c r="H30" s="187"/>
      <c r="I30" s="187"/>
      <c r="J30" s="187"/>
      <c r="K30" s="187">
        <v>150</v>
      </c>
      <c r="L30" s="187"/>
      <c r="M30" s="187">
        <f>K30-L30</f>
        <v>150</v>
      </c>
      <c r="N30" s="187"/>
      <c r="O30" s="19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s="13" customFormat="1" ht="12.75" x14ac:dyDescent="0.2">
      <c r="A31" s="10"/>
      <c r="B31" s="596"/>
      <c r="C31" s="160" t="s">
        <v>55</v>
      </c>
      <c r="D31" s="191">
        <f>E31+F31</f>
        <v>23750</v>
      </c>
      <c r="E31" s="155"/>
      <c r="F31" s="156">
        <v>23750</v>
      </c>
      <c r="G31" s="157"/>
      <c r="H31" s="155"/>
      <c r="I31" s="155"/>
      <c r="J31" s="155"/>
      <c r="K31" s="155">
        <v>250</v>
      </c>
      <c r="L31" s="155"/>
      <c r="M31" s="155">
        <f>K31-L31</f>
        <v>250</v>
      </c>
      <c r="N31" s="155"/>
      <c r="O31" s="172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s="13" customFormat="1" ht="12.75" x14ac:dyDescent="0.2">
      <c r="A32" s="10"/>
      <c r="B32" s="596"/>
      <c r="C32" s="178" t="s">
        <v>49</v>
      </c>
      <c r="D32" s="154">
        <f>E32+F32</f>
        <v>0</v>
      </c>
      <c r="E32" s="149"/>
      <c r="F32" s="144"/>
      <c r="G32" s="148"/>
      <c r="H32" s="149"/>
      <c r="I32" s="149"/>
      <c r="J32" s="149"/>
      <c r="K32" s="149">
        <v>135.9</v>
      </c>
      <c r="L32" s="149">
        <v>135.9</v>
      </c>
      <c r="M32" s="149">
        <f>K32-L32</f>
        <v>0</v>
      </c>
      <c r="N32" s="149"/>
      <c r="O32" s="15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s="13" customFormat="1" ht="12.75" x14ac:dyDescent="0.2">
      <c r="A33" s="10"/>
      <c r="B33" s="620"/>
      <c r="C33" s="178" t="s">
        <v>52</v>
      </c>
      <c r="D33" s="154">
        <f>E33+F33</f>
        <v>52999.98</v>
      </c>
      <c r="E33" s="149"/>
      <c r="F33" s="144">
        <v>52999.98</v>
      </c>
      <c r="G33" s="148"/>
      <c r="H33" s="192"/>
      <c r="I33" s="192"/>
      <c r="J33" s="192"/>
      <c r="K33" s="192">
        <v>6019.98</v>
      </c>
      <c r="L33" s="192">
        <v>5064</v>
      </c>
      <c r="M33" s="192">
        <f>K33-L33</f>
        <v>955.97999999999956</v>
      </c>
      <c r="N33" s="192"/>
      <c r="O33" s="158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s="13" customFormat="1" ht="13.5" thickBot="1" x14ac:dyDescent="0.25">
      <c r="A34" s="166"/>
      <c r="B34" s="625" t="s">
        <v>50</v>
      </c>
      <c r="C34" s="626"/>
      <c r="D34" s="193">
        <f t="shared" ref="D34:J34" si="7">SUM(D29:D33)</f>
        <v>1849336.96</v>
      </c>
      <c r="E34" s="194">
        <f t="shared" si="7"/>
        <v>7435</v>
      </c>
      <c r="F34" s="195">
        <f t="shared" si="7"/>
        <v>1841901.96</v>
      </c>
      <c r="G34" s="196">
        <f t="shared" si="7"/>
        <v>0</v>
      </c>
      <c r="H34" s="194">
        <f t="shared" si="7"/>
        <v>0</v>
      </c>
      <c r="I34" s="194">
        <f t="shared" si="7"/>
        <v>0</v>
      </c>
      <c r="J34" s="194">
        <f t="shared" si="7"/>
        <v>20.07</v>
      </c>
      <c r="K34" s="194">
        <f>SUM(K29:K33)</f>
        <v>542095.42000000004</v>
      </c>
      <c r="L34" s="194">
        <f>SUM(L29:L33)</f>
        <v>5379.9</v>
      </c>
      <c r="M34" s="194">
        <f>SUM(M29:M33)</f>
        <v>536715.52000000002</v>
      </c>
      <c r="N34" s="194">
        <f>SUM(N29:N33)</f>
        <v>0</v>
      </c>
      <c r="O34" s="197">
        <f>SUM(O29:O32)</f>
        <v>0</v>
      </c>
      <c r="P34" s="8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13" customFormat="1" ht="23.25" customHeight="1" thickBot="1" x14ac:dyDescent="0.25">
      <c r="A35" s="10"/>
      <c r="B35" s="615" t="s">
        <v>59</v>
      </c>
      <c r="C35" s="622"/>
      <c r="D35" s="198">
        <f t="shared" ref="D35:O35" si="8">D9+D14+D18+D23+D26+D28+D34</f>
        <v>627390655.14899981</v>
      </c>
      <c r="E35" s="199">
        <f t="shared" si="8"/>
        <v>64602557.490000002</v>
      </c>
      <c r="F35" s="200">
        <f t="shared" si="8"/>
        <v>562788097.65899968</v>
      </c>
      <c r="G35" s="201">
        <f t="shared" si="8"/>
        <v>280302.84999999998</v>
      </c>
      <c r="H35" s="199">
        <f t="shared" si="8"/>
        <v>29369</v>
      </c>
      <c r="I35" s="199">
        <f t="shared" si="8"/>
        <v>40327.229999999996</v>
      </c>
      <c r="J35" s="199">
        <f t="shared" si="8"/>
        <v>319521.63475100003</v>
      </c>
      <c r="K35" s="199">
        <f t="shared" si="8"/>
        <v>287501559.18123698</v>
      </c>
      <c r="L35" s="199">
        <f>+L34+L28+L26+L23+L18+L14+L9</f>
        <v>10677.380000000001</v>
      </c>
      <c r="M35" s="199">
        <f>M34+M28+M26+M23+M18+M14+M9</f>
        <v>287490881.80123693</v>
      </c>
      <c r="N35" s="199">
        <f t="shared" si="8"/>
        <v>1042.24</v>
      </c>
      <c r="O35" s="200">
        <f t="shared" si="8"/>
        <v>72.52000000000001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ht="12" thickTop="1" x14ac:dyDescent="0.2">
      <c r="H36" s="89"/>
      <c r="K36" s="89"/>
      <c r="L36" s="89"/>
      <c r="M36" s="89"/>
    </row>
    <row r="37" spans="1:71" x14ac:dyDescent="0.2">
      <c r="B37" s="90" t="s">
        <v>60</v>
      </c>
      <c r="H37" s="89"/>
      <c r="L37" s="89"/>
      <c r="M37" s="89"/>
    </row>
    <row r="38" spans="1:71" x14ac:dyDescent="0.2">
      <c r="E38" s="91"/>
      <c r="H38" s="89"/>
      <c r="K38" s="89"/>
      <c r="L38" s="89"/>
      <c r="M38" s="89"/>
    </row>
    <row r="39" spans="1:71" x14ac:dyDescent="0.2">
      <c r="H39" s="89"/>
      <c r="K39" s="89"/>
      <c r="L39" s="89"/>
      <c r="M39" s="89"/>
    </row>
    <row r="40" spans="1:71" x14ac:dyDescent="0.2">
      <c r="H40" s="89"/>
    </row>
    <row r="42" spans="1:71" x14ac:dyDescent="0.2">
      <c r="H42" s="89"/>
    </row>
    <row r="43" spans="1:71" x14ac:dyDescent="0.2">
      <c r="H43" s="89"/>
    </row>
  </sheetData>
  <mergeCells count="19">
    <mergeCell ref="B19:B22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7"/>
    <mergeCell ref="B18:C18"/>
    <mergeCell ref="B35:C35"/>
    <mergeCell ref="B23:C23"/>
    <mergeCell ref="B24:B25"/>
    <mergeCell ref="B26:C26"/>
    <mergeCell ref="B28:C28"/>
    <mergeCell ref="B29:B33"/>
    <mergeCell ref="B34:C34"/>
  </mergeCells>
  <printOptions horizontalCentered="1"/>
  <pageMargins left="0.39370078740157483" right="0.39370078740157483" top="0.74803149606299213" bottom="0.74803149606299213" header="0" footer="0"/>
  <pageSetup paperSize="9" scale="55" orientation="landscape" r:id="rId1"/>
  <headerFooter alignWithMargins="0"/>
  <ignoredErrors>
    <ignoredError sqref="D9:P4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zoomScale="70" zoomScaleNormal="70" workbookViewId="0"/>
  </sheetViews>
  <sheetFormatPr baseColWidth="10" defaultRowHeight="11.25" x14ac:dyDescent="0.2"/>
  <cols>
    <col min="1" max="1" width="2.28515625" style="10" customWidth="1"/>
    <col min="2" max="2" width="29.140625" style="10" customWidth="1"/>
    <col min="3" max="3" width="26.7109375" style="10" customWidth="1"/>
    <col min="4" max="13" width="16.140625" style="10" customWidth="1"/>
    <col min="14" max="14" width="21.5703125" style="10" customWidth="1"/>
    <col min="15" max="17" width="27.140625" style="10" bestFit="1" customWidth="1"/>
    <col min="18" max="18" width="17.7109375" style="10" bestFit="1" customWidth="1"/>
    <col min="19" max="19" width="14" style="10" bestFit="1" customWidth="1"/>
    <col min="20" max="20" width="17.42578125" style="10" bestFit="1" customWidth="1"/>
    <col min="21" max="21" width="14.28515625" style="10" bestFit="1" customWidth="1"/>
    <col min="22" max="22" width="17.42578125" style="10" bestFit="1" customWidth="1"/>
    <col min="23" max="23" width="14.28515625" style="10" bestFit="1" customWidth="1"/>
    <col min="24" max="24" width="17.42578125" style="10" bestFit="1" customWidth="1"/>
    <col min="25" max="25" width="14.28515625" style="10" bestFit="1" customWidth="1"/>
    <col min="26" max="26" width="17.7109375" style="10" bestFit="1" customWidth="1"/>
    <col min="27" max="27" width="14.5703125" style="10" bestFit="1" customWidth="1"/>
    <col min="28" max="28" width="17.42578125" style="10" bestFit="1" customWidth="1"/>
    <col min="29" max="29" width="14.28515625" style="10" bestFit="1" customWidth="1"/>
    <col min="30" max="30" width="17.42578125" style="10" bestFit="1" customWidth="1"/>
    <col min="31" max="31" width="14.28515625" style="10" bestFit="1" customWidth="1"/>
    <col min="32" max="32" width="15.42578125" style="10" bestFit="1" customWidth="1"/>
    <col min="33" max="33" width="12.42578125" style="10" bestFit="1" customWidth="1"/>
    <col min="34" max="34" width="15.140625" style="10" bestFit="1" customWidth="1"/>
    <col min="35" max="35" width="12.140625" style="10" bestFit="1" customWidth="1"/>
    <col min="36" max="36" width="14.42578125" style="10" bestFit="1" customWidth="1"/>
    <col min="37" max="256" width="11.42578125" style="10"/>
    <col min="257" max="257" width="2.28515625" style="10" customWidth="1"/>
    <col min="258" max="258" width="29.140625" style="10" customWidth="1"/>
    <col min="259" max="259" width="26.7109375" style="10" customWidth="1"/>
    <col min="260" max="269" width="16.140625" style="10" customWidth="1"/>
    <col min="270" max="270" width="21.5703125" style="10" customWidth="1"/>
    <col min="271" max="273" width="27.140625" style="10" bestFit="1" customWidth="1"/>
    <col min="274" max="274" width="17.7109375" style="10" bestFit="1" customWidth="1"/>
    <col min="275" max="275" width="14" style="10" bestFit="1" customWidth="1"/>
    <col min="276" max="276" width="17.42578125" style="10" bestFit="1" customWidth="1"/>
    <col min="277" max="277" width="14.28515625" style="10" bestFit="1" customWidth="1"/>
    <col min="278" max="278" width="17.42578125" style="10" bestFit="1" customWidth="1"/>
    <col min="279" max="279" width="14.28515625" style="10" bestFit="1" customWidth="1"/>
    <col min="280" max="280" width="17.42578125" style="10" bestFit="1" customWidth="1"/>
    <col min="281" max="281" width="14.28515625" style="10" bestFit="1" customWidth="1"/>
    <col min="282" max="282" width="17.7109375" style="10" bestFit="1" customWidth="1"/>
    <col min="283" max="283" width="14.5703125" style="10" bestFit="1" customWidth="1"/>
    <col min="284" max="284" width="17.42578125" style="10" bestFit="1" customWidth="1"/>
    <col min="285" max="285" width="14.28515625" style="10" bestFit="1" customWidth="1"/>
    <col min="286" max="286" width="17.42578125" style="10" bestFit="1" customWidth="1"/>
    <col min="287" max="287" width="14.28515625" style="10" bestFit="1" customWidth="1"/>
    <col min="288" max="288" width="15.42578125" style="10" bestFit="1" customWidth="1"/>
    <col min="289" max="289" width="12.42578125" style="10" bestFit="1" customWidth="1"/>
    <col min="290" max="290" width="15.140625" style="10" bestFit="1" customWidth="1"/>
    <col min="291" max="291" width="12.140625" style="10" bestFit="1" customWidth="1"/>
    <col min="292" max="292" width="14.42578125" style="10" bestFit="1" customWidth="1"/>
    <col min="293" max="512" width="11.42578125" style="10"/>
    <col min="513" max="513" width="2.28515625" style="10" customWidth="1"/>
    <col min="514" max="514" width="29.140625" style="10" customWidth="1"/>
    <col min="515" max="515" width="26.7109375" style="10" customWidth="1"/>
    <col min="516" max="525" width="16.140625" style="10" customWidth="1"/>
    <col min="526" max="526" width="21.5703125" style="10" customWidth="1"/>
    <col min="527" max="529" width="27.140625" style="10" bestFit="1" customWidth="1"/>
    <col min="530" max="530" width="17.7109375" style="10" bestFit="1" customWidth="1"/>
    <col min="531" max="531" width="14" style="10" bestFit="1" customWidth="1"/>
    <col min="532" max="532" width="17.42578125" style="10" bestFit="1" customWidth="1"/>
    <col min="533" max="533" width="14.28515625" style="10" bestFit="1" customWidth="1"/>
    <col min="534" max="534" width="17.42578125" style="10" bestFit="1" customWidth="1"/>
    <col min="535" max="535" width="14.28515625" style="10" bestFit="1" customWidth="1"/>
    <col min="536" max="536" width="17.42578125" style="10" bestFit="1" customWidth="1"/>
    <col min="537" max="537" width="14.28515625" style="10" bestFit="1" customWidth="1"/>
    <col min="538" max="538" width="17.7109375" style="10" bestFit="1" customWidth="1"/>
    <col min="539" max="539" width="14.5703125" style="10" bestFit="1" customWidth="1"/>
    <col min="540" max="540" width="17.42578125" style="10" bestFit="1" customWidth="1"/>
    <col min="541" max="541" width="14.28515625" style="10" bestFit="1" customWidth="1"/>
    <col min="542" max="542" width="17.42578125" style="10" bestFit="1" customWidth="1"/>
    <col min="543" max="543" width="14.28515625" style="10" bestFit="1" customWidth="1"/>
    <col min="544" max="544" width="15.42578125" style="10" bestFit="1" customWidth="1"/>
    <col min="545" max="545" width="12.42578125" style="10" bestFit="1" customWidth="1"/>
    <col min="546" max="546" width="15.140625" style="10" bestFit="1" customWidth="1"/>
    <col min="547" max="547" width="12.140625" style="10" bestFit="1" customWidth="1"/>
    <col min="548" max="548" width="14.42578125" style="10" bestFit="1" customWidth="1"/>
    <col min="549" max="768" width="11.42578125" style="10"/>
    <col min="769" max="769" width="2.28515625" style="10" customWidth="1"/>
    <col min="770" max="770" width="29.140625" style="10" customWidth="1"/>
    <col min="771" max="771" width="26.7109375" style="10" customWidth="1"/>
    <col min="772" max="781" width="16.140625" style="10" customWidth="1"/>
    <col min="782" max="782" width="21.5703125" style="10" customWidth="1"/>
    <col min="783" max="785" width="27.140625" style="10" bestFit="1" customWidth="1"/>
    <col min="786" max="786" width="17.7109375" style="10" bestFit="1" customWidth="1"/>
    <col min="787" max="787" width="14" style="10" bestFit="1" customWidth="1"/>
    <col min="788" max="788" width="17.42578125" style="10" bestFit="1" customWidth="1"/>
    <col min="789" max="789" width="14.28515625" style="10" bestFit="1" customWidth="1"/>
    <col min="790" max="790" width="17.42578125" style="10" bestFit="1" customWidth="1"/>
    <col min="791" max="791" width="14.28515625" style="10" bestFit="1" customWidth="1"/>
    <col min="792" max="792" width="17.42578125" style="10" bestFit="1" customWidth="1"/>
    <col min="793" max="793" width="14.28515625" style="10" bestFit="1" customWidth="1"/>
    <col min="794" max="794" width="17.7109375" style="10" bestFit="1" customWidth="1"/>
    <col min="795" max="795" width="14.5703125" style="10" bestFit="1" customWidth="1"/>
    <col min="796" max="796" width="17.42578125" style="10" bestFit="1" customWidth="1"/>
    <col min="797" max="797" width="14.28515625" style="10" bestFit="1" customWidth="1"/>
    <col min="798" max="798" width="17.42578125" style="10" bestFit="1" customWidth="1"/>
    <col min="799" max="799" width="14.28515625" style="10" bestFit="1" customWidth="1"/>
    <col min="800" max="800" width="15.42578125" style="10" bestFit="1" customWidth="1"/>
    <col min="801" max="801" width="12.42578125" style="10" bestFit="1" customWidth="1"/>
    <col min="802" max="802" width="15.140625" style="10" bestFit="1" customWidth="1"/>
    <col min="803" max="803" width="12.140625" style="10" bestFit="1" customWidth="1"/>
    <col min="804" max="804" width="14.42578125" style="10" bestFit="1" customWidth="1"/>
    <col min="805" max="1024" width="12.5703125" style="10"/>
    <col min="1025" max="1025" width="2.28515625" style="10" customWidth="1"/>
    <col min="1026" max="1026" width="29.140625" style="10" customWidth="1"/>
    <col min="1027" max="1027" width="26.7109375" style="10" customWidth="1"/>
    <col min="1028" max="1037" width="16.140625" style="10" customWidth="1"/>
    <col min="1038" max="1038" width="21.5703125" style="10" customWidth="1"/>
    <col min="1039" max="1041" width="27.140625" style="10" bestFit="1" customWidth="1"/>
    <col min="1042" max="1042" width="17.7109375" style="10" bestFit="1" customWidth="1"/>
    <col min="1043" max="1043" width="14" style="10" bestFit="1" customWidth="1"/>
    <col min="1044" max="1044" width="17.42578125" style="10" bestFit="1" customWidth="1"/>
    <col min="1045" max="1045" width="14.28515625" style="10" bestFit="1" customWidth="1"/>
    <col min="1046" max="1046" width="17.42578125" style="10" bestFit="1" customWidth="1"/>
    <col min="1047" max="1047" width="14.28515625" style="10" bestFit="1" customWidth="1"/>
    <col min="1048" max="1048" width="17.42578125" style="10" bestFit="1" customWidth="1"/>
    <col min="1049" max="1049" width="14.28515625" style="10" bestFit="1" customWidth="1"/>
    <col min="1050" max="1050" width="17.7109375" style="10" bestFit="1" customWidth="1"/>
    <col min="1051" max="1051" width="14.5703125" style="10" bestFit="1" customWidth="1"/>
    <col min="1052" max="1052" width="17.42578125" style="10" bestFit="1" customWidth="1"/>
    <col min="1053" max="1053" width="14.28515625" style="10" bestFit="1" customWidth="1"/>
    <col min="1054" max="1054" width="17.42578125" style="10" bestFit="1" customWidth="1"/>
    <col min="1055" max="1055" width="14.28515625" style="10" bestFit="1" customWidth="1"/>
    <col min="1056" max="1056" width="15.42578125" style="10" bestFit="1" customWidth="1"/>
    <col min="1057" max="1057" width="12.42578125" style="10" bestFit="1" customWidth="1"/>
    <col min="1058" max="1058" width="15.140625" style="10" bestFit="1" customWidth="1"/>
    <col min="1059" max="1059" width="12.140625" style="10" bestFit="1" customWidth="1"/>
    <col min="1060" max="1060" width="14.42578125" style="10" bestFit="1" customWidth="1"/>
    <col min="1061" max="1280" width="11.42578125" style="10"/>
    <col min="1281" max="1281" width="2.28515625" style="10" customWidth="1"/>
    <col min="1282" max="1282" width="29.140625" style="10" customWidth="1"/>
    <col min="1283" max="1283" width="26.7109375" style="10" customWidth="1"/>
    <col min="1284" max="1293" width="16.140625" style="10" customWidth="1"/>
    <col min="1294" max="1294" width="21.5703125" style="10" customWidth="1"/>
    <col min="1295" max="1297" width="27.140625" style="10" bestFit="1" customWidth="1"/>
    <col min="1298" max="1298" width="17.7109375" style="10" bestFit="1" customWidth="1"/>
    <col min="1299" max="1299" width="14" style="10" bestFit="1" customWidth="1"/>
    <col min="1300" max="1300" width="17.42578125" style="10" bestFit="1" customWidth="1"/>
    <col min="1301" max="1301" width="14.28515625" style="10" bestFit="1" customWidth="1"/>
    <col min="1302" max="1302" width="17.42578125" style="10" bestFit="1" customWidth="1"/>
    <col min="1303" max="1303" width="14.28515625" style="10" bestFit="1" customWidth="1"/>
    <col min="1304" max="1304" width="17.42578125" style="10" bestFit="1" customWidth="1"/>
    <col min="1305" max="1305" width="14.28515625" style="10" bestFit="1" customWidth="1"/>
    <col min="1306" max="1306" width="17.7109375" style="10" bestFit="1" customWidth="1"/>
    <col min="1307" max="1307" width="14.5703125" style="10" bestFit="1" customWidth="1"/>
    <col min="1308" max="1308" width="17.42578125" style="10" bestFit="1" customWidth="1"/>
    <col min="1309" max="1309" width="14.28515625" style="10" bestFit="1" customWidth="1"/>
    <col min="1310" max="1310" width="17.42578125" style="10" bestFit="1" customWidth="1"/>
    <col min="1311" max="1311" width="14.28515625" style="10" bestFit="1" customWidth="1"/>
    <col min="1312" max="1312" width="15.42578125" style="10" bestFit="1" customWidth="1"/>
    <col min="1313" max="1313" width="12.42578125" style="10" bestFit="1" customWidth="1"/>
    <col min="1314" max="1314" width="15.140625" style="10" bestFit="1" customWidth="1"/>
    <col min="1315" max="1315" width="12.140625" style="10" bestFit="1" customWidth="1"/>
    <col min="1316" max="1316" width="14.42578125" style="10" bestFit="1" customWidth="1"/>
    <col min="1317" max="1536" width="11.42578125" style="10"/>
    <col min="1537" max="1537" width="2.28515625" style="10" customWidth="1"/>
    <col min="1538" max="1538" width="29.140625" style="10" customWidth="1"/>
    <col min="1539" max="1539" width="26.7109375" style="10" customWidth="1"/>
    <col min="1540" max="1549" width="16.140625" style="10" customWidth="1"/>
    <col min="1550" max="1550" width="21.5703125" style="10" customWidth="1"/>
    <col min="1551" max="1553" width="27.140625" style="10" bestFit="1" customWidth="1"/>
    <col min="1554" max="1554" width="17.7109375" style="10" bestFit="1" customWidth="1"/>
    <col min="1555" max="1555" width="14" style="10" bestFit="1" customWidth="1"/>
    <col min="1556" max="1556" width="17.42578125" style="10" bestFit="1" customWidth="1"/>
    <col min="1557" max="1557" width="14.28515625" style="10" bestFit="1" customWidth="1"/>
    <col min="1558" max="1558" width="17.42578125" style="10" bestFit="1" customWidth="1"/>
    <col min="1559" max="1559" width="14.28515625" style="10" bestFit="1" customWidth="1"/>
    <col min="1560" max="1560" width="17.42578125" style="10" bestFit="1" customWidth="1"/>
    <col min="1561" max="1561" width="14.28515625" style="10" bestFit="1" customWidth="1"/>
    <col min="1562" max="1562" width="17.7109375" style="10" bestFit="1" customWidth="1"/>
    <col min="1563" max="1563" width="14.5703125" style="10" bestFit="1" customWidth="1"/>
    <col min="1564" max="1564" width="17.42578125" style="10" bestFit="1" customWidth="1"/>
    <col min="1565" max="1565" width="14.28515625" style="10" bestFit="1" customWidth="1"/>
    <col min="1566" max="1566" width="17.42578125" style="10" bestFit="1" customWidth="1"/>
    <col min="1567" max="1567" width="14.28515625" style="10" bestFit="1" customWidth="1"/>
    <col min="1568" max="1568" width="15.42578125" style="10" bestFit="1" customWidth="1"/>
    <col min="1569" max="1569" width="12.42578125" style="10" bestFit="1" customWidth="1"/>
    <col min="1570" max="1570" width="15.140625" style="10" bestFit="1" customWidth="1"/>
    <col min="1571" max="1571" width="12.140625" style="10" bestFit="1" customWidth="1"/>
    <col min="1572" max="1572" width="14.42578125" style="10" bestFit="1" customWidth="1"/>
    <col min="1573" max="1792" width="11.42578125" style="10"/>
    <col min="1793" max="1793" width="2.28515625" style="10" customWidth="1"/>
    <col min="1794" max="1794" width="29.140625" style="10" customWidth="1"/>
    <col min="1795" max="1795" width="26.7109375" style="10" customWidth="1"/>
    <col min="1796" max="1805" width="16.140625" style="10" customWidth="1"/>
    <col min="1806" max="1806" width="21.5703125" style="10" customWidth="1"/>
    <col min="1807" max="1809" width="27.140625" style="10" bestFit="1" customWidth="1"/>
    <col min="1810" max="1810" width="17.7109375" style="10" bestFit="1" customWidth="1"/>
    <col min="1811" max="1811" width="14" style="10" bestFit="1" customWidth="1"/>
    <col min="1812" max="1812" width="17.42578125" style="10" bestFit="1" customWidth="1"/>
    <col min="1813" max="1813" width="14.28515625" style="10" bestFit="1" customWidth="1"/>
    <col min="1814" max="1814" width="17.42578125" style="10" bestFit="1" customWidth="1"/>
    <col min="1815" max="1815" width="14.28515625" style="10" bestFit="1" customWidth="1"/>
    <col min="1816" max="1816" width="17.42578125" style="10" bestFit="1" customWidth="1"/>
    <col min="1817" max="1817" width="14.28515625" style="10" bestFit="1" customWidth="1"/>
    <col min="1818" max="1818" width="17.7109375" style="10" bestFit="1" customWidth="1"/>
    <col min="1819" max="1819" width="14.5703125" style="10" bestFit="1" customWidth="1"/>
    <col min="1820" max="1820" width="17.42578125" style="10" bestFit="1" customWidth="1"/>
    <col min="1821" max="1821" width="14.28515625" style="10" bestFit="1" customWidth="1"/>
    <col min="1822" max="1822" width="17.42578125" style="10" bestFit="1" customWidth="1"/>
    <col min="1823" max="1823" width="14.28515625" style="10" bestFit="1" customWidth="1"/>
    <col min="1824" max="1824" width="15.42578125" style="10" bestFit="1" customWidth="1"/>
    <col min="1825" max="1825" width="12.42578125" style="10" bestFit="1" customWidth="1"/>
    <col min="1826" max="1826" width="15.140625" style="10" bestFit="1" customWidth="1"/>
    <col min="1827" max="1827" width="12.140625" style="10" bestFit="1" customWidth="1"/>
    <col min="1828" max="1828" width="14.42578125" style="10" bestFit="1" customWidth="1"/>
    <col min="1829" max="2048" width="12.5703125" style="10"/>
    <col min="2049" max="2049" width="2.28515625" style="10" customWidth="1"/>
    <col min="2050" max="2050" width="29.140625" style="10" customWidth="1"/>
    <col min="2051" max="2051" width="26.7109375" style="10" customWidth="1"/>
    <col min="2052" max="2061" width="16.140625" style="10" customWidth="1"/>
    <col min="2062" max="2062" width="21.5703125" style="10" customWidth="1"/>
    <col min="2063" max="2065" width="27.140625" style="10" bestFit="1" customWidth="1"/>
    <col min="2066" max="2066" width="17.7109375" style="10" bestFit="1" customWidth="1"/>
    <col min="2067" max="2067" width="14" style="10" bestFit="1" customWidth="1"/>
    <col min="2068" max="2068" width="17.42578125" style="10" bestFit="1" customWidth="1"/>
    <col min="2069" max="2069" width="14.28515625" style="10" bestFit="1" customWidth="1"/>
    <col min="2070" max="2070" width="17.42578125" style="10" bestFit="1" customWidth="1"/>
    <col min="2071" max="2071" width="14.28515625" style="10" bestFit="1" customWidth="1"/>
    <col min="2072" max="2072" width="17.42578125" style="10" bestFit="1" customWidth="1"/>
    <col min="2073" max="2073" width="14.28515625" style="10" bestFit="1" customWidth="1"/>
    <col min="2074" max="2074" width="17.7109375" style="10" bestFit="1" customWidth="1"/>
    <col min="2075" max="2075" width="14.5703125" style="10" bestFit="1" customWidth="1"/>
    <col min="2076" max="2076" width="17.42578125" style="10" bestFit="1" customWidth="1"/>
    <col min="2077" max="2077" width="14.28515625" style="10" bestFit="1" customWidth="1"/>
    <col min="2078" max="2078" width="17.42578125" style="10" bestFit="1" customWidth="1"/>
    <col min="2079" max="2079" width="14.28515625" style="10" bestFit="1" customWidth="1"/>
    <col min="2080" max="2080" width="15.42578125" style="10" bestFit="1" customWidth="1"/>
    <col min="2081" max="2081" width="12.42578125" style="10" bestFit="1" customWidth="1"/>
    <col min="2082" max="2082" width="15.140625" style="10" bestFit="1" customWidth="1"/>
    <col min="2083" max="2083" width="12.140625" style="10" bestFit="1" customWidth="1"/>
    <col min="2084" max="2084" width="14.42578125" style="10" bestFit="1" customWidth="1"/>
    <col min="2085" max="2304" width="11.42578125" style="10"/>
    <col min="2305" max="2305" width="2.28515625" style="10" customWidth="1"/>
    <col min="2306" max="2306" width="29.140625" style="10" customWidth="1"/>
    <col min="2307" max="2307" width="26.7109375" style="10" customWidth="1"/>
    <col min="2308" max="2317" width="16.140625" style="10" customWidth="1"/>
    <col min="2318" max="2318" width="21.5703125" style="10" customWidth="1"/>
    <col min="2319" max="2321" width="27.140625" style="10" bestFit="1" customWidth="1"/>
    <col min="2322" max="2322" width="17.7109375" style="10" bestFit="1" customWidth="1"/>
    <col min="2323" max="2323" width="14" style="10" bestFit="1" customWidth="1"/>
    <col min="2324" max="2324" width="17.42578125" style="10" bestFit="1" customWidth="1"/>
    <col min="2325" max="2325" width="14.28515625" style="10" bestFit="1" customWidth="1"/>
    <col min="2326" max="2326" width="17.42578125" style="10" bestFit="1" customWidth="1"/>
    <col min="2327" max="2327" width="14.28515625" style="10" bestFit="1" customWidth="1"/>
    <col min="2328" max="2328" width="17.42578125" style="10" bestFit="1" customWidth="1"/>
    <col min="2329" max="2329" width="14.28515625" style="10" bestFit="1" customWidth="1"/>
    <col min="2330" max="2330" width="17.7109375" style="10" bestFit="1" customWidth="1"/>
    <col min="2331" max="2331" width="14.5703125" style="10" bestFit="1" customWidth="1"/>
    <col min="2332" max="2332" width="17.42578125" style="10" bestFit="1" customWidth="1"/>
    <col min="2333" max="2333" width="14.28515625" style="10" bestFit="1" customWidth="1"/>
    <col min="2334" max="2334" width="17.42578125" style="10" bestFit="1" customWidth="1"/>
    <col min="2335" max="2335" width="14.28515625" style="10" bestFit="1" customWidth="1"/>
    <col min="2336" max="2336" width="15.42578125" style="10" bestFit="1" customWidth="1"/>
    <col min="2337" max="2337" width="12.42578125" style="10" bestFit="1" customWidth="1"/>
    <col min="2338" max="2338" width="15.140625" style="10" bestFit="1" customWidth="1"/>
    <col min="2339" max="2339" width="12.140625" style="10" bestFit="1" customWidth="1"/>
    <col min="2340" max="2340" width="14.42578125" style="10" bestFit="1" customWidth="1"/>
    <col min="2341" max="2560" width="11.42578125" style="10"/>
    <col min="2561" max="2561" width="2.28515625" style="10" customWidth="1"/>
    <col min="2562" max="2562" width="29.140625" style="10" customWidth="1"/>
    <col min="2563" max="2563" width="26.7109375" style="10" customWidth="1"/>
    <col min="2564" max="2573" width="16.140625" style="10" customWidth="1"/>
    <col min="2574" max="2574" width="21.5703125" style="10" customWidth="1"/>
    <col min="2575" max="2577" width="27.140625" style="10" bestFit="1" customWidth="1"/>
    <col min="2578" max="2578" width="17.7109375" style="10" bestFit="1" customWidth="1"/>
    <col min="2579" max="2579" width="14" style="10" bestFit="1" customWidth="1"/>
    <col min="2580" max="2580" width="17.42578125" style="10" bestFit="1" customWidth="1"/>
    <col min="2581" max="2581" width="14.28515625" style="10" bestFit="1" customWidth="1"/>
    <col min="2582" max="2582" width="17.42578125" style="10" bestFit="1" customWidth="1"/>
    <col min="2583" max="2583" width="14.28515625" style="10" bestFit="1" customWidth="1"/>
    <col min="2584" max="2584" width="17.42578125" style="10" bestFit="1" customWidth="1"/>
    <col min="2585" max="2585" width="14.28515625" style="10" bestFit="1" customWidth="1"/>
    <col min="2586" max="2586" width="17.7109375" style="10" bestFit="1" customWidth="1"/>
    <col min="2587" max="2587" width="14.5703125" style="10" bestFit="1" customWidth="1"/>
    <col min="2588" max="2588" width="17.42578125" style="10" bestFit="1" customWidth="1"/>
    <col min="2589" max="2589" width="14.28515625" style="10" bestFit="1" customWidth="1"/>
    <col min="2590" max="2590" width="17.42578125" style="10" bestFit="1" customWidth="1"/>
    <col min="2591" max="2591" width="14.28515625" style="10" bestFit="1" customWidth="1"/>
    <col min="2592" max="2592" width="15.42578125" style="10" bestFit="1" customWidth="1"/>
    <col min="2593" max="2593" width="12.42578125" style="10" bestFit="1" customWidth="1"/>
    <col min="2594" max="2594" width="15.140625" style="10" bestFit="1" customWidth="1"/>
    <col min="2595" max="2595" width="12.140625" style="10" bestFit="1" customWidth="1"/>
    <col min="2596" max="2596" width="14.42578125" style="10" bestFit="1" customWidth="1"/>
    <col min="2597" max="2816" width="11.42578125" style="10"/>
    <col min="2817" max="2817" width="2.28515625" style="10" customWidth="1"/>
    <col min="2818" max="2818" width="29.140625" style="10" customWidth="1"/>
    <col min="2819" max="2819" width="26.7109375" style="10" customWidth="1"/>
    <col min="2820" max="2829" width="16.140625" style="10" customWidth="1"/>
    <col min="2830" max="2830" width="21.5703125" style="10" customWidth="1"/>
    <col min="2831" max="2833" width="27.140625" style="10" bestFit="1" customWidth="1"/>
    <col min="2834" max="2834" width="17.7109375" style="10" bestFit="1" customWidth="1"/>
    <col min="2835" max="2835" width="14" style="10" bestFit="1" customWidth="1"/>
    <col min="2836" max="2836" width="17.42578125" style="10" bestFit="1" customWidth="1"/>
    <col min="2837" max="2837" width="14.28515625" style="10" bestFit="1" customWidth="1"/>
    <col min="2838" max="2838" width="17.42578125" style="10" bestFit="1" customWidth="1"/>
    <col min="2839" max="2839" width="14.28515625" style="10" bestFit="1" customWidth="1"/>
    <col min="2840" max="2840" width="17.42578125" style="10" bestFit="1" customWidth="1"/>
    <col min="2841" max="2841" width="14.28515625" style="10" bestFit="1" customWidth="1"/>
    <col min="2842" max="2842" width="17.7109375" style="10" bestFit="1" customWidth="1"/>
    <col min="2843" max="2843" width="14.5703125" style="10" bestFit="1" customWidth="1"/>
    <col min="2844" max="2844" width="17.42578125" style="10" bestFit="1" customWidth="1"/>
    <col min="2845" max="2845" width="14.28515625" style="10" bestFit="1" customWidth="1"/>
    <col min="2846" max="2846" width="17.42578125" style="10" bestFit="1" customWidth="1"/>
    <col min="2847" max="2847" width="14.28515625" style="10" bestFit="1" customWidth="1"/>
    <col min="2848" max="2848" width="15.42578125" style="10" bestFit="1" customWidth="1"/>
    <col min="2849" max="2849" width="12.42578125" style="10" bestFit="1" customWidth="1"/>
    <col min="2850" max="2850" width="15.140625" style="10" bestFit="1" customWidth="1"/>
    <col min="2851" max="2851" width="12.140625" style="10" bestFit="1" customWidth="1"/>
    <col min="2852" max="2852" width="14.42578125" style="10" bestFit="1" customWidth="1"/>
    <col min="2853" max="3072" width="12.5703125" style="10"/>
    <col min="3073" max="3073" width="2.28515625" style="10" customWidth="1"/>
    <col min="3074" max="3074" width="29.140625" style="10" customWidth="1"/>
    <col min="3075" max="3075" width="26.7109375" style="10" customWidth="1"/>
    <col min="3076" max="3085" width="16.140625" style="10" customWidth="1"/>
    <col min="3086" max="3086" width="21.5703125" style="10" customWidth="1"/>
    <col min="3087" max="3089" width="27.140625" style="10" bestFit="1" customWidth="1"/>
    <col min="3090" max="3090" width="17.7109375" style="10" bestFit="1" customWidth="1"/>
    <col min="3091" max="3091" width="14" style="10" bestFit="1" customWidth="1"/>
    <col min="3092" max="3092" width="17.42578125" style="10" bestFit="1" customWidth="1"/>
    <col min="3093" max="3093" width="14.28515625" style="10" bestFit="1" customWidth="1"/>
    <col min="3094" max="3094" width="17.42578125" style="10" bestFit="1" customWidth="1"/>
    <col min="3095" max="3095" width="14.28515625" style="10" bestFit="1" customWidth="1"/>
    <col min="3096" max="3096" width="17.42578125" style="10" bestFit="1" customWidth="1"/>
    <col min="3097" max="3097" width="14.28515625" style="10" bestFit="1" customWidth="1"/>
    <col min="3098" max="3098" width="17.7109375" style="10" bestFit="1" customWidth="1"/>
    <col min="3099" max="3099" width="14.5703125" style="10" bestFit="1" customWidth="1"/>
    <col min="3100" max="3100" width="17.42578125" style="10" bestFit="1" customWidth="1"/>
    <col min="3101" max="3101" width="14.28515625" style="10" bestFit="1" customWidth="1"/>
    <col min="3102" max="3102" width="17.42578125" style="10" bestFit="1" customWidth="1"/>
    <col min="3103" max="3103" width="14.28515625" style="10" bestFit="1" customWidth="1"/>
    <col min="3104" max="3104" width="15.42578125" style="10" bestFit="1" customWidth="1"/>
    <col min="3105" max="3105" width="12.42578125" style="10" bestFit="1" customWidth="1"/>
    <col min="3106" max="3106" width="15.140625" style="10" bestFit="1" customWidth="1"/>
    <col min="3107" max="3107" width="12.140625" style="10" bestFit="1" customWidth="1"/>
    <col min="3108" max="3108" width="14.42578125" style="10" bestFit="1" customWidth="1"/>
    <col min="3109" max="3328" width="11.42578125" style="10"/>
    <col min="3329" max="3329" width="2.28515625" style="10" customWidth="1"/>
    <col min="3330" max="3330" width="29.140625" style="10" customWidth="1"/>
    <col min="3331" max="3331" width="26.7109375" style="10" customWidth="1"/>
    <col min="3332" max="3341" width="16.140625" style="10" customWidth="1"/>
    <col min="3342" max="3342" width="21.5703125" style="10" customWidth="1"/>
    <col min="3343" max="3345" width="27.140625" style="10" bestFit="1" customWidth="1"/>
    <col min="3346" max="3346" width="17.7109375" style="10" bestFit="1" customWidth="1"/>
    <col min="3347" max="3347" width="14" style="10" bestFit="1" customWidth="1"/>
    <col min="3348" max="3348" width="17.42578125" style="10" bestFit="1" customWidth="1"/>
    <col min="3349" max="3349" width="14.28515625" style="10" bestFit="1" customWidth="1"/>
    <col min="3350" max="3350" width="17.42578125" style="10" bestFit="1" customWidth="1"/>
    <col min="3351" max="3351" width="14.28515625" style="10" bestFit="1" customWidth="1"/>
    <col min="3352" max="3352" width="17.42578125" style="10" bestFit="1" customWidth="1"/>
    <col min="3353" max="3353" width="14.28515625" style="10" bestFit="1" customWidth="1"/>
    <col min="3354" max="3354" width="17.7109375" style="10" bestFit="1" customWidth="1"/>
    <col min="3355" max="3355" width="14.5703125" style="10" bestFit="1" customWidth="1"/>
    <col min="3356" max="3356" width="17.42578125" style="10" bestFit="1" customWidth="1"/>
    <col min="3357" max="3357" width="14.28515625" style="10" bestFit="1" customWidth="1"/>
    <col min="3358" max="3358" width="17.42578125" style="10" bestFit="1" customWidth="1"/>
    <col min="3359" max="3359" width="14.28515625" style="10" bestFit="1" customWidth="1"/>
    <col min="3360" max="3360" width="15.42578125" style="10" bestFit="1" customWidth="1"/>
    <col min="3361" max="3361" width="12.42578125" style="10" bestFit="1" customWidth="1"/>
    <col min="3362" max="3362" width="15.140625" style="10" bestFit="1" customWidth="1"/>
    <col min="3363" max="3363" width="12.140625" style="10" bestFit="1" customWidth="1"/>
    <col min="3364" max="3364" width="14.42578125" style="10" bestFit="1" customWidth="1"/>
    <col min="3365" max="3584" width="11.42578125" style="10"/>
    <col min="3585" max="3585" width="2.28515625" style="10" customWidth="1"/>
    <col min="3586" max="3586" width="29.140625" style="10" customWidth="1"/>
    <col min="3587" max="3587" width="26.7109375" style="10" customWidth="1"/>
    <col min="3588" max="3597" width="16.140625" style="10" customWidth="1"/>
    <col min="3598" max="3598" width="21.5703125" style="10" customWidth="1"/>
    <col min="3599" max="3601" width="27.140625" style="10" bestFit="1" customWidth="1"/>
    <col min="3602" max="3602" width="17.7109375" style="10" bestFit="1" customWidth="1"/>
    <col min="3603" max="3603" width="14" style="10" bestFit="1" customWidth="1"/>
    <col min="3604" max="3604" width="17.42578125" style="10" bestFit="1" customWidth="1"/>
    <col min="3605" max="3605" width="14.28515625" style="10" bestFit="1" customWidth="1"/>
    <col min="3606" max="3606" width="17.42578125" style="10" bestFit="1" customWidth="1"/>
    <col min="3607" max="3607" width="14.28515625" style="10" bestFit="1" customWidth="1"/>
    <col min="3608" max="3608" width="17.42578125" style="10" bestFit="1" customWidth="1"/>
    <col min="3609" max="3609" width="14.28515625" style="10" bestFit="1" customWidth="1"/>
    <col min="3610" max="3610" width="17.7109375" style="10" bestFit="1" customWidth="1"/>
    <col min="3611" max="3611" width="14.5703125" style="10" bestFit="1" customWidth="1"/>
    <col min="3612" max="3612" width="17.42578125" style="10" bestFit="1" customWidth="1"/>
    <col min="3613" max="3613" width="14.28515625" style="10" bestFit="1" customWidth="1"/>
    <col min="3614" max="3614" width="17.42578125" style="10" bestFit="1" customWidth="1"/>
    <col min="3615" max="3615" width="14.28515625" style="10" bestFit="1" customWidth="1"/>
    <col min="3616" max="3616" width="15.42578125" style="10" bestFit="1" customWidth="1"/>
    <col min="3617" max="3617" width="12.42578125" style="10" bestFit="1" customWidth="1"/>
    <col min="3618" max="3618" width="15.140625" style="10" bestFit="1" customWidth="1"/>
    <col min="3619" max="3619" width="12.140625" style="10" bestFit="1" customWidth="1"/>
    <col min="3620" max="3620" width="14.42578125" style="10" bestFit="1" customWidth="1"/>
    <col min="3621" max="3840" width="11.42578125" style="10"/>
    <col min="3841" max="3841" width="2.28515625" style="10" customWidth="1"/>
    <col min="3842" max="3842" width="29.140625" style="10" customWidth="1"/>
    <col min="3843" max="3843" width="26.7109375" style="10" customWidth="1"/>
    <col min="3844" max="3853" width="16.140625" style="10" customWidth="1"/>
    <col min="3854" max="3854" width="21.5703125" style="10" customWidth="1"/>
    <col min="3855" max="3857" width="27.140625" style="10" bestFit="1" customWidth="1"/>
    <col min="3858" max="3858" width="17.7109375" style="10" bestFit="1" customWidth="1"/>
    <col min="3859" max="3859" width="14" style="10" bestFit="1" customWidth="1"/>
    <col min="3860" max="3860" width="17.42578125" style="10" bestFit="1" customWidth="1"/>
    <col min="3861" max="3861" width="14.28515625" style="10" bestFit="1" customWidth="1"/>
    <col min="3862" max="3862" width="17.42578125" style="10" bestFit="1" customWidth="1"/>
    <col min="3863" max="3863" width="14.28515625" style="10" bestFit="1" customWidth="1"/>
    <col min="3864" max="3864" width="17.42578125" style="10" bestFit="1" customWidth="1"/>
    <col min="3865" max="3865" width="14.28515625" style="10" bestFit="1" customWidth="1"/>
    <col min="3866" max="3866" width="17.7109375" style="10" bestFit="1" customWidth="1"/>
    <col min="3867" max="3867" width="14.5703125" style="10" bestFit="1" customWidth="1"/>
    <col min="3868" max="3868" width="17.42578125" style="10" bestFit="1" customWidth="1"/>
    <col min="3869" max="3869" width="14.28515625" style="10" bestFit="1" customWidth="1"/>
    <col min="3870" max="3870" width="17.42578125" style="10" bestFit="1" customWidth="1"/>
    <col min="3871" max="3871" width="14.28515625" style="10" bestFit="1" customWidth="1"/>
    <col min="3872" max="3872" width="15.42578125" style="10" bestFit="1" customWidth="1"/>
    <col min="3873" max="3873" width="12.42578125" style="10" bestFit="1" customWidth="1"/>
    <col min="3874" max="3874" width="15.140625" style="10" bestFit="1" customWidth="1"/>
    <col min="3875" max="3875" width="12.140625" style="10" bestFit="1" customWidth="1"/>
    <col min="3876" max="3876" width="14.42578125" style="10" bestFit="1" customWidth="1"/>
    <col min="3877" max="4096" width="12.5703125" style="10"/>
    <col min="4097" max="4097" width="2.28515625" style="10" customWidth="1"/>
    <col min="4098" max="4098" width="29.140625" style="10" customWidth="1"/>
    <col min="4099" max="4099" width="26.7109375" style="10" customWidth="1"/>
    <col min="4100" max="4109" width="16.140625" style="10" customWidth="1"/>
    <col min="4110" max="4110" width="21.5703125" style="10" customWidth="1"/>
    <col min="4111" max="4113" width="27.140625" style="10" bestFit="1" customWidth="1"/>
    <col min="4114" max="4114" width="17.7109375" style="10" bestFit="1" customWidth="1"/>
    <col min="4115" max="4115" width="14" style="10" bestFit="1" customWidth="1"/>
    <col min="4116" max="4116" width="17.42578125" style="10" bestFit="1" customWidth="1"/>
    <col min="4117" max="4117" width="14.28515625" style="10" bestFit="1" customWidth="1"/>
    <col min="4118" max="4118" width="17.42578125" style="10" bestFit="1" customWidth="1"/>
    <col min="4119" max="4119" width="14.28515625" style="10" bestFit="1" customWidth="1"/>
    <col min="4120" max="4120" width="17.42578125" style="10" bestFit="1" customWidth="1"/>
    <col min="4121" max="4121" width="14.28515625" style="10" bestFit="1" customWidth="1"/>
    <col min="4122" max="4122" width="17.7109375" style="10" bestFit="1" customWidth="1"/>
    <col min="4123" max="4123" width="14.5703125" style="10" bestFit="1" customWidth="1"/>
    <col min="4124" max="4124" width="17.42578125" style="10" bestFit="1" customWidth="1"/>
    <col min="4125" max="4125" width="14.28515625" style="10" bestFit="1" customWidth="1"/>
    <col min="4126" max="4126" width="17.42578125" style="10" bestFit="1" customWidth="1"/>
    <col min="4127" max="4127" width="14.28515625" style="10" bestFit="1" customWidth="1"/>
    <col min="4128" max="4128" width="15.42578125" style="10" bestFit="1" customWidth="1"/>
    <col min="4129" max="4129" width="12.42578125" style="10" bestFit="1" customWidth="1"/>
    <col min="4130" max="4130" width="15.140625" style="10" bestFit="1" customWidth="1"/>
    <col min="4131" max="4131" width="12.140625" style="10" bestFit="1" customWidth="1"/>
    <col min="4132" max="4132" width="14.42578125" style="10" bestFit="1" customWidth="1"/>
    <col min="4133" max="4352" width="11.42578125" style="10"/>
    <col min="4353" max="4353" width="2.28515625" style="10" customWidth="1"/>
    <col min="4354" max="4354" width="29.140625" style="10" customWidth="1"/>
    <col min="4355" max="4355" width="26.7109375" style="10" customWidth="1"/>
    <col min="4356" max="4365" width="16.140625" style="10" customWidth="1"/>
    <col min="4366" max="4366" width="21.5703125" style="10" customWidth="1"/>
    <col min="4367" max="4369" width="27.140625" style="10" bestFit="1" customWidth="1"/>
    <col min="4370" max="4370" width="17.7109375" style="10" bestFit="1" customWidth="1"/>
    <col min="4371" max="4371" width="14" style="10" bestFit="1" customWidth="1"/>
    <col min="4372" max="4372" width="17.42578125" style="10" bestFit="1" customWidth="1"/>
    <col min="4373" max="4373" width="14.28515625" style="10" bestFit="1" customWidth="1"/>
    <col min="4374" max="4374" width="17.42578125" style="10" bestFit="1" customWidth="1"/>
    <col min="4375" max="4375" width="14.28515625" style="10" bestFit="1" customWidth="1"/>
    <col min="4376" max="4376" width="17.42578125" style="10" bestFit="1" customWidth="1"/>
    <col min="4377" max="4377" width="14.28515625" style="10" bestFit="1" customWidth="1"/>
    <col min="4378" max="4378" width="17.7109375" style="10" bestFit="1" customWidth="1"/>
    <col min="4379" max="4379" width="14.5703125" style="10" bestFit="1" customWidth="1"/>
    <col min="4380" max="4380" width="17.42578125" style="10" bestFit="1" customWidth="1"/>
    <col min="4381" max="4381" width="14.28515625" style="10" bestFit="1" customWidth="1"/>
    <col min="4382" max="4382" width="17.42578125" style="10" bestFit="1" customWidth="1"/>
    <col min="4383" max="4383" width="14.28515625" style="10" bestFit="1" customWidth="1"/>
    <col min="4384" max="4384" width="15.42578125" style="10" bestFit="1" customWidth="1"/>
    <col min="4385" max="4385" width="12.42578125" style="10" bestFit="1" customWidth="1"/>
    <col min="4386" max="4386" width="15.140625" style="10" bestFit="1" customWidth="1"/>
    <col min="4387" max="4387" width="12.140625" style="10" bestFit="1" customWidth="1"/>
    <col min="4388" max="4388" width="14.42578125" style="10" bestFit="1" customWidth="1"/>
    <col min="4389" max="4608" width="11.42578125" style="10"/>
    <col min="4609" max="4609" width="2.28515625" style="10" customWidth="1"/>
    <col min="4610" max="4610" width="29.140625" style="10" customWidth="1"/>
    <col min="4611" max="4611" width="26.7109375" style="10" customWidth="1"/>
    <col min="4612" max="4621" width="16.140625" style="10" customWidth="1"/>
    <col min="4622" max="4622" width="21.5703125" style="10" customWidth="1"/>
    <col min="4623" max="4625" width="27.140625" style="10" bestFit="1" customWidth="1"/>
    <col min="4626" max="4626" width="17.7109375" style="10" bestFit="1" customWidth="1"/>
    <col min="4627" max="4627" width="14" style="10" bestFit="1" customWidth="1"/>
    <col min="4628" max="4628" width="17.42578125" style="10" bestFit="1" customWidth="1"/>
    <col min="4629" max="4629" width="14.28515625" style="10" bestFit="1" customWidth="1"/>
    <col min="4630" max="4630" width="17.42578125" style="10" bestFit="1" customWidth="1"/>
    <col min="4631" max="4631" width="14.28515625" style="10" bestFit="1" customWidth="1"/>
    <col min="4632" max="4632" width="17.42578125" style="10" bestFit="1" customWidth="1"/>
    <col min="4633" max="4633" width="14.28515625" style="10" bestFit="1" customWidth="1"/>
    <col min="4634" max="4634" width="17.7109375" style="10" bestFit="1" customWidth="1"/>
    <col min="4635" max="4635" width="14.5703125" style="10" bestFit="1" customWidth="1"/>
    <col min="4636" max="4636" width="17.42578125" style="10" bestFit="1" customWidth="1"/>
    <col min="4637" max="4637" width="14.28515625" style="10" bestFit="1" customWidth="1"/>
    <col min="4638" max="4638" width="17.42578125" style="10" bestFit="1" customWidth="1"/>
    <col min="4639" max="4639" width="14.28515625" style="10" bestFit="1" customWidth="1"/>
    <col min="4640" max="4640" width="15.42578125" style="10" bestFit="1" customWidth="1"/>
    <col min="4641" max="4641" width="12.42578125" style="10" bestFit="1" customWidth="1"/>
    <col min="4642" max="4642" width="15.140625" style="10" bestFit="1" customWidth="1"/>
    <col min="4643" max="4643" width="12.140625" style="10" bestFit="1" customWidth="1"/>
    <col min="4644" max="4644" width="14.42578125" style="10" bestFit="1" customWidth="1"/>
    <col min="4645" max="4864" width="11.42578125" style="10"/>
    <col min="4865" max="4865" width="2.28515625" style="10" customWidth="1"/>
    <col min="4866" max="4866" width="29.140625" style="10" customWidth="1"/>
    <col min="4867" max="4867" width="26.7109375" style="10" customWidth="1"/>
    <col min="4868" max="4877" width="16.140625" style="10" customWidth="1"/>
    <col min="4878" max="4878" width="21.5703125" style="10" customWidth="1"/>
    <col min="4879" max="4881" width="27.140625" style="10" bestFit="1" customWidth="1"/>
    <col min="4882" max="4882" width="17.7109375" style="10" bestFit="1" customWidth="1"/>
    <col min="4883" max="4883" width="14" style="10" bestFit="1" customWidth="1"/>
    <col min="4884" max="4884" width="17.42578125" style="10" bestFit="1" customWidth="1"/>
    <col min="4885" max="4885" width="14.28515625" style="10" bestFit="1" customWidth="1"/>
    <col min="4886" max="4886" width="17.42578125" style="10" bestFit="1" customWidth="1"/>
    <col min="4887" max="4887" width="14.28515625" style="10" bestFit="1" customWidth="1"/>
    <col min="4888" max="4888" width="17.42578125" style="10" bestFit="1" customWidth="1"/>
    <col min="4889" max="4889" width="14.28515625" style="10" bestFit="1" customWidth="1"/>
    <col min="4890" max="4890" width="17.7109375" style="10" bestFit="1" customWidth="1"/>
    <col min="4891" max="4891" width="14.5703125" style="10" bestFit="1" customWidth="1"/>
    <col min="4892" max="4892" width="17.42578125" style="10" bestFit="1" customWidth="1"/>
    <col min="4893" max="4893" width="14.28515625" style="10" bestFit="1" customWidth="1"/>
    <col min="4894" max="4894" width="17.42578125" style="10" bestFit="1" customWidth="1"/>
    <col min="4895" max="4895" width="14.28515625" style="10" bestFit="1" customWidth="1"/>
    <col min="4896" max="4896" width="15.42578125" style="10" bestFit="1" customWidth="1"/>
    <col min="4897" max="4897" width="12.42578125" style="10" bestFit="1" customWidth="1"/>
    <col min="4898" max="4898" width="15.140625" style="10" bestFit="1" customWidth="1"/>
    <col min="4899" max="4899" width="12.140625" style="10" bestFit="1" customWidth="1"/>
    <col min="4900" max="4900" width="14.42578125" style="10" bestFit="1" customWidth="1"/>
    <col min="4901" max="5120" width="12.5703125" style="10"/>
    <col min="5121" max="5121" width="2.28515625" style="10" customWidth="1"/>
    <col min="5122" max="5122" width="29.140625" style="10" customWidth="1"/>
    <col min="5123" max="5123" width="26.7109375" style="10" customWidth="1"/>
    <col min="5124" max="5133" width="16.140625" style="10" customWidth="1"/>
    <col min="5134" max="5134" width="21.5703125" style="10" customWidth="1"/>
    <col min="5135" max="5137" width="27.140625" style="10" bestFit="1" customWidth="1"/>
    <col min="5138" max="5138" width="17.7109375" style="10" bestFit="1" customWidth="1"/>
    <col min="5139" max="5139" width="14" style="10" bestFit="1" customWidth="1"/>
    <col min="5140" max="5140" width="17.42578125" style="10" bestFit="1" customWidth="1"/>
    <col min="5141" max="5141" width="14.28515625" style="10" bestFit="1" customWidth="1"/>
    <col min="5142" max="5142" width="17.42578125" style="10" bestFit="1" customWidth="1"/>
    <col min="5143" max="5143" width="14.28515625" style="10" bestFit="1" customWidth="1"/>
    <col min="5144" max="5144" width="17.42578125" style="10" bestFit="1" customWidth="1"/>
    <col min="5145" max="5145" width="14.28515625" style="10" bestFit="1" customWidth="1"/>
    <col min="5146" max="5146" width="17.7109375" style="10" bestFit="1" customWidth="1"/>
    <col min="5147" max="5147" width="14.5703125" style="10" bestFit="1" customWidth="1"/>
    <col min="5148" max="5148" width="17.42578125" style="10" bestFit="1" customWidth="1"/>
    <col min="5149" max="5149" width="14.28515625" style="10" bestFit="1" customWidth="1"/>
    <col min="5150" max="5150" width="17.42578125" style="10" bestFit="1" customWidth="1"/>
    <col min="5151" max="5151" width="14.28515625" style="10" bestFit="1" customWidth="1"/>
    <col min="5152" max="5152" width="15.42578125" style="10" bestFit="1" customWidth="1"/>
    <col min="5153" max="5153" width="12.42578125" style="10" bestFit="1" customWidth="1"/>
    <col min="5154" max="5154" width="15.140625" style="10" bestFit="1" customWidth="1"/>
    <col min="5155" max="5155" width="12.140625" style="10" bestFit="1" customWidth="1"/>
    <col min="5156" max="5156" width="14.42578125" style="10" bestFit="1" customWidth="1"/>
    <col min="5157" max="5376" width="11.42578125" style="10"/>
    <col min="5377" max="5377" width="2.28515625" style="10" customWidth="1"/>
    <col min="5378" max="5378" width="29.140625" style="10" customWidth="1"/>
    <col min="5379" max="5379" width="26.7109375" style="10" customWidth="1"/>
    <col min="5380" max="5389" width="16.140625" style="10" customWidth="1"/>
    <col min="5390" max="5390" width="21.5703125" style="10" customWidth="1"/>
    <col min="5391" max="5393" width="27.140625" style="10" bestFit="1" customWidth="1"/>
    <col min="5394" max="5394" width="17.7109375" style="10" bestFit="1" customWidth="1"/>
    <col min="5395" max="5395" width="14" style="10" bestFit="1" customWidth="1"/>
    <col min="5396" max="5396" width="17.42578125" style="10" bestFit="1" customWidth="1"/>
    <col min="5397" max="5397" width="14.28515625" style="10" bestFit="1" customWidth="1"/>
    <col min="5398" max="5398" width="17.42578125" style="10" bestFit="1" customWidth="1"/>
    <col min="5399" max="5399" width="14.28515625" style="10" bestFit="1" customWidth="1"/>
    <col min="5400" max="5400" width="17.42578125" style="10" bestFit="1" customWidth="1"/>
    <col min="5401" max="5401" width="14.28515625" style="10" bestFit="1" customWidth="1"/>
    <col min="5402" max="5402" width="17.7109375" style="10" bestFit="1" customWidth="1"/>
    <col min="5403" max="5403" width="14.5703125" style="10" bestFit="1" customWidth="1"/>
    <col min="5404" max="5404" width="17.42578125" style="10" bestFit="1" customWidth="1"/>
    <col min="5405" max="5405" width="14.28515625" style="10" bestFit="1" customWidth="1"/>
    <col min="5406" max="5406" width="17.42578125" style="10" bestFit="1" customWidth="1"/>
    <col min="5407" max="5407" width="14.28515625" style="10" bestFit="1" customWidth="1"/>
    <col min="5408" max="5408" width="15.42578125" style="10" bestFit="1" customWidth="1"/>
    <col min="5409" max="5409" width="12.42578125" style="10" bestFit="1" customWidth="1"/>
    <col min="5410" max="5410" width="15.140625" style="10" bestFit="1" customWidth="1"/>
    <col min="5411" max="5411" width="12.140625" style="10" bestFit="1" customWidth="1"/>
    <col min="5412" max="5412" width="14.42578125" style="10" bestFit="1" customWidth="1"/>
    <col min="5413" max="5632" width="11.42578125" style="10"/>
    <col min="5633" max="5633" width="2.28515625" style="10" customWidth="1"/>
    <col min="5634" max="5634" width="29.140625" style="10" customWidth="1"/>
    <col min="5635" max="5635" width="26.7109375" style="10" customWidth="1"/>
    <col min="5636" max="5645" width="16.140625" style="10" customWidth="1"/>
    <col min="5646" max="5646" width="21.5703125" style="10" customWidth="1"/>
    <col min="5647" max="5649" width="27.140625" style="10" bestFit="1" customWidth="1"/>
    <col min="5650" max="5650" width="17.7109375" style="10" bestFit="1" customWidth="1"/>
    <col min="5651" max="5651" width="14" style="10" bestFit="1" customWidth="1"/>
    <col min="5652" max="5652" width="17.42578125" style="10" bestFit="1" customWidth="1"/>
    <col min="5653" max="5653" width="14.28515625" style="10" bestFit="1" customWidth="1"/>
    <col min="5654" max="5654" width="17.42578125" style="10" bestFit="1" customWidth="1"/>
    <col min="5655" max="5655" width="14.28515625" style="10" bestFit="1" customWidth="1"/>
    <col min="5656" max="5656" width="17.42578125" style="10" bestFit="1" customWidth="1"/>
    <col min="5657" max="5657" width="14.28515625" style="10" bestFit="1" customWidth="1"/>
    <col min="5658" max="5658" width="17.7109375" style="10" bestFit="1" customWidth="1"/>
    <col min="5659" max="5659" width="14.5703125" style="10" bestFit="1" customWidth="1"/>
    <col min="5660" max="5660" width="17.42578125" style="10" bestFit="1" customWidth="1"/>
    <col min="5661" max="5661" width="14.28515625" style="10" bestFit="1" customWidth="1"/>
    <col min="5662" max="5662" width="17.42578125" style="10" bestFit="1" customWidth="1"/>
    <col min="5663" max="5663" width="14.28515625" style="10" bestFit="1" customWidth="1"/>
    <col min="5664" max="5664" width="15.42578125" style="10" bestFit="1" customWidth="1"/>
    <col min="5665" max="5665" width="12.42578125" style="10" bestFit="1" customWidth="1"/>
    <col min="5666" max="5666" width="15.140625" style="10" bestFit="1" customWidth="1"/>
    <col min="5667" max="5667" width="12.140625" style="10" bestFit="1" customWidth="1"/>
    <col min="5668" max="5668" width="14.42578125" style="10" bestFit="1" customWidth="1"/>
    <col min="5669" max="5888" width="11.42578125" style="10"/>
    <col min="5889" max="5889" width="2.28515625" style="10" customWidth="1"/>
    <col min="5890" max="5890" width="29.140625" style="10" customWidth="1"/>
    <col min="5891" max="5891" width="26.7109375" style="10" customWidth="1"/>
    <col min="5892" max="5901" width="16.140625" style="10" customWidth="1"/>
    <col min="5902" max="5902" width="21.5703125" style="10" customWidth="1"/>
    <col min="5903" max="5905" width="27.140625" style="10" bestFit="1" customWidth="1"/>
    <col min="5906" max="5906" width="17.7109375" style="10" bestFit="1" customWidth="1"/>
    <col min="5907" max="5907" width="14" style="10" bestFit="1" customWidth="1"/>
    <col min="5908" max="5908" width="17.42578125" style="10" bestFit="1" customWidth="1"/>
    <col min="5909" max="5909" width="14.28515625" style="10" bestFit="1" customWidth="1"/>
    <col min="5910" max="5910" width="17.42578125" style="10" bestFit="1" customWidth="1"/>
    <col min="5911" max="5911" width="14.28515625" style="10" bestFit="1" customWidth="1"/>
    <col min="5912" max="5912" width="17.42578125" style="10" bestFit="1" customWidth="1"/>
    <col min="5913" max="5913" width="14.28515625" style="10" bestFit="1" customWidth="1"/>
    <col min="5914" max="5914" width="17.7109375" style="10" bestFit="1" customWidth="1"/>
    <col min="5915" max="5915" width="14.5703125" style="10" bestFit="1" customWidth="1"/>
    <col min="5916" max="5916" width="17.42578125" style="10" bestFit="1" customWidth="1"/>
    <col min="5917" max="5917" width="14.28515625" style="10" bestFit="1" customWidth="1"/>
    <col min="5918" max="5918" width="17.42578125" style="10" bestFit="1" customWidth="1"/>
    <col min="5919" max="5919" width="14.28515625" style="10" bestFit="1" customWidth="1"/>
    <col min="5920" max="5920" width="15.42578125" style="10" bestFit="1" customWidth="1"/>
    <col min="5921" max="5921" width="12.42578125" style="10" bestFit="1" customWidth="1"/>
    <col min="5922" max="5922" width="15.140625" style="10" bestFit="1" customWidth="1"/>
    <col min="5923" max="5923" width="12.140625" style="10" bestFit="1" customWidth="1"/>
    <col min="5924" max="5924" width="14.42578125" style="10" bestFit="1" customWidth="1"/>
    <col min="5925" max="6144" width="12.5703125" style="10"/>
    <col min="6145" max="6145" width="2.28515625" style="10" customWidth="1"/>
    <col min="6146" max="6146" width="29.140625" style="10" customWidth="1"/>
    <col min="6147" max="6147" width="26.7109375" style="10" customWidth="1"/>
    <col min="6148" max="6157" width="16.140625" style="10" customWidth="1"/>
    <col min="6158" max="6158" width="21.5703125" style="10" customWidth="1"/>
    <col min="6159" max="6161" width="27.140625" style="10" bestFit="1" customWidth="1"/>
    <col min="6162" max="6162" width="17.7109375" style="10" bestFit="1" customWidth="1"/>
    <col min="6163" max="6163" width="14" style="10" bestFit="1" customWidth="1"/>
    <col min="6164" max="6164" width="17.42578125" style="10" bestFit="1" customWidth="1"/>
    <col min="6165" max="6165" width="14.28515625" style="10" bestFit="1" customWidth="1"/>
    <col min="6166" max="6166" width="17.42578125" style="10" bestFit="1" customWidth="1"/>
    <col min="6167" max="6167" width="14.28515625" style="10" bestFit="1" customWidth="1"/>
    <col min="6168" max="6168" width="17.42578125" style="10" bestFit="1" customWidth="1"/>
    <col min="6169" max="6169" width="14.28515625" style="10" bestFit="1" customWidth="1"/>
    <col min="6170" max="6170" width="17.7109375" style="10" bestFit="1" customWidth="1"/>
    <col min="6171" max="6171" width="14.5703125" style="10" bestFit="1" customWidth="1"/>
    <col min="6172" max="6172" width="17.42578125" style="10" bestFit="1" customWidth="1"/>
    <col min="6173" max="6173" width="14.28515625" style="10" bestFit="1" customWidth="1"/>
    <col min="6174" max="6174" width="17.42578125" style="10" bestFit="1" customWidth="1"/>
    <col min="6175" max="6175" width="14.28515625" style="10" bestFit="1" customWidth="1"/>
    <col min="6176" max="6176" width="15.42578125" style="10" bestFit="1" customWidth="1"/>
    <col min="6177" max="6177" width="12.42578125" style="10" bestFit="1" customWidth="1"/>
    <col min="6178" max="6178" width="15.140625" style="10" bestFit="1" customWidth="1"/>
    <col min="6179" max="6179" width="12.140625" style="10" bestFit="1" customWidth="1"/>
    <col min="6180" max="6180" width="14.42578125" style="10" bestFit="1" customWidth="1"/>
    <col min="6181" max="6400" width="11.42578125" style="10"/>
    <col min="6401" max="6401" width="2.28515625" style="10" customWidth="1"/>
    <col min="6402" max="6402" width="29.140625" style="10" customWidth="1"/>
    <col min="6403" max="6403" width="26.7109375" style="10" customWidth="1"/>
    <col min="6404" max="6413" width="16.140625" style="10" customWidth="1"/>
    <col min="6414" max="6414" width="21.5703125" style="10" customWidth="1"/>
    <col min="6415" max="6417" width="27.140625" style="10" bestFit="1" customWidth="1"/>
    <col min="6418" max="6418" width="17.7109375" style="10" bestFit="1" customWidth="1"/>
    <col min="6419" max="6419" width="14" style="10" bestFit="1" customWidth="1"/>
    <col min="6420" max="6420" width="17.42578125" style="10" bestFit="1" customWidth="1"/>
    <col min="6421" max="6421" width="14.28515625" style="10" bestFit="1" customWidth="1"/>
    <col min="6422" max="6422" width="17.42578125" style="10" bestFit="1" customWidth="1"/>
    <col min="6423" max="6423" width="14.28515625" style="10" bestFit="1" customWidth="1"/>
    <col min="6424" max="6424" width="17.42578125" style="10" bestFit="1" customWidth="1"/>
    <col min="6425" max="6425" width="14.28515625" style="10" bestFit="1" customWidth="1"/>
    <col min="6426" max="6426" width="17.7109375" style="10" bestFit="1" customWidth="1"/>
    <col min="6427" max="6427" width="14.5703125" style="10" bestFit="1" customWidth="1"/>
    <col min="6428" max="6428" width="17.42578125" style="10" bestFit="1" customWidth="1"/>
    <col min="6429" max="6429" width="14.28515625" style="10" bestFit="1" customWidth="1"/>
    <col min="6430" max="6430" width="17.42578125" style="10" bestFit="1" customWidth="1"/>
    <col min="6431" max="6431" width="14.28515625" style="10" bestFit="1" customWidth="1"/>
    <col min="6432" max="6432" width="15.42578125" style="10" bestFit="1" customWidth="1"/>
    <col min="6433" max="6433" width="12.42578125" style="10" bestFit="1" customWidth="1"/>
    <col min="6434" max="6434" width="15.140625" style="10" bestFit="1" customWidth="1"/>
    <col min="6435" max="6435" width="12.140625" style="10" bestFit="1" customWidth="1"/>
    <col min="6436" max="6436" width="14.42578125" style="10" bestFit="1" customWidth="1"/>
    <col min="6437" max="6656" width="11.42578125" style="10"/>
    <col min="6657" max="6657" width="2.28515625" style="10" customWidth="1"/>
    <col min="6658" max="6658" width="29.140625" style="10" customWidth="1"/>
    <col min="6659" max="6659" width="26.7109375" style="10" customWidth="1"/>
    <col min="6660" max="6669" width="16.140625" style="10" customWidth="1"/>
    <col min="6670" max="6670" width="21.5703125" style="10" customWidth="1"/>
    <col min="6671" max="6673" width="27.140625" style="10" bestFit="1" customWidth="1"/>
    <col min="6674" max="6674" width="17.7109375" style="10" bestFit="1" customWidth="1"/>
    <col min="6675" max="6675" width="14" style="10" bestFit="1" customWidth="1"/>
    <col min="6676" max="6676" width="17.42578125" style="10" bestFit="1" customWidth="1"/>
    <col min="6677" max="6677" width="14.28515625" style="10" bestFit="1" customWidth="1"/>
    <col min="6678" max="6678" width="17.42578125" style="10" bestFit="1" customWidth="1"/>
    <col min="6679" max="6679" width="14.28515625" style="10" bestFit="1" customWidth="1"/>
    <col min="6680" max="6680" width="17.42578125" style="10" bestFit="1" customWidth="1"/>
    <col min="6681" max="6681" width="14.28515625" style="10" bestFit="1" customWidth="1"/>
    <col min="6682" max="6682" width="17.7109375" style="10" bestFit="1" customWidth="1"/>
    <col min="6683" max="6683" width="14.5703125" style="10" bestFit="1" customWidth="1"/>
    <col min="6684" max="6684" width="17.42578125" style="10" bestFit="1" customWidth="1"/>
    <col min="6685" max="6685" width="14.28515625" style="10" bestFit="1" customWidth="1"/>
    <col min="6686" max="6686" width="17.42578125" style="10" bestFit="1" customWidth="1"/>
    <col min="6687" max="6687" width="14.28515625" style="10" bestFit="1" customWidth="1"/>
    <col min="6688" max="6688" width="15.42578125" style="10" bestFit="1" customWidth="1"/>
    <col min="6689" max="6689" width="12.42578125" style="10" bestFit="1" customWidth="1"/>
    <col min="6690" max="6690" width="15.140625" style="10" bestFit="1" customWidth="1"/>
    <col min="6691" max="6691" width="12.140625" style="10" bestFit="1" customWidth="1"/>
    <col min="6692" max="6692" width="14.42578125" style="10" bestFit="1" customWidth="1"/>
    <col min="6693" max="6912" width="11.42578125" style="10"/>
    <col min="6913" max="6913" width="2.28515625" style="10" customWidth="1"/>
    <col min="6914" max="6914" width="29.140625" style="10" customWidth="1"/>
    <col min="6915" max="6915" width="26.7109375" style="10" customWidth="1"/>
    <col min="6916" max="6925" width="16.140625" style="10" customWidth="1"/>
    <col min="6926" max="6926" width="21.5703125" style="10" customWidth="1"/>
    <col min="6927" max="6929" width="27.140625" style="10" bestFit="1" customWidth="1"/>
    <col min="6930" max="6930" width="17.7109375" style="10" bestFit="1" customWidth="1"/>
    <col min="6931" max="6931" width="14" style="10" bestFit="1" customWidth="1"/>
    <col min="6932" max="6932" width="17.42578125" style="10" bestFit="1" customWidth="1"/>
    <col min="6933" max="6933" width="14.28515625" style="10" bestFit="1" customWidth="1"/>
    <col min="6934" max="6934" width="17.42578125" style="10" bestFit="1" customWidth="1"/>
    <col min="6935" max="6935" width="14.28515625" style="10" bestFit="1" customWidth="1"/>
    <col min="6936" max="6936" width="17.42578125" style="10" bestFit="1" customWidth="1"/>
    <col min="6937" max="6937" width="14.28515625" style="10" bestFit="1" customWidth="1"/>
    <col min="6938" max="6938" width="17.7109375" style="10" bestFit="1" customWidth="1"/>
    <col min="6939" max="6939" width="14.5703125" style="10" bestFit="1" customWidth="1"/>
    <col min="6940" max="6940" width="17.42578125" style="10" bestFit="1" customWidth="1"/>
    <col min="6941" max="6941" width="14.28515625" style="10" bestFit="1" customWidth="1"/>
    <col min="6942" max="6942" width="17.42578125" style="10" bestFit="1" customWidth="1"/>
    <col min="6943" max="6943" width="14.28515625" style="10" bestFit="1" customWidth="1"/>
    <col min="6944" max="6944" width="15.42578125" style="10" bestFit="1" customWidth="1"/>
    <col min="6945" max="6945" width="12.42578125" style="10" bestFit="1" customWidth="1"/>
    <col min="6946" max="6946" width="15.140625" style="10" bestFit="1" customWidth="1"/>
    <col min="6947" max="6947" width="12.140625" style="10" bestFit="1" customWidth="1"/>
    <col min="6948" max="6948" width="14.42578125" style="10" bestFit="1" customWidth="1"/>
    <col min="6949" max="7168" width="12.5703125" style="10"/>
    <col min="7169" max="7169" width="2.28515625" style="10" customWidth="1"/>
    <col min="7170" max="7170" width="29.140625" style="10" customWidth="1"/>
    <col min="7171" max="7171" width="26.7109375" style="10" customWidth="1"/>
    <col min="7172" max="7181" width="16.140625" style="10" customWidth="1"/>
    <col min="7182" max="7182" width="21.5703125" style="10" customWidth="1"/>
    <col min="7183" max="7185" width="27.140625" style="10" bestFit="1" customWidth="1"/>
    <col min="7186" max="7186" width="17.7109375" style="10" bestFit="1" customWidth="1"/>
    <col min="7187" max="7187" width="14" style="10" bestFit="1" customWidth="1"/>
    <col min="7188" max="7188" width="17.42578125" style="10" bestFit="1" customWidth="1"/>
    <col min="7189" max="7189" width="14.28515625" style="10" bestFit="1" customWidth="1"/>
    <col min="7190" max="7190" width="17.42578125" style="10" bestFit="1" customWidth="1"/>
    <col min="7191" max="7191" width="14.28515625" style="10" bestFit="1" customWidth="1"/>
    <col min="7192" max="7192" width="17.42578125" style="10" bestFit="1" customWidth="1"/>
    <col min="7193" max="7193" width="14.28515625" style="10" bestFit="1" customWidth="1"/>
    <col min="7194" max="7194" width="17.7109375" style="10" bestFit="1" customWidth="1"/>
    <col min="7195" max="7195" width="14.5703125" style="10" bestFit="1" customWidth="1"/>
    <col min="7196" max="7196" width="17.42578125" style="10" bestFit="1" customWidth="1"/>
    <col min="7197" max="7197" width="14.28515625" style="10" bestFit="1" customWidth="1"/>
    <col min="7198" max="7198" width="17.42578125" style="10" bestFit="1" customWidth="1"/>
    <col min="7199" max="7199" width="14.28515625" style="10" bestFit="1" customWidth="1"/>
    <col min="7200" max="7200" width="15.42578125" style="10" bestFit="1" customWidth="1"/>
    <col min="7201" max="7201" width="12.42578125" style="10" bestFit="1" customWidth="1"/>
    <col min="7202" max="7202" width="15.140625" style="10" bestFit="1" customWidth="1"/>
    <col min="7203" max="7203" width="12.140625" style="10" bestFit="1" customWidth="1"/>
    <col min="7204" max="7204" width="14.42578125" style="10" bestFit="1" customWidth="1"/>
    <col min="7205" max="7424" width="11.42578125" style="10"/>
    <col min="7425" max="7425" width="2.28515625" style="10" customWidth="1"/>
    <col min="7426" max="7426" width="29.140625" style="10" customWidth="1"/>
    <col min="7427" max="7427" width="26.7109375" style="10" customWidth="1"/>
    <col min="7428" max="7437" width="16.140625" style="10" customWidth="1"/>
    <col min="7438" max="7438" width="21.5703125" style="10" customWidth="1"/>
    <col min="7439" max="7441" width="27.140625" style="10" bestFit="1" customWidth="1"/>
    <col min="7442" max="7442" width="17.7109375" style="10" bestFit="1" customWidth="1"/>
    <col min="7443" max="7443" width="14" style="10" bestFit="1" customWidth="1"/>
    <col min="7444" max="7444" width="17.42578125" style="10" bestFit="1" customWidth="1"/>
    <col min="7445" max="7445" width="14.28515625" style="10" bestFit="1" customWidth="1"/>
    <col min="7446" max="7446" width="17.42578125" style="10" bestFit="1" customWidth="1"/>
    <col min="7447" max="7447" width="14.28515625" style="10" bestFit="1" customWidth="1"/>
    <col min="7448" max="7448" width="17.42578125" style="10" bestFit="1" customWidth="1"/>
    <col min="7449" max="7449" width="14.28515625" style="10" bestFit="1" customWidth="1"/>
    <col min="7450" max="7450" width="17.7109375" style="10" bestFit="1" customWidth="1"/>
    <col min="7451" max="7451" width="14.5703125" style="10" bestFit="1" customWidth="1"/>
    <col min="7452" max="7452" width="17.42578125" style="10" bestFit="1" customWidth="1"/>
    <col min="7453" max="7453" width="14.28515625" style="10" bestFit="1" customWidth="1"/>
    <col min="7454" max="7454" width="17.42578125" style="10" bestFit="1" customWidth="1"/>
    <col min="7455" max="7455" width="14.28515625" style="10" bestFit="1" customWidth="1"/>
    <col min="7456" max="7456" width="15.42578125" style="10" bestFit="1" customWidth="1"/>
    <col min="7457" max="7457" width="12.42578125" style="10" bestFit="1" customWidth="1"/>
    <col min="7458" max="7458" width="15.140625" style="10" bestFit="1" customWidth="1"/>
    <col min="7459" max="7459" width="12.140625" style="10" bestFit="1" customWidth="1"/>
    <col min="7460" max="7460" width="14.42578125" style="10" bestFit="1" customWidth="1"/>
    <col min="7461" max="7680" width="11.42578125" style="10"/>
    <col min="7681" max="7681" width="2.28515625" style="10" customWidth="1"/>
    <col min="7682" max="7682" width="29.140625" style="10" customWidth="1"/>
    <col min="7683" max="7683" width="26.7109375" style="10" customWidth="1"/>
    <col min="7684" max="7693" width="16.140625" style="10" customWidth="1"/>
    <col min="7694" max="7694" width="21.5703125" style="10" customWidth="1"/>
    <col min="7695" max="7697" width="27.140625" style="10" bestFit="1" customWidth="1"/>
    <col min="7698" max="7698" width="17.7109375" style="10" bestFit="1" customWidth="1"/>
    <col min="7699" max="7699" width="14" style="10" bestFit="1" customWidth="1"/>
    <col min="7700" max="7700" width="17.42578125" style="10" bestFit="1" customWidth="1"/>
    <col min="7701" max="7701" width="14.28515625" style="10" bestFit="1" customWidth="1"/>
    <col min="7702" max="7702" width="17.42578125" style="10" bestFit="1" customWidth="1"/>
    <col min="7703" max="7703" width="14.28515625" style="10" bestFit="1" customWidth="1"/>
    <col min="7704" max="7704" width="17.42578125" style="10" bestFit="1" customWidth="1"/>
    <col min="7705" max="7705" width="14.28515625" style="10" bestFit="1" customWidth="1"/>
    <col min="7706" max="7706" width="17.7109375" style="10" bestFit="1" customWidth="1"/>
    <col min="7707" max="7707" width="14.5703125" style="10" bestFit="1" customWidth="1"/>
    <col min="7708" max="7708" width="17.42578125" style="10" bestFit="1" customWidth="1"/>
    <col min="7709" max="7709" width="14.28515625" style="10" bestFit="1" customWidth="1"/>
    <col min="7710" max="7710" width="17.42578125" style="10" bestFit="1" customWidth="1"/>
    <col min="7711" max="7711" width="14.28515625" style="10" bestFit="1" customWidth="1"/>
    <col min="7712" max="7712" width="15.42578125" style="10" bestFit="1" customWidth="1"/>
    <col min="7713" max="7713" width="12.42578125" style="10" bestFit="1" customWidth="1"/>
    <col min="7714" max="7714" width="15.140625" style="10" bestFit="1" customWidth="1"/>
    <col min="7715" max="7715" width="12.140625" style="10" bestFit="1" customWidth="1"/>
    <col min="7716" max="7716" width="14.42578125" style="10" bestFit="1" customWidth="1"/>
    <col min="7717" max="7936" width="11.42578125" style="10"/>
    <col min="7937" max="7937" width="2.28515625" style="10" customWidth="1"/>
    <col min="7938" max="7938" width="29.140625" style="10" customWidth="1"/>
    <col min="7939" max="7939" width="26.7109375" style="10" customWidth="1"/>
    <col min="7940" max="7949" width="16.140625" style="10" customWidth="1"/>
    <col min="7950" max="7950" width="21.5703125" style="10" customWidth="1"/>
    <col min="7951" max="7953" width="27.140625" style="10" bestFit="1" customWidth="1"/>
    <col min="7954" max="7954" width="17.7109375" style="10" bestFit="1" customWidth="1"/>
    <col min="7955" max="7955" width="14" style="10" bestFit="1" customWidth="1"/>
    <col min="7956" max="7956" width="17.42578125" style="10" bestFit="1" customWidth="1"/>
    <col min="7957" max="7957" width="14.28515625" style="10" bestFit="1" customWidth="1"/>
    <col min="7958" max="7958" width="17.42578125" style="10" bestFit="1" customWidth="1"/>
    <col min="7959" max="7959" width="14.28515625" style="10" bestFit="1" customWidth="1"/>
    <col min="7960" max="7960" width="17.42578125" style="10" bestFit="1" customWidth="1"/>
    <col min="7961" max="7961" width="14.28515625" style="10" bestFit="1" customWidth="1"/>
    <col min="7962" max="7962" width="17.7109375" style="10" bestFit="1" customWidth="1"/>
    <col min="7963" max="7963" width="14.5703125" style="10" bestFit="1" customWidth="1"/>
    <col min="7964" max="7964" width="17.42578125" style="10" bestFit="1" customWidth="1"/>
    <col min="7965" max="7965" width="14.28515625" style="10" bestFit="1" customWidth="1"/>
    <col min="7966" max="7966" width="17.42578125" style="10" bestFit="1" customWidth="1"/>
    <col min="7967" max="7967" width="14.28515625" style="10" bestFit="1" customWidth="1"/>
    <col min="7968" max="7968" width="15.42578125" style="10" bestFit="1" customWidth="1"/>
    <col min="7969" max="7969" width="12.42578125" style="10" bestFit="1" customWidth="1"/>
    <col min="7970" max="7970" width="15.140625" style="10" bestFit="1" customWidth="1"/>
    <col min="7971" max="7971" width="12.140625" style="10" bestFit="1" customWidth="1"/>
    <col min="7972" max="7972" width="14.42578125" style="10" bestFit="1" customWidth="1"/>
    <col min="7973" max="8192" width="12.5703125" style="10"/>
    <col min="8193" max="8193" width="2.28515625" style="10" customWidth="1"/>
    <col min="8194" max="8194" width="29.140625" style="10" customWidth="1"/>
    <col min="8195" max="8195" width="26.7109375" style="10" customWidth="1"/>
    <col min="8196" max="8205" width="16.140625" style="10" customWidth="1"/>
    <col min="8206" max="8206" width="21.5703125" style="10" customWidth="1"/>
    <col min="8207" max="8209" width="27.140625" style="10" bestFit="1" customWidth="1"/>
    <col min="8210" max="8210" width="17.7109375" style="10" bestFit="1" customWidth="1"/>
    <col min="8211" max="8211" width="14" style="10" bestFit="1" customWidth="1"/>
    <col min="8212" max="8212" width="17.42578125" style="10" bestFit="1" customWidth="1"/>
    <col min="8213" max="8213" width="14.28515625" style="10" bestFit="1" customWidth="1"/>
    <col min="8214" max="8214" width="17.42578125" style="10" bestFit="1" customWidth="1"/>
    <col min="8215" max="8215" width="14.28515625" style="10" bestFit="1" customWidth="1"/>
    <col min="8216" max="8216" width="17.42578125" style="10" bestFit="1" customWidth="1"/>
    <col min="8217" max="8217" width="14.28515625" style="10" bestFit="1" customWidth="1"/>
    <col min="8218" max="8218" width="17.7109375" style="10" bestFit="1" customWidth="1"/>
    <col min="8219" max="8219" width="14.5703125" style="10" bestFit="1" customWidth="1"/>
    <col min="8220" max="8220" width="17.42578125" style="10" bestFit="1" customWidth="1"/>
    <col min="8221" max="8221" width="14.28515625" style="10" bestFit="1" customWidth="1"/>
    <col min="8222" max="8222" width="17.42578125" style="10" bestFit="1" customWidth="1"/>
    <col min="8223" max="8223" width="14.28515625" style="10" bestFit="1" customWidth="1"/>
    <col min="8224" max="8224" width="15.42578125" style="10" bestFit="1" customWidth="1"/>
    <col min="8225" max="8225" width="12.42578125" style="10" bestFit="1" customWidth="1"/>
    <col min="8226" max="8226" width="15.140625" style="10" bestFit="1" customWidth="1"/>
    <col min="8227" max="8227" width="12.140625" style="10" bestFit="1" customWidth="1"/>
    <col min="8228" max="8228" width="14.42578125" style="10" bestFit="1" customWidth="1"/>
    <col min="8229" max="8448" width="11.42578125" style="10"/>
    <col min="8449" max="8449" width="2.28515625" style="10" customWidth="1"/>
    <col min="8450" max="8450" width="29.140625" style="10" customWidth="1"/>
    <col min="8451" max="8451" width="26.7109375" style="10" customWidth="1"/>
    <col min="8452" max="8461" width="16.140625" style="10" customWidth="1"/>
    <col min="8462" max="8462" width="21.5703125" style="10" customWidth="1"/>
    <col min="8463" max="8465" width="27.140625" style="10" bestFit="1" customWidth="1"/>
    <col min="8466" max="8466" width="17.7109375" style="10" bestFit="1" customWidth="1"/>
    <col min="8467" max="8467" width="14" style="10" bestFit="1" customWidth="1"/>
    <col min="8468" max="8468" width="17.42578125" style="10" bestFit="1" customWidth="1"/>
    <col min="8469" max="8469" width="14.28515625" style="10" bestFit="1" customWidth="1"/>
    <col min="8470" max="8470" width="17.42578125" style="10" bestFit="1" customWidth="1"/>
    <col min="8471" max="8471" width="14.28515625" style="10" bestFit="1" customWidth="1"/>
    <col min="8472" max="8472" width="17.42578125" style="10" bestFit="1" customWidth="1"/>
    <col min="8473" max="8473" width="14.28515625" style="10" bestFit="1" customWidth="1"/>
    <col min="8474" max="8474" width="17.7109375" style="10" bestFit="1" customWidth="1"/>
    <col min="8475" max="8475" width="14.5703125" style="10" bestFit="1" customWidth="1"/>
    <col min="8476" max="8476" width="17.42578125" style="10" bestFit="1" customWidth="1"/>
    <col min="8477" max="8477" width="14.28515625" style="10" bestFit="1" customWidth="1"/>
    <col min="8478" max="8478" width="17.42578125" style="10" bestFit="1" customWidth="1"/>
    <col min="8479" max="8479" width="14.28515625" style="10" bestFit="1" customWidth="1"/>
    <col min="8480" max="8480" width="15.42578125" style="10" bestFit="1" customWidth="1"/>
    <col min="8481" max="8481" width="12.42578125" style="10" bestFit="1" customWidth="1"/>
    <col min="8482" max="8482" width="15.140625" style="10" bestFit="1" customWidth="1"/>
    <col min="8483" max="8483" width="12.140625" style="10" bestFit="1" customWidth="1"/>
    <col min="8484" max="8484" width="14.42578125" style="10" bestFit="1" customWidth="1"/>
    <col min="8485" max="8704" width="11.42578125" style="10"/>
    <col min="8705" max="8705" width="2.28515625" style="10" customWidth="1"/>
    <col min="8706" max="8706" width="29.140625" style="10" customWidth="1"/>
    <col min="8707" max="8707" width="26.7109375" style="10" customWidth="1"/>
    <col min="8708" max="8717" width="16.140625" style="10" customWidth="1"/>
    <col min="8718" max="8718" width="21.5703125" style="10" customWidth="1"/>
    <col min="8719" max="8721" width="27.140625" style="10" bestFit="1" customWidth="1"/>
    <col min="8722" max="8722" width="17.7109375" style="10" bestFit="1" customWidth="1"/>
    <col min="8723" max="8723" width="14" style="10" bestFit="1" customWidth="1"/>
    <col min="8724" max="8724" width="17.42578125" style="10" bestFit="1" customWidth="1"/>
    <col min="8725" max="8725" width="14.28515625" style="10" bestFit="1" customWidth="1"/>
    <col min="8726" max="8726" width="17.42578125" style="10" bestFit="1" customWidth="1"/>
    <col min="8727" max="8727" width="14.28515625" style="10" bestFit="1" customWidth="1"/>
    <col min="8728" max="8728" width="17.42578125" style="10" bestFit="1" customWidth="1"/>
    <col min="8729" max="8729" width="14.28515625" style="10" bestFit="1" customWidth="1"/>
    <col min="8730" max="8730" width="17.7109375" style="10" bestFit="1" customWidth="1"/>
    <col min="8731" max="8731" width="14.5703125" style="10" bestFit="1" customWidth="1"/>
    <col min="8732" max="8732" width="17.42578125" style="10" bestFit="1" customWidth="1"/>
    <col min="8733" max="8733" width="14.28515625" style="10" bestFit="1" customWidth="1"/>
    <col min="8734" max="8734" width="17.42578125" style="10" bestFit="1" customWidth="1"/>
    <col min="8735" max="8735" width="14.28515625" style="10" bestFit="1" customWidth="1"/>
    <col min="8736" max="8736" width="15.42578125" style="10" bestFit="1" customWidth="1"/>
    <col min="8737" max="8737" width="12.42578125" style="10" bestFit="1" customWidth="1"/>
    <col min="8738" max="8738" width="15.140625" style="10" bestFit="1" customWidth="1"/>
    <col min="8739" max="8739" width="12.140625" style="10" bestFit="1" customWidth="1"/>
    <col min="8740" max="8740" width="14.42578125" style="10" bestFit="1" customWidth="1"/>
    <col min="8741" max="8960" width="11.42578125" style="10"/>
    <col min="8961" max="8961" width="2.28515625" style="10" customWidth="1"/>
    <col min="8962" max="8962" width="29.140625" style="10" customWidth="1"/>
    <col min="8963" max="8963" width="26.7109375" style="10" customWidth="1"/>
    <col min="8964" max="8973" width="16.140625" style="10" customWidth="1"/>
    <col min="8974" max="8974" width="21.5703125" style="10" customWidth="1"/>
    <col min="8975" max="8977" width="27.140625" style="10" bestFit="1" customWidth="1"/>
    <col min="8978" max="8978" width="17.7109375" style="10" bestFit="1" customWidth="1"/>
    <col min="8979" max="8979" width="14" style="10" bestFit="1" customWidth="1"/>
    <col min="8980" max="8980" width="17.42578125" style="10" bestFit="1" customWidth="1"/>
    <col min="8981" max="8981" width="14.28515625" style="10" bestFit="1" customWidth="1"/>
    <col min="8982" max="8982" width="17.42578125" style="10" bestFit="1" customWidth="1"/>
    <col min="8983" max="8983" width="14.28515625" style="10" bestFit="1" customWidth="1"/>
    <col min="8984" max="8984" width="17.42578125" style="10" bestFit="1" customWidth="1"/>
    <col min="8985" max="8985" width="14.28515625" style="10" bestFit="1" customWidth="1"/>
    <col min="8986" max="8986" width="17.7109375" style="10" bestFit="1" customWidth="1"/>
    <col min="8987" max="8987" width="14.5703125" style="10" bestFit="1" customWidth="1"/>
    <col min="8988" max="8988" width="17.42578125" style="10" bestFit="1" customWidth="1"/>
    <col min="8989" max="8989" width="14.28515625" style="10" bestFit="1" customWidth="1"/>
    <col min="8990" max="8990" width="17.42578125" style="10" bestFit="1" customWidth="1"/>
    <col min="8991" max="8991" width="14.28515625" style="10" bestFit="1" customWidth="1"/>
    <col min="8992" max="8992" width="15.42578125" style="10" bestFit="1" customWidth="1"/>
    <col min="8993" max="8993" width="12.42578125" style="10" bestFit="1" customWidth="1"/>
    <col min="8994" max="8994" width="15.140625" style="10" bestFit="1" customWidth="1"/>
    <col min="8995" max="8995" width="12.140625" style="10" bestFit="1" customWidth="1"/>
    <col min="8996" max="8996" width="14.42578125" style="10" bestFit="1" customWidth="1"/>
    <col min="8997" max="9216" width="12.5703125" style="10"/>
    <col min="9217" max="9217" width="2.28515625" style="10" customWidth="1"/>
    <col min="9218" max="9218" width="29.140625" style="10" customWidth="1"/>
    <col min="9219" max="9219" width="26.7109375" style="10" customWidth="1"/>
    <col min="9220" max="9229" width="16.140625" style="10" customWidth="1"/>
    <col min="9230" max="9230" width="21.5703125" style="10" customWidth="1"/>
    <col min="9231" max="9233" width="27.140625" style="10" bestFit="1" customWidth="1"/>
    <col min="9234" max="9234" width="17.7109375" style="10" bestFit="1" customWidth="1"/>
    <col min="9235" max="9235" width="14" style="10" bestFit="1" customWidth="1"/>
    <col min="9236" max="9236" width="17.42578125" style="10" bestFit="1" customWidth="1"/>
    <col min="9237" max="9237" width="14.28515625" style="10" bestFit="1" customWidth="1"/>
    <col min="9238" max="9238" width="17.42578125" style="10" bestFit="1" customWidth="1"/>
    <col min="9239" max="9239" width="14.28515625" style="10" bestFit="1" customWidth="1"/>
    <col min="9240" max="9240" width="17.42578125" style="10" bestFit="1" customWidth="1"/>
    <col min="9241" max="9241" width="14.28515625" style="10" bestFit="1" customWidth="1"/>
    <col min="9242" max="9242" width="17.7109375" style="10" bestFit="1" customWidth="1"/>
    <col min="9243" max="9243" width="14.5703125" style="10" bestFit="1" customWidth="1"/>
    <col min="9244" max="9244" width="17.42578125" style="10" bestFit="1" customWidth="1"/>
    <col min="9245" max="9245" width="14.28515625" style="10" bestFit="1" customWidth="1"/>
    <col min="9246" max="9246" width="17.42578125" style="10" bestFit="1" customWidth="1"/>
    <col min="9247" max="9247" width="14.28515625" style="10" bestFit="1" customWidth="1"/>
    <col min="9248" max="9248" width="15.42578125" style="10" bestFit="1" customWidth="1"/>
    <col min="9249" max="9249" width="12.42578125" style="10" bestFit="1" customWidth="1"/>
    <col min="9250" max="9250" width="15.140625" style="10" bestFit="1" customWidth="1"/>
    <col min="9251" max="9251" width="12.140625" style="10" bestFit="1" customWidth="1"/>
    <col min="9252" max="9252" width="14.42578125" style="10" bestFit="1" customWidth="1"/>
    <col min="9253" max="9472" width="11.42578125" style="10"/>
    <col min="9473" max="9473" width="2.28515625" style="10" customWidth="1"/>
    <col min="9474" max="9474" width="29.140625" style="10" customWidth="1"/>
    <col min="9475" max="9475" width="26.7109375" style="10" customWidth="1"/>
    <col min="9476" max="9485" width="16.140625" style="10" customWidth="1"/>
    <col min="9486" max="9486" width="21.5703125" style="10" customWidth="1"/>
    <col min="9487" max="9489" width="27.140625" style="10" bestFit="1" customWidth="1"/>
    <col min="9490" max="9490" width="17.7109375" style="10" bestFit="1" customWidth="1"/>
    <col min="9491" max="9491" width="14" style="10" bestFit="1" customWidth="1"/>
    <col min="9492" max="9492" width="17.42578125" style="10" bestFit="1" customWidth="1"/>
    <col min="9493" max="9493" width="14.28515625" style="10" bestFit="1" customWidth="1"/>
    <col min="9494" max="9494" width="17.42578125" style="10" bestFit="1" customWidth="1"/>
    <col min="9495" max="9495" width="14.28515625" style="10" bestFit="1" customWidth="1"/>
    <col min="9496" max="9496" width="17.42578125" style="10" bestFit="1" customWidth="1"/>
    <col min="9497" max="9497" width="14.28515625" style="10" bestFit="1" customWidth="1"/>
    <col min="9498" max="9498" width="17.7109375" style="10" bestFit="1" customWidth="1"/>
    <col min="9499" max="9499" width="14.5703125" style="10" bestFit="1" customWidth="1"/>
    <col min="9500" max="9500" width="17.42578125" style="10" bestFit="1" customWidth="1"/>
    <col min="9501" max="9501" width="14.28515625" style="10" bestFit="1" customWidth="1"/>
    <col min="9502" max="9502" width="17.42578125" style="10" bestFit="1" customWidth="1"/>
    <col min="9503" max="9503" width="14.28515625" style="10" bestFit="1" customWidth="1"/>
    <col min="9504" max="9504" width="15.42578125" style="10" bestFit="1" customWidth="1"/>
    <col min="9505" max="9505" width="12.42578125" style="10" bestFit="1" customWidth="1"/>
    <col min="9506" max="9506" width="15.140625" style="10" bestFit="1" customWidth="1"/>
    <col min="9507" max="9507" width="12.140625" style="10" bestFit="1" customWidth="1"/>
    <col min="9508" max="9508" width="14.42578125" style="10" bestFit="1" customWidth="1"/>
    <col min="9509" max="9728" width="11.42578125" style="10"/>
    <col min="9729" max="9729" width="2.28515625" style="10" customWidth="1"/>
    <col min="9730" max="9730" width="29.140625" style="10" customWidth="1"/>
    <col min="9731" max="9731" width="26.7109375" style="10" customWidth="1"/>
    <col min="9732" max="9741" width="16.140625" style="10" customWidth="1"/>
    <col min="9742" max="9742" width="21.5703125" style="10" customWidth="1"/>
    <col min="9743" max="9745" width="27.140625" style="10" bestFit="1" customWidth="1"/>
    <col min="9746" max="9746" width="17.7109375" style="10" bestFit="1" customWidth="1"/>
    <col min="9747" max="9747" width="14" style="10" bestFit="1" customWidth="1"/>
    <col min="9748" max="9748" width="17.42578125" style="10" bestFit="1" customWidth="1"/>
    <col min="9749" max="9749" width="14.28515625" style="10" bestFit="1" customWidth="1"/>
    <col min="9750" max="9750" width="17.42578125" style="10" bestFit="1" customWidth="1"/>
    <col min="9751" max="9751" width="14.28515625" style="10" bestFit="1" customWidth="1"/>
    <col min="9752" max="9752" width="17.42578125" style="10" bestFit="1" customWidth="1"/>
    <col min="9753" max="9753" width="14.28515625" style="10" bestFit="1" customWidth="1"/>
    <col min="9754" max="9754" width="17.7109375" style="10" bestFit="1" customWidth="1"/>
    <col min="9755" max="9755" width="14.5703125" style="10" bestFit="1" customWidth="1"/>
    <col min="9756" max="9756" width="17.42578125" style="10" bestFit="1" customWidth="1"/>
    <col min="9757" max="9757" width="14.28515625" style="10" bestFit="1" customWidth="1"/>
    <col min="9758" max="9758" width="17.42578125" style="10" bestFit="1" customWidth="1"/>
    <col min="9759" max="9759" width="14.28515625" style="10" bestFit="1" customWidth="1"/>
    <col min="9760" max="9760" width="15.42578125" style="10" bestFit="1" customWidth="1"/>
    <col min="9761" max="9761" width="12.42578125" style="10" bestFit="1" customWidth="1"/>
    <col min="9762" max="9762" width="15.140625" style="10" bestFit="1" customWidth="1"/>
    <col min="9763" max="9763" width="12.140625" style="10" bestFit="1" customWidth="1"/>
    <col min="9764" max="9764" width="14.42578125" style="10" bestFit="1" customWidth="1"/>
    <col min="9765" max="9984" width="11.42578125" style="10"/>
    <col min="9985" max="9985" width="2.28515625" style="10" customWidth="1"/>
    <col min="9986" max="9986" width="29.140625" style="10" customWidth="1"/>
    <col min="9987" max="9987" width="26.7109375" style="10" customWidth="1"/>
    <col min="9988" max="9997" width="16.140625" style="10" customWidth="1"/>
    <col min="9998" max="9998" width="21.5703125" style="10" customWidth="1"/>
    <col min="9999" max="10001" width="27.140625" style="10" bestFit="1" customWidth="1"/>
    <col min="10002" max="10002" width="17.7109375" style="10" bestFit="1" customWidth="1"/>
    <col min="10003" max="10003" width="14" style="10" bestFit="1" customWidth="1"/>
    <col min="10004" max="10004" width="17.42578125" style="10" bestFit="1" customWidth="1"/>
    <col min="10005" max="10005" width="14.28515625" style="10" bestFit="1" customWidth="1"/>
    <col min="10006" max="10006" width="17.42578125" style="10" bestFit="1" customWidth="1"/>
    <col min="10007" max="10007" width="14.28515625" style="10" bestFit="1" customWidth="1"/>
    <col min="10008" max="10008" width="17.42578125" style="10" bestFit="1" customWidth="1"/>
    <col min="10009" max="10009" width="14.28515625" style="10" bestFit="1" customWidth="1"/>
    <col min="10010" max="10010" width="17.7109375" style="10" bestFit="1" customWidth="1"/>
    <col min="10011" max="10011" width="14.5703125" style="10" bestFit="1" customWidth="1"/>
    <col min="10012" max="10012" width="17.42578125" style="10" bestFit="1" customWidth="1"/>
    <col min="10013" max="10013" width="14.28515625" style="10" bestFit="1" customWidth="1"/>
    <col min="10014" max="10014" width="17.42578125" style="10" bestFit="1" customWidth="1"/>
    <col min="10015" max="10015" width="14.28515625" style="10" bestFit="1" customWidth="1"/>
    <col min="10016" max="10016" width="15.42578125" style="10" bestFit="1" customWidth="1"/>
    <col min="10017" max="10017" width="12.42578125" style="10" bestFit="1" customWidth="1"/>
    <col min="10018" max="10018" width="15.140625" style="10" bestFit="1" customWidth="1"/>
    <col min="10019" max="10019" width="12.140625" style="10" bestFit="1" customWidth="1"/>
    <col min="10020" max="10020" width="14.42578125" style="10" bestFit="1" customWidth="1"/>
    <col min="10021" max="10240" width="12.5703125" style="10"/>
    <col min="10241" max="10241" width="2.28515625" style="10" customWidth="1"/>
    <col min="10242" max="10242" width="29.140625" style="10" customWidth="1"/>
    <col min="10243" max="10243" width="26.7109375" style="10" customWidth="1"/>
    <col min="10244" max="10253" width="16.140625" style="10" customWidth="1"/>
    <col min="10254" max="10254" width="21.5703125" style="10" customWidth="1"/>
    <col min="10255" max="10257" width="27.140625" style="10" bestFit="1" customWidth="1"/>
    <col min="10258" max="10258" width="17.7109375" style="10" bestFit="1" customWidth="1"/>
    <col min="10259" max="10259" width="14" style="10" bestFit="1" customWidth="1"/>
    <col min="10260" max="10260" width="17.42578125" style="10" bestFit="1" customWidth="1"/>
    <col min="10261" max="10261" width="14.28515625" style="10" bestFit="1" customWidth="1"/>
    <col min="10262" max="10262" width="17.42578125" style="10" bestFit="1" customWidth="1"/>
    <col min="10263" max="10263" width="14.28515625" style="10" bestFit="1" customWidth="1"/>
    <col min="10264" max="10264" width="17.42578125" style="10" bestFit="1" customWidth="1"/>
    <col min="10265" max="10265" width="14.28515625" style="10" bestFit="1" customWidth="1"/>
    <col min="10266" max="10266" width="17.7109375" style="10" bestFit="1" customWidth="1"/>
    <col min="10267" max="10267" width="14.5703125" style="10" bestFit="1" customWidth="1"/>
    <col min="10268" max="10268" width="17.42578125" style="10" bestFit="1" customWidth="1"/>
    <col min="10269" max="10269" width="14.28515625" style="10" bestFit="1" customWidth="1"/>
    <col min="10270" max="10270" width="17.42578125" style="10" bestFit="1" customWidth="1"/>
    <col min="10271" max="10271" width="14.28515625" style="10" bestFit="1" customWidth="1"/>
    <col min="10272" max="10272" width="15.42578125" style="10" bestFit="1" customWidth="1"/>
    <col min="10273" max="10273" width="12.42578125" style="10" bestFit="1" customWidth="1"/>
    <col min="10274" max="10274" width="15.140625" style="10" bestFit="1" customWidth="1"/>
    <col min="10275" max="10275" width="12.140625" style="10" bestFit="1" customWidth="1"/>
    <col min="10276" max="10276" width="14.42578125" style="10" bestFit="1" customWidth="1"/>
    <col min="10277" max="10496" width="11.42578125" style="10"/>
    <col min="10497" max="10497" width="2.28515625" style="10" customWidth="1"/>
    <col min="10498" max="10498" width="29.140625" style="10" customWidth="1"/>
    <col min="10499" max="10499" width="26.7109375" style="10" customWidth="1"/>
    <col min="10500" max="10509" width="16.140625" style="10" customWidth="1"/>
    <col min="10510" max="10510" width="21.5703125" style="10" customWidth="1"/>
    <col min="10511" max="10513" width="27.140625" style="10" bestFit="1" customWidth="1"/>
    <col min="10514" max="10514" width="17.7109375" style="10" bestFit="1" customWidth="1"/>
    <col min="10515" max="10515" width="14" style="10" bestFit="1" customWidth="1"/>
    <col min="10516" max="10516" width="17.42578125" style="10" bestFit="1" customWidth="1"/>
    <col min="10517" max="10517" width="14.28515625" style="10" bestFit="1" customWidth="1"/>
    <col min="10518" max="10518" width="17.42578125" style="10" bestFit="1" customWidth="1"/>
    <col min="10519" max="10519" width="14.28515625" style="10" bestFit="1" customWidth="1"/>
    <col min="10520" max="10520" width="17.42578125" style="10" bestFit="1" customWidth="1"/>
    <col min="10521" max="10521" width="14.28515625" style="10" bestFit="1" customWidth="1"/>
    <col min="10522" max="10522" width="17.7109375" style="10" bestFit="1" customWidth="1"/>
    <col min="10523" max="10523" width="14.5703125" style="10" bestFit="1" customWidth="1"/>
    <col min="10524" max="10524" width="17.42578125" style="10" bestFit="1" customWidth="1"/>
    <col min="10525" max="10525" width="14.28515625" style="10" bestFit="1" customWidth="1"/>
    <col min="10526" max="10526" width="17.42578125" style="10" bestFit="1" customWidth="1"/>
    <col min="10527" max="10527" width="14.28515625" style="10" bestFit="1" customWidth="1"/>
    <col min="10528" max="10528" width="15.42578125" style="10" bestFit="1" customWidth="1"/>
    <col min="10529" max="10529" width="12.42578125" style="10" bestFit="1" customWidth="1"/>
    <col min="10530" max="10530" width="15.140625" style="10" bestFit="1" customWidth="1"/>
    <col min="10531" max="10531" width="12.140625" style="10" bestFit="1" customWidth="1"/>
    <col min="10532" max="10532" width="14.42578125" style="10" bestFit="1" customWidth="1"/>
    <col min="10533" max="10752" width="11.42578125" style="10"/>
    <col min="10753" max="10753" width="2.28515625" style="10" customWidth="1"/>
    <col min="10754" max="10754" width="29.140625" style="10" customWidth="1"/>
    <col min="10755" max="10755" width="26.7109375" style="10" customWidth="1"/>
    <col min="10756" max="10765" width="16.140625" style="10" customWidth="1"/>
    <col min="10766" max="10766" width="21.5703125" style="10" customWidth="1"/>
    <col min="10767" max="10769" width="27.140625" style="10" bestFit="1" customWidth="1"/>
    <col min="10770" max="10770" width="17.7109375" style="10" bestFit="1" customWidth="1"/>
    <col min="10771" max="10771" width="14" style="10" bestFit="1" customWidth="1"/>
    <col min="10772" max="10772" width="17.42578125" style="10" bestFit="1" customWidth="1"/>
    <col min="10773" max="10773" width="14.28515625" style="10" bestFit="1" customWidth="1"/>
    <col min="10774" max="10774" width="17.42578125" style="10" bestFit="1" customWidth="1"/>
    <col min="10775" max="10775" width="14.28515625" style="10" bestFit="1" customWidth="1"/>
    <col min="10776" max="10776" width="17.42578125" style="10" bestFit="1" customWidth="1"/>
    <col min="10777" max="10777" width="14.28515625" style="10" bestFit="1" customWidth="1"/>
    <col min="10778" max="10778" width="17.7109375" style="10" bestFit="1" customWidth="1"/>
    <col min="10779" max="10779" width="14.5703125" style="10" bestFit="1" customWidth="1"/>
    <col min="10780" max="10780" width="17.42578125" style="10" bestFit="1" customWidth="1"/>
    <col min="10781" max="10781" width="14.28515625" style="10" bestFit="1" customWidth="1"/>
    <col min="10782" max="10782" width="17.42578125" style="10" bestFit="1" customWidth="1"/>
    <col min="10783" max="10783" width="14.28515625" style="10" bestFit="1" customWidth="1"/>
    <col min="10784" max="10784" width="15.42578125" style="10" bestFit="1" customWidth="1"/>
    <col min="10785" max="10785" width="12.42578125" style="10" bestFit="1" customWidth="1"/>
    <col min="10786" max="10786" width="15.140625" style="10" bestFit="1" customWidth="1"/>
    <col min="10787" max="10787" width="12.140625" style="10" bestFit="1" customWidth="1"/>
    <col min="10788" max="10788" width="14.42578125" style="10" bestFit="1" customWidth="1"/>
    <col min="10789" max="11008" width="11.42578125" style="10"/>
    <col min="11009" max="11009" width="2.28515625" style="10" customWidth="1"/>
    <col min="11010" max="11010" width="29.140625" style="10" customWidth="1"/>
    <col min="11011" max="11011" width="26.7109375" style="10" customWidth="1"/>
    <col min="11012" max="11021" width="16.140625" style="10" customWidth="1"/>
    <col min="11022" max="11022" width="21.5703125" style="10" customWidth="1"/>
    <col min="11023" max="11025" width="27.140625" style="10" bestFit="1" customWidth="1"/>
    <col min="11026" max="11026" width="17.7109375" style="10" bestFit="1" customWidth="1"/>
    <col min="11027" max="11027" width="14" style="10" bestFit="1" customWidth="1"/>
    <col min="11028" max="11028" width="17.42578125" style="10" bestFit="1" customWidth="1"/>
    <col min="11029" max="11029" width="14.28515625" style="10" bestFit="1" customWidth="1"/>
    <col min="11030" max="11030" width="17.42578125" style="10" bestFit="1" customWidth="1"/>
    <col min="11031" max="11031" width="14.28515625" style="10" bestFit="1" customWidth="1"/>
    <col min="11032" max="11032" width="17.42578125" style="10" bestFit="1" customWidth="1"/>
    <col min="11033" max="11033" width="14.28515625" style="10" bestFit="1" customWidth="1"/>
    <col min="11034" max="11034" width="17.7109375" style="10" bestFit="1" customWidth="1"/>
    <col min="11035" max="11035" width="14.5703125" style="10" bestFit="1" customWidth="1"/>
    <col min="11036" max="11036" width="17.42578125" style="10" bestFit="1" customWidth="1"/>
    <col min="11037" max="11037" width="14.28515625" style="10" bestFit="1" customWidth="1"/>
    <col min="11038" max="11038" width="17.42578125" style="10" bestFit="1" customWidth="1"/>
    <col min="11039" max="11039" width="14.28515625" style="10" bestFit="1" customWidth="1"/>
    <col min="11040" max="11040" width="15.42578125" style="10" bestFit="1" customWidth="1"/>
    <col min="11041" max="11041" width="12.42578125" style="10" bestFit="1" customWidth="1"/>
    <col min="11042" max="11042" width="15.140625" style="10" bestFit="1" customWidth="1"/>
    <col min="11043" max="11043" width="12.140625" style="10" bestFit="1" customWidth="1"/>
    <col min="11044" max="11044" width="14.42578125" style="10" bestFit="1" customWidth="1"/>
    <col min="11045" max="11264" width="12.5703125" style="10"/>
    <col min="11265" max="11265" width="2.28515625" style="10" customWidth="1"/>
    <col min="11266" max="11266" width="29.140625" style="10" customWidth="1"/>
    <col min="11267" max="11267" width="26.7109375" style="10" customWidth="1"/>
    <col min="11268" max="11277" width="16.140625" style="10" customWidth="1"/>
    <col min="11278" max="11278" width="21.5703125" style="10" customWidth="1"/>
    <col min="11279" max="11281" width="27.140625" style="10" bestFit="1" customWidth="1"/>
    <col min="11282" max="11282" width="17.7109375" style="10" bestFit="1" customWidth="1"/>
    <col min="11283" max="11283" width="14" style="10" bestFit="1" customWidth="1"/>
    <col min="11284" max="11284" width="17.42578125" style="10" bestFit="1" customWidth="1"/>
    <col min="11285" max="11285" width="14.28515625" style="10" bestFit="1" customWidth="1"/>
    <col min="11286" max="11286" width="17.42578125" style="10" bestFit="1" customWidth="1"/>
    <col min="11287" max="11287" width="14.28515625" style="10" bestFit="1" customWidth="1"/>
    <col min="11288" max="11288" width="17.42578125" style="10" bestFit="1" customWidth="1"/>
    <col min="11289" max="11289" width="14.28515625" style="10" bestFit="1" customWidth="1"/>
    <col min="11290" max="11290" width="17.7109375" style="10" bestFit="1" customWidth="1"/>
    <col min="11291" max="11291" width="14.5703125" style="10" bestFit="1" customWidth="1"/>
    <col min="11292" max="11292" width="17.42578125" style="10" bestFit="1" customWidth="1"/>
    <col min="11293" max="11293" width="14.28515625" style="10" bestFit="1" customWidth="1"/>
    <col min="11294" max="11294" width="17.42578125" style="10" bestFit="1" customWidth="1"/>
    <col min="11295" max="11295" width="14.28515625" style="10" bestFit="1" customWidth="1"/>
    <col min="11296" max="11296" width="15.42578125" style="10" bestFit="1" customWidth="1"/>
    <col min="11297" max="11297" width="12.42578125" style="10" bestFit="1" customWidth="1"/>
    <col min="11298" max="11298" width="15.140625" style="10" bestFit="1" customWidth="1"/>
    <col min="11299" max="11299" width="12.140625" style="10" bestFit="1" customWidth="1"/>
    <col min="11300" max="11300" width="14.42578125" style="10" bestFit="1" customWidth="1"/>
    <col min="11301" max="11520" width="11.42578125" style="10"/>
    <col min="11521" max="11521" width="2.28515625" style="10" customWidth="1"/>
    <col min="11522" max="11522" width="29.140625" style="10" customWidth="1"/>
    <col min="11523" max="11523" width="26.7109375" style="10" customWidth="1"/>
    <col min="11524" max="11533" width="16.140625" style="10" customWidth="1"/>
    <col min="11534" max="11534" width="21.5703125" style="10" customWidth="1"/>
    <col min="11535" max="11537" width="27.140625" style="10" bestFit="1" customWidth="1"/>
    <col min="11538" max="11538" width="17.7109375" style="10" bestFit="1" customWidth="1"/>
    <col min="11539" max="11539" width="14" style="10" bestFit="1" customWidth="1"/>
    <col min="11540" max="11540" width="17.42578125" style="10" bestFit="1" customWidth="1"/>
    <col min="11541" max="11541" width="14.28515625" style="10" bestFit="1" customWidth="1"/>
    <col min="11542" max="11542" width="17.42578125" style="10" bestFit="1" customWidth="1"/>
    <col min="11543" max="11543" width="14.28515625" style="10" bestFit="1" customWidth="1"/>
    <col min="11544" max="11544" width="17.42578125" style="10" bestFit="1" customWidth="1"/>
    <col min="11545" max="11545" width="14.28515625" style="10" bestFit="1" customWidth="1"/>
    <col min="11546" max="11546" width="17.7109375" style="10" bestFit="1" customWidth="1"/>
    <col min="11547" max="11547" width="14.5703125" style="10" bestFit="1" customWidth="1"/>
    <col min="11548" max="11548" width="17.42578125" style="10" bestFit="1" customWidth="1"/>
    <col min="11549" max="11549" width="14.28515625" style="10" bestFit="1" customWidth="1"/>
    <col min="11550" max="11550" width="17.42578125" style="10" bestFit="1" customWidth="1"/>
    <col min="11551" max="11551" width="14.28515625" style="10" bestFit="1" customWidth="1"/>
    <col min="11552" max="11552" width="15.42578125" style="10" bestFit="1" customWidth="1"/>
    <col min="11553" max="11553" width="12.42578125" style="10" bestFit="1" customWidth="1"/>
    <col min="11554" max="11554" width="15.140625" style="10" bestFit="1" customWidth="1"/>
    <col min="11555" max="11555" width="12.140625" style="10" bestFit="1" customWidth="1"/>
    <col min="11556" max="11556" width="14.42578125" style="10" bestFit="1" customWidth="1"/>
    <col min="11557" max="11776" width="11.42578125" style="10"/>
    <col min="11777" max="11777" width="2.28515625" style="10" customWidth="1"/>
    <col min="11778" max="11778" width="29.140625" style="10" customWidth="1"/>
    <col min="11779" max="11779" width="26.7109375" style="10" customWidth="1"/>
    <col min="11780" max="11789" width="16.140625" style="10" customWidth="1"/>
    <col min="11790" max="11790" width="21.5703125" style="10" customWidth="1"/>
    <col min="11791" max="11793" width="27.140625" style="10" bestFit="1" customWidth="1"/>
    <col min="11794" max="11794" width="17.7109375" style="10" bestFit="1" customWidth="1"/>
    <col min="11795" max="11795" width="14" style="10" bestFit="1" customWidth="1"/>
    <col min="11796" max="11796" width="17.42578125" style="10" bestFit="1" customWidth="1"/>
    <col min="11797" max="11797" width="14.28515625" style="10" bestFit="1" customWidth="1"/>
    <col min="11798" max="11798" width="17.42578125" style="10" bestFit="1" customWidth="1"/>
    <col min="11799" max="11799" width="14.28515625" style="10" bestFit="1" customWidth="1"/>
    <col min="11800" max="11800" width="17.42578125" style="10" bestFit="1" customWidth="1"/>
    <col min="11801" max="11801" width="14.28515625" style="10" bestFit="1" customWidth="1"/>
    <col min="11802" max="11802" width="17.7109375" style="10" bestFit="1" customWidth="1"/>
    <col min="11803" max="11803" width="14.5703125" style="10" bestFit="1" customWidth="1"/>
    <col min="11804" max="11804" width="17.42578125" style="10" bestFit="1" customWidth="1"/>
    <col min="11805" max="11805" width="14.28515625" style="10" bestFit="1" customWidth="1"/>
    <col min="11806" max="11806" width="17.42578125" style="10" bestFit="1" customWidth="1"/>
    <col min="11807" max="11807" width="14.28515625" style="10" bestFit="1" customWidth="1"/>
    <col min="11808" max="11808" width="15.42578125" style="10" bestFit="1" customWidth="1"/>
    <col min="11809" max="11809" width="12.42578125" style="10" bestFit="1" customWidth="1"/>
    <col min="11810" max="11810" width="15.140625" style="10" bestFit="1" customWidth="1"/>
    <col min="11811" max="11811" width="12.140625" style="10" bestFit="1" customWidth="1"/>
    <col min="11812" max="11812" width="14.42578125" style="10" bestFit="1" customWidth="1"/>
    <col min="11813" max="12032" width="11.42578125" style="10"/>
    <col min="12033" max="12033" width="2.28515625" style="10" customWidth="1"/>
    <col min="12034" max="12034" width="29.140625" style="10" customWidth="1"/>
    <col min="12035" max="12035" width="26.7109375" style="10" customWidth="1"/>
    <col min="12036" max="12045" width="16.140625" style="10" customWidth="1"/>
    <col min="12046" max="12046" width="21.5703125" style="10" customWidth="1"/>
    <col min="12047" max="12049" width="27.140625" style="10" bestFit="1" customWidth="1"/>
    <col min="12050" max="12050" width="17.7109375" style="10" bestFit="1" customWidth="1"/>
    <col min="12051" max="12051" width="14" style="10" bestFit="1" customWidth="1"/>
    <col min="12052" max="12052" width="17.42578125" style="10" bestFit="1" customWidth="1"/>
    <col min="12053" max="12053" width="14.28515625" style="10" bestFit="1" customWidth="1"/>
    <col min="12054" max="12054" width="17.42578125" style="10" bestFit="1" customWidth="1"/>
    <col min="12055" max="12055" width="14.28515625" style="10" bestFit="1" customWidth="1"/>
    <col min="12056" max="12056" width="17.42578125" style="10" bestFit="1" customWidth="1"/>
    <col min="12057" max="12057" width="14.28515625" style="10" bestFit="1" customWidth="1"/>
    <col min="12058" max="12058" width="17.7109375" style="10" bestFit="1" customWidth="1"/>
    <col min="12059" max="12059" width="14.5703125" style="10" bestFit="1" customWidth="1"/>
    <col min="12060" max="12060" width="17.42578125" style="10" bestFit="1" customWidth="1"/>
    <col min="12061" max="12061" width="14.28515625" style="10" bestFit="1" customWidth="1"/>
    <col min="12062" max="12062" width="17.42578125" style="10" bestFit="1" customWidth="1"/>
    <col min="12063" max="12063" width="14.28515625" style="10" bestFit="1" customWidth="1"/>
    <col min="12064" max="12064" width="15.42578125" style="10" bestFit="1" customWidth="1"/>
    <col min="12065" max="12065" width="12.42578125" style="10" bestFit="1" customWidth="1"/>
    <col min="12066" max="12066" width="15.140625" style="10" bestFit="1" customWidth="1"/>
    <col min="12067" max="12067" width="12.140625" style="10" bestFit="1" customWidth="1"/>
    <col min="12068" max="12068" width="14.42578125" style="10" bestFit="1" customWidth="1"/>
    <col min="12069" max="12288" width="12.5703125" style="10"/>
    <col min="12289" max="12289" width="2.28515625" style="10" customWidth="1"/>
    <col min="12290" max="12290" width="29.140625" style="10" customWidth="1"/>
    <col min="12291" max="12291" width="26.7109375" style="10" customWidth="1"/>
    <col min="12292" max="12301" width="16.140625" style="10" customWidth="1"/>
    <col min="12302" max="12302" width="21.5703125" style="10" customWidth="1"/>
    <col min="12303" max="12305" width="27.140625" style="10" bestFit="1" customWidth="1"/>
    <col min="12306" max="12306" width="17.7109375" style="10" bestFit="1" customWidth="1"/>
    <col min="12307" max="12307" width="14" style="10" bestFit="1" customWidth="1"/>
    <col min="12308" max="12308" width="17.42578125" style="10" bestFit="1" customWidth="1"/>
    <col min="12309" max="12309" width="14.28515625" style="10" bestFit="1" customWidth="1"/>
    <col min="12310" max="12310" width="17.42578125" style="10" bestFit="1" customWidth="1"/>
    <col min="12311" max="12311" width="14.28515625" style="10" bestFit="1" customWidth="1"/>
    <col min="12312" max="12312" width="17.42578125" style="10" bestFit="1" customWidth="1"/>
    <col min="12313" max="12313" width="14.28515625" style="10" bestFit="1" customWidth="1"/>
    <col min="12314" max="12314" width="17.7109375" style="10" bestFit="1" customWidth="1"/>
    <col min="12315" max="12315" width="14.5703125" style="10" bestFit="1" customWidth="1"/>
    <col min="12316" max="12316" width="17.42578125" style="10" bestFit="1" customWidth="1"/>
    <col min="12317" max="12317" width="14.28515625" style="10" bestFit="1" customWidth="1"/>
    <col min="12318" max="12318" width="17.42578125" style="10" bestFit="1" customWidth="1"/>
    <col min="12319" max="12319" width="14.28515625" style="10" bestFit="1" customWidth="1"/>
    <col min="12320" max="12320" width="15.42578125" style="10" bestFit="1" customWidth="1"/>
    <col min="12321" max="12321" width="12.42578125" style="10" bestFit="1" customWidth="1"/>
    <col min="12322" max="12322" width="15.140625" style="10" bestFit="1" customWidth="1"/>
    <col min="12323" max="12323" width="12.140625" style="10" bestFit="1" customWidth="1"/>
    <col min="12324" max="12324" width="14.42578125" style="10" bestFit="1" customWidth="1"/>
    <col min="12325" max="12544" width="11.42578125" style="10"/>
    <col min="12545" max="12545" width="2.28515625" style="10" customWidth="1"/>
    <col min="12546" max="12546" width="29.140625" style="10" customWidth="1"/>
    <col min="12547" max="12547" width="26.7109375" style="10" customWidth="1"/>
    <col min="12548" max="12557" width="16.140625" style="10" customWidth="1"/>
    <col min="12558" max="12558" width="21.5703125" style="10" customWidth="1"/>
    <col min="12559" max="12561" width="27.140625" style="10" bestFit="1" customWidth="1"/>
    <col min="12562" max="12562" width="17.7109375" style="10" bestFit="1" customWidth="1"/>
    <col min="12563" max="12563" width="14" style="10" bestFit="1" customWidth="1"/>
    <col min="12564" max="12564" width="17.42578125" style="10" bestFit="1" customWidth="1"/>
    <col min="12565" max="12565" width="14.28515625" style="10" bestFit="1" customWidth="1"/>
    <col min="12566" max="12566" width="17.42578125" style="10" bestFit="1" customWidth="1"/>
    <col min="12567" max="12567" width="14.28515625" style="10" bestFit="1" customWidth="1"/>
    <col min="12568" max="12568" width="17.42578125" style="10" bestFit="1" customWidth="1"/>
    <col min="12569" max="12569" width="14.28515625" style="10" bestFit="1" customWidth="1"/>
    <col min="12570" max="12570" width="17.7109375" style="10" bestFit="1" customWidth="1"/>
    <col min="12571" max="12571" width="14.5703125" style="10" bestFit="1" customWidth="1"/>
    <col min="12572" max="12572" width="17.42578125" style="10" bestFit="1" customWidth="1"/>
    <col min="12573" max="12573" width="14.28515625" style="10" bestFit="1" customWidth="1"/>
    <col min="12574" max="12574" width="17.42578125" style="10" bestFit="1" customWidth="1"/>
    <col min="12575" max="12575" width="14.28515625" style="10" bestFit="1" customWidth="1"/>
    <col min="12576" max="12576" width="15.42578125" style="10" bestFit="1" customWidth="1"/>
    <col min="12577" max="12577" width="12.42578125" style="10" bestFit="1" customWidth="1"/>
    <col min="12578" max="12578" width="15.140625" style="10" bestFit="1" customWidth="1"/>
    <col min="12579" max="12579" width="12.140625" style="10" bestFit="1" customWidth="1"/>
    <col min="12580" max="12580" width="14.42578125" style="10" bestFit="1" customWidth="1"/>
    <col min="12581" max="12800" width="11.42578125" style="10"/>
    <col min="12801" max="12801" width="2.28515625" style="10" customWidth="1"/>
    <col min="12802" max="12802" width="29.140625" style="10" customWidth="1"/>
    <col min="12803" max="12803" width="26.7109375" style="10" customWidth="1"/>
    <col min="12804" max="12813" width="16.140625" style="10" customWidth="1"/>
    <col min="12814" max="12814" width="21.5703125" style="10" customWidth="1"/>
    <col min="12815" max="12817" width="27.140625" style="10" bestFit="1" customWidth="1"/>
    <col min="12818" max="12818" width="17.7109375" style="10" bestFit="1" customWidth="1"/>
    <col min="12819" max="12819" width="14" style="10" bestFit="1" customWidth="1"/>
    <col min="12820" max="12820" width="17.42578125" style="10" bestFit="1" customWidth="1"/>
    <col min="12821" max="12821" width="14.28515625" style="10" bestFit="1" customWidth="1"/>
    <col min="12822" max="12822" width="17.42578125" style="10" bestFit="1" customWidth="1"/>
    <col min="12823" max="12823" width="14.28515625" style="10" bestFit="1" customWidth="1"/>
    <col min="12824" max="12824" width="17.42578125" style="10" bestFit="1" customWidth="1"/>
    <col min="12825" max="12825" width="14.28515625" style="10" bestFit="1" customWidth="1"/>
    <col min="12826" max="12826" width="17.7109375" style="10" bestFit="1" customWidth="1"/>
    <col min="12827" max="12827" width="14.5703125" style="10" bestFit="1" customWidth="1"/>
    <col min="12828" max="12828" width="17.42578125" style="10" bestFit="1" customWidth="1"/>
    <col min="12829" max="12829" width="14.28515625" style="10" bestFit="1" customWidth="1"/>
    <col min="12830" max="12830" width="17.42578125" style="10" bestFit="1" customWidth="1"/>
    <col min="12831" max="12831" width="14.28515625" style="10" bestFit="1" customWidth="1"/>
    <col min="12832" max="12832" width="15.42578125" style="10" bestFit="1" customWidth="1"/>
    <col min="12833" max="12833" width="12.42578125" style="10" bestFit="1" customWidth="1"/>
    <col min="12834" max="12834" width="15.140625" style="10" bestFit="1" customWidth="1"/>
    <col min="12835" max="12835" width="12.140625" style="10" bestFit="1" customWidth="1"/>
    <col min="12836" max="12836" width="14.42578125" style="10" bestFit="1" customWidth="1"/>
    <col min="12837" max="13056" width="11.42578125" style="10"/>
    <col min="13057" max="13057" width="2.28515625" style="10" customWidth="1"/>
    <col min="13058" max="13058" width="29.140625" style="10" customWidth="1"/>
    <col min="13059" max="13059" width="26.7109375" style="10" customWidth="1"/>
    <col min="13060" max="13069" width="16.140625" style="10" customWidth="1"/>
    <col min="13070" max="13070" width="21.5703125" style="10" customWidth="1"/>
    <col min="13071" max="13073" width="27.140625" style="10" bestFit="1" customWidth="1"/>
    <col min="13074" max="13074" width="17.7109375" style="10" bestFit="1" customWidth="1"/>
    <col min="13075" max="13075" width="14" style="10" bestFit="1" customWidth="1"/>
    <col min="13076" max="13076" width="17.42578125" style="10" bestFit="1" customWidth="1"/>
    <col min="13077" max="13077" width="14.28515625" style="10" bestFit="1" customWidth="1"/>
    <col min="13078" max="13078" width="17.42578125" style="10" bestFit="1" customWidth="1"/>
    <col min="13079" max="13079" width="14.28515625" style="10" bestFit="1" customWidth="1"/>
    <col min="13080" max="13080" width="17.42578125" style="10" bestFit="1" customWidth="1"/>
    <col min="13081" max="13081" width="14.28515625" style="10" bestFit="1" customWidth="1"/>
    <col min="13082" max="13082" width="17.7109375" style="10" bestFit="1" customWidth="1"/>
    <col min="13083" max="13083" width="14.5703125" style="10" bestFit="1" customWidth="1"/>
    <col min="13084" max="13084" width="17.42578125" style="10" bestFit="1" customWidth="1"/>
    <col min="13085" max="13085" width="14.28515625" style="10" bestFit="1" customWidth="1"/>
    <col min="13086" max="13086" width="17.42578125" style="10" bestFit="1" customWidth="1"/>
    <col min="13087" max="13087" width="14.28515625" style="10" bestFit="1" customWidth="1"/>
    <col min="13088" max="13088" width="15.42578125" style="10" bestFit="1" customWidth="1"/>
    <col min="13089" max="13089" width="12.42578125" style="10" bestFit="1" customWidth="1"/>
    <col min="13090" max="13090" width="15.140625" style="10" bestFit="1" customWidth="1"/>
    <col min="13091" max="13091" width="12.140625" style="10" bestFit="1" customWidth="1"/>
    <col min="13092" max="13092" width="14.42578125" style="10" bestFit="1" customWidth="1"/>
    <col min="13093" max="13312" width="12.5703125" style="10"/>
    <col min="13313" max="13313" width="2.28515625" style="10" customWidth="1"/>
    <col min="13314" max="13314" width="29.140625" style="10" customWidth="1"/>
    <col min="13315" max="13315" width="26.7109375" style="10" customWidth="1"/>
    <col min="13316" max="13325" width="16.140625" style="10" customWidth="1"/>
    <col min="13326" max="13326" width="21.5703125" style="10" customWidth="1"/>
    <col min="13327" max="13329" width="27.140625" style="10" bestFit="1" customWidth="1"/>
    <col min="13330" max="13330" width="17.7109375" style="10" bestFit="1" customWidth="1"/>
    <col min="13331" max="13331" width="14" style="10" bestFit="1" customWidth="1"/>
    <col min="13332" max="13332" width="17.42578125" style="10" bestFit="1" customWidth="1"/>
    <col min="13333" max="13333" width="14.28515625" style="10" bestFit="1" customWidth="1"/>
    <col min="13334" max="13334" width="17.42578125" style="10" bestFit="1" customWidth="1"/>
    <col min="13335" max="13335" width="14.28515625" style="10" bestFit="1" customWidth="1"/>
    <col min="13336" max="13336" width="17.42578125" style="10" bestFit="1" customWidth="1"/>
    <col min="13337" max="13337" width="14.28515625" style="10" bestFit="1" customWidth="1"/>
    <col min="13338" max="13338" width="17.7109375" style="10" bestFit="1" customWidth="1"/>
    <col min="13339" max="13339" width="14.5703125" style="10" bestFit="1" customWidth="1"/>
    <col min="13340" max="13340" width="17.42578125" style="10" bestFit="1" customWidth="1"/>
    <col min="13341" max="13341" width="14.28515625" style="10" bestFit="1" customWidth="1"/>
    <col min="13342" max="13342" width="17.42578125" style="10" bestFit="1" customWidth="1"/>
    <col min="13343" max="13343" width="14.28515625" style="10" bestFit="1" customWidth="1"/>
    <col min="13344" max="13344" width="15.42578125" style="10" bestFit="1" customWidth="1"/>
    <col min="13345" max="13345" width="12.42578125" style="10" bestFit="1" customWidth="1"/>
    <col min="13346" max="13346" width="15.140625" style="10" bestFit="1" customWidth="1"/>
    <col min="13347" max="13347" width="12.140625" style="10" bestFit="1" customWidth="1"/>
    <col min="13348" max="13348" width="14.42578125" style="10" bestFit="1" customWidth="1"/>
    <col min="13349" max="13568" width="11.42578125" style="10"/>
    <col min="13569" max="13569" width="2.28515625" style="10" customWidth="1"/>
    <col min="13570" max="13570" width="29.140625" style="10" customWidth="1"/>
    <col min="13571" max="13571" width="26.7109375" style="10" customWidth="1"/>
    <col min="13572" max="13581" width="16.140625" style="10" customWidth="1"/>
    <col min="13582" max="13582" width="21.5703125" style="10" customWidth="1"/>
    <col min="13583" max="13585" width="27.140625" style="10" bestFit="1" customWidth="1"/>
    <col min="13586" max="13586" width="17.7109375" style="10" bestFit="1" customWidth="1"/>
    <col min="13587" max="13587" width="14" style="10" bestFit="1" customWidth="1"/>
    <col min="13588" max="13588" width="17.42578125" style="10" bestFit="1" customWidth="1"/>
    <col min="13589" max="13589" width="14.28515625" style="10" bestFit="1" customWidth="1"/>
    <col min="13590" max="13590" width="17.42578125" style="10" bestFit="1" customWidth="1"/>
    <col min="13591" max="13591" width="14.28515625" style="10" bestFit="1" customWidth="1"/>
    <col min="13592" max="13592" width="17.42578125" style="10" bestFit="1" customWidth="1"/>
    <col min="13593" max="13593" width="14.28515625" style="10" bestFit="1" customWidth="1"/>
    <col min="13594" max="13594" width="17.7109375" style="10" bestFit="1" customWidth="1"/>
    <col min="13595" max="13595" width="14.5703125" style="10" bestFit="1" customWidth="1"/>
    <col min="13596" max="13596" width="17.42578125" style="10" bestFit="1" customWidth="1"/>
    <col min="13597" max="13597" width="14.28515625" style="10" bestFit="1" customWidth="1"/>
    <col min="13598" max="13598" width="17.42578125" style="10" bestFit="1" customWidth="1"/>
    <col min="13599" max="13599" width="14.28515625" style="10" bestFit="1" customWidth="1"/>
    <col min="13600" max="13600" width="15.42578125" style="10" bestFit="1" customWidth="1"/>
    <col min="13601" max="13601" width="12.42578125" style="10" bestFit="1" customWidth="1"/>
    <col min="13602" max="13602" width="15.140625" style="10" bestFit="1" customWidth="1"/>
    <col min="13603" max="13603" width="12.140625" style="10" bestFit="1" customWidth="1"/>
    <col min="13604" max="13604" width="14.42578125" style="10" bestFit="1" customWidth="1"/>
    <col min="13605" max="13824" width="11.42578125" style="10"/>
    <col min="13825" max="13825" width="2.28515625" style="10" customWidth="1"/>
    <col min="13826" max="13826" width="29.140625" style="10" customWidth="1"/>
    <col min="13827" max="13827" width="26.7109375" style="10" customWidth="1"/>
    <col min="13828" max="13837" width="16.140625" style="10" customWidth="1"/>
    <col min="13838" max="13838" width="21.5703125" style="10" customWidth="1"/>
    <col min="13839" max="13841" width="27.140625" style="10" bestFit="1" customWidth="1"/>
    <col min="13842" max="13842" width="17.7109375" style="10" bestFit="1" customWidth="1"/>
    <col min="13843" max="13843" width="14" style="10" bestFit="1" customWidth="1"/>
    <col min="13844" max="13844" width="17.42578125" style="10" bestFit="1" customWidth="1"/>
    <col min="13845" max="13845" width="14.28515625" style="10" bestFit="1" customWidth="1"/>
    <col min="13846" max="13846" width="17.42578125" style="10" bestFit="1" customWidth="1"/>
    <col min="13847" max="13847" width="14.28515625" style="10" bestFit="1" customWidth="1"/>
    <col min="13848" max="13848" width="17.42578125" style="10" bestFit="1" customWidth="1"/>
    <col min="13849" max="13849" width="14.28515625" style="10" bestFit="1" customWidth="1"/>
    <col min="13850" max="13850" width="17.7109375" style="10" bestFit="1" customWidth="1"/>
    <col min="13851" max="13851" width="14.5703125" style="10" bestFit="1" customWidth="1"/>
    <col min="13852" max="13852" width="17.42578125" style="10" bestFit="1" customWidth="1"/>
    <col min="13853" max="13853" width="14.28515625" style="10" bestFit="1" customWidth="1"/>
    <col min="13854" max="13854" width="17.42578125" style="10" bestFit="1" customWidth="1"/>
    <col min="13855" max="13855" width="14.28515625" style="10" bestFit="1" customWidth="1"/>
    <col min="13856" max="13856" width="15.42578125" style="10" bestFit="1" customWidth="1"/>
    <col min="13857" max="13857" width="12.42578125" style="10" bestFit="1" customWidth="1"/>
    <col min="13858" max="13858" width="15.140625" style="10" bestFit="1" customWidth="1"/>
    <col min="13859" max="13859" width="12.140625" style="10" bestFit="1" customWidth="1"/>
    <col min="13860" max="13860" width="14.42578125" style="10" bestFit="1" customWidth="1"/>
    <col min="13861" max="14080" width="11.42578125" style="10"/>
    <col min="14081" max="14081" width="2.28515625" style="10" customWidth="1"/>
    <col min="14082" max="14082" width="29.140625" style="10" customWidth="1"/>
    <col min="14083" max="14083" width="26.7109375" style="10" customWidth="1"/>
    <col min="14084" max="14093" width="16.140625" style="10" customWidth="1"/>
    <col min="14094" max="14094" width="21.5703125" style="10" customWidth="1"/>
    <col min="14095" max="14097" width="27.140625" style="10" bestFit="1" customWidth="1"/>
    <col min="14098" max="14098" width="17.7109375" style="10" bestFit="1" customWidth="1"/>
    <col min="14099" max="14099" width="14" style="10" bestFit="1" customWidth="1"/>
    <col min="14100" max="14100" width="17.42578125" style="10" bestFit="1" customWidth="1"/>
    <col min="14101" max="14101" width="14.28515625" style="10" bestFit="1" customWidth="1"/>
    <col min="14102" max="14102" width="17.42578125" style="10" bestFit="1" customWidth="1"/>
    <col min="14103" max="14103" width="14.28515625" style="10" bestFit="1" customWidth="1"/>
    <col min="14104" max="14104" width="17.42578125" style="10" bestFit="1" customWidth="1"/>
    <col min="14105" max="14105" width="14.28515625" style="10" bestFit="1" customWidth="1"/>
    <col min="14106" max="14106" width="17.7109375" style="10" bestFit="1" customWidth="1"/>
    <col min="14107" max="14107" width="14.5703125" style="10" bestFit="1" customWidth="1"/>
    <col min="14108" max="14108" width="17.42578125" style="10" bestFit="1" customWidth="1"/>
    <col min="14109" max="14109" width="14.28515625" style="10" bestFit="1" customWidth="1"/>
    <col min="14110" max="14110" width="17.42578125" style="10" bestFit="1" customWidth="1"/>
    <col min="14111" max="14111" width="14.28515625" style="10" bestFit="1" customWidth="1"/>
    <col min="14112" max="14112" width="15.42578125" style="10" bestFit="1" customWidth="1"/>
    <col min="14113" max="14113" width="12.42578125" style="10" bestFit="1" customWidth="1"/>
    <col min="14114" max="14114" width="15.140625" style="10" bestFit="1" customWidth="1"/>
    <col min="14115" max="14115" width="12.140625" style="10" bestFit="1" customWidth="1"/>
    <col min="14116" max="14116" width="14.42578125" style="10" bestFit="1" customWidth="1"/>
    <col min="14117" max="14336" width="12.5703125" style="10"/>
    <col min="14337" max="14337" width="2.28515625" style="10" customWidth="1"/>
    <col min="14338" max="14338" width="29.140625" style="10" customWidth="1"/>
    <col min="14339" max="14339" width="26.7109375" style="10" customWidth="1"/>
    <col min="14340" max="14349" width="16.140625" style="10" customWidth="1"/>
    <col min="14350" max="14350" width="21.5703125" style="10" customWidth="1"/>
    <col min="14351" max="14353" width="27.140625" style="10" bestFit="1" customWidth="1"/>
    <col min="14354" max="14354" width="17.7109375" style="10" bestFit="1" customWidth="1"/>
    <col min="14355" max="14355" width="14" style="10" bestFit="1" customWidth="1"/>
    <col min="14356" max="14356" width="17.42578125" style="10" bestFit="1" customWidth="1"/>
    <col min="14357" max="14357" width="14.28515625" style="10" bestFit="1" customWidth="1"/>
    <col min="14358" max="14358" width="17.42578125" style="10" bestFit="1" customWidth="1"/>
    <col min="14359" max="14359" width="14.28515625" style="10" bestFit="1" customWidth="1"/>
    <col min="14360" max="14360" width="17.42578125" style="10" bestFit="1" customWidth="1"/>
    <col min="14361" max="14361" width="14.28515625" style="10" bestFit="1" customWidth="1"/>
    <col min="14362" max="14362" width="17.7109375" style="10" bestFit="1" customWidth="1"/>
    <col min="14363" max="14363" width="14.5703125" style="10" bestFit="1" customWidth="1"/>
    <col min="14364" max="14364" width="17.42578125" style="10" bestFit="1" customWidth="1"/>
    <col min="14365" max="14365" width="14.28515625" style="10" bestFit="1" customWidth="1"/>
    <col min="14366" max="14366" width="17.42578125" style="10" bestFit="1" customWidth="1"/>
    <col min="14367" max="14367" width="14.28515625" style="10" bestFit="1" customWidth="1"/>
    <col min="14368" max="14368" width="15.42578125" style="10" bestFit="1" customWidth="1"/>
    <col min="14369" max="14369" width="12.42578125" style="10" bestFit="1" customWidth="1"/>
    <col min="14370" max="14370" width="15.140625" style="10" bestFit="1" customWidth="1"/>
    <col min="14371" max="14371" width="12.140625" style="10" bestFit="1" customWidth="1"/>
    <col min="14372" max="14372" width="14.42578125" style="10" bestFit="1" customWidth="1"/>
    <col min="14373" max="14592" width="11.42578125" style="10"/>
    <col min="14593" max="14593" width="2.28515625" style="10" customWidth="1"/>
    <col min="14594" max="14594" width="29.140625" style="10" customWidth="1"/>
    <col min="14595" max="14595" width="26.7109375" style="10" customWidth="1"/>
    <col min="14596" max="14605" width="16.140625" style="10" customWidth="1"/>
    <col min="14606" max="14606" width="21.5703125" style="10" customWidth="1"/>
    <col min="14607" max="14609" width="27.140625" style="10" bestFit="1" customWidth="1"/>
    <col min="14610" max="14610" width="17.7109375" style="10" bestFit="1" customWidth="1"/>
    <col min="14611" max="14611" width="14" style="10" bestFit="1" customWidth="1"/>
    <col min="14612" max="14612" width="17.42578125" style="10" bestFit="1" customWidth="1"/>
    <col min="14613" max="14613" width="14.28515625" style="10" bestFit="1" customWidth="1"/>
    <col min="14614" max="14614" width="17.42578125" style="10" bestFit="1" customWidth="1"/>
    <col min="14615" max="14615" width="14.28515625" style="10" bestFit="1" customWidth="1"/>
    <col min="14616" max="14616" width="17.42578125" style="10" bestFit="1" customWidth="1"/>
    <col min="14617" max="14617" width="14.28515625" style="10" bestFit="1" customWidth="1"/>
    <col min="14618" max="14618" width="17.7109375" style="10" bestFit="1" customWidth="1"/>
    <col min="14619" max="14619" width="14.5703125" style="10" bestFit="1" customWidth="1"/>
    <col min="14620" max="14620" width="17.42578125" style="10" bestFit="1" customWidth="1"/>
    <col min="14621" max="14621" width="14.28515625" style="10" bestFit="1" customWidth="1"/>
    <col min="14622" max="14622" width="17.42578125" style="10" bestFit="1" customWidth="1"/>
    <col min="14623" max="14623" width="14.28515625" style="10" bestFit="1" customWidth="1"/>
    <col min="14624" max="14624" width="15.42578125" style="10" bestFit="1" customWidth="1"/>
    <col min="14625" max="14625" width="12.42578125" style="10" bestFit="1" customWidth="1"/>
    <col min="14626" max="14626" width="15.140625" style="10" bestFit="1" customWidth="1"/>
    <col min="14627" max="14627" width="12.140625" style="10" bestFit="1" customWidth="1"/>
    <col min="14628" max="14628" width="14.42578125" style="10" bestFit="1" customWidth="1"/>
    <col min="14629" max="14848" width="11.42578125" style="10"/>
    <col min="14849" max="14849" width="2.28515625" style="10" customWidth="1"/>
    <col min="14850" max="14850" width="29.140625" style="10" customWidth="1"/>
    <col min="14851" max="14851" width="26.7109375" style="10" customWidth="1"/>
    <col min="14852" max="14861" width="16.140625" style="10" customWidth="1"/>
    <col min="14862" max="14862" width="21.5703125" style="10" customWidth="1"/>
    <col min="14863" max="14865" width="27.140625" style="10" bestFit="1" customWidth="1"/>
    <col min="14866" max="14866" width="17.7109375" style="10" bestFit="1" customWidth="1"/>
    <col min="14867" max="14867" width="14" style="10" bestFit="1" customWidth="1"/>
    <col min="14868" max="14868" width="17.42578125" style="10" bestFit="1" customWidth="1"/>
    <col min="14869" max="14869" width="14.28515625" style="10" bestFit="1" customWidth="1"/>
    <col min="14870" max="14870" width="17.42578125" style="10" bestFit="1" customWidth="1"/>
    <col min="14871" max="14871" width="14.28515625" style="10" bestFit="1" customWidth="1"/>
    <col min="14872" max="14872" width="17.42578125" style="10" bestFit="1" customWidth="1"/>
    <col min="14873" max="14873" width="14.28515625" style="10" bestFit="1" customWidth="1"/>
    <col min="14874" max="14874" width="17.7109375" style="10" bestFit="1" customWidth="1"/>
    <col min="14875" max="14875" width="14.5703125" style="10" bestFit="1" customWidth="1"/>
    <col min="14876" max="14876" width="17.42578125" style="10" bestFit="1" customWidth="1"/>
    <col min="14877" max="14877" width="14.28515625" style="10" bestFit="1" customWidth="1"/>
    <col min="14878" max="14878" width="17.42578125" style="10" bestFit="1" customWidth="1"/>
    <col min="14879" max="14879" width="14.28515625" style="10" bestFit="1" customWidth="1"/>
    <col min="14880" max="14880" width="15.42578125" style="10" bestFit="1" customWidth="1"/>
    <col min="14881" max="14881" width="12.42578125" style="10" bestFit="1" customWidth="1"/>
    <col min="14882" max="14882" width="15.140625" style="10" bestFit="1" customWidth="1"/>
    <col min="14883" max="14883" width="12.140625" style="10" bestFit="1" customWidth="1"/>
    <col min="14884" max="14884" width="14.42578125" style="10" bestFit="1" customWidth="1"/>
    <col min="14885" max="15104" width="11.42578125" style="10"/>
    <col min="15105" max="15105" width="2.28515625" style="10" customWidth="1"/>
    <col min="15106" max="15106" width="29.140625" style="10" customWidth="1"/>
    <col min="15107" max="15107" width="26.7109375" style="10" customWidth="1"/>
    <col min="15108" max="15117" width="16.140625" style="10" customWidth="1"/>
    <col min="15118" max="15118" width="21.5703125" style="10" customWidth="1"/>
    <col min="15119" max="15121" width="27.140625" style="10" bestFit="1" customWidth="1"/>
    <col min="15122" max="15122" width="17.7109375" style="10" bestFit="1" customWidth="1"/>
    <col min="15123" max="15123" width="14" style="10" bestFit="1" customWidth="1"/>
    <col min="15124" max="15124" width="17.42578125" style="10" bestFit="1" customWidth="1"/>
    <col min="15125" max="15125" width="14.28515625" style="10" bestFit="1" customWidth="1"/>
    <col min="15126" max="15126" width="17.42578125" style="10" bestFit="1" customWidth="1"/>
    <col min="15127" max="15127" width="14.28515625" style="10" bestFit="1" customWidth="1"/>
    <col min="15128" max="15128" width="17.42578125" style="10" bestFit="1" customWidth="1"/>
    <col min="15129" max="15129" width="14.28515625" style="10" bestFit="1" customWidth="1"/>
    <col min="15130" max="15130" width="17.7109375" style="10" bestFit="1" customWidth="1"/>
    <col min="15131" max="15131" width="14.5703125" style="10" bestFit="1" customWidth="1"/>
    <col min="15132" max="15132" width="17.42578125" style="10" bestFit="1" customWidth="1"/>
    <col min="15133" max="15133" width="14.28515625" style="10" bestFit="1" customWidth="1"/>
    <col min="15134" max="15134" width="17.42578125" style="10" bestFit="1" customWidth="1"/>
    <col min="15135" max="15135" width="14.28515625" style="10" bestFit="1" customWidth="1"/>
    <col min="15136" max="15136" width="15.42578125" style="10" bestFit="1" customWidth="1"/>
    <col min="15137" max="15137" width="12.42578125" style="10" bestFit="1" customWidth="1"/>
    <col min="15138" max="15138" width="15.140625" style="10" bestFit="1" customWidth="1"/>
    <col min="15139" max="15139" width="12.140625" style="10" bestFit="1" customWidth="1"/>
    <col min="15140" max="15140" width="14.42578125" style="10" bestFit="1" customWidth="1"/>
    <col min="15141" max="15360" width="12.5703125" style="10"/>
    <col min="15361" max="15361" width="2.28515625" style="10" customWidth="1"/>
    <col min="15362" max="15362" width="29.140625" style="10" customWidth="1"/>
    <col min="15363" max="15363" width="26.7109375" style="10" customWidth="1"/>
    <col min="15364" max="15373" width="16.140625" style="10" customWidth="1"/>
    <col min="15374" max="15374" width="21.5703125" style="10" customWidth="1"/>
    <col min="15375" max="15377" width="27.140625" style="10" bestFit="1" customWidth="1"/>
    <col min="15378" max="15378" width="17.7109375" style="10" bestFit="1" customWidth="1"/>
    <col min="15379" max="15379" width="14" style="10" bestFit="1" customWidth="1"/>
    <col min="15380" max="15380" width="17.42578125" style="10" bestFit="1" customWidth="1"/>
    <col min="15381" max="15381" width="14.28515625" style="10" bestFit="1" customWidth="1"/>
    <col min="15382" max="15382" width="17.42578125" style="10" bestFit="1" customWidth="1"/>
    <col min="15383" max="15383" width="14.28515625" style="10" bestFit="1" customWidth="1"/>
    <col min="15384" max="15384" width="17.42578125" style="10" bestFit="1" customWidth="1"/>
    <col min="15385" max="15385" width="14.28515625" style="10" bestFit="1" customWidth="1"/>
    <col min="15386" max="15386" width="17.7109375" style="10" bestFit="1" customWidth="1"/>
    <col min="15387" max="15387" width="14.5703125" style="10" bestFit="1" customWidth="1"/>
    <col min="15388" max="15388" width="17.42578125" style="10" bestFit="1" customWidth="1"/>
    <col min="15389" max="15389" width="14.28515625" style="10" bestFit="1" customWidth="1"/>
    <col min="15390" max="15390" width="17.42578125" style="10" bestFit="1" customWidth="1"/>
    <col min="15391" max="15391" width="14.28515625" style="10" bestFit="1" customWidth="1"/>
    <col min="15392" max="15392" width="15.42578125" style="10" bestFit="1" customWidth="1"/>
    <col min="15393" max="15393" width="12.42578125" style="10" bestFit="1" customWidth="1"/>
    <col min="15394" max="15394" width="15.140625" style="10" bestFit="1" customWidth="1"/>
    <col min="15395" max="15395" width="12.140625" style="10" bestFit="1" customWidth="1"/>
    <col min="15396" max="15396" width="14.42578125" style="10" bestFit="1" customWidth="1"/>
    <col min="15397" max="15616" width="11.42578125" style="10"/>
    <col min="15617" max="15617" width="2.28515625" style="10" customWidth="1"/>
    <col min="15618" max="15618" width="29.140625" style="10" customWidth="1"/>
    <col min="15619" max="15619" width="26.7109375" style="10" customWidth="1"/>
    <col min="15620" max="15629" width="16.140625" style="10" customWidth="1"/>
    <col min="15630" max="15630" width="21.5703125" style="10" customWidth="1"/>
    <col min="15631" max="15633" width="27.140625" style="10" bestFit="1" customWidth="1"/>
    <col min="15634" max="15634" width="17.7109375" style="10" bestFit="1" customWidth="1"/>
    <col min="15635" max="15635" width="14" style="10" bestFit="1" customWidth="1"/>
    <col min="15636" max="15636" width="17.42578125" style="10" bestFit="1" customWidth="1"/>
    <col min="15637" max="15637" width="14.28515625" style="10" bestFit="1" customWidth="1"/>
    <col min="15638" max="15638" width="17.42578125" style="10" bestFit="1" customWidth="1"/>
    <col min="15639" max="15639" width="14.28515625" style="10" bestFit="1" customWidth="1"/>
    <col min="15640" max="15640" width="17.42578125" style="10" bestFit="1" customWidth="1"/>
    <col min="15641" max="15641" width="14.28515625" style="10" bestFit="1" customWidth="1"/>
    <col min="15642" max="15642" width="17.7109375" style="10" bestFit="1" customWidth="1"/>
    <col min="15643" max="15643" width="14.5703125" style="10" bestFit="1" customWidth="1"/>
    <col min="15644" max="15644" width="17.42578125" style="10" bestFit="1" customWidth="1"/>
    <col min="15645" max="15645" width="14.28515625" style="10" bestFit="1" customWidth="1"/>
    <col min="15646" max="15646" width="17.42578125" style="10" bestFit="1" customWidth="1"/>
    <col min="15647" max="15647" width="14.28515625" style="10" bestFit="1" customWidth="1"/>
    <col min="15648" max="15648" width="15.42578125" style="10" bestFit="1" customWidth="1"/>
    <col min="15649" max="15649" width="12.42578125" style="10" bestFit="1" customWidth="1"/>
    <col min="15650" max="15650" width="15.140625" style="10" bestFit="1" customWidth="1"/>
    <col min="15651" max="15651" width="12.140625" style="10" bestFit="1" customWidth="1"/>
    <col min="15652" max="15652" width="14.42578125" style="10" bestFit="1" customWidth="1"/>
    <col min="15653" max="15872" width="11.42578125" style="10"/>
    <col min="15873" max="15873" width="2.28515625" style="10" customWidth="1"/>
    <col min="15874" max="15874" width="29.140625" style="10" customWidth="1"/>
    <col min="15875" max="15875" width="26.7109375" style="10" customWidth="1"/>
    <col min="15876" max="15885" width="16.140625" style="10" customWidth="1"/>
    <col min="15886" max="15886" width="21.5703125" style="10" customWidth="1"/>
    <col min="15887" max="15889" width="27.140625" style="10" bestFit="1" customWidth="1"/>
    <col min="15890" max="15890" width="17.7109375" style="10" bestFit="1" customWidth="1"/>
    <col min="15891" max="15891" width="14" style="10" bestFit="1" customWidth="1"/>
    <col min="15892" max="15892" width="17.42578125" style="10" bestFit="1" customWidth="1"/>
    <col min="15893" max="15893" width="14.28515625" style="10" bestFit="1" customWidth="1"/>
    <col min="15894" max="15894" width="17.42578125" style="10" bestFit="1" customWidth="1"/>
    <col min="15895" max="15895" width="14.28515625" style="10" bestFit="1" customWidth="1"/>
    <col min="15896" max="15896" width="17.42578125" style="10" bestFit="1" customWidth="1"/>
    <col min="15897" max="15897" width="14.28515625" style="10" bestFit="1" customWidth="1"/>
    <col min="15898" max="15898" width="17.7109375" style="10" bestFit="1" customWidth="1"/>
    <col min="15899" max="15899" width="14.5703125" style="10" bestFit="1" customWidth="1"/>
    <col min="15900" max="15900" width="17.42578125" style="10" bestFit="1" customWidth="1"/>
    <col min="15901" max="15901" width="14.28515625" style="10" bestFit="1" customWidth="1"/>
    <col min="15902" max="15902" width="17.42578125" style="10" bestFit="1" customWidth="1"/>
    <col min="15903" max="15903" width="14.28515625" style="10" bestFit="1" customWidth="1"/>
    <col min="15904" max="15904" width="15.42578125" style="10" bestFit="1" customWidth="1"/>
    <col min="15905" max="15905" width="12.42578125" style="10" bestFit="1" customWidth="1"/>
    <col min="15906" max="15906" width="15.140625" style="10" bestFit="1" customWidth="1"/>
    <col min="15907" max="15907" width="12.140625" style="10" bestFit="1" customWidth="1"/>
    <col min="15908" max="15908" width="14.42578125" style="10" bestFit="1" customWidth="1"/>
    <col min="15909" max="16128" width="11.42578125" style="10"/>
    <col min="16129" max="16129" width="2.28515625" style="10" customWidth="1"/>
    <col min="16130" max="16130" width="29.140625" style="10" customWidth="1"/>
    <col min="16131" max="16131" width="26.7109375" style="10" customWidth="1"/>
    <col min="16132" max="16141" width="16.140625" style="10" customWidth="1"/>
    <col min="16142" max="16142" width="21.5703125" style="10" customWidth="1"/>
    <col min="16143" max="16145" width="27.140625" style="10" bestFit="1" customWidth="1"/>
    <col min="16146" max="16146" width="17.7109375" style="10" bestFit="1" customWidth="1"/>
    <col min="16147" max="16147" width="14" style="10" bestFit="1" customWidth="1"/>
    <col min="16148" max="16148" width="17.42578125" style="10" bestFit="1" customWidth="1"/>
    <col min="16149" max="16149" width="14.28515625" style="10" bestFit="1" customWidth="1"/>
    <col min="16150" max="16150" width="17.42578125" style="10" bestFit="1" customWidth="1"/>
    <col min="16151" max="16151" width="14.28515625" style="10" bestFit="1" customWidth="1"/>
    <col min="16152" max="16152" width="17.42578125" style="10" bestFit="1" customWidth="1"/>
    <col min="16153" max="16153" width="14.28515625" style="10" bestFit="1" customWidth="1"/>
    <col min="16154" max="16154" width="17.7109375" style="10" bestFit="1" customWidth="1"/>
    <col min="16155" max="16155" width="14.5703125" style="10" bestFit="1" customWidth="1"/>
    <col min="16156" max="16156" width="17.42578125" style="10" bestFit="1" customWidth="1"/>
    <col min="16157" max="16157" width="14.28515625" style="10" bestFit="1" customWidth="1"/>
    <col min="16158" max="16158" width="17.42578125" style="10" bestFit="1" customWidth="1"/>
    <col min="16159" max="16159" width="14.28515625" style="10" bestFit="1" customWidth="1"/>
    <col min="16160" max="16160" width="15.42578125" style="10" bestFit="1" customWidth="1"/>
    <col min="16161" max="16161" width="12.42578125" style="10" bestFit="1" customWidth="1"/>
    <col min="16162" max="16162" width="15.140625" style="10" bestFit="1" customWidth="1"/>
    <col min="16163" max="16163" width="12.140625" style="10" bestFit="1" customWidth="1"/>
    <col min="16164" max="16164" width="14.42578125" style="10" bestFit="1" customWidth="1"/>
    <col min="16165" max="16384" width="12.5703125" style="10"/>
  </cols>
  <sheetData>
    <row r="1" spans="1:69" s="9" customFormat="1" ht="25.5" customHeight="1" x14ac:dyDescent="0.2">
      <c r="A1" s="8"/>
      <c r="B1" s="597" t="s">
        <v>31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</row>
    <row r="2" spans="1:69" ht="15" customHeight="1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69" s="13" customFormat="1" ht="13.5" thickTop="1" x14ac:dyDescent="0.2">
      <c r="A3" s="10"/>
      <c r="B3" s="598" t="s">
        <v>32</v>
      </c>
      <c r="C3" s="635" t="s">
        <v>33</v>
      </c>
      <c r="D3" s="630" t="s">
        <v>34</v>
      </c>
      <c r="E3" s="603"/>
      <c r="F3" s="631"/>
      <c r="G3" s="605" t="s">
        <v>35</v>
      </c>
      <c r="H3" s="605"/>
      <c r="I3" s="606"/>
      <c r="J3" s="606"/>
      <c r="K3" s="606"/>
      <c r="L3" s="606"/>
      <c r="M3" s="607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s="13" customFormat="1" ht="113.25" customHeight="1" thickBot="1" x14ac:dyDescent="0.25">
      <c r="A4" s="10"/>
      <c r="B4" s="627"/>
      <c r="C4" s="636"/>
      <c r="D4" s="14" t="s">
        <v>36</v>
      </c>
      <c r="E4" s="15" t="s">
        <v>37</v>
      </c>
      <c r="F4" s="132" t="s">
        <v>38</v>
      </c>
      <c r="G4" s="17" t="s">
        <v>39</v>
      </c>
      <c r="H4" s="18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19" t="s">
        <v>45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s="13" customFormat="1" ht="13.5" thickTop="1" x14ac:dyDescent="0.2">
      <c r="A5" s="10"/>
      <c r="B5" s="634" t="s">
        <v>46</v>
      </c>
      <c r="C5" s="20" t="s">
        <v>47</v>
      </c>
      <c r="D5" s="21">
        <f>E5+F5</f>
        <v>366408399.25</v>
      </c>
      <c r="E5" s="22">
        <v>405.61</v>
      </c>
      <c r="F5" s="133">
        <v>366407993.63999999</v>
      </c>
      <c r="G5" s="24"/>
      <c r="H5" s="22"/>
      <c r="I5" s="22"/>
      <c r="J5" s="22"/>
      <c r="K5" s="22">
        <v>62130547.57</v>
      </c>
      <c r="L5" s="25"/>
      <c r="M5" s="26">
        <v>0.5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s="13" customFormat="1" ht="12.75" x14ac:dyDescent="0.2">
      <c r="A6" s="10"/>
      <c r="B6" s="596"/>
      <c r="C6" s="28" t="s">
        <v>48</v>
      </c>
      <c r="D6" s="29">
        <f>E6+F6</f>
        <v>210210.54</v>
      </c>
      <c r="E6" s="30"/>
      <c r="F6" s="134">
        <v>210210.54</v>
      </c>
      <c r="G6" s="32"/>
      <c r="H6" s="30"/>
      <c r="I6" s="30"/>
      <c r="J6" s="30"/>
      <c r="K6" s="30">
        <v>15267</v>
      </c>
      <c r="L6" s="33"/>
      <c r="M6" s="3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</row>
    <row r="7" spans="1:69" s="13" customFormat="1" ht="12.75" x14ac:dyDescent="0.2">
      <c r="A7" s="10"/>
      <c r="B7" s="596"/>
      <c r="C7" s="28" t="s">
        <v>49</v>
      </c>
      <c r="D7" s="29">
        <f>E7+F7</f>
        <v>88003072.939999998</v>
      </c>
      <c r="E7" s="30"/>
      <c r="F7" s="134">
        <v>88003072.939999998</v>
      </c>
      <c r="G7" s="35"/>
      <c r="H7" s="36"/>
      <c r="I7" s="36"/>
      <c r="J7" s="36"/>
      <c r="K7" s="30">
        <v>130755680.45</v>
      </c>
      <c r="L7" s="33"/>
      <c r="M7" s="34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s="13" customFormat="1" ht="12.75" customHeight="1" x14ac:dyDescent="0.2">
      <c r="A8" s="10"/>
      <c r="B8" s="596"/>
      <c r="C8" s="37" t="s">
        <v>50</v>
      </c>
      <c r="D8" s="38">
        <f t="shared" ref="D8:M8" si="0">SUM(D5:D7)</f>
        <v>454621682.73000002</v>
      </c>
      <c r="E8" s="38">
        <f t="shared" si="0"/>
        <v>405.61</v>
      </c>
      <c r="F8" s="53">
        <f t="shared" si="0"/>
        <v>454621277.12</v>
      </c>
      <c r="G8" s="128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192901495.02000001</v>
      </c>
      <c r="L8" s="40">
        <f t="shared" si="0"/>
        <v>0</v>
      </c>
      <c r="M8" s="41">
        <f t="shared" si="0"/>
        <v>0.5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69" s="13" customFormat="1" ht="12.75" customHeight="1" x14ac:dyDescent="0.2">
      <c r="A9" s="10"/>
      <c r="B9" s="639" t="s">
        <v>51</v>
      </c>
      <c r="C9" s="42" t="s">
        <v>47</v>
      </c>
      <c r="D9" s="43">
        <f>E9+F9</f>
        <v>16910426.890000001</v>
      </c>
      <c r="E9" s="25">
        <v>1681135.71</v>
      </c>
      <c r="F9" s="135">
        <v>15229291.18</v>
      </c>
      <c r="G9" s="24"/>
      <c r="H9" s="22">
        <v>31168</v>
      </c>
      <c r="I9" s="25"/>
      <c r="J9" s="25"/>
      <c r="K9" s="33">
        <v>3355827.53</v>
      </c>
      <c r="L9" s="25"/>
      <c r="M9" s="26">
        <v>12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s="13" customFormat="1" ht="12.75" customHeight="1" x14ac:dyDescent="0.2">
      <c r="A10" s="10"/>
      <c r="B10" s="639"/>
      <c r="C10" s="45" t="s">
        <v>48</v>
      </c>
      <c r="D10" s="46">
        <f>E10+F10</f>
        <v>823176</v>
      </c>
      <c r="E10" s="33"/>
      <c r="F10" s="28">
        <v>823176</v>
      </c>
      <c r="G10" s="48"/>
      <c r="H10" s="33"/>
      <c r="I10" s="33"/>
      <c r="J10" s="33"/>
      <c r="K10" s="33">
        <v>182928</v>
      </c>
      <c r="L10" s="33"/>
      <c r="M10" s="34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s="13" customFormat="1" ht="13.5" customHeight="1" x14ac:dyDescent="0.2">
      <c r="A11" s="10"/>
      <c r="B11" s="639"/>
      <c r="C11" s="45" t="s">
        <v>49</v>
      </c>
      <c r="D11" s="46">
        <f>E11+F11</f>
        <v>42640606.75</v>
      </c>
      <c r="E11" s="33"/>
      <c r="F11" s="28">
        <v>42640606.75</v>
      </c>
      <c r="G11" s="48"/>
      <c r="H11" s="33"/>
      <c r="I11" s="33"/>
      <c r="J11" s="33"/>
      <c r="K11" s="33">
        <v>97049231.090000004</v>
      </c>
      <c r="L11" s="33"/>
      <c r="M11" s="34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s="13" customFormat="1" ht="12.75" x14ac:dyDescent="0.2">
      <c r="A12" s="10"/>
      <c r="B12" s="639"/>
      <c r="C12" s="49" t="s">
        <v>52</v>
      </c>
      <c r="D12" s="46">
        <f>E12+F12</f>
        <v>694</v>
      </c>
      <c r="E12" s="50"/>
      <c r="F12" s="136">
        <v>694</v>
      </c>
      <c r="G12" s="52"/>
      <c r="H12" s="50"/>
      <c r="I12" s="50"/>
      <c r="J12" s="50"/>
      <c r="K12" s="50">
        <v>73</v>
      </c>
      <c r="L12" s="50"/>
      <c r="M12" s="4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s="13" customFormat="1" ht="12.75" x14ac:dyDescent="0.2">
      <c r="A13" s="10"/>
      <c r="B13" s="639"/>
      <c r="C13" s="37" t="s">
        <v>50</v>
      </c>
      <c r="D13" s="38">
        <f>SUM(D9:D12)</f>
        <v>60374903.640000001</v>
      </c>
      <c r="E13" s="40">
        <f>SUM(E9:E12)</f>
        <v>1681135.71</v>
      </c>
      <c r="F13" s="53">
        <f>SUM(F9:F12)</f>
        <v>58693767.93</v>
      </c>
      <c r="G13" s="128">
        <f t="shared" ref="G13:M13" si="1">SUM(G9:G12)</f>
        <v>0</v>
      </c>
      <c r="H13" s="40">
        <f t="shared" si="1"/>
        <v>31168</v>
      </c>
      <c r="I13" s="40">
        <f t="shared" si="1"/>
        <v>0</v>
      </c>
      <c r="J13" s="40">
        <f t="shared" si="1"/>
        <v>0</v>
      </c>
      <c r="K13" s="40">
        <f t="shared" si="1"/>
        <v>100588059.62</v>
      </c>
      <c r="L13" s="40">
        <f t="shared" si="1"/>
        <v>0</v>
      </c>
      <c r="M13" s="53">
        <f t="shared" si="1"/>
        <v>12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s="13" customFormat="1" ht="12.75" x14ac:dyDescent="0.2">
      <c r="A14" s="10"/>
      <c r="B14" s="639" t="s">
        <v>53</v>
      </c>
      <c r="C14" s="42" t="s">
        <v>47</v>
      </c>
      <c r="D14" s="43">
        <f>E14+F14</f>
        <v>9332</v>
      </c>
      <c r="E14" s="54"/>
      <c r="F14" s="135">
        <v>9332</v>
      </c>
      <c r="G14" s="55"/>
      <c r="H14" s="25"/>
      <c r="I14" s="25"/>
      <c r="J14" s="25"/>
      <c r="K14" s="25">
        <v>2704</v>
      </c>
      <c r="L14" s="25"/>
      <c r="M14" s="26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s="13" customFormat="1" ht="12.75" x14ac:dyDescent="0.2">
      <c r="A15" s="10"/>
      <c r="B15" s="639"/>
      <c r="C15" s="56" t="s">
        <v>52</v>
      </c>
      <c r="D15" s="57">
        <f>E15+F15</f>
        <v>711361.5</v>
      </c>
      <c r="E15" s="50"/>
      <c r="F15" s="28">
        <v>711361.5</v>
      </c>
      <c r="G15" s="52"/>
      <c r="H15" s="50"/>
      <c r="I15" s="50"/>
      <c r="J15" s="50"/>
      <c r="K15" s="33">
        <v>1269</v>
      </c>
      <c r="L15" s="50"/>
      <c r="M15" s="5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s="13" customFormat="1" ht="12.75" x14ac:dyDescent="0.2">
      <c r="A16" s="10"/>
      <c r="B16" s="639"/>
      <c r="C16" s="37" t="s">
        <v>50</v>
      </c>
      <c r="D16" s="38">
        <f>SUM(D14:D15)</f>
        <v>720693.5</v>
      </c>
      <c r="E16" s="40"/>
      <c r="F16" s="53">
        <f t="shared" ref="F16:M16" si="2">SUM(F14:F15)</f>
        <v>720693.5</v>
      </c>
      <c r="G16" s="128">
        <f t="shared" si="2"/>
        <v>0</v>
      </c>
      <c r="H16" s="40">
        <f t="shared" si="2"/>
        <v>0</v>
      </c>
      <c r="I16" s="40">
        <f t="shared" si="2"/>
        <v>0</v>
      </c>
      <c r="J16" s="40">
        <f t="shared" si="2"/>
        <v>0</v>
      </c>
      <c r="K16" s="40">
        <f t="shared" si="2"/>
        <v>3973</v>
      </c>
      <c r="L16" s="40">
        <f t="shared" si="2"/>
        <v>0</v>
      </c>
      <c r="M16" s="53">
        <f t="shared" si="2"/>
        <v>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13" customFormat="1" ht="12.75" x14ac:dyDescent="0.2">
      <c r="A17" s="10"/>
      <c r="B17" s="640" t="s">
        <v>54</v>
      </c>
      <c r="C17" s="26" t="s">
        <v>47</v>
      </c>
      <c r="D17" s="43">
        <f>E17+F17</f>
        <v>2058898.3620000002</v>
      </c>
      <c r="E17" s="25">
        <v>965568.49199999997</v>
      </c>
      <c r="F17" s="135">
        <v>1093329.8700000001</v>
      </c>
      <c r="G17" s="55">
        <v>55.26</v>
      </c>
      <c r="H17" s="25"/>
      <c r="I17" s="25">
        <v>624039.78</v>
      </c>
      <c r="J17" s="25">
        <v>10497.08</v>
      </c>
      <c r="K17" s="25"/>
      <c r="L17" s="25">
        <v>1368.72</v>
      </c>
      <c r="M17" s="26">
        <v>35.229999999999997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s="13" customFormat="1" ht="12.75" x14ac:dyDescent="0.2">
      <c r="A18" s="10"/>
      <c r="B18" s="640"/>
      <c r="C18" s="34" t="s">
        <v>48</v>
      </c>
      <c r="D18" s="59">
        <f>E18+F18</f>
        <v>0</v>
      </c>
      <c r="E18" s="33"/>
      <c r="F18" s="28"/>
      <c r="G18" s="48"/>
      <c r="H18" s="33"/>
      <c r="I18" s="33">
        <v>9.6</v>
      </c>
      <c r="J18" s="33">
        <v>6.17</v>
      </c>
      <c r="K18" s="33"/>
      <c r="L18" s="33">
        <v>2.5</v>
      </c>
      <c r="M18" s="34">
        <v>10.27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1:69" s="13" customFormat="1" ht="12.75" x14ac:dyDescent="0.2">
      <c r="A19" s="10"/>
      <c r="B19" s="640"/>
      <c r="C19" s="34" t="s">
        <v>49</v>
      </c>
      <c r="D19" s="60">
        <f>E19+F19</f>
        <v>0</v>
      </c>
      <c r="E19" s="33"/>
      <c r="F19" s="28"/>
      <c r="G19" s="48"/>
      <c r="H19" s="33"/>
      <c r="I19" s="33"/>
      <c r="J19" s="33">
        <v>600</v>
      </c>
      <c r="K19" s="33"/>
      <c r="L19" s="33"/>
      <c r="M19" s="3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13" customFormat="1" ht="12.75" x14ac:dyDescent="0.2">
      <c r="A20" s="10"/>
      <c r="B20" s="640"/>
      <c r="C20" s="58" t="s">
        <v>55</v>
      </c>
      <c r="D20" s="61">
        <f>E20+F20</f>
        <v>0</v>
      </c>
      <c r="E20" s="50"/>
      <c r="F20" s="136"/>
      <c r="G20" s="52"/>
      <c r="H20" s="50"/>
      <c r="I20" s="50"/>
      <c r="J20" s="50">
        <v>8.66</v>
      </c>
      <c r="K20" s="50"/>
      <c r="L20" s="50"/>
      <c r="M20" s="5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13" customFormat="1" ht="12.75" x14ac:dyDescent="0.2">
      <c r="A21" s="10"/>
      <c r="B21" s="640"/>
      <c r="C21" s="62" t="s">
        <v>50</v>
      </c>
      <c r="D21" s="38">
        <f>SUM(D17:D20)</f>
        <v>2058898.3620000002</v>
      </c>
      <c r="E21" s="40">
        <f>SUM(E17:E19)</f>
        <v>965568.49199999997</v>
      </c>
      <c r="F21" s="53">
        <f>SUM(F17:F19)</f>
        <v>1093329.8700000001</v>
      </c>
      <c r="G21" s="128">
        <f t="shared" ref="G21:M21" si="3">SUM(G17:G20)</f>
        <v>55.26</v>
      </c>
      <c r="H21" s="40">
        <f t="shared" si="3"/>
        <v>0</v>
      </c>
      <c r="I21" s="40">
        <f t="shared" si="3"/>
        <v>624049.38</v>
      </c>
      <c r="J21" s="40">
        <f t="shared" si="3"/>
        <v>11111.91</v>
      </c>
      <c r="K21" s="40">
        <f t="shared" si="3"/>
        <v>0</v>
      </c>
      <c r="L21" s="40">
        <f t="shared" si="3"/>
        <v>1371.22</v>
      </c>
      <c r="M21" s="53">
        <f t="shared" si="3"/>
        <v>45.5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s="13" customFormat="1" ht="12.75" x14ac:dyDescent="0.2">
      <c r="A22" s="10"/>
      <c r="B22" s="639" t="s">
        <v>56</v>
      </c>
      <c r="C22" s="42" t="s">
        <v>47</v>
      </c>
      <c r="D22" s="43">
        <f t="shared" ref="D22:D30" si="4">E22+F22</f>
        <v>60979856.850000001</v>
      </c>
      <c r="E22" s="25">
        <v>60862423.850000001</v>
      </c>
      <c r="F22" s="135">
        <v>117433</v>
      </c>
      <c r="G22" s="129">
        <v>199200</v>
      </c>
      <c r="H22" s="54"/>
      <c r="I22" s="54">
        <v>47959.040000000001</v>
      </c>
      <c r="J22" s="54">
        <v>143735.54999999999</v>
      </c>
      <c r="K22" s="54">
        <v>21348</v>
      </c>
      <c r="L22" s="54"/>
      <c r="M22" s="64">
        <v>55.17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3" customFormat="1" ht="12.75" x14ac:dyDescent="0.2">
      <c r="A23" s="10"/>
      <c r="B23" s="639"/>
      <c r="C23" s="45" t="s">
        <v>49</v>
      </c>
      <c r="D23" s="65">
        <f t="shared" si="4"/>
        <v>1851938.15</v>
      </c>
      <c r="E23" s="66">
        <v>1851938.15</v>
      </c>
      <c r="F23" s="137"/>
      <c r="G23" s="130"/>
      <c r="H23" s="66"/>
      <c r="I23" s="66"/>
      <c r="J23" s="66">
        <v>219406.83</v>
      </c>
      <c r="K23" s="50"/>
      <c r="L23" s="66"/>
      <c r="M23" s="58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1:69" s="13" customFormat="1" ht="12.75" x14ac:dyDescent="0.2">
      <c r="A24" s="10"/>
      <c r="B24" s="639"/>
      <c r="C24" s="37" t="s">
        <v>50</v>
      </c>
      <c r="D24" s="38">
        <f t="shared" ref="D24:M24" si="5">SUM(D22:D23)</f>
        <v>62831795</v>
      </c>
      <c r="E24" s="40">
        <f t="shared" si="5"/>
        <v>62714362</v>
      </c>
      <c r="F24" s="53">
        <f t="shared" si="5"/>
        <v>117433</v>
      </c>
      <c r="G24" s="69">
        <f t="shared" si="5"/>
        <v>199200</v>
      </c>
      <c r="H24" s="69">
        <f t="shared" si="5"/>
        <v>0</v>
      </c>
      <c r="I24" s="69">
        <f t="shared" si="5"/>
        <v>47959.040000000001</v>
      </c>
      <c r="J24" s="69">
        <f t="shared" si="5"/>
        <v>363142.38</v>
      </c>
      <c r="K24" s="69">
        <f t="shared" si="5"/>
        <v>21348</v>
      </c>
      <c r="L24" s="69">
        <f t="shared" si="5"/>
        <v>0</v>
      </c>
      <c r="M24" s="41">
        <f t="shared" si="5"/>
        <v>55.17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69" s="13" customFormat="1" ht="14.25" customHeight="1" x14ac:dyDescent="0.2">
      <c r="A25" s="10"/>
      <c r="B25" s="639" t="s">
        <v>57</v>
      </c>
      <c r="C25" s="42" t="s">
        <v>47</v>
      </c>
      <c r="D25" s="43">
        <f t="shared" si="4"/>
        <v>177427.19</v>
      </c>
      <c r="E25" s="25">
        <v>158395.04</v>
      </c>
      <c r="F25" s="135">
        <v>19032.150000000001</v>
      </c>
      <c r="G25" s="55"/>
      <c r="H25" s="25"/>
      <c r="I25" s="25"/>
      <c r="J25" s="25">
        <v>45.11</v>
      </c>
      <c r="K25" s="25">
        <v>7330</v>
      </c>
      <c r="L25" s="25"/>
      <c r="M25" s="7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13" customFormat="1" ht="15" customHeight="1" x14ac:dyDescent="0.2">
      <c r="A26" s="10"/>
      <c r="B26" s="639"/>
      <c r="C26" s="37" t="s">
        <v>50</v>
      </c>
      <c r="D26" s="38">
        <f>SUM(D25)</f>
        <v>177427.19</v>
      </c>
      <c r="E26" s="40">
        <f>SUM(E25)</f>
        <v>158395.04</v>
      </c>
      <c r="F26" s="53">
        <f>SUM(F25)</f>
        <v>19032.150000000001</v>
      </c>
      <c r="G26" s="41">
        <f t="shared" ref="G26:L26" si="6">SUM(G25)</f>
        <v>0</v>
      </c>
      <c r="H26" s="41">
        <f t="shared" si="6"/>
        <v>0</v>
      </c>
      <c r="I26" s="41">
        <f t="shared" si="6"/>
        <v>0</v>
      </c>
      <c r="J26" s="41">
        <f t="shared" si="6"/>
        <v>45.11</v>
      </c>
      <c r="K26" s="41">
        <f t="shared" si="6"/>
        <v>7330</v>
      </c>
      <c r="L26" s="41">
        <f t="shared" si="6"/>
        <v>0</v>
      </c>
      <c r="M26" s="41">
        <f>SUM(M25)</f>
        <v>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s="13" customFormat="1" ht="12.75" x14ac:dyDescent="0.2">
      <c r="A27" s="10"/>
      <c r="B27" s="596" t="s">
        <v>58</v>
      </c>
      <c r="C27" s="71" t="s">
        <v>47</v>
      </c>
      <c r="D27" s="43">
        <f t="shared" si="4"/>
        <v>368206.76</v>
      </c>
      <c r="E27" s="54">
        <v>21154</v>
      </c>
      <c r="F27" s="138">
        <v>347052.76</v>
      </c>
      <c r="G27" s="131"/>
      <c r="H27" s="54"/>
      <c r="I27" s="54"/>
      <c r="J27" s="54">
        <v>83.4</v>
      </c>
      <c r="K27" s="74">
        <v>50724.35</v>
      </c>
      <c r="L27" s="54"/>
      <c r="M27" s="64">
        <v>1.82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1:69" s="13" customFormat="1" ht="12.75" x14ac:dyDescent="0.2">
      <c r="A28" s="10"/>
      <c r="B28" s="596"/>
      <c r="C28" s="75" t="s">
        <v>48</v>
      </c>
      <c r="D28" s="76">
        <f t="shared" si="4"/>
        <v>80061.2</v>
      </c>
      <c r="E28" s="77"/>
      <c r="F28" s="104">
        <v>80061.2</v>
      </c>
      <c r="G28" s="79"/>
      <c r="H28" s="77"/>
      <c r="I28" s="77"/>
      <c r="J28" s="77"/>
      <c r="K28" s="80">
        <v>5438.3</v>
      </c>
      <c r="L28" s="77"/>
      <c r="M28" s="81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s="13" customFormat="1" ht="12.75" x14ac:dyDescent="0.2">
      <c r="A29" s="10"/>
      <c r="B29" s="596"/>
      <c r="C29" s="56" t="s">
        <v>55</v>
      </c>
      <c r="D29" s="82">
        <f t="shared" si="4"/>
        <v>9992.33</v>
      </c>
      <c r="E29" s="50"/>
      <c r="F29" s="136">
        <v>9992.33</v>
      </c>
      <c r="G29" s="52"/>
      <c r="H29" s="50"/>
      <c r="I29" s="50"/>
      <c r="J29" s="50"/>
      <c r="K29" s="83">
        <v>565</v>
      </c>
      <c r="L29" s="50"/>
      <c r="M29" s="58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1:69" s="13" customFormat="1" ht="12.75" x14ac:dyDescent="0.2">
      <c r="A30" s="10"/>
      <c r="B30" s="596"/>
      <c r="C30" s="45" t="s">
        <v>49</v>
      </c>
      <c r="D30" s="46">
        <f t="shared" si="4"/>
        <v>0</v>
      </c>
      <c r="E30" s="33"/>
      <c r="F30" s="28"/>
      <c r="G30" s="48"/>
      <c r="H30" s="33"/>
      <c r="I30" s="33"/>
      <c r="J30" s="33"/>
      <c r="K30" s="30">
        <v>140</v>
      </c>
      <c r="L30" s="33"/>
      <c r="M30" s="3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1:69" s="13" customFormat="1" ht="13.5" thickBot="1" x14ac:dyDescent="0.25">
      <c r="A31" s="10"/>
      <c r="B31" s="641"/>
      <c r="C31" s="37" t="s">
        <v>50</v>
      </c>
      <c r="D31" s="38">
        <f t="shared" ref="D31:M31" si="7">SUM(D27:D30)</f>
        <v>458260.29000000004</v>
      </c>
      <c r="E31" s="40">
        <f t="shared" si="7"/>
        <v>21154</v>
      </c>
      <c r="F31" s="53">
        <f t="shared" si="7"/>
        <v>437106.29000000004</v>
      </c>
      <c r="G31" s="128">
        <f t="shared" si="7"/>
        <v>0</v>
      </c>
      <c r="H31" s="40">
        <f t="shared" si="7"/>
        <v>0</v>
      </c>
      <c r="I31" s="40">
        <f t="shared" si="7"/>
        <v>0</v>
      </c>
      <c r="J31" s="40">
        <f t="shared" si="7"/>
        <v>83.4</v>
      </c>
      <c r="K31" s="40">
        <f>SUM(K27:K30)</f>
        <v>56867.65</v>
      </c>
      <c r="L31" s="40">
        <f t="shared" si="7"/>
        <v>0</v>
      </c>
      <c r="M31" s="53">
        <f t="shared" si="7"/>
        <v>1.82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1:69" s="13" customFormat="1" ht="23.25" customHeight="1" thickTop="1" thickBot="1" x14ac:dyDescent="0.25">
      <c r="A32" s="10"/>
      <c r="B32" s="637" t="s">
        <v>59</v>
      </c>
      <c r="C32" s="638"/>
      <c r="D32" s="84">
        <f t="shared" ref="D32:M32" si="8">D8+D13+D16+D21+D24+D26+D31</f>
        <v>581243660.71200001</v>
      </c>
      <c r="E32" s="85">
        <f>E8+E13+E16+E21+E24+E26+E31</f>
        <v>65541020.851999998</v>
      </c>
      <c r="F32" s="139">
        <f>F8+F13+F16+F21+F24+F26+F31</f>
        <v>515702639.86000001</v>
      </c>
      <c r="G32" s="87">
        <f t="shared" si="8"/>
        <v>199255.26</v>
      </c>
      <c r="H32" s="85">
        <f t="shared" si="8"/>
        <v>31168</v>
      </c>
      <c r="I32" s="85">
        <f t="shared" si="8"/>
        <v>672008.42</v>
      </c>
      <c r="J32" s="85">
        <f t="shared" si="8"/>
        <v>374382.8</v>
      </c>
      <c r="K32" s="85">
        <f t="shared" si="8"/>
        <v>293579073.28999996</v>
      </c>
      <c r="L32" s="85">
        <f t="shared" si="8"/>
        <v>1371.22</v>
      </c>
      <c r="M32" s="88">
        <f t="shared" si="8"/>
        <v>114.99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2:11" ht="12" thickTop="1" x14ac:dyDescent="0.2">
      <c r="H33" s="89"/>
      <c r="K33" s="89"/>
    </row>
    <row r="34" spans="2:11" x14ac:dyDescent="0.2">
      <c r="B34" s="90" t="s">
        <v>60</v>
      </c>
      <c r="H34" s="89"/>
      <c r="K34" s="89"/>
    </row>
    <row r="35" spans="2:11" x14ac:dyDescent="0.2">
      <c r="E35" s="91"/>
      <c r="H35" s="89"/>
      <c r="K35" s="89"/>
    </row>
    <row r="36" spans="2:11" x14ac:dyDescent="0.2">
      <c r="H36" s="89"/>
      <c r="K36" s="89"/>
    </row>
    <row r="37" spans="2:11" x14ac:dyDescent="0.2">
      <c r="H37" s="89"/>
    </row>
    <row r="38" spans="2:11" x14ac:dyDescent="0.2">
      <c r="H38" s="89"/>
    </row>
    <row r="39" spans="2:11" x14ac:dyDescent="0.2">
      <c r="H39" s="89"/>
    </row>
    <row r="40" spans="2:11" x14ac:dyDescent="0.2">
      <c r="H40" s="89"/>
    </row>
  </sheetData>
  <mergeCells count="13">
    <mergeCell ref="B32:C32"/>
    <mergeCell ref="B9:B13"/>
    <mergeCell ref="B14:B16"/>
    <mergeCell ref="B17:B21"/>
    <mergeCell ref="B22:B24"/>
    <mergeCell ref="B25:B26"/>
    <mergeCell ref="B27:B31"/>
    <mergeCell ref="B5:B8"/>
    <mergeCell ref="B1:M1"/>
    <mergeCell ref="B3:B4"/>
    <mergeCell ref="C3:C4"/>
    <mergeCell ref="D3:F3"/>
    <mergeCell ref="G3:M3"/>
  </mergeCells>
  <printOptions horizontalCentered="1"/>
  <pageMargins left="0.39370078740157483" right="0.39370078740157483" top="0.74803149606299213" bottom="0.74803149606299213" header="0" footer="0"/>
  <pageSetup paperSize="9" scale="63" orientation="landscape" verticalDpi="0" r:id="rId1"/>
  <ignoredErrors>
    <ignoredError sqref="D8:N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10</vt:i4>
      </vt:variant>
    </vt:vector>
  </HeadingPairs>
  <TitlesOfParts>
    <vt:vector size="32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2023-12-13T11:53:32Z</dcterms:modified>
</cp:coreProperties>
</file>