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23256" windowHeight="12588" firstSheet="7" activeTab="15"/>
  </bookViews>
  <sheets>
    <sheet name="3A" sheetId="2" r:id="rId1"/>
    <sheet name="4a" sheetId="3" r:id="rId2"/>
    <sheet name="Page 5" sheetId="4" r:id="rId3"/>
    <sheet name="Page 6" sheetId="5" r:id="rId4"/>
    <sheet name="Page 7" sheetId="6" r:id="rId5"/>
    <sheet name="Pag8" sheetId="7" r:id="rId6"/>
    <sheet name="Hoja informe pag 9" sheetId="8" r:id="rId7"/>
    <sheet name="pag 10" sheetId="9" r:id="rId8"/>
    <sheet name="pag11" sheetId="10" r:id="rId9"/>
    <sheet name="pag 11a" sheetId="11" r:id="rId10"/>
    <sheet name="Page 12" sheetId="12" r:id="rId11"/>
    <sheet name="Page 13" sheetId="13" r:id="rId12"/>
    <sheet name="Page 14" sheetId="14" r:id="rId13"/>
    <sheet name="Page 15" sheetId="15" r:id="rId14"/>
    <sheet name="Weekly prices pag16 w30" sheetId="16" r:id="rId15"/>
    <sheet name="Weekly prices pag17 w30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15">#REF!</definedName>
    <definedName name="\A">#REF!</definedName>
    <definedName name="\B" localSheetId="15">#REF!</definedName>
    <definedName name="\B">#REF!</definedName>
    <definedName name="__123Graph_A" localSheetId="7" hidden="1">'[4]PRECIOS CE'!#REF!</definedName>
    <definedName name="__123Graph_A" localSheetId="9" hidden="1">'[4]PRECIOS CE'!#REF!</definedName>
    <definedName name="__123Graph_A" localSheetId="8" hidden="1">'[4]PRECIOS CE'!#REF!</definedName>
    <definedName name="__123Graph_AACTUAL" localSheetId="7" hidden="1">'[4]PRECIOS CE'!#REF!</definedName>
    <definedName name="__123Graph_AACTUAL" localSheetId="9" hidden="1">'[4]PRECIOS CE'!#REF!</definedName>
    <definedName name="__123Graph_AACTUAL" localSheetId="8" hidden="1">'[4]PRECIOS CE'!#REF!</definedName>
    <definedName name="__123Graph_AGRáFICO1" localSheetId="7" hidden="1">'[4]PRECIOS CE'!#REF!</definedName>
    <definedName name="__123Graph_AGRáFICO1" localSheetId="9" hidden="1">'[4]PRECIOS CE'!#REF!</definedName>
    <definedName name="__123Graph_AGRáFICO1" localSheetId="8" hidden="1">'[4]PRECIOS CE'!#REF!</definedName>
    <definedName name="__123Graph_B" localSheetId="7" hidden="1">'[4]PRECIOS CE'!#REF!</definedName>
    <definedName name="__123Graph_B" localSheetId="9" hidden="1">'[4]PRECIOS CE'!#REF!</definedName>
    <definedName name="__123Graph_B" localSheetId="8" hidden="1">'[4]PRECIOS CE'!#REF!</definedName>
    <definedName name="__123Graph_BACTUAL" localSheetId="7" hidden="1">'[4]PRECIOS CE'!#REF!</definedName>
    <definedName name="__123Graph_BACTUAL" localSheetId="9" hidden="1">'[4]PRECIOS CE'!#REF!</definedName>
    <definedName name="__123Graph_BACTUAL" localSheetId="8" hidden="1">'[4]PRECIOS CE'!#REF!</definedName>
    <definedName name="__123Graph_BGRáFICO1" localSheetId="7" hidden="1">'[4]PRECIOS CE'!#REF!</definedName>
    <definedName name="__123Graph_BGRáFICO1" localSheetId="9" hidden="1">'[4]PRECIOS CE'!#REF!</definedName>
    <definedName name="__123Graph_BGRáFICO1" localSheetId="8" hidden="1">'[4]PRECIOS CE'!#REF!</definedName>
    <definedName name="__123Graph_C" localSheetId="7" hidden="1">'[4]PRECIOS CE'!#REF!</definedName>
    <definedName name="__123Graph_C" localSheetId="9" hidden="1">'[4]PRECIOS CE'!#REF!</definedName>
    <definedName name="__123Graph_C" localSheetId="8" hidden="1">'[4]PRECIOS CE'!#REF!</definedName>
    <definedName name="__123Graph_CACTUAL" localSheetId="7" hidden="1">'[4]PRECIOS CE'!#REF!</definedName>
    <definedName name="__123Graph_CACTUAL" localSheetId="9" hidden="1">'[4]PRECIOS CE'!#REF!</definedName>
    <definedName name="__123Graph_CACTUAL" localSheetId="8" hidden="1">'[4]PRECIOS CE'!#REF!</definedName>
    <definedName name="__123Graph_CGRáFICO1" localSheetId="7" hidden="1">'[4]PRECIOS CE'!#REF!</definedName>
    <definedName name="__123Graph_CGRáFICO1" localSheetId="9" hidden="1">'[4]PRECIOS CE'!#REF!</definedName>
    <definedName name="__123Graph_CGRáFICO1" localSheetId="8" hidden="1">'[4]PRECIOS CE'!#REF!</definedName>
    <definedName name="__123Graph_D" localSheetId="7" hidden="1">'[4]PRECIOS CE'!#REF!</definedName>
    <definedName name="__123Graph_D" localSheetId="9" hidden="1">'[4]PRECIOS CE'!#REF!</definedName>
    <definedName name="__123Graph_D" localSheetId="8" hidden="1">'[4]PRECIOS CE'!#REF!</definedName>
    <definedName name="__123Graph_DACTUAL" localSheetId="7" hidden="1">'[4]PRECIOS CE'!#REF!</definedName>
    <definedName name="__123Graph_DACTUAL" localSheetId="9" hidden="1">'[4]PRECIOS CE'!#REF!</definedName>
    <definedName name="__123Graph_DACTUAL" localSheetId="8" hidden="1">'[4]PRECIOS CE'!#REF!</definedName>
    <definedName name="__123Graph_DGRáFICO1" localSheetId="7" hidden="1">'[4]PRECIOS CE'!#REF!</definedName>
    <definedName name="__123Graph_DGRáFICO1" localSheetId="9" hidden="1">'[4]PRECIOS CE'!#REF!</definedName>
    <definedName name="__123Graph_DGRáFICO1" localSheetId="8" hidden="1">'[4]PRECIOS CE'!#REF!</definedName>
    <definedName name="__123Graph_X" localSheetId="7" hidden="1">'[4]PRECIOS CE'!#REF!</definedName>
    <definedName name="__123Graph_X" localSheetId="9" hidden="1">'[4]PRECIOS CE'!#REF!</definedName>
    <definedName name="__123Graph_X" localSheetId="8" hidden="1">'[4]PRECIOS CE'!#REF!</definedName>
    <definedName name="__123Graph_XACTUAL" localSheetId="7" hidden="1">'[4]PRECIOS CE'!#REF!</definedName>
    <definedName name="__123Graph_XACTUAL" localSheetId="9" hidden="1">'[4]PRECIOS CE'!#REF!</definedName>
    <definedName name="__123Graph_XACTUAL" localSheetId="8" hidden="1">'[4]PRECIOS CE'!#REF!</definedName>
    <definedName name="__123Graph_XGRáFICO1" localSheetId="7" hidden="1">'[4]PRECIOS CE'!#REF!</definedName>
    <definedName name="__123Graph_XGRáFICO1" localSheetId="9" hidden="1">'[4]PRECIOS CE'!#REF!</definedName>
    <definedName name="__123Graph_XGRáFICO1" localSheetId="8" hidden="1">'[4]PRECIOS CE'!#REF!</definedName>
    <definedName name="_Fill" localSheetId="15" hidden="1">#REF!</definedName>
    <definedName name="_Fill" hidden="1">#REF!</definedName>
    <definedName name="_xlnm._FilterDatabase" localSheetId="7" hidden="1">'[4]PRECIOS CE'!#REF!</definedName>
    <definedName name="_xlnm._FilterDatabase" localSheetId="9" hidden="1">'[4]PRECIOS CE'!#REF!</definedName>
    <definedName name="_xlnm._FilterDatabase" localSheetId="8" hidden="1">'[4]PRECIOS CE'!#REF!</definedName>
    <definedName name="_xlnm._FilterDatabase" hidden="1">'[2]PRECIOS CE'!#REF!</definedName>
    <definedName name="_xlnm.Print_Area" localSheetId="0">'3A'!$B$2:$H$56</definedName>
    <definedName name="_xlnm.Print_Area" localSheetId="1">'4a'!$A$2:$G$56</definedName>
    <definedName name="_xlnm.Print_Area" localSheetId="6">'Hoja informe pag 9'!$A$2:$H$45</definedName>
    <definedName name="_xlnm.Print_Area" localSheetId="7">'pag 10'!$B$1:$N$40</definedName>
    <definedName name="_xlnm.Print_Area" localSheetId="9">'pag 11a'!$B$1:$L$56</definedName>
    <definedName name="_xlnm.Print_Area" localSheetId="8">'pag11'!$B$1:$L$55</definedName>
    <definedName name="_xlnm.Print_Area" localSheetId="5">'Pag8'!$A$1:$I$27</definedName>
    <definedName name="_xlnm.Print_Area">#REF!</definedName>
    <definedName name="OLE_LINK1" localSheetId="0">'3A'!$E$50</definedName>
    <definedName name="OLE_LINK1" localSheetId="1">'4a'!$E$52</definedName>
  </definedNames>
  <calcPr calcId="125725"/>
</workbook>
</file>

<file path=xl/calcChain.xml><?xml version="1.0" encoding="utf-8"?>
<calcChain xmlns="http://schemas.openxmlformats.org/spreadsheetml/2006/main">
  <c r="G19" i="10"/>
  <c r="H19"/>
  <c r="I19"/>
  <c r="J19"/>
  <c r="K19"/>
  <c r="L19"/>
  <c r="B21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H23"/>
  <c r="I23"/>
  <c r="J23"/>
  <c r="K23"/>
  <c r="H24"/>
  <c r="I24"/>
  <c r="J24"/>
  <c r="K24"/>
  <c r="B27"/>
  <c r="C27"/>
  <c r="D27"/>
  <c r="E27"/>
  <c r="F27"/>
  <c r="G27"/>
  <c r="H27"/>
  <c r="I27"/>
  <c r="J27"/>
  <c r="K27"/>
  <c r="B30"/>
  <c r="C30"/>
  <c r="D30"/>
  <c r="E30"/>
  <c r="F30"/>
  <c r="G30"/>
  <c r="H30"/>
  <c r="I30"/>
  <c r="J30"/>
  <c r="K30"/>
  <c r="B33"/>
  <c r="C33"/>
  <c r="D33"/>
  <c r="E33"/>
  <c r="F33"/>
  <c r="G33"/>
  <c r="H33"/>
  <c r="I33"/>
  <c r="J33"/>
  <c r="K33"/>
  <c r="L33"/>
  <c r="C36"/>
  <c r="D36"/>
  <c r="E36"/>
  <c r="F36"/>
  <c r="G36"/>
  <c r="H36"/>
  <c r="I36"/>
  <c r="J36"/>
  <c r="K36"/>
  <c r="L36"/>
  <c r="C37"/>
  <c r="D37"/>
  <c r="E37"/>
  <c r="F37"/>
  <c r="G37"/>
  <c r="H37"/>
  <c r="I37"/>
  <c r="J37"/>
  <c r="K37"/>
  <c r="C38"/>
  <c r="D38"/>
  <c r="E38"/>
  <c r="F38"/>
  <c r="G38"/>
  <c r="H38"/>
  <c r="I38"/>
  <c r="J38"/>
  <c r="K38"/>
  <c r="C39"/>
  <c r="D39"/>
  <c r="E39"/>
  <c r="F39"/>
  <c r="G39"/>
  <c r="H39"/>
  <c r="I39"/>
  <c r="J39"/>
  <c r="K39"/>
  <c r="B42"/>
  <c r="C42"/>
  <c r="D42"/>
  <c r="E42"/>
  <c r="F42"/>
  <c r="G42"/>
  <c r="H42"/>
  <c r="I42"/>
  <c r="J42"/>
  <c r="K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7"/>
  <c r="C47"/>
  <c r="D47"/>
  <c r="E47"/>
  <c r="F47"/>
  <c r="G47"/>
  <c r="H47"/>
  <c r="I47"/>
  <c r="J47"/>
  <c r="K47"/>
  <c r="L47"/>
  <c r="C48"/>
  <c r="D48"/>
  <c r="E48"/>
  <c r="F48"/>
  <c r="G48"/>
  <c r="H48"/>
  <c r="I48"/>
  <c r="J48"/>
  <c r="K48"/>
  <c r="L48"/>
  <c r="B53"/>
  <c r="C53"/>
  <c r="D53"/>
  <c r="E53"/>
  <c r="F53"/>
  <c r="G53"/>
  <c r="H53"/>
  <c r="I53"/>
  <c r="J53"/>
  <c r="K53"/>
  <c r="L53"/>
  <c r="C54"/>
  <c r="D54"/>
  <c r="E54"/>
  <c r="F54"/>
  <c r="G54"/>
  <c r="H54"/>
  <c r="I54"/>
  <c r="J54"/>
  <c r="K54"/>
  <c r="L54"/>
  <c r="L56" i="9"/>
  <c r="K56"/>
  <c r="J56"/>
  <c r="I56"/>
  <c r="H56"/>
  <c r="G56"/>
  <c r="F56"/>
  <c r="E56"/>
  <c r="D56"/>
  <c r="C56"/>
  <c r="L55"/>
  <c r="K55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B53"/>
  <c r="L50"/>
  <c r="K50"/>
  <c r="J50"/>
  <c r="I50"/>
  <c r="H50"/>
  <c r="G50"/>
  <c r="F50"/>
  <c r="E50"/>
  <c r="D50"/>
  <c r="C50"/>
  <c r="L49"/>
  <c r="K49"/>
  <c r="J49"/>
  <c r="I49"/>
  <c r="H49"/>
  <c r="G49"/>
  <c r="F49"/>
  <c r="E49"/>
  <c r="D49"/>
  <c r="C49"/>
  <c r="L48"/>
  <c r="K48"/>
  <c r="J48"/>
  <c r="I48"/>
  <c r="H48"/>
  <c r="G48"/>
  <c r="F48"/>
  <c r="E48"/>
  <c r="D48"/>
  <c r="C48"/>
  <c r="B48"/>
  <c r="L45"/>
  <c r="K45"/>
  <c r="J45"/>
  <c r="I45"/>
  <c r="H45"/>
  <c r="G45"/>
  <c r="F45"/>
  <c r="E45"/>
  <c r="D45"/>
  <c r="C45"/>
  <c r="B45"/>
  <c r="K43"/>
  <c r="L43" s="1"/>
  <c r="J43"/>
  <c r="I43"/>
  <c r="H43"/>
  <c r="G43"/>
  <c r="F35"/>
  <c r="E35"/>
  <c r="C35"/>
  <c r="F34"/>
  <c r="E34"/>
  <c r="C34"/>
  <c r="L33"/>
  <c r="K33"/>
  <c r="J33"/>
  <c r="I33"/>
  <c r="H33"/>
  <c r="G33"/>
  <c r="F33"/>
  <c r="E33"/>
  <c r="D33"/>
  <c r="C33"/>
  <c r="B33"/>
  <c r="K27"/>
  <c r="J27"/>
  <c r="I27"/>
  <c r="H27"/>
  <c r="G27"/>
  <c r="F27"/>
  <c r="E27"/>
  <c r="D27"/>
  <c r="C27"/>
  <c r="B27"/>
  <c r="K25"/>
  <c r="L25" s="1"/>
  <c r="J25"/>
  <c r="I25"/>
  <c r="H25"/>
  <c r="G25"/>
  <c r="K18"/>
  <c r="J18"/>
  <c r="I18"/>
  <c r="H18"/>
  <c r="G18"/>
  <c r="E18"/>
  <c r="C18"/>
  <c r="K17"/>
  <c r="J17"/>
  <c r="I17"/>
  <c r="H17"/>
  <c r="G17"/>
  <c r="E17"/>
  <c r="C17"/>
  <c r="B17"/>
  <c r="K15"/>
  <c r="L15" s="1"/>
  <c r="J15"/>
  <c r="I15"/>
  <c r="H15"/>
  <c r="G15"/>
  <c r="G32" i="3"/>
  <c r="F32"/>
  <c r="G30"/>
  <c r="F30"/>
  <c r="G28"/>
  <c r="F28"/>
  <c r="G27"/>
  <c r="F27"/>
  <c r="G26"/>
  <c r="F26"/>
  <c r="G24"/>
  <c r="F24"/>
  <c r="G23"/>
  <c r="F23"/>
  <c r="G22"/>
  <c r="F22"/>
  <c r="G20"/>
  <c r="F20"/>
  <c r="G19"/>
  <c r="F19"/>
  <c r="G18"/>
  <c r="F18"/>
  <c r="G17"/>
  <c r="F17"/>
  <c r="G16"/>
  <c r="F16"/>
  <c r="G14"/>
  <c r="F14"/>
  <c r="G13"/>
  <c r="F13"/>
  <c r="G11"/>
  <c r="F11"/>
  <c r="G10"/>
  <c r="F10"/>
  <c r="G9"/>
  <c r="F9"/>
  <c r="G8"/>
  <c r="F8"/>
  <c r="G33" i="2"/>
  <c r="F33"/>
  <c r="G32"/>
  <c r="F32"/>
  <c r="G31"/>
  <c r="F31"/>
  <c r="G30"/>
  <c r="F30"/>
  <c r="G29"/>
  <c r="F29"/>
  <c r="G28"/>
  <c r="F28"/>
  <c r="G27"/>
  <c r="F27"/>
  <c r="G25"/>
  <c r="F25"/>
  <c r="G24"/>
  <c r="F24"/>
  <c r="G21"/>
  <c r="F21"/>
  <c r="G20"/>
  <c r="F20"/>
  <c r="G19"/>
  <c r="F19"/>
  <c r="G18"/>
  <c r="F18"/>
  <c r="G16"/>
  <c r="F16"/>
  <c r="G15"/>
  <c r="F15"/>
  <c r="G13"/>
  <c r="F13"/>
  <c r="G12"/>
  <c r="F12"/>
  <c r="G11"/>
  <c r="F11"/>
  <c r="G10"/>
  <c r="F10"/>
  <c r="G9"/>
  <c r="F9"/>
  <c r="G8"/>
  <c r="F8"/>
</calcChain>
</file>

<file path=xl/sharedStrings.xml><?xml version="1.0" encoding="utf-8"?>
<sst xmlns="http://schemas.openxmlformats.org/spreadsheetml/2006/main" count="1638" uniqueCount="746">
  <si>
    <t>3-a</t>
  </si>
  <si>
    <t>PRECIOS MEDIOS NACIONALES AGRÍCOLAS</t>
  </si>
  <si>
    <t>PRODUCTOS AGRÍCOLAS</t>
  </si>
  <si>
    <t>Variación</t>
  </si>
  <si>
    <t>(especificaciones)</t>
  </si>
  <si>
    <t>Semana 30</t>
  </si>
  <si>
    <t>Semana 31</t>
  </si>
  <si>
    <t xml:space="preserve">semanal </t>
  </si>
  <si>
    <t>27/07-02/08</t>
  </si>
  <si>
    <t>03-09/08</t>
  </si>
  <si>
    <t>euros</t>
  </si>
  <si>
    <t>%</t>
  </si>
  <si>
    <t>CEREALES, alfalfa y pipa de girasol</t>
  </si>
  <si>
    <t>(1)</t>
  </si>
  <si>
    <t>Trigo blando panificable (€/t)</t>
  </si>
  <si>
    <t>Cebada pienso (€/t)</t>
  </si>
  <si>
    <t>Maíz grano (€/t)</t>
  </si>
  <si>
    <t>(4)</t>
  </si>
  <si>
    <t>Arroz cáscara (€/t)</t>
  </si>
  <si>
    <t>Alfalfa (€/t)</t>
  </si>
  <si>
    <t>Pipa de girasol (€/t)</t>
  </si>
  <si>
    <t>VINOS (sin Indicación Geográfica)</t>
  </si>
  <si>
    <t>(2)</t>
  </si>
  <si>
    <t xml:space="preserve">Vino blanco (€/hgdo) </t>
  </si>
  <si>
    <t xml:space="preserve">Vino tinto, 12 puntos de color (€/hgdo) </t>
  </si>
  <si>
    <t>ACEITES VEGETALES</t>
  </si>
  <si>
    <t>(3)</t>
  </si>
  <si>
    <t xml:space="preserve">Aceite de oliva virgen, de 0,8º a 2º (€/100 kg)  </t>
  </si>
  <si>
    <t>Aceite de oliva lampante, más de 2º (€/100 kg)</t>
  </si>
  <si>
    <t>Aceite de orujo crudo (€/100 kg)</t>
  </si>
  <si>
    <t xml:space="preserve">Aceite girasol refinado (€/100 kg) </t>
  </si>
  <si>
    <t>FRUTAS</t>
  </si>
  <si>
    <t>Cereza (€/100kg.)</t>
  </si>
  <si>
    <t>-</t>
  </si>
  <si>
    <t>Ciruela (€/100kg)</t>
  </si>
  <si>
    <t xml:space="preserve">(4) </t>
  </si>
  <si>
    <t>Melocotón (€/100 kg)</t>
  </si>
  <si>
    <t>HORTALIZAS</t>
  </si>
  <si>
    <t>Judía verde tipo plana (€/100 kg)</t>
  </si>
  <si>
    <t>Lechuga Romana (€/100 kg)</t>
  </si>
  <si>
    <t>Melón Piel de Sapo (€/100kg)</t>
  </si>
  <si>
    <t>Pimiento verde tipo italiano (€/100 kg)</t>
  </si>
  <si>
    <t>Sandía (€/100kg)</t>
  </si>
  <si>
    <t>Tomate liso (€/100 kg)</t>
  </si>
  <si>
    <t xml:space="preserve">Patata (€/100 kg) </t>
  </si>
  <si>
    <r>
      <t>Posición comercial:</t>
    </r>
    <r>
      <rPr>
        <sz val="9"/>
        <rFont val="Times New Roman"/>
        <family val="1"/>
      </rPr>
      <t xml:space="preserve"> </t>
    </r>
  </si>
  <si>
    <t>(1) Entrada industria; (2) Salida bodega; (3) Salida almazara; (4) Granel: sobre árbol, finca, almacén, agricultor, alhóndiga, lonja</t>
  </si>
  <si>
    <t>COMENTARIOS DE MERCADO</t>
  </si>
  <si>
    <t>4-a</t>
  </si>
  <si>
    <t>PRECIOS MEDIOS NACIONALES GANADEROS</t>
  </si>
  <si>
    <t>PRODUCTOS GANADEROS</t>
  </si>
  <si>
    <t>27/07-2/08</t>
  </si>
  <si>
    <t>3-9/08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</si>
  <si>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</si>
  <si>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</si>
  <si>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</si>
  <si>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</si>
  <si>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</si>
  <si>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</si>
  <si>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</si>
  <si>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</si>
  <si>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</si>
  <si>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</si>
  <si>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</si>
  <si>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</si>
  <si>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</si>
  <si>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</si>
  <si>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</si>
  <si>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</si>
  <si>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</si>
  <si>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</si>
  <si>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</si>
  <si>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</si>
  <si>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</si>
  <si>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</si>
  <si>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</si>
  <si>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</si>
  <si>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</si>
  <si>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</si>
  <si>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</si>
  <si>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</si>
  <si>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</si>
  <si>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</si>
  <si>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</si>
  <si>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</si>
  <si>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</si>
  <si>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2015: 30,30 €/100 litros</t>
  </si>
  <si>
    <t>MIEL</t>
  </si>
  <si>
    <t>(11)</t>
  </si>
  <si>
    <t>Miel multifloral a granel (€/100 kg)</t>
  </si>
  <si>
    <t>Precio junio 2015: 376,08 €/100 kg</t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</si>
  <si>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</si>
  <si>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</si>
  <si>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</si>
  <si>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</si>
  <si>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</si>
  <si>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</si>
  <si>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</si>
  <si>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</si>
  <si>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</si>
  <si>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27/07-02/08
2015</t>
  </si>
  <si>
    <t>Semana 
 03-09/08
2015</t>
  </si>
  <si>
    <t>Variación
 €</t>
  </si>
  <si>
    <t>Trigo Blando Panificable</t>
  </si>
  <si>
    <t xml:space="preserve">   Álava</t>
  </si>
  <si>
    <t>192,00</t>
  </si>
  <si>
    <t>189,00</t>
  </si>
  <si>
    <t>-3,00</t>
  </si>
  <si>
    <t xml:space="preserve">   Albacete</t>
  </si>
  <si>
    <t>195,00</t>
  </si>
  <si>
    <t xml:space="preserve">   Ávila</t>
  </si>
  <si>
    <t>187,00</t>
  </si>
  <si>
    <t>0,00</t>
  </si>
  <si>
    <t xml:space="preserve">   Badajoz</t>
  </si>
  <si>
    <t xml:space="preserve">   Barcelona</t>
  </si>
  <si>
    <t>198,00</t>
  </si>
  <si>
    <t xml:space="preserve">   Burgos</t>
  </si>
  <si>
    <t>177,30</t>
  </si>
  <si>
    <t xml:space="preserve">   Cádiz</t>
  </si>
  <si>
    <t xml:space="preserve">   Ciudad Real</t>
  </si>
  <si>
    <t xml:space="preserve">   Córdoba</t>
  </si>
  <si>
    <t>200,00</t>
  </si>
  <si>
    <t>-8,00</t>
  </si>
  <si>
    <t xml:space="preserve">   La Coruña</t>
  </si>
  <si>
    <t>190,00</t>
  </si>
  <si>
    <t xml:space="preserve">   Cuenca</t>
  </si>
  <si>
    <t>202,00</t>
  </si>
  <si>
    <t>-10,00</t>
  </si>
  <si>
    <t xml:space="preserve">   Gerona</t>
  </si>
  <si>
    <t xml:space="preserve">   Guadalajara</t>
  </si>
  <si>
    <t>188,00</t>
  </si>
  <si>
    <t>-4,00</t>
  </si>
  <si>
    <t xml:space="preserve">   Huesca</t>
  </si>
  <si>
    <t>185,00</t>
  </si>
  <si>
    <t>182,00</t>
  </si>
  <si>
    <t xml:space="preserve">   León</t>
  </si>
  <si>
    <t xml:space="preserve">   Lérida</t>
  </si>
  <si>
    <t>180,00</t>
  </si>
  <si>
    <t xml:space="preserve">   La Rioja</t>
  </si>
  <si>
    <t>186,00</t>
  </si>
  <si>
    <t xml:space="preserve">   Madrid</t>
  </si>
  <si>
    <t xml:space="preserve">   Navarra</t>
  </si>
  <si>
    <t xml:space="preserve">   Orense</t>
  </si>
  <si>
    <t>196,00</t>
  </si>
  <si>
    <t>1,00</t>
  </si>
  <si>
    <t xml:space="preserve">   Palencia</t>
  </si>
  <si>
    <t xml:space="preserve">   Salamanca</t>
  </si>
  <si>
    <t>189,60</t>
  </si>
  <si>
    <t>189,40</t>
  </si>
  <si>
    <t>-0,20</t>
  </si>
  <si>
    <t xml:space="preserve">   Segovia</t>
  </si>
  <si>
    <t>184,00</t>
  </si>
  <si>
    <t>-2,00</t>
  </si>
  <si>
    <t xml:space="preserve">   Sevilla</t>
  </si>
  <si>
    <t xml:space="preserve">   Soria</t>
  </si>
  <si>
    <t>193,60</t>
  </si>
  <si>
    <t>191,20</t>
  </si>
  <si>
    <t>-2,40</t>
  </si>
  <si>
    <t xml:space="preserve">   Tarragona</t>
  </si>
  <si>
    <t>181,00</t>
  </si>
  <si>
    <t xml:space="preserve">   Teruel</t>
  </si>
  <si>
    <t>-5,00</t>
  </si>
  <si>
    <t xml:space="preserve">   Toledo</t>
  </si>
  <si>
    <t>193,00</t>
  </si>
  <si>
    <t xml:space="preserve">   Valladolid</t>
  </si>
  <si>
    <t>183,80</t>
  </si>
  <si>
    <t xml:space="preserve">   Zamora</t>
  </si>
  <si>
    <t>187,50</t>
  </si>
  <si>
    <t>184,80</t>
  </si>
  <si>
    <t>-2,70</t>
  </si>
  <si>
    <t xml:space="preserve">   Zaragoza</t>
  </si>
  <si>
    <t>Trigo Duro</t>
  </si>
  <si>
    <t>318,00</t>
  </si>
  <si>
    <t>320,00</t>
  </si>
  <si>
    <t>330,00</t>
  </si>
  <si>
    <t xml:space="preserve">   Huelva</t>
  </si>
  <si>
    <t xml:space="preserve">   Málaga</t>
  </si>
  <si>
    <t>310,00</t>
  </si>
  <si>
    <t>S.G. Estadística - Secretaría General Técnica (MAGRAMA)</t>
  </si>
  <si>
    <t>- 6 -</t>
  </si>
  <si>
    <t>Cebada Pienso</t>
  </si>
  <si>
    <t>174,60</t>
  </si>
  <si>
    <t>171,80</t>
  </si>
  <si>
    <t>-2,80</t>
  </si>
  <si>
    <t>179,00</t>
  </si>
  <si>
    <t>183,00</t>
  </si>
  <si>
    <t>-1,00</t>
  </si>
  <si>
    <t>174,30</t>
  </si>
  <si>
    <t>174,10</t>
  </si>
  <si>
    <t>178,60</t>
  </si>
  <si>
    <t>177,00</t>
  </si>
  <si>
    <t>176,00</t>
  </si>
  <si>
    <t>173,00</t>
  </si>
  <si>
    <t xml:space="preserve">   Granada</t>
  </si>
  <si>
    <t>175,20</t>
  </si>
  <si>
    <t>-3,40</t>
  </si>
  <si>
    <t>174,00</t>
  </si>
  <si>
    <t>172,00</t>
  </si>
  <si>
    <t>2,00</t>
  </si>
  <si>
    <t xml:space="preserve">   Murcia</t>
  </si>
  <si>
    <t xml:space="preserve">   Asturias</t>
  </si>
  <si>
    <t>184,40</t>
  </si>
  <si>
    <t>184,20</t>
  </si>
  <si>
    <t>178,00</t>
  </si>
  <si>
    <t>176,60</t>
  </si>
  <si>
    <t>175,00</t>
  </si>
  <si>
    <t>-1,60</t>
  </si>
  <si>
    <t>178,80</t>
  </si>
  <si>
    <t>Cebada Malta</t>
  </si>
  <si>
    <t>206,00</t>
  </si>
  <si>
    <t>-6,00</t>
  </si>
  <si>
    <t>597,50</t>
  </si>
  <si>
    <t xml:space="preserve">   Valencia</t>
  </si>
  <si>
    <t>580,00</t>
  </si>
  <si>
    <t>Arroz Blanco Extra</t>
  </si>
  <si>
    <t>286,50</t>
  </si>
  <si>
    <t>290,00</t>
  </si>
  <si>
    <t>Arroz Cáscara (Japónica)</t>
  </si>
  <si>
    <t>280,00</t>
  </si>
  <si>
    <t>Arroz Cáscara (Indica)</t>
  </si>
  <si>
    <t>194,00</t>
  </si>
  <si>
    <t>192,40</t>
  </si>
  <si>
    <t>197,60</t>
  </si>
  <si>
    <t xml:space="preserve">   Pontevedra</t>
  </si>
  <si>
    <t>204,00</t>
  </si>
  <si>
    <t xml:space="preserve">   Cáceres</t>
  </si>
  <si>
    <t>-5,60</t>
  </si>
  <si>
    <t>186,40</t>
  </si>
  <si>
    <t>Maiz Grano</t>
  </si>
  <si>
    <t>Arroz cáscara, arroz blanco precios salida almacén agricultor</t>
  </si>
  <si>
    <t>Maíz grano, precios de comercio al por mayor. Mercancia nacional y/o importada, sobre vehículo</t>
  </si>
  <si>
    <t>- 7 -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</si>
  <si>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</si>
  <si>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</si>
  <si>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</si>
  <si>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</si>
  <si>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</si>
  <si>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</si>
  <si>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</si>
  <si>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</si>
  <si>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</si>
  <si>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REPRESENTATIVO</t>
  </si>
  <si>
    <t>30</t>
  </si>
  <si>
    <t>31</t>
  </si>
  <si>
    <t>€</t>
  </si>
  <si>
    <t xml:space="preserve">VINO BLANCO </t>
  </si>
  <si>
    <t>Albacete</t>
  </si>
  <si>
    <t>Badajoz</t>
  </si>
  <si>
    <t>Ciudad Real</t>
  </si>
  <si>
    <t>Cuenca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</si>
  <si>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</si>
  <si>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</si>
  <si>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</si>
  <si>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</si>
  <si>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</si>
  <si>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</si>
  <si>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</si>
  <si>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</si>
  <si>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</si>
  <si>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</si>
  <si>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3 al 9/08</t>
  </si>
  <si>
    <t>2015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</si>
  <si>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</si>
  <si>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</si>
  <si>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</si>
  <si>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</si>
  <si>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</si>
  <si>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</si>
  <si>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</si>
  <si>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</si>
  <si>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</si>
  <si>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</si>
  <si>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</si>
  <si>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</si>
  <si>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</si>
  <si>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</si>
  <si>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</si>
  <si>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</si>
  <si>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</si>
  <si>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</si>
  <si>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</si>
  <si>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</si>
  <si>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</si>
  <si>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</si>
  <si>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</si>
  <si>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</si>
  <si>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</si>
  <si>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</si>
  <si>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CITRICOS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</si>
  <si>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</si>
  <si>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</si>
  <si>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</si>
  <si>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</si>
  <si>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</si>
  <si>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</si>
  <si>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</si>
  <si>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mm.</t>
  </si>
  <si>
    <t>Verna</t>
  </si>
  <si>
    <t>3-4</t>
  </si>
  <si>
    <t>FRUTAS DE PEPITA</t>
  </si>
  <si>
    <t>PERA</t>
  </si>
  <si>
    <t>Lleida</t>
  </si>
  <si>
    <t>Conferencia</t>
  </si>
  <si>
    <t>I</t>
  </si>
  <si>
    <t>60-65</t>
  </si>
  <si>
    <t>Apirenas Blancas</t>
  </si>
  <si>
    <t>Apirenas Negras</t>
  </si>
  <si>
    <t>FRUTAS DE HUESO</t>
  </si>
  <si>
    <t>Subdirección General de Estadística</t>
  </si>
  <si>
    <t>sin pepitas</t>
  </si>
  <si>
    <t>*</t>
  </si>
  <si>
    <t>Castellón</t>
  </si>
  <si>
    <t>MELÓN</t>
  </si>
  <si>
    <t>50-60</t>
  </si>
  <si>
    <t>Spring Violeta</t>
  </si>
  <si>
    <t>Spring Blanco</t>
  </si>
  <si>
    <t>-11-</t>
  </si>
  <si>
    <t>-11a-</t>
  </si>
  <si>
    <t>LIMÓN*</t>
  </si>
  <si>
    <t>CIRUELA*</t>
  </si>
  <si>
    <t>Japonesa</t>
  </si>
  <si>
    <t>40 y +</t>
  </si>
  <si>
    <t>MELOCOTÓN*</t>
  </si>
  <si>
    <t>Pulpa amarilla</t>
  </si>
  <si>
    <t>A/B</t>
  </si>
  <si>
    <t>NECTARINA*</t>
  </si>
  <si>
    <t>MELÓN*</t>
  </si>
  <si>
    <t>Amarillo</t>
  </si>
  <si>
    <t>Cantaloups</t>
  </si>
  <si>
    <t>800-1.250g</t>
  </si>
  <si>
    <t>Galia</t>
  </si>
  <si>
    <t>Piel de Sapo</t>
  </si>
  <si>
    <t>PIMIENTO*</t>
  </si>
  <si>
    <t>Cuadrado Color (rojo o amarillo)</t>
  </si>
  <si>
    <t>70y+</t>
  </si>
  <si>
    <t>Cuadrado Verde</t>
  </si>
  <si>
    <t>TOMATE*</t>
  </si>
  <si>
    <t>Redondo</t>
  </si>
  <si>
    <t>57-100</t>
  </si>
  <si>
    <t>(*) Actualización de precios diarios de la Región de Murcia de la semana del 27/07 al 1/08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</si>
  <si>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</si>
  <si>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</si>
  <si>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</si>
  <si>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</si>
  <si>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</si>
  <si>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</si>
  <si>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</si>
  <si>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</si>
  <si>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377,79</t>
  </si>
  <si>
    <t>378,27</t>
  </si>
  <si>
    <t>0,49</t>
  </si>
  <si>
    <t>Muy buena y cubierta (U-3)</t>
  </si>
  <si>
    <t>376,23</t>
  </si>
  <si>
    <t>375,78</t>
  </si>
  <si>
    <t>-0,44</t>
  </si>
  <si>
    <t xml:space="preserve">Precio medio ponderado </t>
  </si>
  <si>
    <t>376,84</t>
  </si>
  <si>
    <t>376,76</t>
  </si>
  <si>
    <t>-0,08</t>
  </si>
  <si>
    <t>Buena y poco cubierta (R-2)</t>
  </si>
  <si>
    <t>348,07</t>
  </si>
  <si>
    <t>345,94</t>
  </si>
  <si>
    <t>-2,14</t>
  </si>
  <si>
    <t>Buena y cubierta (R-3)</t>
  </si>
  <si>
    <t>357,05</t>
  </si>
  <si>
    <t>356,73</t>
  </si>
  <si>
    <t>-0,32</t>
  </si>
  <si>
    <t>353,80</t>
  </si>
  <si>
    <t>352,82</t>
  </si>
  <si>
    <t>-0,98</t>
  </si>
  <si>
    <t>Menos buena y poco cubierta(O-2)</t>
  </si>
  <si>
    <t>331,21</t>
  </si>
  <si>
    <t>325,32</t>
  </si>
  <si>
    <t>-5,89</t>
  </si>
  <si>
    <t>Menos buena y cubierta (O-3)</t>
  </si>
  <si>
    <t>331,16</t>
  </si>
  <si>
    <t>332,38</t>
  </si>
  <si>
    <t>1,22</t>
  </si>
  <si>
    <t>331,19</t>
  </si>
  <si>
    <t>328,33</t>
  </si>
  <si>
    <t>-2,86</t>
  </si>
  <si>
    <t>Categoría D: Canales de hembras que hayan parido</t>
  </si>
  <si>
    <t>Mediocre y poco cubierta (P-2)</t>
  </si>
  <si>
    <t>189,52</t>
  </si>
  <si>
    <t>187,73</t>
  </si>
  <si>
    <t>-1,79</t>
  </si>
  <si>
    <t>Mediocre y cubierta (P-3)</t>
  </si>
  <si>
    <t>205,91</t>
  </si>
  <si>
    <t>210,74</t>
  </si>
  <si>
    <t>4,83</t>
  </si>
  <si>
    <t>193,07</t>
  </si>
  <si>
    <t>192,71</t>
  </si>
  <si>
    <t>-0,36</t>
  </si>
  <si>
    <t>264,82</t>
  </si>
  <si>
    <t>268,03</t>
  </si>
  <si>
    <t>3,21</t>
  </si>
  <si>
    <t>Buena y grasa (R-4)</t>
  </si>
  <si>
    <t>271,59</t>
  </si>
  <si>
    <t>265,58</t>
  </si>
  <si>
    <t>-6,01</t>
  </si>
  <si>
    <t>266,36</t>
  </si>
  <si>
    <t>267,47</t>
  </si>
  <si>
    <t>1,11</t>
  </si>
  <si>
    <t>220,45</t>
  </si>
  <si>
    <t>227,64</t>
  </si>
  <si>
    <t>7,19</t>
  </si>
  <si>
    <t>220,86</t>
  </si>
  <si>
    <t>223,27</t>
  </si>
  <si>
    <t>2,40</t>
  </si>
  <si>
    <t>Menos buena y grasa (O-4)</t>
  </si>
  <si>
    <t>237,47</t>
  </si>
  <si>
    <t>239,15</t>
  </si>
  <si>
    <t>1,68</t>
  </si>
  <si>
    <t>223,29</t>
  </si>
  <si>
    <t>227,56</t>
  </si>
  <si>
    <t>4,27</t>
  </si>
  <si>
    <t>Categoría E: Canales de otras hembras (de 12 meses ó más)</t>
  </si>
  <si>
    <t>396,88</t>
  </si>
  <si>
    <t>393,73</t>
  </si>
  <si>
    <t>-3,15</t>
  </si>
  <si>
    <t>384,54</t>
  </si>
  <si>
    <t>384,64</t>
  </si>
  <si>
    <t>0,10</t>
  </si>
  <si>
    <t>388,00</t>
  </si>
  <si>
    <t>387,19</t>
  </si>
  <si>
    <t>-0,81</t>
  </si>
  <si>
    <t>375,10</t>
  </si>
  <si>
    <t>376,14</t>
  </si>
  <si>
    <t>1,05</t>
  </si>
  <si>
    <t>374,20</t>
  </si>
  <si>
    <t>374,49</t>
  </si>
  <si>
    <t>0,29</t>
  </si>
  <si>
    <t>345,10</t>
  </si>
  <si>
    <t>356,19</t>
  </si>
  <si>
    <t>11,09</t>
  </si>
  <si>
    <t>372,40</t>
  </si>
  <si>
    <t>373,53</t>
  </si>
  <si>
    <t>1,13</t>
  </si>
  <si>
    <t>315,06</t>
  </si>
  <si>
    <t>328,00</t>
  </si>
  <si>
    <t>12,94</t>
  </si>
  <si>
    <t>344,99</t>
  </si>
  <si>
    <t>343,41</t>
  </si>
  <si>
    <t>-1,58</t>
  </si>
  <si>
    <t>347,04</t>
  </si>
  <si>
    <t>356,00</t>
  </si>
  <si>
    <t>8,96</t>
  </si>
  <si>
    <t>335,83</t>
  </si>
  <si>
    <t>338,79</t>
  </si>
  <si>
    <t>2,96</t>
  </si>
  <si>
    <t>Categoría Z: Canales de animales desde 8 a menos de 12 meses</t>
  </si>
  <si>
    <t>400,14</t>
  </si>
  <si>
    <t>393,76</t>
  </si>
  <si>
    <t>-6,38</t>
  </si>
  <si>
    <t>392,14</t>
  </si>
  <si>
    <t>384,57</t>
  </si>
  <si>
    <t>-7,57</t>
  </si>
  <si>
    <t>395,50</t>
  </si>
  <si>
    <t>388,42</t>
  </si>
  <si>
    <t>-7,07</t>
  </si>
  <si>
    <t>371,11</t>
  </si>
  <si>
    <t>370,27</t>
  </si>
  <si>
    <t>-0,84</t>
  </si>
  <si>
    <t>369,95</t>
  </si>
  <si>
    <t>359,61</t>
  </si>
  <si>
    <t>-10,34</t>
  </si>
  <si>
    <t>370,25</t>
  </si>
  <si>
    <t>362,41</t>
  </si>
  <si>
    <t>-7,84</t>
  </si>
  <si>
    <t>358,24</t>
  </si>
  <si>
    <t>350,44</t>
  </si>
  <si>
    <t>-7,79</t>
  </si>
  <si>
    <t>333,24</t>
  </si>
  <si>
    <t>333,89</t>
  </si>
  <si>
    <t>0,64</t>
  </si>
  <si>
    <t>348,59</t>
  </si>
  <si>
    <t>344,05</t>
  </si>
  <si>
    <t>-4,54</t>
  </si>
  <si>
    <t>- 13 -</t>
  </si>
  <si>
    <t>2.-PRECIO MEDIO NACIONAL DEL BOVINO (Euro/100 kg)</t>
  </si>
  <si>
    <t xml:space="preserve">  BOVINO VIVO</t>
  </si>
  <si>
    <t>Machos hasta 480 Kg. vivo</t>
  </si>
  <si>
    <t>217,51</t>
  </si>
  <si>
    <t>217,70</t>
  </si>
  <si>
    <t>0,19</t>
  </si>
  <si>
    <t>Machos de más de 480 kg. vivo</t>
  </si>
  <si>
    <t>194,87</t>
  </si>
  <si>
    <t>195,03</t>
  </si>
  <si>
    <t>0,16</t>
  </si>
  <si>
    <t>Hembras que hayan parido</t>
  </si>
  <si>
    <t>95,73</t>
  </si>
  <si>
    <t>96,02</t>
  </si>
  <si>
    <t>Otras hembras de hasta 380 Kg. vivo</t>
  </si>
  <si>
    <t>218,72</t>
  </si>
  <si>
    <t>218,76</t>
  </si>
  <si>
    <t>0,04</t>
  </si>
  <si>
    <t>Otras hembras de más de 380 Kg. vivo</t>
  </si>
  <si>
    <t>203,92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</si>
  <si>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</si>
  <si>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</si>
  <si>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</si>
  <si>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</si>
  <si>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267,25</t>
  </si>
  <si>
    <t>264,50</t>
  </si>
  <si>
    <t>-2,75</t>
  </si>
  <si>
    <t>tipo frisón/país</t>
  </si>
  <si>
    <t>105,00</t>
  </si>
  <si>
    <t>102,25</t>
  </si>
  <si>
    <t xml:space="preserve">Media ponderada nacional (Euro/Cabeza)     </t>
  </si>
  <si>
    <t>186,12</t>
  </si>
  <si>
    <t>183,38</t>
  </si>
  <si>
    <t>Bovinos ligeros comprendidos entre seis y doce meses</t>
  </si>
  <si>
    <t>270,04</t>
  </si>
  <si>
    <t>164,42</t>
  </si>
  <si>
    <t xml:space="preserve">Media ponderada nacional (Euro/100 kg Vivo)     </t>
  </si>
  <si>
    <t>233,08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</si>
  <si>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</si>
  <si>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</si>
  <si>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</si>
  <si>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</si>
  <si>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</si>
  <si>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546,60</t>
  </si>
  <si>
    <t>550,48</t>
  </si>
  <si>
    <t>3,88</t>
  </si>
  <si>
    <t>Corderos II (13,1 a 16 kg/canal)</t>
  </si>
  <si>
    <t>455,96</t>
  </si>
  <si>
    <t>459,26</t>
  </si>
  <si>
    <t>3,31</t>
  </si>
  <si>
    <t xml:space="preserve">Media ponderada  </t>
  </si>
  <si>
    <t>501,28</t>
  </si>
  <si>
    <t>504,87</t>
  </si>
  <si>
    <t>3,60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</si>
  <si>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</si>
  <si>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</si>
  <si>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</si>
  <si>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653,20</t>
  </si>
  <si>
    <t>650,60</t>
  </si>
  <si>
    <t>-2,60</t>
  </si>
  <si>
    <t>Mat. Valencia</t>
  </si>
  <si>
    <t>614,86</t>
  </si>
  <si>
    <t>619,71</t>
  </si>
  <si>
    <t>4,85</t>
  </si>
  <si>
    <t>Mercamadrid</t>
  </si>
  <si>
    <t>638,99</t>
  </si>
  <si>
    <t>586,64</t>
  </si>
  <si>
    <t>Extremadura</t>
  </si>
  <si>
    <t>523,44</t>
  </si>
  <si>
    <t>Medina del Campo</t>
  </si>
  <si>
    <t>500,00</t>
  </si>
  <si>
    <t>510,00</t>
  </si>
  <si>
    <t>10,00</t>
  </si>
  <si>
    <t>Talavera de la Reina</t>
  </si>
  <si>
    <t>580,33</t>
  </si>
  <si>
    <t>597,22</t>
  </si>
  <si>
    <t>16,89</t>
  </si>
  <si>
    <t>Zaragoza</t>
  </si>
  <si>
    <t>589,77</t>
  </si>
  <si>
    <t>550,55</t>
  </si>
  <si>
    <t>555,05</t>
  </si>
  <si>
    <t>4,50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</si>
  <si>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</si>
  <si>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</si>
  <si>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</si>
  <si>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</si>
  <si>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</si>
  <si>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</si>
  <si>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</si>
  <si>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</si>
  <si>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03-09/08
2015</t>
  </si>
  <si>
    <t>Variación 
 €</t>
  </si>
  <si>
    <t>PRECIO MEDIO NACIONAL</t>
  </si>
  <si>
    <t>160,13</t>
  </si>
  <si>
    <t>160,08</t>
  </si>
  <si>
    <t>-0,05</t>
  </si>
  <si>
    <t>153,99</t>
  </si>
  <si>
    <t>154,43</t>
  </si>
  <si>
    <t>0,44</t>
  </si>
  <si>
    <t>159,98</t>
  </si>
  <si>
    <t>160,35</t>
  </si>
  <si>
    <t>0,37</t>
  </si>
  <si>
    <t>Clase R</t>
  </si>
  <si>
    <t>Clase O</t>
  </si>
  <si>
    <t>Clase P</t>
  </si>
  <si>
    <t>160,01</t>
  </si>
  <si>
    <t>161,38</t>
  </si>
  <si>
    <t>1,36</t>
  </si>
  <si>
    <t>163,41</t>
  </si>
  <si>
    <t>163,44</t>
  </si>
  <si>
    <t>0,02</t>
  </si>
  <si>
    <t>150,92</t>
  </si>
  <si>
    <t>156,22</t>
  </si>
  <si>
    <t>5,31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</si>
  <si>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</si>
  <si>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</si>
  <si>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</si>
  <si>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</si>
  <si>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</si>
  <si>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</si>
  <si>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</si>
  <si>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1,50</t>
  </si>
  <si>
    <t>1,47</t>
  </si>
  <si>
    <t>1,44</t>
  </si>
  <si>
    <t xml:space="preserve">    Barcelona</t>
  </si>
  <si>
    <t>--</t>
  </si>
  <si>
    <t>1,32</t>
  </si>
  <si>
    <t>-0,00</t>
  </si>
  <si>
    <t>1,29</t>
  </si>
  <si>
    <t xml:space="preserve">    Huesca</t>
  </si>
  <si>
    <t>1,27</t>
  </si>
  <si>
    <t>1,25</t>
  </si>
  <si>
    <t>1,23</t>
  </si>
  <si>
    <t xml:space="preserve">    Lleida</t>
  </si>
  <si>
    <t>1,26</t>
  </si>
  <si>
    <t>1,24</t>
  </si>
  <si>
    <t xml:space="preserve">    Murcia</t>
  </si>
  <si>
    <t>1,31</t>
  </si>
  <si>
    <t>1,30</t>
  </si>
  <si>
    <t xml:space="preserve">    Pontevedra</t>
  </si>
  <si>
    <t>1,64</t>
  </si>
  <si>
    <t xml:space="preserve">    Salamanca</t>
  </si>
  <si>
    <t>1,28</t>
  </si>
  <si>
    <t>-0,01</t>
  </si>
  <si>
    <t xml:space="preserve">    Segovia</t>
  </si>
  <si>
    <t>0,01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</si>
  <si>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</si>
  <si>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</si>
  <si>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</si>
  <si>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</si>
  <si>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</si>
  <si>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</si>
  <si>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</si>
  <si>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42,90</t>
  </si>
  <si>
    <t>CERDOS CEBADOS</t>
  </si>
  <si>
    <t>Categoría U</t>
  </si>
  <si>
    <t>123,18</t>
  </si>
  <si>
    <t>123,47</t>
  </si>
  <si>
    <t>LECHONES</t>
  </si>
  <si>
    <t>Lleida.Base 20kg de peso.</t>
  </si>
  <si>
    <t>100,00</t>
  </si>
  <si>
    <t>90,00</t>
  </si>
  <si>
    <t>Segovia.Base 20kg de peso.</t>
  </si>
  <si>
    <t>170,00</t>
  </si>
  <si>
    <t>Media nacional. Calidad Normal. Base 20 kg de peso</t>
  </si>
  <si>
    <t>124,16</t>
  </si>
  <si>
    <t>115,77</t>
  </si>
  <si>
    <t>-8,38</t>
  </si>
  <si>
    <t>F) - TRONCO IBÉRICO</t>
  </si>
  <si>
    <t>TOSTONES</t>
  </si>
  <si>
    <t>De 5 a 9 kilos</t>
  </si>
  <si>
    <t>203,54</t>
  </si>
  <si>
    <t>199,38</t>
  </si>
  <si>
    <t>-4,16</t>
  </si>
  <si>
    <t xml:space="preserve"> De 9 a 12 kilos</t>
  </si>
  <si>
    <t>276,56</t>
  </si>
  <si>
    <t>272,41</t>
  </si>
  <si>
    <t>Lechón Ibérico Cruzado Base 23 kg</t>
  </si>
  <si>
    <t>219,31</t>
  </si>
  <si>
    <t>MARRANOS</t>
  </si>
  <si>
    <t>Marranos Ibéricos de 35 a 60 kg</t>
  </si>
  <si>
    <t>211,35</t>
  </si>
  <si>
    <t>PRIMALES</t>
  </si>
  <si>
    <t>Primales Ibéricos de 60 a 100 kg</t>
  </si>
  <si>
    <t>CERDO CEBADO</t>
  </si>
  <si>
    <t>Cerdo Cebado (Intensivo)</t>
  </si>
  <si>
    <t>193,89</t>
  </si>
  <si>
    <t>Cerdo Cebado de Campo (Extensivo)</t>
  </si>
  <si>
    <t>201,22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</si>
  <si>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</si>
  <si>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</si>
  <si>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</si>
  <si>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</si>
  <si>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</si>
  <si>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329,34</t>
  </si>
  <si>
    <t>CASTRONAS</t>
  </si>
  <si>
    <t>Castronas</t>
  </si>
  <si>
    <t>102,17</t>
  </si>
  <si>
    <t>Denominaciones de acuerdo con la Norma de Calidad (RD 4/2014)</t>
  </si>
  <si>
    <t>-16-</t>
  </si>
  <si>
    <t xml:space="preserve">  PRECIOS DE MERCADO. PAÍSES MIEMBROS UE</t>
  </si>
  <si>
    <t xml:space="preserve">Semana 30 (27 de julio al 2 de agosto). Año 2015 </t>
  </si>
  <si>
    <t xml:space="preserve">1.- PRECIO MEDIO NACIONAL (EUROS\100 kg CANAL) DE CANALES DE BOVINO PESADO   </t>
  </si>
  <si>
    <t>SEGÚN MODELO COMUNITARIO DE CLASIFICACIÓN R(CE) No 1249/2008 y R(UE) No 148/2014.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</si>
  <si>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</si>
  <si>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</si>
  <si>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</si>
  <si>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</si>
  <si>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</si>
  <si>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</si>
  <si>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</si>
  <si>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</si>
  <si>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</si>
  <si>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</si>
  <si>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</si>
  <si>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</si>
  <si>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</si>
  <si>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</si>
  <si>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</si>
  <si>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</si>
  <si>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</si>
  <si>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</si>
  <si>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</si>
  <si>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</si>
  <si>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</si>
  <si>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</si>
  <si>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</si>
  <si>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</si>
  <si>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</si>
  <si>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</si>
  <si>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</si>
  <si>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</si>
  <si>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</si>
  <si>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</si>
  <si>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</si>
  <si>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</t>
  </si>
  <si>
    <t xml:space="preserve"> SEGÚN MODELO COMUNITARIO R(UE) Nº 807/2013.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</si>
  <si>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</si>
  <si>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</si>
  <si>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</si>
  <si>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</si>
  <si>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</si>
  <si>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</si>
  <si>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</si>
  <si>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</si>
  <si>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</si>
  <si>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OVINO, SEGÚN MODELO COMUNITARIO R(CE) Nº 315/2002 y R(CE) Nº 1249/2008</t>
  </si>
  <si>
    <t xml:space="preserve">(EUROS\100 kg CANAL) </t>
  </si>
  <si>
    <t>Bulgaria</t>
  </si>
  <si>
    <t xml:space="preserve">Holanda </t>
  </si>
  <si>
    <t>(BG)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</si>
  <si>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</si>
  <si>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</si>
  <si>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</si>
  <si>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</si>
  <si>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</si>
  <si>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 DE LA ESPECIE PORCINA, SEGÚN MODELO COMUNITARIO DE CLASIFICACIÓN R(CE) Nº 1249/2008 y R(UE) No 148/2014.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</si>
  <si>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</si>
  <si>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</si>
  <si>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</si>
  <si>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</si>
  <si>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</si>
  <si>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</si>
  <si>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</si>
  <si>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R(CE) Nº 546/2003.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</si>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</sst>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>
  <numFmts count="1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_ ;[Red]\-0.00\ "/>
    <numFmt numFmtId="165" formatCode="0.00_)"/>
    <numFmt numFmtId="166" formatCode="General_)"/>
    <numFmt numFmtId="167" formatCode="d/m"/>
    <numFmt numFmtId="168" formatCode="0.0"/>
    <numFmt numFmtId="169" formatCode="_-* #,##0.00\ _P_t_s_-;\-* #,##0.00\ _P_t_s_-;_-* &quot;-&quot;??\ _P_t_s_-;_-@_-"/>
    <numFmt numFmtId="170" formatCode="_-* #,##0.0_-;\-* #,##0.0_-;_-* &quot;-&quot;??_-;_-@_-"/>
    <numFmt numFmtId="171" formatCode="0.000"/>
    <numFmt numFmtId="172" formatCode="_-* #,##0.00_-;\-* #,##0.00_-;_-* &quot;-&quot;??_-;_-@_-"/>
    <numFmt numFmtId="173" formatCode="_(* #,##0.00_);_(* \(#,##0.00\);_(* &quot;-&quot;??_);_(@_)"/>
  </numFmts>
  <fonts count="89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35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sz val="10"/>
      <name val="Comic Sans MS"/>
      <family val="4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10"/>
      <name val="Times New Roman"/>
      <family val="1"/>
    </font>
    <font>
      <b/>
      <i/>
      <sz val="9"/>
      <name val="Times New Roman"/>
      <family val="1"/>
    </font>
    <font>
      <sz val="11"/>
      <color rgb="FFFF0000"/>
      <name val="Times New Roman"/>
      <family val="1"/>
    </font>
    <font>
      <sz val="14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sz val="20"/>
      <color indexed="8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name val="Arial "/>
    </font>
    <font>
      <b/>
      <sz val="18"/>
      <color rgb="FF002060"/>
      <name val="Tahoma"/>
      <family val="2"/>
    </font>
    <font>
      <sz val="12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22" fillId="0" borderId="0" applyFont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41" fillId="0" borderId="0"/>
    <xf numFmtId="166" fontId="45" fillId="0" borderId="0"/>
    <xf numFmtId="165" fontId="45" fillId="0" borderId="0"/>
    <xf numFmtId="169" fontId="22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172" fontId="85" fillId="0" borderId="0" applyFont="0" applyFill="0" applyBorder="0" applyAlignment="0" applyProtection="0"/>
    <xf numFmtId="173" fontId="86" fillId="0" borderId="0" applyFont="0" applyFill="0" applyBorder="0" applyAlignment="0" applyProtection="0"/>
    <xf numFmtId="172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</cellStyleXfs>
  <cellXfs count="98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left" indent="10"/>
    </xf>
    <xf numFmtId="0" fontId="4" fillId="0" borderId="0" xfId="1" applyFont="1"/>
    <xf numFmtId="0" fontId="3" fillId="0" borderId="0" xfId="1" quotePrefix="1" applyFont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3" xfId="1" applyFont="1" applyFill="1" applyBorder="1"/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4" fontId="9" fillId="0" borderId="13" xfId="1" quotePrefix="1" applyNumberFormat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Continuous" vertical="center" wrapText="1"/>
    </xf>
    <xf numFmtId="0" fontId="6" fillId="0" borderId="15" xfId="1" applyFont="1" applyFill="1" applyBorder="1" applyAlignment="1">
      <alignment horizontal="centerContinuous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4" fontId="9" fillId="3" borderId="0" xfId="1" quotePrefix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Continuous" vertical="center" wrapText="1"/>
    </xf>
    <xf numFmtId="0" fontId="6" fillId="2" borderId="10" xfId="1" applyFont="1" applyFill="1" applyBorder="1" applyAlignment="1">
      <alignment horizontal="centerContinuous" vertical="center" wrapText="1"/>
    </xf>
    <xf numFmtId="49" fontId="8" fillId="4" borderId="16" xfId="1" applyNumberFormat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left" vertical="center"/>
    </xf>
    <xf numFmtId="2" fontId="9" fillId="4" borderId="17" xfId="1" applyNumberFormat="1" applyFont="1" applyFill="1" applyBorder="1" applyAlignment="1">
      <alignment horizontal="right" vertical="center"/>
    </xf>
    <xf numFmtId="164" fontId="9" fillId="4" borderId="18" xfId="1" applyNumberFormat="1" applyFont="1" applyFill="1" applyBorder="1" applyAlignment="1">
      <alignment horizontal="right" vertical="center"/>
    </xf>
    <xf numFmtId="2" fontId="9" fillId="4" borderId="19" xfId="1" applyNumberFormat="1" applyFont="1" applyFill="1" applyBorder="1" applyAlignment="1">
      <alignment horizontal="right" vertical="center"/>
    </xf>
    <xf numFmtId="49" fontId="8" fillId="4" borderId="20" xfId="1" applyNumberFormat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left" vertical="center"/>
    </xf>
    <xf numFmtId="2" fontId="9" fillId="4" borderId="21" xfId="1" applyNumberFormat="1" applyFont="1" applyFill="1" applyBorder="1" applyAlignment="1">
      <alignment horizontal="right" vertical="center"/>
    </xf>
    <xf numFmtId="164" fontId="9" fillId="4" borderId="22" xfId="1" applyNumberFormat="1" applyFont="1" applyFill="1" applyBorder="1" applyAlignment="1">
      <alignment horizontal="right" vertical="center"/>
    </xf>
    <xf numFmtId="2" fontId="9" fillId="4" borderId="23" xfId="1" applyNumberFormat="1" applyFont="1" applyFill="1" applyBorder="1" applyAlignment="1">
      <alignment horizontal="right" vertical="center"/>
    </xf>
    <xf numFmtId="49" fontId="8" fillId="4" borderId="20" xfId="1" quotePrefix="1" applyNumberFormat="1" applyFont="1" applyFill="1" applyBorder="1" applyAlignment="1">
      <alignment horizontal="center" vertical="center"/>
    </xf>
    <xf numFmtId="2" fontId="6" fillId="4" borderId="23" xfId="1" applyNumberFormat="1" applyFont="1" applyFill="1" applyBorder="1" applyAlignment="1">
      <alignment horizontal="right" vertical="center"/>
    </xf>
    <xf numFmtId="49" fontId="8" fillId="3" borderId="24" xfId="1" applyNumberFormat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2" fontId="9" fillId="3" borderId="25" xfId="1" applyNumberFormat="1" applyFont="1" applyFill="1" applyBorder="1" applyAlignment="1">
      <alignment horizontal="right" vertical="center"/>
    </xf>
    <xf numFmtId="164" fontId="9" fillId="3" borderId="25" xfId="1" applyNumberFormat="1" applyFont="1" applyFill="1" applyBorder="1" applyAlignment="1">
      <alignment horizontal="right" vertical="center"/>
    </xf>
    <xf numFmtId="2" fontId="6" fillId="3" borderId="26" xfId="1" applyNumberFormat="1" applyFont="1" applyFill="1" applyBorder="1" applyAlignment="1">
      <alignment horizontal="right" vertical="center"/>
    </xf>
    <xf numFmtId="0" fontId="9" fillId="4" borderId="21" xfId="1" applyFont="1" applyFill="1" applyBorder="1" applyAlignment="1">
      <alignment horizontal="left" vertical="center"/>
    </xf>
    <xf numFmtId="0" fontId="9" fillId="3" borderId="25" xfId="1" applyFont="1" applyFill="1" applyBorder="1" applyAlignment="1">
      <alignment horizontal="center" vertical="center"/>
    </xf>
    <xf numFmtId="0" fontId="9" fillId="4" borderId="21" xfId="1" quotePrefix="1" applyFont="1" applyFill="1" applyBorder="1" applyAlignment="1">
      <alignment horizontal="left" vertical="center"/>
    </xf>
    <xf numFmtId="164" fontId="9" fillId="4" borderId="21" xfId="1" applyNumberFormat="1" applyFont="1" applyFill="1" applyBorder="1" applyAlignment="1">
      <alignment horizontal="right" vertical="center"/>
    </xf>
    <xf numFmtId="2" fontId="9" fillId="3" borderId="26" xfId="1" applyNumberFormat="1" applyFont="1" applyFill="1" applyBorder="1" applyAlignment="1">
      <alignment horizontal="right" vertical="center"/>
    </xf>
    <xf numFmtId="49" fontId="8" fillId="4" borderId="27" xfId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center" wrapText="1"/>
    </xf>
    <xf numFmtId="2" fontId="9" fillId="4" borderId="8" xfId="1" applyNumberFormat="1" applyFont="1" applyFill="1" applyBorder="1" applyAlignment="1">
      <alignment horizontal="right" vertical="center"/>
    </xf>
    <xf numFmtId="2" fontId="9" fillId="4" borderId="8" xfId="1" applyNumberFormat="1" applyFont="1" applyFill="1" applyBorder="1" applyAlignment="1">
      <alignment horizontal="center" vertical="center"/>
    </xf>
    <xf numFmtId="164" fontId="9" fillId="4" borderId="0" xfId="1" applyNumberFormat="1" applyFont="1" applyFill="1" applyBorder="1" applyAlignment="1">
      <alignment horizontal="center" vertical="center"/>
    </xf>
    <xf numFmtId="2" fontId="9" fillId="4" borderId="28" xfId="1" applyNumberFormat="1" applyFont="1" applyFill="1" applyBorder="1" applyAlignment="1">
      <alignment horizontal="center" vertical="center"/>
    </xf>
    <xf numFmtId="0" fontId="1" fillId="0" borderId="0" xfId="1" applyBorder="1"/>
    <xf numFmtId="164" fontId="9" fillId="4" borderId="0" xfId="1" applyNumberFormat="1" applyFont="1" applyFill="1" applyBorder="1" applyAlignment="1">
      <alignment horizontal="right" vertical="center"/>
    </xf>
    <xf numFmtId="2" fontId="9" fillId="4" borderId="28" xfId="1" applyNumberFormat="1" applyFont="1" applyFill="1" applyBorder="1" applyAlignment="1">
      <alignment horizontal="right" vertical="center"/>
    </xf>
    <xf numFmtId="0" fontId="8" fillId="4" borderId="27" xfId="1" quotePrefix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vertical="center"/>
    </xf>
    <xf numFmtId="2" fontId="9" fillId="4" borderId="29" xfId="1" applyNumberFormat="1" applyFont="1" applyFill="1" applyBorder="1" applyAlignment="1">
      <alignment vertical="center"/>
    </xf>
    <xf numFmtId="164" fontId="9" fillId="4" borderId="8" xfId="1" applyNumberFormat="1" applyFont="1" applyFill="1" applyBorder="1" applyAlignment="1">
      <alignment horizontal="right" vertical="center"/>
    </xf>
    <xf numFmtId="2" fontId="9" fillId="4" borderId="10" xfId="1" applyNumberFormat="1" applyFont="1" applyFill="1" applyBorder="1" applyAlignment="1">
      <alignment horizontal="right" vertical="center"/>
    </xf>
    <xf numFmtId="2" fontId="9" fillId="4" borderId="29" xfId="1" applyNumberFormat="1" applyFont="1" applyFill="1" applyBorder="1" applyAlignment="1">
      <alignment horizontal="right" vertical="center"/>
    </xf>
    <xf numFmtId="2" fontId="10" fillId="4" borderId="0" xfId="1" applyNumberFormat="1" applyFont="1" applyFill="1" applyBorder="1" applyAlignment="1">
      <alignment horizontal="right" vertical="center"/>
    </xf>
    <xf numFmtId="0" fontId="8" fillId="4" borderId="30" xfId="1" quotePrefix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vertical="center"/>
    </xf>
    <xf numFmtId="2" fontId="9" fillId="0" borderId="31" xfId="1" applyNumberFormat="1" applyFont="1" applyFill="1" applyBorder="1" applyAlignment="1">
      <alignment vertical="center"/>
    </xf>
    <xf numFmtId="164" fontId="9" fillId="4" borderId="13" xfId="1" applyNumberFormat="1" applyFont="1" applyFill="1" applyBorder="1" applyAlignment="1">
      <alignment horizontal="right" vertical="center"/>
    </xf>
    <xf numFmtId="2" fontId="9" fillId="4" borderId="15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4" fontId="1" fillId="0" borderId="0" xfId="1" applyNumberFormat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14" fontId="9" fillId="0" borderId="0" xfId="1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Continuous" vertical="center" wrapText="1"/>
    </xf>
    <xf numFmtId="0" fontId="2" fillId="0" borderId="0" xfId="1" applyFont="1" applyFill="1"/>
    <xf numFmtId="49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2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right" vertical="center"/>
    </xf>
    <xf numFmtId="0" fontId="9" fillId="0" borderId="0" xfId="1" quotePrefix="1" applyFont="1" applyFill="1" applyBorder="1" applyAlignment="1">
      <alignment horizontal="left" vertical="center"/>
    </xf>
    <xf numFmtId="2" fontId="2" fillId="0" borderId="0" xfId="1" applyNumberFormat="1" applyFont="1" applyBorder="1"/>
    <xf numFmtId="2" fontId="1" fillId="0" borderId="0" xfId="1" applyNumberFormat="1" applyFont="1" applyBorder="1"/>
    <xf numFmtId="2" fontId="2" fillId="0" borderId="0" xfId="1" applyNumberFormat="1" applyFont="1"/>
    <xf numFmtId="49" fontId="8" fillId="0" borderId="0" xfId="1" quotePrefix="1" applyNumberFormat="1" applyFont="1" applyFill="1" applyBorder="1" applyAlignment="1">
      <alignment horizontal="center" vertical="center"/>
    </xf>
    <xf numFmtId="0" fontId="2" fillId="0" borderId="0" xfId="1" applyFont="1" applyBorder="1"/>
    <xf numFmtId="2" fontId="11" fillId="0" borderId="0" xfId="1" applyNumberFormat="1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 wrapText="1"/>
    </xf>
    <xf numFmtId="2" fontId="9" fillId="0" borderId="0" xfId="1" quotePrefix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8" fillId="0" borderId="0" xfId="1" quotePrefix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2" fillId="0" borderId="0" xfId="1" applyFont="1" applyFill="1" applyBorder="1"/>
    <xf numFmtId="0" fontId="12" fillId="0" borderId="0" xfId="1" applyFont="1" applyAlignment="1">
      <alignment horizontal="left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14" fontId="9" fillId="6" borderId="0" xfId="1" quotePrefix="1" applyNumberFormat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Continuous" vertical="center" wrapText="1"/>
    </xf>
    <xf numFmtId="0" fontId="6" fillId="5" borderId="10" xfId="1" applyFont="1" applyFill="1" applyBorder="1" applyAlignment="1">
      <alignment horizontal="centerContinuous" vertical="center" wrapText="1"/>
    </xf>
    <xf numFmtId="2" fontId="9" fillId="4" borderId="17" xfId="1" applyNumberFormat="1" applyFont="1" applyFill="1" applyBorder="1" applyAlignment="1">
      <alignment horizontal="center" vertical="center"/>
    </xf>
    <xf numFmtId="164" fontId="9" fillId="4" borderId="18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164" fontId="9" fillId="4" borderId="22" xfId="1" applyNumberFormat="1" applyFont="1" applyFill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2" fontId="6" fillId="4" borderId="23" xfId="1" applyNumberFormat="1" applyFont="1" applyFill="1" applyBorder="1" applyAlignment="1">
      <alignment horizontal="center" vertical="center"/>
    </xf>
    <xf numFmtId="49" fontId="8" fillId="6" borderId="24" xfId="1" applyNumberFormat="1" applyFont="1" applyFill="1" applyBorder="1" applyAlignment="1">
      <alignment horizontal="center" vertical="center"/>
    </xf>
    <xf numFmtId="0" fontId="6" fillId="6" borderId="25" xfId="1" applyFont="1" applyFill="1" applyBorder="1" applyAlignment="1">
      <alignment horizontal="center" vertical="center"/>
    </xf>
    <xf numFmtId="2" fontId="9" fillId="6" borderId="25" xfId="1" applyNumberFormat="1" applyFont="1" applyFill="1" applyBorder="1" applyAlignment="1">
      <alignment horizontal="center" vertical="center"/>
    </xf>
    <xf numFmtId="164" fontId="9" fillId="6" borderId="25" xfId="1" applyNumberFormat="1" applyFont="1" applyFill="1" applyBorder="1" applyAlignment="1">
      <alignment horizontal="center" vertical="center"/>
    </xf>
    <xf numFmtId="2" fontId="6" fillId="6" borderId="26" xfId="1" applyNumberFormat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164" fontId="9" fillId="4" borderId="21" xfId="1" applyNumberFormat="1" applyFont="1" applyFill="1" applyBorder="1" applyAlignment="1">
      <alignment horizontal="center" vertical="center"/>
    </xf>
    <xf numFmtId="2" fontId="1" fillId="0" borderId="0" xfId="1" applyNumberFormat="1"/>
    <xf numFmtId="2" fontId="9" fillId="6" borderId="26" xfId="1" applyNumberFormat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 wrapText="1"/>
    </xf>
    <xf numFmtId="0" fontId="9" fillId="4" borderId="8" xfId="1" quotePrefix="1" applyFont="1" applyFill="1" applyBorder="1" applyAlignment="1">
      <alignment horizontal="left" vertical="center"/>
    </xf>
    <xf numFmtId="2" fontId="9" fillId="4" borderId="8" xfId="1" quotePrefix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center"/>
    </xf>
    <xf numFmtId="2" fontId="9" fillId="0" borderId="8" xfId="1" applyNumberFormat="1" applyFont="1" applyFill="1" applyBorder="1" applyAlignment="1">
      <alignment horizontal="center" vertical="center"/>
    </xf>
    <xf numFmtId="0" fontId="8" fillId="6" borderId="24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9" fillId="4" borderId="13" xfId="1" applyNumberFormat="1" applyFont="1" applyFill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2" fontId="9" fillId="4" borderId="33" xfId="1" applyNumberFormat="1" applyFont="1" applyFill="1" applyBorder="1" applyAlignment="1">
      <alignment horizontal="center" vertical="center"/>
    </xf>
    <xf numFmtId="0" fontId="8" fillId="4" borderId="34" xfId="1" quotePrefix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vertical="center"/>
    </xf>
    <xf numFmtId="2" fontId="9" fillId="0" borderId="35" xfId="1" applyNumberFormat="1" applyFont="1" applyFill="1" applyBorder="1" applyAlignment="1">
      <alignment horizontal="center" vertical="center"/>
    </xf>
    <xf numFmtId="2" fontId="9" fillId="0" borderId="25" xfId="1" applyNumberFormat="1" applyFont="1" applyFill="1" applyBorder="1" applyAlignment="1">
      <alignment horizontal="center" vertical="center"/>
    </xf>
    <xf numFmtId="2" fontId="9" fillId="0" borderId="26" xfId="1" applyNumberFormat="1" applyFont="1" applyFill="1" applyBorder="1" applyAlignment="1">
      <alignment horizontal="center" vertical="center"/>
    </xf>
    <xf numFmtId="0" fontId="13" fillId="4" borderId="0" xfId="2" applyNumberFormat="1" applyFont="1" applyFill="1" applyBorder="1" applyAlignment="1" applyProtection="1">
      <alignment horizontal="left" vertical="top" wrapText="1"/>
    </xf>
    <xf numFmtId="0" fontId="1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right" vertical="top" wrapText="1"/>
    </xf>
    <xf numFmtId="0" fontId="1" fillId="0" borderId="0" xfId="2" applyNumberFormat="1" applyFont="1" applyFill="1" applyBorder="1" applyAlignment="1"/>
    <xf numFmtId="0" fontId="15" fillId="4" borderId="36" xfId="2" applyFont="1" applyFill="1" applyBorder="1" applyAlignment="1">
      <alignment horizontal="center" vertical="top" wrapText="1"/>
    </xf>
    <xf numFmtId="0" fontId="15" fillId="4" borderId="37" xfId="2" applyFont="1" applyFill="1" applyBorder="1" applyAlignment="1">
      <alignment horizontal="center" vertical="top" wrapText="1"/>
    </xf>
    <xf numFmtId="0" fontId="15" fillId="4" borderId="38" xfId="2" applyFont="1" applyFill="1" applyBorder="1" applyAlignment="1">
      <alignment horizontal="center" vertical="top" wrapText="1"/>
    </xf>
    <xf numFmtId="0" fontId="16" fillId="4" borderId="0" xfId="2" applyNumberFormat="1" applyFont="1" applyFill="1" applyBorder="1" applyAlignment="1" applyProtection="1">
      <alignment horizontal="center" vertical="top" wrapText="1"/>
    </xf>
    <xf numFmtId="0" fontId="15" fillId="4" borderId="0" xfId="2" applyNumberFormat="1" applyFont="1" applyFill="1" applyBorder="1" applyAlignment="1" applyProtection="1">
      <alignment horizontal="center" vertical="top" wrapText="1"/>
    </xf>
    <xf numFmtId="0" fontId="15" fillId="4" borderId="0" xfId="2" applyNumberFormat="1" applyFont="1" applyFill="1" applyBorder="1" applyAlignment="1" applyProtection="1">
      <alignment horizontal="left" vertical="top" wrapText="1"/>
    </xf>
    <xf numFmtId="0" fontId="17" fillId="4" borderId="39" xfId="2" applyNumberFormat="1" applyFont="1" applyFill="1" applyBorder="1" applyAlignment="1" applyProtection="1">
      <alignment horizontal="left" vertical="top" wrapText="1"/>
    </xf>
    <xf numFmtId="0" fontId="17" fillId="4" borderId="40" xfId="2" applyNumberFormat="1" applyFont="1" applyFill="1" applyBorder="1" applyAlignment="1" applyProtection="1">
      <alignment horizontal="left" vertical="top" wrapText="1"/>
    </xf>
    <xf numFmtId="0" fontId="17" fillId="4" borderId="41" xfId="2" applyNumberFormat="1" applyFont="1" applyFill="1" applyBorder="1" applyAlignment="1" applyProtection="1">
      <alignment horizontal="left" vertical="top" wrapText="1"/>
    </xf>
    <xf numFmtId="0" fontId="17" fillId="4" borderId="22" xfId="2" applyNumberFormat="1" applyFont="1" applyFill="1" applyBorder="1" applyAlignment="1" applyProtection="1">
      <alignment horizontal="left" vertical="top" wrapText="1"/>
    </xf>
    <xf numFmtId="0" fontId="17" fillId="4" borderId="0" xfId="2" applyNumberFormat="1" applyFont="1" applyFill="1" applyBorder="1" applyAlignment="1" applyProtection="1">
      <alignment horizontal="left" vertical="top" wrapText="1"/>
    </xf>
    <xf numFmtId="0" fontId="15" fillId="7" borderId="36" xfId="2" applyFont="1" applyFill="1" applyBorder="1" applyAlignment="1">
      <alignment horizontal="left" vertical="center" wrapText="1"/>
    </xf>
    <xf numFmtId="0" fontId="15" fillId="7" borderId="38" xfId="2" applyFont="1" applyFill="1" applyBorder="1" applyAlignment="1">
      <alignment horizontal="left" vertical="center" wrapText="1"/>
    </xf>
    <xf numFmtId="0" fontId="15" fillId="7" borderId="42" xfId="2" applyNumberFormat="1" applyFont="1" applyFill="1" applyBorder="1" applyAlignment="1" applyProtection="1">
      <alignment horizontal="center" vertical="center" wrapText="1"/>
    </xf>
    <xf numFmtId="0" fontId="17" fillId="7" borderId="37" xfId="2" applyNumberFormat="1" applyFont="1" applyFill="1" applyBorder="1" applyAlignment="1" applyProtection="1">
      <alignment horizontal="left" vertical="top" wrapText="1"/>
    </xf>
    <xf numFmtId="0" fontId="18" fillId="7" borderId="37" xfId="2" applyNumberFormat="1" applyFont="1" applyFill="1" applyBorder="1" applyAlignment="1" applyProtection="1">
      <alignment horizontal="center" vertical="center" wrapText="1"/>
    </xf>
    <xf numFmtId="0" fontId="17" fillId="7" borderId="38" xfId="2" applyNumberFormat="1" applyFont="1" applyFill="1" applyBorder="1" applyAlignment="1" applyProtection="1">
      <alignment horizontal="left" vertical="top" wrapText="1"/>
    </xf>
    <xf numFmtId="0" fontId="18" fillId="7" borderId="37" xfId="2" applyFont="1" applyFill="1" applyBorder="1" applyAlignment="1">
      <alignment horizontal="center" vertical="center" wrapText="1"/>
    </xf>
    <xf numFmtId="0" fontId="14" fillId="7" borderId="36" xfId="2" applyNumberFormat="1" applyFont="1" applyFill="1" applyBorder="1" applyAlignment="1" applyProtection="1">
      <alignment horizontal="center" vertical="center" wrapText="1"/>
    </xf>
    <xf numFmtId="0" fontId="17" fillId="4" borderId="9" xfId="2" applyNumberFormat="1" applyFont="1" applyFill="1" applyBorder="1" applyAlignment="1" applyProtection="1">
      <alignment horizontal="left" vertical="top" wrapText="1"/>
    </xf>
    <xf numFmtId="0" fontId="14" fillId="4" borderId="0" xfId="2" applyNumberFormat="1" applyFont="1" applyFill="1" applyBorder="1" applyAlignment="1" applyProtection="1">
      <alignment horizontal="left" vertical="top" wrapText="1"/>
    </xf>
    <xf numFmtId="0" fontId="14" fillId="4" borderId="21" xfId="2" applyNumberFormat="1" applyFont="1" applyFill="1" applyBorder="1" applyAlignment="1" applyProtection="1">
      <alignment horizontal="left" vertical="top" wrapText="1"/>
    </xf>
    <xf numFmtId="0" fontId="16" fillId="4" borderId="0" xfId="2" applyFont="1" applyFill="1" applyBorder="1" applyAlignment="1">
      <alignment horizontal="center" vertical="top" wrapText="1"/>
    </xf>
    <xf numFmtId="0" fontId="16" fillId="4" borderId="9" xfId="2" applyFont="1" applyFill="1" applyBorder="1" applyAlignment="1">
      <alignment horizontal="center" vertical="top" wrapText="1"/>
    </xf>
    <xf numFmtId="0" fontId="16" fillId="4" borderId="0" xfId="2" applyNumberFormat="1" applyFont="1" applyFill="1" applyBorder="1" applyAlignment="1" applyProtection="1">
      <alignment horizontal="center" vertical="top" wrapText="1"/>
    </xf>
    <xf numFmtId="0" fontId="17" fillId="4" borderId="40" xfId="2" applyFont="1" applyFill="1" applyBorder="1" applyAlignment="1">
      <alignment horizontal="left" vertical="top" wrapText="1"/>
    </xf>
    <xf numFmtId="0" fontId="17" fillId="4" borderId="43" xfId="2" applyNumberFormat="1" applyFont="1" applyFill="1" applyBorder="1" applyAlignment="1" applyProtection="1">
      <alignment horizontal="left" vertical="top" wrapText="1"/>
    </xf>
    <xf numFmtId="0" fontId="17" fillId="4" borderId="44" xfId="2" applyNumberFormat="1" applyFont="1" applyFill="1" applyBorder="1" applyAlignment="1" applyProtection="1">
      <alignment horizontal="left" vertical="top" wrapText="1"/>
    </xf>
    <xf numFmtId="0" fontId="17" fillId="4" borderId="45" xfId="2" applyNumberFormat="1" applyFont="1" applyFill="1" applyBorder="1" applyAlignment="1" applyProtection="1">
      <alignment horizontal="left" vertical="top" wrapText="1"/>
    </xf>
    <xf numFmtId="0" fontId="17" fillId="4" borderId="0" xfId="2" applyNumberFormat="1" applyFont="1" applyFill="1" applyBorder="1" applyAlignment="1" applyProtection="1">
      <alignment horizontal="left" vertical="top" wrapText="1"/>
    </xf>
    <xf numFmtId="0" fontId="19" fillId="4" borderId="0" xfId="2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0" fontId="21" fillId="0" borderId="0" xfId="0" quotePrefix="1" applyFont="1" applyAlignment="1">
      <alignment horizontal="right"/>
    </xf>
    <xf numFmtId="0" fontId="22" fillId="0" borderId="0" xfId="3"/>
    <xf numFmtId="0" fontId="23" fillId="0" borderId="0" xfId="0" applyFont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4"/>
    </xf>
    <xf numFmtId="0" fontId="20" fillId="0" borderId="0" xfId="0" applyFont="1" applyBorder="1"/>
    <xf numFmtId="0" fontId="21" fillId="0" borderId="0" xfId="0" quotePrefix="1" applyFont="1" applyBorder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indent="8"/>
    </xf>
    <xf numFmtId="0" fontId="25" fillId="0" borderId="0" xfId="0" applyFont="1" applyAlignment="1">
      <alignment horizontal="left" indent="6"/>
    </xf>
    <xf numFmtId="0" fontId="21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Alignment="1"/>
    <xf numFmtId="0" fontId="22" fillId="0" borderId="0" xfId="0" applyFont="1" applyAlignment="1"/>
    <xf numFmtId="0" fontId="3" fillId="0" borderId="0" xfId="0" applyFont="1" applyAlignment="1"/>
    <xf numFmtId="0" fontId="22" fillId="0" borderId="0" xfId="0" applyFont="1"/>
    <xf numFmtId="0" fontId="3" fillId="0" borderId="0" xfId="0" applyFont="1" applyBorder="1"/>
    <xf numFmtId="0" fontId="23" fillId="0" borderId="0" xfId="0" applyFont="1" applyBorder="1"/>
    <xf numFmtId="0" fontId="2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27" fillId="8" borderId="46" xfId="0" applyFont="1" applyFill="1" applyBorder="1"/>
    <xf numFmtId="0" fontId="28" fillId="8" borderId="47" xfId="0" applyFont="1" applyFill="1" applyBorder="1"/>
    <xf numFmtId="0" fontId="29" fillId="8" borderId="48" xfId="0" applyFont="1" applyFill="1" applyBorder="1"/>
    <xf numFmtId="0" fontId="30" fillId="8" borderId="49" xfId="0" applyFont="1" applyFill="1" applyBorder="1" applyAlignment="1">
      <alignment horizontal="center"/>
    </xf>
    <xf numFmtId="0" fontId="30" fillId="8" borderId="48" xfId="0" applyFont="1" applyFill="1" applyBorder="1" applyAlignment="1">
      <alignment horizontal="center"/>
    </xf>
    <xf numFmtId="0" fontId="31" fillId="8" borderId="50" xfId="0" applyFont="1" applyFill="1" applyBorder="1"/>
    <xf numFmtId="0" fontId="27" fillId="8" borderId="51" xfId="0" applyFont="1" applyFill="1" applyBorder="1"/>
    <xf numFmtId="0" fontId="32" fillId="8" borderId="0" xfId="0" applyFont="1" applyFill="1" applyBorder="1" applyAlignment="1">
      <alignment horizontal="center"/>
    </xf>
    <xf numFmtId="0" fontId="27" fillId="8" borderId="29" xfId="0" applyFont="1" applyFill="1" applyBorder="1"/>
    <xf numFmtId="49" fontId="32" fillId="8" borderId="29" xfId="0" applyNumberFormat="1" applyFont="1" applyFill="1" applyBorder="1" applyAlignment="1">
      <alignment horizontal="center"/>
    </xf>
    <xf numFmtId="1" fontId="32" fillId="8" borderId="29" xfId="0" applyNumberFormat="1" applyFont="1" applyFill="1" applyBorder="1" applyAlignment="1">
      <alignment horizontal="center"/>
    </xf>
    <xf numFmtId="0" fontId="32" fillId="8" borderId="52" xfId="0" applyFont="1" applyFill="1" applyBorder="1" applyAlignment="1">
      <alignment horizontal="center"/>
    </xf>
    <xf numFmtId="0" fontId="33" fillId="8" borderId="0" xfId="0" applyFont="1" applyFill="1" applyBorder="1"/>
    <xf numFmtId="0" fontId="29" fillId="8" borderId="29" xfId="0" applyFont="1" applyFill="1" applyBorder="1"/>
    <xf numFmtId="0" fontId="31" fillId="8" borderId="52" xfId="0" applyFont="1" applyFill="1" applyBorder="1" applyAlignment="1">
      <alignment horizontal="center"/>
    </xf>
    <xf numFmtId="0" fontId="27" fillId="8" borderId="53" xfId="0" applyFont="1" applyFill="1" applyBorder="1"/>
    <xf numFmtId="0" fontId="28" fillId="8" borderId="54" xfId="0" applyFont="1" applyFill="1" applyBorder="1"/>
    <xf numFmtId="0" fontId="29" fillId="8" borderId="55" xfId="0" applyFont="1" applyFill="1" applyBorder="1"/>
    <xf numFmtId="0" fontId="29" fillId="8" borderId="55" xfId="0" applyFont="1" applyFill="1" applyBorder="1" applyAlignment="1">
      <alignment horizontal="center"/>
    </xf>
    <xf numFmtId="0" fontId="27" fillId="8" borderId="56" xfId="0" applyFont="1" applyFill="1" applyBorder="1"/>
    <xf numFmtId="0" fontId="0" fillId="0" borderId="51" xfId="0" applyBorder="1"/>
    <xf numFmtId="0" fontId="20" fillId="0" borderId="29" xfId="0" applyFont="1" applyBorder="1"/>
    <xf numFmtId="0" fontId="0" fillId="0" borderId="29" xfId="0" applyBorder="1"/>
    <xf numFmtId="0" fontId="0" fillId="0" borderId="52" xfId="0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2" fontId="29" fillId="0" borderId="8" xfId="0" applyNumberFormat="1" applyFont="1" applyFill="1" applyBorder="1" applyAlignment="1">
      <alignment horizontal="center"/>
    </xf>
    <xf numFmtId="2" fontId="21" fillId="0" borderId="52" xfId="0" applyNumberFormat="1" applyFont="1" applyBorder="1" applyAlignment="1">
      <alignment horizontal="center"/>
    </xf>
    <xf numFmtId="0" fontId="34" fillId="0" borderId="0" xfId="0" applyFont="1"/>
    <xf numFmtId="2" fontId="29" fillId="0" borderId="29" xfId="0" applyNumberFormat="1" applyFont="1" applyFill="1" applyBorder="1" applyAlignment="1">
      <alignment horizontal="center"/>
    </xf>
    <xf numFmtId="0" fontId="34" fillId="0" borderId="7" xfId="0" applyFont="1" applyBorder="1"/>
    <xf numFmtId="0" fontId="23" fillId="0" borderId="7" xfId="0" applyFont="1" applyBorder="1" applyAlignment="1">
      <alignment horizontal="left"/>
    </xf>
    <xf numFmtId="0" fontId="0" fillId="0" borderId="0" xfId="0" applyBorder="1"/>
    <xf numFmtId="0" fontId="0" fillId="0" borderId="57" xfId="0" applyBorder="1"/>
    <xf numFmtId="0" fontId="35" fillId="0" borderId="58" xfId="0" applyFont="1" applyBorder="1"/>
    <xf numFmtId="0" fontId="20" fillId="0" borderId="59" xfId="0" applyFont="1" applyBorder="1"/>
    <xf numFmtId="0" fontId="23" fillId="0" borderId="58" xfId="0" applyFont="1" applyBorder="1" applyAlignment="1">
      <alignment horizontal="left"/>
    </xf>
    <xf numFmtId="2" fontId="28" fillId="0" borderId="59" xfId="0" applyNumberFormat="1" applyFont="1" applyFill="1" applyBorder="1" applyAlignment="1" applyProtection="1">
      <alignment horizontal="center"/>
      <protection locked="0"/>
    </xf>
    <xf numFmtId="2" fontId="21" fillId="0" borderId="60" xfId="0" applyNumberFormat="1" applyFont="1" applyBorder="1" applyAlignment="1">
      <alignment horizontal="center"/>
    </xf>
    <xf numFmtId="2" fontId="29" fillId="0" borderId="29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0" fillId="0" borderId="53" xfId="0" applyBorder="1"/>
    <xf numFmtId="0" fontId="35" fillId="0" borderId="54" xfId="0" applyFont="1" applyBorder="1"/>
    <xf numFmtId="0" fontId="20" fillId="0" borderId="55" xfId="0" applyFont="1" applyBorder="1"/>
    <xf numFmtId="2" fontId="36" fillId="0" borderId="55" xfId="0" applyNumberFormat="1" applyFont="1" applyBorder="1" applyAlignment="1">
      <alignment horizontal="center"/>
    </xf>
    <xf numFmtId="2" fontId="21" fillId="0" borderId="56" xfId="0" applyNumberFormat="1" applyFont="1" applyBorder="1" applyAlignment="1">
      <alignment horizontal="center"/>
    </xf>
    <xf numFmtId="0" fontId="0" fillId="4" borderId="0" xfId="0" applyFill="1"/>
    <xf numFmtId="0" fontId="37" fillId="4" borderId="0" xfId="0" applyFont="1" applyFill="1" applyAlignment="1">
      <alignment horizontal="center"/>
    </xf>
    <xf numFmtId="0" fontId="21" fillId="4" borderId="0" xfId="0" quotePrefix="1" applyFont="1" applyFill="1" applyAlignment="1">
      <alignment horizontal="right"/>
    </xf>
    <xf numFmtId="0" fontId="22" fillId="4" borderId="0" xfId="3" applyFill="1"/>
    <xf numFmtId="0" fontId="20" fillId="4" borderId="0" xfId="0" applyFont="1" applyFill="1"/>
    <xf numFmtId="0" fontId="3" fillId="4" borderId="24" xfId="0" applyFont="1" applyFill="1" applyBorder="1" applyAlignment="1">
      <alignment horizontal="left" indent="5"/>
    </xf>
    <xf numFmtId="0" fontId="23" fillId="4" borderId="25" xfId="0" quotePrefix="1" applyFont="1" applyFill="1" applyBorder="1" applyAlignment="1">
      <alignment horizontal="left"/>
    </xf>
    <xf numFmtId="0" fontId="2" fillId="4" borderId="25" xfId="0" applyFont="1" applyFill="1" applyBorder="1" applyAlignment="1"/>
    <xf numFmtId="0" fontId="20" fillId="4" borderId="25" xfId="0" applyFont="1" applyFill="1" applyBorder="1" applyAlignment="1"/>
    <xf numFmtId="0" fontId="0" fillId="4" borderId="25" xfId="0" applyFill="1" applyBorder="1" applyAlignment="1"/>
    <xf numFmtId="0" fontId="0" fillId="4" borderId="26" xfId="0" applyFill="1" applyBorder="1" applyAlignment="1"/>
    <xf numFmtId="0" fontId="3" fillId="4" borderId="0" xfId="0" applyFont="1" applyFill="1" applyAlignment="1"/>
    <xf numFmtId="0" fontId="23" fillId="4" borderId="0" xfId="0" quotePrefix="1" applyFont="1" applyFill="1" applyAlignment="1">
      <alignment horizontal="left"/>
    </xf>
    <xf numFmtId="0" fontId="2" fillId="4" borderId="0" xfId="0" applyFont="1" applyFill="1" applyAlignment="1"/>
    <xf numFmtId="0" fontId="20" fillId="4" borderId="0" xfId="0" applyFont="1" applyFill="1" applyAlignment="1"/>
    <xf numFmtId="0" fontId="0" fillId="4" borderId="0" xfId="0" applyFill="1" applyAlignment="1"/>
    <xf numFmtId="0" fontId="23" fillId="4" borderId="0" xfId="0" applyFont="1" applyFill="1" applyAlignment="1">
      <alignment horizontal="left"/>
    </xf>
    <xf numFmtId="0" fontId="23" fillId="4" borderId="0" xfId="0" applyFont="1" applyFill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1" fillId="4" borderId="0" xfId="0" applyFont="1" applyFill="1"/>
    <xf numFmtId="0" fontId="0" fillId="7" borderId="46" xfId="0" applyFill="1" applyBorder="1"/>
    <xf numFmtId="0" fontId="2" fillId="7" borderId="47" xfId="0" applyFont="1" applyFill="1" applyBorder="1"/>
    <xf numFmtId="0" fontId="23" fillId="7" borderId="48" xfId="0" applyFont="1" applyFill="1" applyBorder="1"/>
    <xf numFmtId="0" fontId="23" fillId="7" borderId="61" xfId="0" applyFont="1" applyFill="1" applyBorder="1" applyAlignment="1">
      <alignment horizontal="center"/>
    </xf>
    <xf numFmtId="0" fontId="0" fillId="7" borderId="62" xfId="0" applyFill="1" applyBorder="1"/>
    <xf numFmtId="0" fontId="0" fillId="7" borderId="51" xfId="0" applyFill="1" applyBorder="1"/>
    <xf numFmtId="0" fontId="23" fillId="7" borderId="0" xfId="0" applyFont="1" applyFill="1" applyBorder="1" applyAlignment="1">
      <alignment horizontal="center"/>
    </xf>
    <xf numFmtId="0" fontId="2" fillId="7" borderId="29" xfId="0" applyFont="1" applyFill="1" applyBorder="1"/>
    <xf numFmtId="1" fontId="23" fillId="7" borderId="63" xfId="0" quotePrefix="1" applyNumberFormat="1" applyFont="1" applyFill="1" applyBorder="1" applyAlignment="1">
      <alignment horizontal="center"/>
    </xf>
    <xf numFmtId="0" fontId="38" fillId="7" borderId="64" xfId="0" applyFont="1" applyFill="1" applyBorder="1" applyAlignment="1">
      <alignment horizontal="center"/>
    </xf>
    <xf numFmtId="0" fontId="23" fillId="7" borderId="29" xfId="0" applyFont="1" applyFill="1" applyBorder="1"/>
    <xf numFmtId="0" fontId="2" fillId="7" borderId="0" xfId="0" applyFont="1" applyFill="1" applyBorder="1" applyAlignment="1">
      <alignment horizontal="center"/>
    </xf>
    <xf numFmtId="0" fontId="38" fillId="7" borderId="64" xfId="0" applyFont="1" applyFill="1" applyBorder="1"/>
    <xf numFmtId="0" fontId="0" fillId="7" borderId="53" xfId="0" applyFill="1" applyBorder="1"/>
    <xf numFmtId="0" fontId="20" fillId="7" borderId="54" xfId="0" applyFont="1" applyFill="1" applyBorder="1"/>
    <xf numFmtId="0" fontId="21" fillId="7" borderId="55" xfId="0" applyFont="1" applyFill="1" applyBorder="1"/>
    <xf numFmtId="16" fontId="23" fillId="7" borderId="65" xfId="0" quotePrefix="1" applyNumberFormat="1" applyFont="1" applyFill="1" applyBorder="1" applyAlignment="1">
      <alignment horizontal="center"/>
    </xf>
    <xf numFmtId="0" fontId="0" fillId="7" borderId="54" xfId="0" applyFill="1" applyBorder="1"/>
    <xf numFmtId="0" fontId="0" fillId="7" borderId="66" xfId="0" applyFill="1" applyBorder="1"/>
    <xf numFmtId="0" fontId="0" fillId="4" borderId="51" xfId="0" applyFill="1" applyBorder="1"/>
    <xf numFmtId="0" fontId="20" fillId="4" borderId="29" xfId="0" applyFont="1" applyFill="1" applyBorder="1"/>
    <xf numFmtId="0" fontId="0" fillId="4" borderId="29" xfId="0" applyFill="1" applyBorder="1"/>
    <xf numFmtId="0" fontId="0" fillId="4" borderId="64" xfId="0" applyFill="1" applyBorder="1"/>
    <xf numFmtId="0" fontId="2" fillId="4" borderId="29" xfId="0" applyFont="1" applyFill="1" applyBorder="1"/>
    <xf numFmtId="2" fontId="32" fillId="4" borderId="29" xfId="0" applyNumberFormat="1" applyFont="1" applyFill="1" applyBorder="1" applyAlignment="1" applyProtection="1">
      <alignment horizontal="center"/>
      <protection locked="0"/>
    </xf>
    <xf numFmtId="2" fontId="23" fillId="4" borderId="29" xfId="0" applyNumberFormat="1" applyFont="1" applyFill="1" applyBorder="1" applyAlignment="1">
      <alignment horizontal="center"/>
    </xf>
    <xf numFmtId="2" fontId="23" fillId="4" borderId="59" xfId="0" applyNumberFormat="1" applyFont="1" applyFill="1" applyBorder="1" applyAlignment="1">
      <alignment horizontal="center"/>
    </xf>
    <xf numFmtId="0" fontId="0" fillId="4" borderId="67" xfId="0" applyFill="1" applyBorder="1"/>
    <xf numFmtId="0" fontId="0" fillId="4" borderId="68" xfId="0" applyFill="1" applyBorder="1"/>
    <xf numFmtId="0" fontId="23" fillId="4" borderId="69" xfId="0" applyFont="1" applyFill="1" applyBorder="1"/>
    <xf numFmtId="0" fontId="2" fillId="4" borderId="70" xfId="0" applyFont="1" applyFill="1" applyBorder="1"/>
    <xf numFmtId="0" fontId="23" fillId="4" borderId="71" xfId="0" applyFont="1" applyFill="1" applyBorder="1"/>
    <xf numFmtId="2" fontId="32" fillId="4" borderId="72" xfId="0" applyNumberFormat="1" applyFont="1" applyFill="1" applyBorder="1" applyAlignment="1" applyProtection="1">
      <alignment horizontal="center"/>
      <protection locked="0"/>
    </xf>
    <xf numFmtId="0" fontId="23" fillId="4" borderId="0" xfId="0" applyFont="1" applyFill="1" applyBorder="1"/>
    <xf numFmtId="0" fontId="23" fillId="4" borderId="7" xfId="0" applyFont="1" applyFill="1" applyBorder="1"/>
    <xf numFmtId="2" fontId="32" fillId="4" borderId="8" xfId="0" applyNumberFormat="1" applyFont="1" applyFill="1" applyBorder="1" applyAlignment="1" applyProtection="1">
      <alignment horizontal="center"/>
      <protection locked="0"/>
    </xf>
    <xf numFmtId="2" fontId="32" fillId="4" borderId="73" xfId="0" applyNumberFormat="1" applyFont="1" applyFill="1" applyBorder="1" applyAlignment="1" applyProtection="1">
      <alignment horizontal="center"/>
      <protection locked="0"/>
    </xf>
    <xf numFmtId="2" fontId="23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57" xfId="0" applyFill="1" applyBorder="1"/>
    <xf numFmtId="0" fontId="23" fillId="4" borderId="58" xfId="0" applyFont="1" applyFill="1" applyBorder="1"/>
    <xf numFmtId="0" fontId="2" fillId="4" borderId="59" xfId="0" applyFont="1" applyFill="1" applyBorder="1"/>
    <xf numFmtId="2" fontId="31" fillId="4" borderId="59" xfId="0" applyNumberFormat="1" applyFont="1" applyFill="1" applyBorder="1" applyAlignment="1" applyProtection="1">
      <alignment horizontal="center"/>
      <protection locked="0"/>
    </xf>
    <xf numFmtId="0" fontId="22" fillId="4" borderId="0" xfId="3" applyFill="1" applyBorder="1"/>
    <xf numFmtId="2" fontId="32" fillId="4" borderId="70" xfId="0" applyNumberFormat="1" applyFont="1" applyFill="1" applyBorder="1" applyAlignment="1" applyProtection="1">
      <alignment horizontal="center"/>
      <protection locked="0"/>
    </xf>
    <xf numFmtId="2" fontId="23" fillId="4" borderId="70" xfId="0" applyNumberFormat="1" applyFont="1" applyFill="1" applyBorder="1" applyAlignment="1">
      <alignment horizontal="center"/>
    </xf>
    <xf numFmtId="0" fontId="39" fillId="4" borderId="0" xfId="3" applyFont="1" applyFill="1"/>
    <xf numFmtId="0" fontId="23" fillId="4" borderId="74" xfId="0" applyFont="1" applyFill="1" applyBorder="1"/>
    <xf numFmtId="2" fontId="32" fillId="4" borderId="59" xfId="0" applyNumberFormat="1" applyFont="1" applyFill="1" applyBorder="1" applyAlignment="1" applyProtection="1">
      <alignment horizontal="center"/>
      <protection locked="0"/>
    </xf>
    <xf numFmtId="0" fontId="0" fillId="4" borderId="75" xfId="0" applyFill="1" applyBorder="1"/>
    <xf numFmtId="0" fontId="40" fillId="4" borderId="59" xfId="0" applyFont="1" applyFill="1" applyBorder="1" applyAlignment="1" applyProtection="1">
      <alignment horizontal="center"/>
      <protection locked="0"/>
    </xf>
    <xf numFmtId="2" fontId="36" fillId="4" borderId="59" xfId="0" applyNumberFormat="1" applyFont="1" applyFill="1" applyBorder="1" applyAlignment="1" applyProtection="1">
      <alignment horizontal="center"/>
      <protection locked="0"/>
    </xf>
    <xf numFmtId="0" fontId="0" fillId="4" borderId="53" xfId="0" applyFill="1" applyBorder="1"/>
    <xf numFmtId="0" fontId="35" fillId="4" borderId="54" xfId="0" applyFont="1" applyFill="1" applyBorder="1"/>
    <xf numFmtId="0" fontId="20" fillId="4" borderId="55" xfId="0" applyFont="1" applyFill="1" applyBorder="1"/>
    <xf numFmtId="2" fontId="21" fillId="4" borderId="76" xfId="0" applyNumberFormat="1" applyFont="1" applyFill="1" applyBorder="1" applyAlignment="1">
      <alignment horizontal="center"/>
    </xf>
    <xf numFmtId="2" fontId="21" fillId="4" borderId="55" xfId="0" applyNumberFormat="1" applyFont="1" applyFill="1" applyBorder="1" applyAlignment="1">
      <alignment horizontal="center"/>
    </xf>
    <xf numFmtId="0" fontId="0" fillId="4" borderId="66" xfId="0" applyFill="1" applyBorder="1"/>
    <xf numFmtId="0" fontId="42" fillId="4" borderId="0" xfId="12" applyFont="1" applyFill="1" applyAlignment="1">
      <alignment horizontal="center"/>
    </xf>
    <xf numFmtId="0" fontId="43" fillId="4" borderId="0" xfId="12" applyFont="1" applyFill="1"/>
    <xf numFmtId="0" fontId="11" fillId="4" borderId="0" xfId="12" applyFont="1" applyFill="1"/>
    <xf numFmtId="37" fontId="3" fillId="4" borderId="0" xfId="12" quotePrefix="1" applyNumberFormat="1" applyFont="1" applyFill="1" applyBorder="1" applyAlignment="1" applyProtection="1">
      <alignment horizontal="center"/>
    </xf>
    <xf numFmtId="37" fontId="3" fillId="4" borderId="0" xfId="12" quotePrefix="1" applyNumberFormat="1" applyFont="1" applyFill="1" applyBorder="1" applyAlignment="1" applyProtection="1">
      <alignment horizontal="right"/>
    </xf>
    <xf numFmtId="37" fontId="44" fillId="4" borderId="0" xfId="12" quotePrefix="1" applyNumberFormat="1" applyFont="1" applyFill="1" applyBorder="1" applyAlignment="1" applyProtection="1">
      <alignment horizontal="right"/>
    </xf>
    <xf numFmtId="165" fontId="3" fillId="4" borderId="24" xfId="12" applyNumberFormat="1" applyFont="1" applyFill="1" applyBorder="1" applyAlignment="1" applyProtection="1">
      <alignment horizontal="center"/>
    </xf>
    <xf numFmtId="166" fontId="43" fillId="0" borderId="25" xfId="13" applyFont="1" applyBorder="1" applyAlignment="1">
      <alignment horizontal="center"/>
    </xf>
    <xf numFmtId="166" fontId="43" fillId="0" borderId="77" xfId="13" applyFont="1" applyBorder="1" applyAlignment="1">
      <alignment horizontal="center"/>
    </xf>
    <xf numFmtId="166" fontId="11" fillId="0" borderId="0" xfId="13" applyFont="1" applyBorder="1" applyAlignment="1">
      <alignment horizontal="center"/>
    </xf>
    <xf numFmtId="165" fontId="3" fillId="4" borderId="0" xfId="12" applyNumberFormat="1" applyFont="1" applyFill="1" applyBorder="1" applyAlignment="1" applyProtection="1">
      <alignment horizontal="center"/>
    </xf>
    <xf numFmtId="165" fontId="3" fillId="4" borderId="0" xfId="12" applyNumberFormat="1" applyFont="1" applyFill="1" applyBorder="1" applyAlignment="1" applyProtection="1">
      <alignment horizontal="center"/>
    </xf>
    <xf numFmtId="165" fontId="44" fillId="4" borderId="0" xfId="12" applyNumberFormat="1" applyFont="1" applyFill="1" applyBorder="1" applyAlignment="1" applyProtection="1">
      <alignment horizontal="center"/>
    </xf>
    <xf numFmtId="165" fontId="46" fillId="4" borderId="0" xfId="12" applyNumberFormat="1" applyFont="1" applyFill="1" applyBorder="1" applyAlignment="1" applyProtection="1">
      <alignment horizontal="center"/>
    </xf>
    <xf numFmtId="0" fontId="47" fillId="4" borderId="0" xfId="12" applyFont="1" applyFill="1" applyAlignment="1">
      <alignment horizontal="center"/>
    </xf>
    <xf numFmtId="165" fontId="5" fillId="4" borderId="0" xfId="12" applyNumberFormat="1" applyFont="1" applyFill="1" applyBorder="1" applyAlignment="1" applyProtection="1">
      <alignment horizontal="center"/>
    </xf>
    <xf numFmtId="37" fontId="44" fillId="4" borderId="0" xfId="12" quotePrefix="1" applyNumberFormat="1" applyFont="1" applyFill="1" applyBorder="1" applyAlignment="1" applyProtection="1">
      <alignment horizontal="center"/>
    </xf>
    <xf numFmtId="0" fontId="43" fillId="4" borderId="0" xfId="12" applyFont="1" applyFill="1" applyBorder="1" applyAlignment="1"/>
    <xf numFmtId="0" fontId="43" fillId="4" borderId="54" xfId="12" applyFont="1" applyFill="1" applyBorder="1" applyAlignment="1"/>
    <xf numFmtId="0" fontId="11" fillId="9" borderId="0" xfId="12" applyFont="1" applyFill="1" applyBorder="1" applyAlignment="1"/>
    <xf numFmtId="0" fontId="11" fillId="4" borderId="0" xfId="12" applyFont="1" applyFill="1" applyBorder="1" applyAlignment="1"/>
    <xf numFmtId="165" fontId="43" fillId="10" borderId="78" xfId="12" applyNumberFormat="1" applyFont="1" applyFill="1" applyBorder="1" applyProtection="1"/>
    <xf numFmtId="165" fontId="43" fillId="10" borderId="49" xfId="12" applyNumberFormat="1" applyFont="1" applyFill="1" applyBorder="1" applyProtection="1"/>
    <xf numFmtId="165" fontId="43" fillId="10" borderId="47" xfId="12" applyNumberFormat="1" applyFont="1" applyFill="1" applyBorder="1" applyProtection="1"/>
    <xf numFmtId="165" fontId="11" fillId="11" borderId="51" xfId="12" applyNumberFormat="1" applyFont="1" applyFill="1" applyBorder="1" applyProtection="1"/>
    <xf numFmtId="165" fontId="11" fillId="11" borderId="0" xfId="12" applyNumberFormat="1" applyFont="1" applyFill="1" applyBorder="1" applyProtection="1"/>
    <xf numFmtId="165" fontId="11" fillId="12" borderId="0" xfId="12" applyNumberFormat="1" applyFont="1" applyFill="1" applyBorder="1" applyProtection="1"/>
    <xf numFmtId="165" fontId="3" fillId="10" borderId="79" xfId="12" applyNumberFormat="1" applyFont="1" applyFill="1" applyBorder="1" applyAlignment="1" applyProtection="1">
      <alignment horizontal="center"/>
    </xf>
    <xf numFmtId="165" fontId="3" fillId="10" borderId="8" xfId="12" quotePrefix="1" applyNumberFormat="1" applyFont="1" applyFill="1" applyBorder="1" applyAlignment="1" applyProtection="1">
      <alignment horizontal="center"/>
    </xf>
    <xf numFmtId="165" fontId="3" fillId="10" borderId="8" xfId="12" applyNumberFormat="1" applyFont="1" applyFill="1" applyBorder="1" applyAlignment="1" applyProtection="1">
      <alignment horizontal="center"/>
    </xf>
    <xf numFmtId="165" fontId="3" fillId="10" borderId="58" xfId="12" applyNumberFormat="1" applyFont="1" applyFill="1" applyBorder="1" applyAlignment="1" applyProtection="1">
      <alignment horizontal="left"/>
    </xf>
    <xf numFmtId="165" fontId="3" fillId="10" borderId="58" xfId="12" applyNumberFormat="1" applyFont="1" applyFill="1" applyBorder="1" applyProtection="1"/>
    <xf numFmtId="165" fontId="44" fillId="11" borderId="51" xfId="12" applyNumberFormat="1" applyFont="1" applyFill="1" applyBorder="1" applyProtection="1"/>
    <xf numFmtId="165" fontId="44" fillId="11" borderId="0" xfId="12" applyNumberFormat="1" applyFont="1" applyFill="1" applyBorder="1" applyProtection="1"/>
    <xf numFmtId="165" fontId="44" fillId="12" borderId="0" xfId="12" applyNumberFormat="1" applyFont="1" applyFill="1" applyBorder="1" applyProtection="1"/>
    <xf numFmtId="165" fontId="3" fillId="10" borderId="79" xfId="12" applyNumberFormat="1" applyFont="1" applyFill="1" applyBorder="1" applyProtection="1"/>
    <xf numFmtId="165" fontId="3" fillId="10" borderId="8" xfId="12" applyNumberFormat="1" applyFont="1" applyFill="1" applyBorder="1" applyProtection="1"/>
    <xf numFmtId="167" fontId="3" fillId="7" borderId="72" xfId="12" applyNumberFormat="1" applyFont="1" applyFill="1" applyBorder="1" applyAlignment="1" applyProtection="1">
      <alignment horizontal="center"/>
    </xf>
    <xf numFmtId="167" fontId="3" fillId="7" borderId="80" xfId="12" applyNumberFormat="1" applyFont="1" applyFill="1" applyBorder="1" applyAlignment="1" applyProtection="1">
      <alignment horizontal="center"/>
    </xf>
    <xf numFmtId="167" fontId="44" fillId="9" borderId="51" xfId="12" applyNumberFormat="1" applyFont="1" applyFill="1" applyBorder="1" applyAlignment="1" applyProtection="1">
      <alignment horizontal="center"/>
    </xf>
    <xf numFmtId="167" fontId="44" fillId="9" borderId="0" xfId="12" applyNumberFormat="1" applyFont="1" applyFill="1" applyBorder="1" applyAlignment="1" applyProtection="1">
      <alignment horizontal="center"/>
    </xf>
    <xf numFmtId="167" fontId="44" fillId="4" borderId="0" xfId="12" applyNumberFormat="1" applyFont="1" applyFill="1" applyBorder="1" applyAlignment="1" applyProtection="1">
      <alignment horizontal="center"/>
    </xf>
    <xf numFmtId="165" fontId="3" fillId="12" borderId="81" xfId="12" applyNumberFormat="1" applyFont="1" applyFill="1" applyBorder="1" applyProtection="1"/>
    <xf numFmtId="165" fontId="3" fillId="12" borderId="72" xfId="12" applyNumberFormat="1" applyFont="1" applyFill="1" applyBorder="1" applyProtection="1"/>
    <xf numFmtId="165" fontId="3" fillId="12" borderId="72" xfId="12" applyNumberFormat="1" applyFont="1" applyFill="1" applyBorder="1" applyAlignment="1" applyProtection="1">
      <alignment horizontal="center"/>
    </xf>
    <xf numFmtId="167" fontId="3" fillId="4" borderId="72" xfId="12" applyNumberFormat="1" applyFont="1" applyFill="1" applyBorder="1" applyAlignment="1" applyProtection="1">
      <alignment horizontal="center"/>
    </xf>
    <xf numFmtId="167" fontId="3" fillId="4" borderId="29" xfId="12" applyNumberFormat="1" applyFont="1" applyFill="1" applyBorder="1" applyAlignment="1" applyProtection="1">
      <alignment horizontal="center"/>
    </xf>
    <xf numFmtId="37" fontId="7" fillId="4" borderId="79" xfId="12" quotePrefix="1" applyNumberFormat="1" applyFont="1" applyFill="1" applyBorder="1" applyAlignment="1" applyProtection="1">
      <alignment horizontal="center"/>
    </xf>
    <xf numFmtId="37" fontId="7" fillId="4" borderId="8" xfId="12" applyNumberFormat="1" applyFont="1" applyFill="1" applyBorder="1" applyAlignment="1" applyProtection="1">
      <alignment horizontal="center"/>
    </xf>
    <xf numFmtId="37" fontId="7" fillId="4" borderId="8" xfId="12" quotePrefix="1" applyNumberFormat="1" applyFont="1" applyFill="1" applyBorder="1" applyAlignment="1" applyProtection="1">
      <alignment horizontal="center"/>
    </xf>
    <xf numFmtId="2" fontId="7" fillId="4" borderId="8" xfId="12" quotePrefix="1" applyNumberFormat="1" applyFont="1" applyFill="1" applyBorder="1" applyAlignment="1" applyProtection="1">
      <alignment horizontal="center"/>
    </xf>
    <xf numFmtId="2" fontId="7" fillId="4" borderId="29" xfId="12" quotePrefix="1" applyNumberFormat="1" applyFont="1" applyFill="1" applyBorder="1" applyAlignment="1" applyProtection="1">
      <alignment horizontal="center"/>
    </xf>
    <xf numFmtId="2" fontId="7" fillId="4" borderId="29" xfId="12" applyNumberFormat="1" applyFont="1" applyFill="1" applyBorder="1" applyAlignment="1" applyProtection="1">
      <alignment horizontal="center"/>
    </xf>
    <xf numFmtId="2" fontId="48" fillId="9" borderId="51" xfId="12" applyNumberFormat="1" applyFont="1" applyFill="1" applyBorder="1" applyAlignment="1" applyProtection="1">
      <alignment horizontal="center"/>
    </xf>
    <xf numFmtId="2" fontId="48" fillId="4" borderId="0" xfId="12" applyNumberFormat="1" applyFont="1" applyFill="1" applyBorder="1" applyAlignment="1" applyProtection="1">
      <alignment horizontal="center"/>
    </xf>
    <xf numFmtId="0" fontId="49" fillId="4" borderId="0" xfId="12" applyFont="1" applyFill="1" applyAlignment="1">
      <alignment horizontal="center"/>
    </xf>
    <xf numFmtId="37" fontId="7" fillId="4" borderId="82" xfId="12" quotePrefix="1" applyNumberFormat="1" applyFont="1" applyFill="1" applyBorder="1" applyAlignment="1" applyProtection="1">
      <alignment horizontal="center"/>
    </xf>
    <xf numFmtId="0" fontId="50" fillId="4" borderId="76" xfId="12" applyFont="1" applyFill="1" applyBorder="1"/>
    <xf numFmtId="0" fontId="50" fillId="4" borderId="55" xfId="12" applyFont="1" applyFill="1" applyBorder="1"/>
    <xf numFmtId="0" fontId="51" fillId="9" borderId="51" xfId="12" applyFont="1" applyFill="1" applyBorder="1"/>
    <xf numFmtId="0" fontId="51" fillId="4" borderId="0" xfId="12" applyFont="1" applyFill="1" applyBorder="1"/>
    <xf numFmtId="37" fontId="7" fillId="4" borderId="47" xfId="12" quotePrefix="1" applyNumberFormat="1" applyFont="1" applyFill="1" applyBorder="1" applyAlignment="1" applyProtection="1">
      <alignment horizontal="center"/>
    </xf>
    <xf numFmtId="37" fontId="7" fillId="4" borderId="47" xfId="12" applyNumberFormat="1" applyFont="1" applyFill="1" applyBorder="1" applyAlignment="1" applyProtection="1">
      <alignment horizontal="center"/>
    </xf>
    <xf numFmtId="37" fontId="48" fillId="9" borderId="0" xfId="12" quotePrefix="1" applyNumberFormat="1" applyFont="1" applyFill="1" applyBorder="1" applyAlignment="1" applyProtection="1">
      <alignment horizontal="center"/>
    </xf>
    <xf numFmtId="37" fontId="48" fillId="4" borderId="0" xfId="12" quotePrefix="1" applyNumberFormat="1" applyFont="1" applyFill="1" applyBorder="1" applyAlignment="1" applyProtection="1">
      <alignment horizontal="center"/>
    </xf>
    <xf numFmtId="165" fontId="7" fillId="4" borderId="0" xfId="12" applyNumberFormat="1" applyFont="1" applyFill="1" applyBorder="1" applyAlignment="1" applyProtection="1">
      <alignment horizontal="center"/>
    </xf>
    <xf numFmtId="165" fontId="48" fillId="9" borderId="0" xfId="12" applyNumberFormat="1" applyFont="1" applyFill="1" applyBorder="1" applyAlignment="1" applyProtection="1">
      <alignment horizontal="center"/>
    </xf>
    <xf numFmtId="165" fontId="52" fillId="4" borderId="0" xfId="12" applyNumberFormat="1" applyFont="1" applyFill="1" applyBorder="1" applyAlignment="1" applyProtection="1">
      <alignment horizontal="center"/>
    </xf>
    <xf numFmtId="165" fontId="7" fillId="4" borderId="0" xfId="12" applyNumberFormat="1" applyFont="1" applyFill="1" applyBorder="1" applyAlignment="1" applyProtection="1">
      <alignment horizontal="center"/>
    </xf>
    <xf numFmtId="165" fontId="7" fillId="4" borderId="54" xfId="12" applyNumberFormat="1" applyFont="1" applyFill="1" applyBorder="1" applyAlignment="1" applyProtection="1">
      <alignment horizontal="center"/>
    </xf>
    <xf numFmtId="165" fontId="50" fillId="10" borderId="46" xfId="12" applyNumberFormat="1" applyFont="1" applyFill="1" applyBorder="1" applyProtection="1"/>
    <xf numFmtId="165" fontId="50" fillId="10" borderId="83" xfId="12" applyNumberFormat="1" applyFont="1" applyFill="1" applyBorder="1" applyProtection="1"/>
    <xf numFmtId="165" fontId="50" fillId="10" borderId="84" xfId="12" applyNumberFormat="1" applyFont="1" applyFill="1" applyBorder="1" applyProtection="1"/>
    <xf numFmtId="165" fontId="50" fillId="10" borderId="47" xfId="12" applyNumberFormat="1" applyFont="1" applyFill="1" applyBorder="1" applyProtection="1"/>
    <xf numFmtId="165" fontId="51" fillId="11" borderId="51" xfId="12" applyNumberFormat="1" applyFont="1" applyFill="1" applyBorder="1" applyProtection="1"/>
    <xf numFmtId="165" fontId="51" fillId="11" borderId="0" xfId="12" applyNumberFormat="1" applyFont="1" applyFill="1" applyBorder="1" applyProtection="1"/>
    <xf numFmtId="165" fontId="51" fillId="12" borderId="0" xfId="12" applyNumberFormat="1" applyFont="1" applyFill="1" applyBorder="1" applyProtection="1"/>
    <xf numFmtId="165" fontId="7" fillId="10" borderId="51" xfId="12" applyNumberFormat="1" applyFont="1" applyFill="1" applyBorder="1" applyAlignment="1" applyProtection="1">
      <alignment horizontal="center"/>
    </xf>
    <xf numFmtId="165" fontId="7" fillId="10" borderId="22" xfId="12" quotePrefix="1" applyNumberFormat="1" applyFont="1" applyFill="1" applyBorder="1" applyAlignment="1" applyProtection="1">
      <alignment horizontal="center"/>
    </xf>
    <xf numFmtId="165" fontId="7" fillId="10" borderId="85" xfId="12" applyNumberFormat="1" applyFont="1" applyFill="1" applyBorder="1" applyAlignment="1" applyProtection="1">
      <alignment horizontal="center"/>
    </xf>
    <xf numFmtId="165" fontId="7" fillId="10" borderId="0" xfId="12" quotePrefix="1" applyNumberFormat="1" applyFont="1" applyFill="1" applyBorder="1" applyAlignment="1" applyProtection="1">
      <alignment horizontal="center"/>
    </xf>
    <xf numFmtId="165" fontId="7" fillId="10" borderId="22" xfId="12" applyNumberFormat="1" applyFont="1" applyFill="1" applyBorder="1" applyAlignment="1" applyProtection="1">
      <alignment horizontal="left"/>
    </xf>
    <xf numFmtId="165" fontId="7" fillId="10" borderId="43" xfId="12" applyNumberFormat="1" applyFont="1" applyFill="1" applyBorder="1" applyAlignment="1" applyProtection="1">
      <alignment horizontal="left"/>
    </xf>
    <xf numFmtId="165" fontId="7" fillId="10" borderId="0" xfId="12" applyNumberFormat="1" applyFont="1" applyFill="1" applyBorder="1" applyProtection="1"/>
    <xf numFmtId="165" fontId="7" fillId="10" borderId="0" xfId="12" applyNumberFormat="1" applyFont="1" applyFill="1" applyBorder="1" applyAlignment="1" applyProtection="1">
      <alignment horizontal="left"/>
    </xf>
    <xf numFmtId="165" fontId="7" fillId="10" borderId="58" xfId="12" applyNumberFormat="1" applyFont="1" applyFill="1" applyBorder="1" applyProtection="1"/>
    <xf numFmtId="165" fontId="48" fillId="11" borderId="51" xfId="12" applyNumberFormat="1" applyFont="1" applyFill="1" applyBorder="1" applyProtection="1"/>
    <xf numFmtId="165" fontId="48" fillId="11" borderId="0" xfId="12" applyNumberFormat="1" applyFont="1" applyFill="1" applyBorder="1" applyProtection="1"/>
    <xf numFmtId="165" fontId="48" fillId="12" borderId="0" xfId="12" applyNumberFormat="1" applyFont="1" applyFill="1" applyBorder="1" applyProtection="1"/>
    <xf numFmtId="165" fontId="7" fillId="10" borderId="51" xfId="12" applyNumberFormat="1" applyFont="1" applyFill="1" applyBorder="1" applyProtection="1"/>
    <xf numFmtId="165" fontId="7" fillId="10" borderId="22" xfId="12" applyNumberFormat="1" applyFont="1" applyFill="1" applyBorder="1" applyProtection="1"/>
    <xf numFmtId="165" fontId="7" fillId="10" borderId="22" xfId="12" applyNumberFormat="1" applyFont="1" applyFill="1" applyBorder="1" applyAlignment="1" applyProtection="1">
      <alignment horizontal="center"/>
    </xf>
    <xf numFmtId="167" fontId="7" fillId="7" borderId="72" xfId="12" applyNumberFormat="1" applyFont="1" applyFill="1" applyBorder="1" applyAlignment="1" applyProtection="1">
      <alignment horizontal="center"/>
    </xf>
    <xf numFmtId="167" fontId="48" fillId="9" borderId="51" xfId="12" applyNumberFormat="1" applyFont="1" applyFill="1" applyBorder="1" applyAlignment="1" applyProtection="1">
      <alignment horizontal="center"/>
    </xf>
    <xf numFmtId="167" fontId="48" fillId="9" borderId="0" xfId="12" applyNumberFormat="1" applyFont="1" applyFill="1" applyBorder="1" applyAlignment="1" applyProtection="1">
      <alignment horizontal="center"/>
    </xf>
    <xf numFmtId="167" fontId="48" fillId="4" borderId="0" xfId="12" applyNumberFormat="1" applyFont="1" applyFill="1" applyBorder="1" applyAlignment="1" applyProtection="1">
      <alignment horizontal="center"/>
    </xf>
    <xf numFmtId="165" fontId="7" fillId="4" borderId="86" xfId="12" applyNumberFormat="1" applyFont="1" applyFill="1" applyBorder="1" applyProtection="1"/>
    <xf numFmtId="165" fontId="7" fillId="4" borderId="87" xfId="12" applyNumberFormat="1" applyFont="1" applyFill="1" applyBorder="1" applyAlignment="1" applyProtection="1">
      <alignment horizontal="center"/>
    </xf>
    <xf numFmtId="165" fontId="7" fillId="4" borderId="87" xfId="12" applyNumberFormat="1" applyFont="1" applyFill="1" applyBorder="1" applyProtection="1"/>
    <xf numFmtId="39" fontId="7" fillId="4" borderId="87" xfId="12" applyNumberFormat="1" applyFont="1" applyFill="1" applyBorder="1" applyAlignment="1" applyProtection="1">
      <alignment horizontal="center"/>
    </xf>
    <xf numFmtId="39" fontId="7" fillId="4" borderId="39" xfId="12" applyNumberFormat="1" applyFont="1" applyFill="1" applyBorder="1" applyAlignment="1" applyProtection="1">
      <alignment horizontal="center"/>
    </xf>
    <xf numFmtId="39" fontId="48" fillId="9" borderId="51" xfId="12" applyNumberFormat="1" applyFont="1" applyFill="1" applyBorder="1" applyAlignment="1" applyProtection="1">
      <alignment horizontal="center"/>
    </xf>
    <xf numFmtId="39" fontId="48" fillId="9" borderId="0" xfId="12" applyNumberFormat="1" applyFont="1" applyFill="1" applyBorder="1" applyAlignment="1" applyProtection="1">
      <alignment horizontal="center"/>
    </xf>
    <xf numFmtId="39" fontId="48" fillId="4" borderId="0" xfId="12" applyNumberFormat="1" applyFont="1" applyFill="1" applyBorder="1" applyAlignment="1" applyProtection="1">
      <alignment horizontal="center"/>
    </xf>
    <xf numFmtId="39" fontId="44" fillId="4" borderId="0" xfId="12" applyNumberFormat="1" applyFont="1" applyFill="1" applyBorder="1" applyAlignment="1" applyProtection="1">
      <alignment horizontal="center"/>
    </xf>
    <xf numFmtId="165" fontId="7" fillId="4" borderId="88" xfId="12" applyNumberFormat="1" applyFont="1" applyFill="1" applyBorder="1" applyAlignment="1" applyProtection="1">
      <alignment horizontal="center"/>
    </xf>
    <xf numFmtId="165" fontId="7" fillId="4" borderId="22" xfId="12" applyNumberFormat="1" applyFont="1" applyFill="1" applyBorder="1" applyAlignment="1" applyProtection="1">
      <alignment horizontal="center"/>
    </xf>
    <xf numFmtId="39" fontId="7" fillId="4" borderId="22" xfId="12" applyNumberFormat="1" applyFont="1" applyFill="1" applyBorder="1" applyAlignment="1" applyProtection="1">
      <alignment horizontal="center"/>
    </xf>
    <xf numFmtId="0" fontId="53" fillId="4" borderId="0" xfId="12" applyFont="1" applyFill="1" applyAlignment="1">
      <alignment horizontal="center"/>
    </xf>
    <xf numFmtId="37" fontId="7" fillId="4" borderId="89" xfId="12" quotePrefix="1" applyNumberFormat="1" applyFont="1" applyFill="1" applyBorder="1" applyAlignment="1" applyProtection="1">
      <alignment horizontal="center"/>
    </xf>
    <xf numFmtId="37" fontId="7" fillId="4" borderId="90" xfId="12" applyNumberFormat="1" applyFont="1" applyFill="1" applyBorder="1" applyAlignment="1" applyProtection="1">
      <alignment horizontal="center"/>
    </xf>
    <xf numFmtId="39" fontId="7" fillId="4" borderId="90" xfId="12" applyNumberFormat="1" applyFont="1" applyFill="1" applyBorder="1" applyAlignment="1" applyProtection="1">
      <alignment horizontal="center"/>
    </xf>
    <xf numFmtId="39" fontId="7" fillId="4" borderId="90" xfId="12" quotePrefix="1" applyNumberFormat="1" applyFont="1" applyFill="1" applyBorder="1" applyAlignment="1" applyProtection="1">
      <alignment horizontal="center"/>
    </xf>
    <xf numFmtId="37" fontId="7" fillId="4" borderId="91" xfId="12" quotePrefix="1" applyNumberFormat="1" applyFont="1" applyFill="1" applyBorder="1" applyAlignment="1" applyProtection="1">
      <alignment horizontal="center"/>
    </xf>
    <xf numFmtId="37" fontId="7" fillId="4" borderId="39" xfId="12" quotePrefix="1" applyNumberFormat="1" applyFont="1" applyFill="1" applyBorder="1" applyAlignment="1" applyProtection="1">
      <alignment horizontal="center"/>
    </xf>
    <xf numFmtId="39" fontId="7" fillId="4" borderId="39" xfId="12" quotePrefix="1" applyNumberFormat="1" applyFont="1" applyFill="1" applyBorder="1" applyAlignment="1" applyProtection="1">
      <alignment horizontal="center"/>
    </xf>
    <xf numFmtId="37" fontId="7" fillId="4" borderId="51" xfId="12" quotePrefix="1" applyNumberFormat="1" applyFont="1" applyFill="1" applyBorder="1" applyAlignment="1" applyProtection="1">
      <alignment horizontal="center"/>
    </xf>
    <xf numFmtId="37" fontId="7" fillId="4" borderId="22" xfId="12" quotePrefix="1" applyNumberFormat="1" applyFont="1" applyFill="1" applyBorder="1" applyAlignment="1" applyProtection="1">
      <alignment horizontal="center"/>
    </xf>
    <xf numFmtId="39" fontId="7" fillId="4" borderId="22" xfId="12" quotePrefix="1" applyNumberFormat="1" applyFont="1" applyFill="1" applyBorder="1" applyAlignment="1" applyProtection="1">
      <alignment horizontal="center"/>
    </xf>
    <xf numFmtId="37" fontId="7" fillId="4" borderId="92" xfId="12" applyNumberFormat="1" applyFont="1" applyFill="1" applyBorder="1" applyAlignment="1" applyProtection="1">
      <alignment horizontal="center"/>
    </xf>
    <xf numFmtId="37" fontId="7" fillId="4" borderId="22" xfId="12" applyNumberFormat="1" applyFont="1" applyFill="1" applyBorder="1" applyAlignment="1" applyProtection="1">
      <alignment horizontal="center"/>
    </xf>
    <xf numFmtId="37" fontId="48" fillId="9" borderId="51" xfId="12" quotePrefix="1" applyNumberFormat="1" applyFont="1" applyFill="1" applyBorder="1" applyAlignment="1" applyProtection="1">
      <alignment horizontal="center"/>
    </xf>
    <xf numFmtId="37" fontId="7" fillId="4" borderId="93" xfId="12" quotePrefix="1" applyNumberFormat="1" applyFont="1" applyFill="1" applyBorder="1" applyAlignment="1" applyProtection="1">
      <alignment horizontal="center"/>
    </xf>
    <xf numFmtId="39" fontId="7" fillId="4" borderId="93" xfId="12" quotePrefix="1" applyNumberFormat="1" applyFont="1" applyFill="1" applyBorder="1" applyAlignment="1" applyProtection="1">
      <alignment horizontal="center"/>
    </xf>
    <xf numFmtId="39" fontId="7" fillId="4" borderId="94" xfId="12" applyNumberFormat="1" applyFont="1" applyFill="1" applyBorder="1" applyAlignment="1" applyProtection="1">
      <alignment horizontal="center"/>
    </xf>
    <xf numFmtId="0" fontId="51" fillId="4" borderId="0" xfId="12" applyFont="1" applyFill="1" applyAlignment="1">
      <alignment horizontal="center"/>
    </xf>
    <xf numFmtId="2" fontId="7" fillId="4" borderId="52" xfId="12" applyNumberFormat="1" applyFont="1" applyFill="1" applyBorder="1" applyAlignment="1" applyProtection="1">
      <alignment horizontal="center"/>
    </xf>
    <xf numFmtId="37" fontId="7" fillId="4" borderId="95" xfId="12" applyNumberFormat="1" applyFont="1" applyFill="1" applyBorder="1" applyAlignment="1" applyProtection="1">
      <alignment horizontal="center"/>
    </xf>
    <xf numFmtId="37" fontId="7" fillId="4" borderId="96" xfId="12" quotePrefix="1" applyNumberFormat="1" applyFont="1" applyFill="1" applyBorder="1" applyAlignment="1" applyProtection="1">
      <alignment horizontal="center"/>
    </xf>
    <xf numFmtId="37" fontId="7" fillId="4" borderId="96" xfId="12" applyNumberFormat="1" applyFont="1" applyFill="1" applyBorder="1" applyAlignment="1" applyProtection="1">
      <alignment horizontal="center"/>
    </xf>
    <xf numFmtId="37" fontId="7" fillId="4" borderId="0" xfId="12" quotePrefix="1" applyNumberFormat="1" applyFont="1" applyFill="1" applyBorder="1" applyAlignment="1" applyProtection="1">
      <alignment horizontal="center"/>
    </xf>
    <xf numFmtId="37" fontId="7" fillId="4" borderId="0" xfId="12" applyNumberFormat="1" applyFont="1" applyFill="1" applyBorder="1" applyAlignment="1" applyProtection="1">
      <alignment horizontal="center"/>
    </xf>
    <xf numFmtId="165" fontId="48" fillId="9" borderId="51" xfId="12" applyNumberFormat="1" applyFont="1" applyFill="1" applyBorder="1" applyAlignment="1" applyProtection="1">
      <alignment horizontal="center"/>
    </xf>
    <xf numFmtId="37" fontId="7" fillId="4" borderId="81" xfId="12" quotePrefix="1" applyNumberFormat="1" applyFont="1" applyFill="1" applyBorder="1" applyAlignment="1" applyProtection="1">
      <alignment horizontal="center"/>
    </xf>
    <xf numFmtId="37" fontId="7" fillId="4" borderId="72" xfId="12" applyNumberFormat="1" applyFont="1" applyFill="1" applyBorder="1" applyAlignment="1" applyProtection="1">
      <alignment horizontal="center"/>
    </xf>
    <xf numFmtId="37" fontId="7" fillId="4" borderId="72" xfId="12" quotePrefix="1" applyNumberFormat="1" applyFont="1" applyFill="1" applyBorder="1" applyAlignment="1" applyProtection="1">
      <alignment horizontal="center"/>
    </xf>
    <xf numFmtId="2" fontId="7" fillId="4" borderId="72" xfId="12" quotePrefix="1" applyNumberFormat="1" applyFont="1" applyFill="1" applyBorder="1" applyAlignment="1" applyProtection="1">
      <alignment horizontal="center"/>
    </xf>
    <xf numFmtId="2" fontId="7" fillId="4" borderId="70" xfId="12" quotePrefix="1" applyNumberFormat="1" applyFont="1" applyFill="1" applyBorder="1" applyAlignment="1" applyProtection="1">
      <alignment horizontal="center"/>
    </xf>
    <xf numFmtId="2" fontId="7" fillId="4" borderId="97" xfId="12" quotePrefix="1" applyNumberFormat="1" applyFont="1" applyFill="1" applyBorder="1" applyAlignment="1" applyProtection="1">
      <alignment horizontal="center"/>
    </xf>
    <xf numFmtId="37" fontId="7" fillId="4" borderId="98" xfId="12" quotePrefix="1" applyNumberFormat="1" applyFont="1" applyFill="1" applyBorder="1" applyAlignment="1" applyProtection="1">
      <alignment horizontal="center"/>
    </xf>
    <xf numFmtId="0" fontId="50" fillId="4" borderId="73" xfId="12" applyFont="1" applyFill="1" applyBorder="1"/>
    <xf numFmtId="0" fontId="50" fillId="4" borderId="59" xfId="12" applyFont="1" applyFill="1" applyBorder="1"/>
    <xf numFmtId="0" fontId="50" fillId="4" borderId="60" xfId="12" applyFont="1" applyFill="1" applyBorder="1"/>
    <xf numFmtId="165" fontId="7" fillId="4" borderId="88" xfId="12" applyNumberFormat="1" applyFont="1" applyFill="1" applyBorder="1" applyProtection="1"/>
    <xf numFmtId="165" fontId="7" fillId="4" borderId="21" xfId="12" applyNumberFormat="1" applyFont="1" applyFill="1" applyBorder="1" applyAlignment="1" applyProtection="1">
      <alignment horizontal="center"/>
    </xf>
    <xf numFmtId="165" fontId="7" fillId="4" borderId="21" xfId="12" applyNumberFormat="1" applyFont="1" applyFill="1" applyBorder="1" applyProtection="1"/>
    <xf numFmtId="39" fontId="7" fillId="4" borderId="21" xfId="12" applyNumberFormat="1" applyFont="1" applyFill="1" applyBorder="1" applyAlignment="1" applyProtection="1">
      <alignment horizontal="center"/>
    </xf>
    <xf numFmtId="37" fontId="7" fillId="4" borderId="92" xfId="12" quotePrefix="1" applyNumberFormat="1" applyFont="1" applyFill="1" applyBorder="1" applyAlignment="1" applyProtection="1">
      <alignment horizontal="center"/>
    </xf>
    <xf numFmtId="39" fontId="7" fillId="4" borderId="93" xfId="12" applyNumberFormat="1" applyFont="1" applyFill="1" applyBorder="1" applyAlignment="1" applyProtection="1">
      <alignment horizontal="center"/>
    </xf>
    <xf numFmtId="0" fontId="43" fillId="4" borderId="82" xfId="12" applyFont="1" applyFill="1" applyBorder="1"/>
    <xf numFmtId="0" fontId="43" fillId="4" borderId="76" xfId="12" applyFont="1" applyFill="1" applyBorder="1"/>
    <xf numFmtId="0" fontId="43" fillId="4" borderId="55" xfId="12" applyFont="1" applyFill="1" applyBorder="1"/>
    <xf numFmtId="0" fontId="11" fillId="9" borderId="51" xfId="12" applyFont="1" applyFill="1" applyBorder="1"/>
    <xf numFmtId="0" fontId="54" fillId="4" borderId="0" xfId="12" applyFont="1" applyFill="1" applyAlignment="1">
      <alignment horizontal="center"/>
    </xf>
    <xf numFmtId="0" fontId="55" fillId="4" borderId="0" xfId="12" applyFont="1" applyFill="1"/>
    <xf numFmtId="0" fontId="54" fillId="4" borderId="0" xfId="12" applyFont="1" applyFill="1"/>
    <xf numFmtId="37" fontId="11" fillId="4" borderId="0" xfId="12" applyNumberFormat="1" applyFont="1" applyFill="1" applyBorder="1" applyAlignment="1" applyProtection="1">
      <alignment horizontal="center"/>
    </xf>
    <xf numFmtId="165" fontId="11" fillId="4" borderId="0" xfId="12" applyNumberFormat="1" applyFont="1" applyFill="1" applyBorder="1" applyProtection="1"/>
    <xf numFmtId="165" fontId="11" fillId="4" borderId="0" xfId="12" applyNumberFormat="1" applyFont="1" applyFill="1" applyBorder="1" applyAlignment="1" applyProtection="1">
      <alignment horizontal="center"/>
    </xf>
    <xf numFmtId="0" fontId="11" fillId="4" borderId="0" xfId="12" applyFont="1" applyFill="1" applyBorder="1"/>
    <xf numFmtId="39" fontId="48" fillId="4" borderId="56" xfId="12" applyNumberFormat="1" applyFont="1" applyFill="1" applyBorder="1" applyAlignment="1" applyProtection="1">
      <alignment horizontal="center"/>
    </xf>
    <xf numFmtId="39" fontId="48" fillId="4" borderId="96" xfId="12" applyNumberFormat="1" applyFont="1" applyFill="1" applyBorder="1" applyAlignment="1" applyProtection="1">
      <alignment horizontal="center"/>
    </xf>
    <xf numFmtId="39" fontId="48" fillId="4" borderId="99" xfId="12" quotePrefix="1" applyNumberFormat="1" applyFont="1" applyFill="1" applyBorder="1" applyAlignment="1" applyProtection="1">
      <alignment horizontal="center"/>
    </xf>
    <xf numFmtId="37" fontId="44" fillId="4" borderId="99" xfId="12" quotePrefix="1" applyNumberFormat="1" applyFont="1" applyFill="1" applyBorder="1" applyAlignment="1" applyProtection="1">
      <alignment horizontal="center"/>
    </xf>
    <xf numFmtId="37" fontId="44" fillId="4" borderId="96" xfId="12" quotePrefix="1" applyNumberFormat="1" applyFont="1" applyFill="1" applyBorder="1" applyAlignment="1" applyProtection="1">
      <alignment horizontal="center"/>
    </xf>
    <xf numFmtId="37" fontId="44" fillId="4" borderId="95" xfId="12" quotePrefix="1" applyNumberFormat="1" applyFont="1" applyFill="1" applyBorder="1" applyAlignment="1" applyProtection="1">
      <alignment horizontal="center"/>
    </xf>
    <xf numFmtId="0" fontId="56" fillId="4" borderId="0" xfId="12" applyFont="1" applyFill="1"/>
    <xf numFmtId="2" fontId="11" fillId="4" borderId="0" xfId="12" applyNumberFormat="1" applyFont="1" applyFill="1"/>
    <xf numFmtId="39" fontId="48" fillId="4" borderId="52" xfId="12" quotePrefix="1" applyNumberFormat="1" applyFont="1" applyFill="1" applyBorder="1" applyAlignment="1" applyProtection="1">
      <alignment horizontal="center"/>
    </xf>
    <xf numFmtId="39" fontId="48" fillId="4" borderId="22" xfId="12" quotePrefix="1" applyNumberFormat="1" applyFont="1" applyFill="1" applyBorder="1" applyAlignment="1" applyProtection="1">
      <alignment horizontal="center"/>
    </xf>
    <xf numFmtId="39" fontId="48" fillId="4" borderId="21" xfId="12" quotePrefix="1" applyNumberFormat="1" applyFont="1" applyFill="1" applyBorder="1" applyAlignment="1" applyProtection="1">
      <alignment horizontal="center"/>
    </xf>
    <xf numFmtId="37" fontId="44" fillId="4" borderId="21" xfId="12" quotePrefix="1" applyNumberFormat="1" applyFont="1" applyFill="1" applyBorder="1" applyAlignment="1" applyProtection="1">
      <alignment horizontal="center"/>
    </xf>
    <xf numFmtId="37" fontId="44" fillId="4" borderId="21" xfId="12" applyNumberFormat="1" applyFont="1" applyFill="1" applyBorder="1" applyAlignment="1" applyProtection="1">
      <alignment horizontal="center"/>
    </xf>
    <xf numFmtId="37" fontId="44" fillId="4" borderId="22" xfId="12" quotePrefix="1" applyNumberFormat="1" applyFont="1" applyFill="1" applyBorder="1" applyAlignment="1" applyProtection="1">
      <alignment horizontal="center"/>
    </xf>
    <xf numFmtId="37" fontId="44" fillId="4" borderId="92" xfId="12" quotePrefix="1" applyNumberFormat="1" applyFont="1" applyFill="1" applyBorder="1" applyAlignment="1" applyProtection="1">
      <alignment horizontal="center"/>
    </xf>
    <xf numFmtId="39" fontId="48" fillId="4" borderId="60" xfId="12" quotePrefix="1" applyNumberFormat="1" applyFont="1" applyFill="1" applyBorder="1" applyAlignment="1" applyProtection="1">
      <alignment horizontal="center"/>
    </xf>
    <xf numFmtId="39" fontId="48" fillId="4" borderId="90" xfId="12" quotePrefix="1" applyNumberFormat="1" applyFont="1" applyFill="1" applyBorder="1" applyAlignment="1" applyProtection="1">
      <alignment horizontal="center"/>
    </xf>
    <xf numFmtId="39" fontId="48" fillId="4" borderId="100" xfId="12" quotePrefix="1" applyNumberFormat="1" applyFont="1" applyFill="1" applyBorder="1" applyAlignment="1" applyProtection="1">
      <alignment horizontal="center"/>
    </xf>
    <xf numFmtId="39" fontId="48" fillId="4" borderId="100" xfId="12" applyNumberFormat="1" applyFont="1" applyFill="1" applyBorder="1" applyAlignment="1" applyProtection="1">
      <alignment horizontal="center"/>
    </xf>
    <xf numFmtId="37" fontId="44" fillId="4" borderId="100" xfId="12" quotePrefix="1" applyNumberFormat="1" applyFont="1" applyFill="1" applyBorder="1" applyAlignment="1" applyProtection="1">
      <alignment horizontal="center"/>
    </xf>
    <xf numFmtId="37" fontId="44" fillId="4" borderId="100" xfId="12" applyNumberFormat="1" applyFont="1" applyFill="1" applyBorder="1" applyAlignment="1" applyProtection="1">
      <alignment horizontal="center"/>
    </xf>
    <xf numFmtId="37" fontId="44" fillId="4" borderId="90" xfId="12" quotePrefix="1" applyNumberFormat="1" applyFont="1" applyFill="1" applyBorder="1" applyAlignment="1" applyProtection="1">
      <alignment horizontal="center"/>
    </xf>
    <xf numFmtId="37" fontId="44" fillId="4" borderId="89" xfId="12" quotePrefix="1" applyNumberFormat="1" applyFont="1" applyFill="1" applyBorder="1" applyAlignment="1" applyProtection="1">
      <alignment horizontal="center"/>
    </xf>
    <xf numFmtId="39" fontId="48" fillId="4" borderId="52" xfId="12" applyNumberFormat="1" applyFont="1" applyFill="1" applyBorder="1" applyAlignment="1" applyProtection="1">
      <alignment horizontal="center"/>
    </xf>
    <xf numFmtId="39" fontId="48" fillId="4" borderId="22" xfId="12" applyNumberFormat="1" applyFont="1" applyFill="1" applyBorder="1" applyAlignment="1" applyProtection="1">
      <alignment horizontal="center"/>
    </xf>
    <xf numFmtId="37" fontId="44" fillId="4" borderId="92" xfId="12" applyNumberFormat="1" applyFont="1" applyFill="1" applyBorder="1" applyAlignment="1" applyProtection="1">
      <alignment horizontal="center"/>
    </xf>
    <xf numFmtId="39" fontId="48" fillId="4" borderId="60" xfId="12" applyNumberFormat="1" applyFont="1" applyFill="1" applyBorder="1" applyAlignment="1" applyProtection="1">
      <alignment horizontal="center"/>
    </xf>
    <xf numFmtId="39" fontId="48" fillId="4" borderId="90" xfId="12" applyNumberFormat="1" applyFont="1" applyFill="1" applyBorder="1" applyAlignment="1" applyProtection="1">
      <alignment horizontal="center"/>
    </xf>
    <xf numFmtId="37" fontId="44" fillId="4" borderId="89" xfId="12" applyNumberFormat="1" applyFont="1" applyFill="1" applyBorder="1" applyAlignment="1" applyProtection="1">
      <alignment horizontal="center"/>
    </xf>
    <xf numFmtId="39" fontId="48" fillId="4" borderId="97" xfId="12" applyNumberFormat="1" applyFont="1" applyFill="1" applyBorder="1" applyAlignment="1" applyProtection="1">
      <alignment horizontal="center"/>
    </xf>
    <xf numFmtId="39" fontId="48" fillId="4" borderId="93" xfId="12" applyNumberFormat="1" applyFont="1" applyFill="1" applyBorder="1" applyAlignment="1" applyProtection="1">
      <alignment horizontal="center"/>
    </xf>
    <xf numFmtId="39" fontId="48" fillId="4" borderId="93" xfId="12" quotePrefix="1" applyNumberFormat="1" applyFont="1" applyFill="1" applyBorder="1" applyAlignment="1" applyProtection="1">
      <alignment horizontal="center"/>
    </xf>
    <xf numFmtId="37" fontId="44" fillId="4" borderId="93" xfId="12" quotePrefix="1" applyNumberFormat="1" applyFont="1" applyFill="1" applyBorder="1" applyAlignment="1" applyProtection="1">
      <alignment horizontal="center"/>
    </xf>
    <xf numFmtId="37" fontId="44" fillId="4" borderId="91" xfId="12" applyNumberFormat="1" applyFont="1" applyFill="1" applyBorder="1" applyAlignment="1" applyProtection="1">
      <alignment horizontal="center"/>
    </xf>
    <xf numFmtId="39" fontId="48" fillId="4" borderId="73" xfId="12" applyNumberFormat="1" applyFont="1" applyFill="1" applyBorder="1" applyAlignment="1" applyProtection="1">
      <alignment horizontal="center"/>
    </xf>
    <xf numFmtId="39" fontId="48" fillId="4" borderId="73" xfId="12" quotePrefix="1" applyNumberFormat="1" applyFont="1" applyFill="1" applyBorder="1" applyAlignment="1" applyProtection="1">
      <alignment horizontal="center"/>
    </xf>
    <xf numFmtId="37" fontId="44" fillId="4" borderId="73" xfId="12" quotePrefix="1" applyNumberFormat="1" applyFont="1" applyFill="1" applyBorder="1" applyAlignment="1" applyProtection="1">
      <alignment horizontal="center"/>
    </xf>
    <xf numFmtId="37" fontId="44" fillId="4" borderId="98" xfId="12" applyNumberFormat="1" applyFont="1" applyFill="1" applyBorder="1" applyAlignment="1" applyProtection="1">
      <alignment horizontal="center"/>
    </xf>
    <xf numFmtId="2" fontId="48" fillId="4" borderId="52" xfId="12" applyNumberFormat="1" applyFont="1" applyFill="1" applyBorder="1" applyAlignment="1" applyProtection="1">
      <alignment horizontal="center"/>
    </xf>
    <xf numFmtId="2" fontId="48" fillId="4" borderId="8" xfId="12" applyNumberFormat="1" applyFont="1" applyFill="1" applyBorder="1" applyAlignment="1" applyProtection="1">
      <alignment horizontal="center"/>
    </xf>
    <xf numFmtId="165" fontId="44" fillId="12" borderId="8" xfId="12" applyNumberFormat="1" applyFont="1" applyFill="1" applyBorder="1" applyAlignment="1" applyProtection="1">
      <alignment horizontal="center"/>
    </xf>
    <xf numFmtId="165" fontId="44" fillId="12" borderId="79" xfId="12" applyNumberFormat="1" applyFont="1" applyFill="1" applyBorder="1" applyAlignment="1" applyProtection="1">
      <alignment horizontal="center"/>
    </xf>
    <xf numFmtId="2" fontId="48" fillId="4" borderId="60" xfId="12" applyNumberFormat="1" applyFont="1" applyFill="1" applyBorder="1" applyAlignment="1" applyProtection="1">
      <alignment horizontal="center"/>
    </xf>
    <xf numFmtId="2" fontId="48" fillId="4" borderId="73" xfId="12" applyNumberFormat="1" applyFont="1" applyFill="1" applyBorder="1" applyAlignment="1" applyProtection="1">
      <alignment horizontal="center"/>
    </xf>
    <xf numFmtId="165" fontId="44" fillId="12" borderId="73" xfId="12" applyNumberFormat="1" applyFont="1" applyFill="1" applyBorder="1" applyAlignment="1" applyProtection="1">
      <alignment horizontal="center"/>
    </xf>
    <xf numFmtId="165" fontId="44" fillId="12" borderId="98" xfId="12" applyNumberFormat="1" applyFont="1" applyFill="1" applyBorder="1" applyAlignment="1" applyProtection="1">
      <alignment horizontal="center"/>
    </xf>
    <xf numFmtId="2" fontId="48" fillId="4" borderId="22" xfId="12" applyNumberFormat="1" applyFont="1" applyFill="1" applyBorder="1" applyAlignment="1" applyProtection="1">
      <alignment horizontal="center"/>
    </xf>
    <xf numFmtId="165" fontId="44" fillId="12" borderId="22" xfId="12" applyNumberFormat="1" applyFont="1" applyFill="1" applyBorder="1" applyAlignment="1" applyProtection="1">
      <alignment horizontal="center"/>
    </xf>
    <xf numFmtId="165" fontId="44" fillId="12" borderId="92" xfId="12" applyNumberFormat="1" applyFont="1" applyFill="1" applyBorder="1" applyAlignment="1" applyProtection="1">
      <alignment horizontal="center"/>
    </xf>
    <xf numFmtId="2" fontId="48" fillId="4" borderId="97" xfId="12" applyNumberFormat="1" applyFont="1" applyFill="1" applyBorder="1" applyAlignment="1" applyProtection="1">
      <alignment horizontal="center"/>
    </xf>
    <xf numFmtId="2" fontId="48" fillId="4" borderId="93" xfId="12" applyNumberFormat="1" applyFont="1" applyFill="1" applyBorder="1" applyAlignment="1" applyProtection="1">
      <alignment horizontal="center"/>
    </xf>
    <xf numFmtId="165" fontId="44" fillId="12" borderId="93" xfId="12" applyNumberFormat="1" applyFont="1" applyFill="1" applyBorder="1" applyAlignment="1" applyProtection="1">
      <alignment horizontal="center"/>
    </xf>
    <xf numFmtId="165" fontId="44" fillId="12" borderId="91" xfId="12" applyNumberFormat="1" applyFont="1" applyFill="1" applyBorder="1" applyAlignment="1" applyProtection="1">
      <alignment horizontal="center"/>
    </xf>
    <xf numFmtId="2" fontId="48" fillId="4" borderId="21" xfId="12" applyNumberFormat="1" applyFont="1" applyFill="1" applyBorder="1" applyAlignment="1" applyProtection="1">
      <alignment horizontal="center"/>
    </xf>
    <xf numFmtId="165" fontId="44" fillId="12" borderId="21" xfId="12" applyNumberFormat="1" applyFont="1" applyFill="1" applyBorder="1" applyAlignment="1" applyProtection="1">
      <alignment horizontal="center"/>
    </xf>
    <xf numFmtId="2" fontId="48" fillId="4" borderId="90" xfId="12" applyNumberFormat="1" applyFont="1" applyFill="1" applyBorder="1" applyAlignment="1" applyProtection="1">
      <alignment horizontal="center"/>
    </xf>
    <xf numFmtId="2" fontId="48" fillId="4" borderId="100" xfId="12" applyNumberFormat="1" applyFont="1" applyFill="1" applyBorder="1" applyAlignment="1" applyProtection="1">
      <alignment horizontal="center"/>
    </xf>
    <xf numFmtId="165" fontId="44" fillId="12" borderId="100" xfId="12" applyNumberFormat="1" applyFont="1" applyFill="1" applyBorder="1" applyAlignment="1" applyProtection="1">
      <alignment horizontal="center"/>
    </xf>
    <xf numFmtId="165" fontId="44" fillId="12" borderId="89" xfId="12" applyNumberFormat="1" applyFont="1" applyFill="1" applyBorder="1" applyAlignment="1" applyProtection="1">
      <alignment horizontal="center"/>
    </xf>
    <xf numFmtId="167" fontId="44" fillId="4" borderId="97" xfId="12" applyNumberFormat="1" applyFont="1" applyFill="1" applyBorder="1" applyAlignment="1" applyProtection="1">
      <alignment horizontal="center"/>
    </xf>
    <xf numFmtId="167" fontId="44" fillId="4" borderId="93" xfId="12" applyNumberFormat="1" applyFont="1" applyFill="1" applyBorder="1" applyAlignment="1" applyProtection="1">
      <alignment horizontal="center"/>
    </xf>
    <xf numFmtId="167" fontId="44" fillId="4" borderId="101" xfId="12" applyNumberFormat="1" applyFont="1" applyFill="1" applyBorder="1" applyAlignment="1" applyProtection="1">
      <alignment horizontal="center"/>
    </xf>
    <xf numFmtId="165" fontId="44" fillId="12" borderId="101" xfId="12" applyNumberFormat="1" applyFont="1" applyFill="1" applyBorder="1" applyAlignment="1" applyProtection="1">
      <alignment horizontal="center"/>
    </xf>
    <xf numFmtId="165" fontId="44" fillId="12" borderId="101" xfId="12" applyNumberFormat="1" applyFont="1" applyFill="1" applyBorder="1" applyProtection="1"/>
    <xf numFmtId="165" fontId="44" fillId="12" borderId="91" xfId="12" applyNumberFormat="1" applyFont="1" applyFill="1" applyBorder="1" applyProtection="1"/>
    <xf numFmtId="167" fontId="44" fillId="4" borderId="52" xfId="12" applyNumberFormat="1" applyFont="1" applyFill="1" applyBorder="1" applyAlignment="1" applyProtection="1">
      <alignment horizontal="center"/>
    </xf>
    <xf numFmtId="167" fontId="44" fillId="4" borderId="22" xfId="12" applyNumberFormat="1" applyFont="1" applyFill="1" applyBorder="1" applyAlignment="1" applyProtection="1">
      <alignment horizontal="center"/>
    </xf>
    <xf numFmtId="167" fontId="44" fillId="4" borderId="21" xfId="12" applyNumberFormat="1" applyFont="1" applyFill="1" applyBorder="1" applyAlignment="1" applyProtection="1">
      <alignment horizontal="center"/>
    </xf>
    <xf numFmtId="165" fontId="44" fillId="12" borderId="21" xfId="12" applyNumberFormat="1" applyFont="1" applyFill="1" applyBorder="1" applyProtection="1"/>
    <xf numFmtId="165" fontId="44" fillId="12" borderId="92" xfId="12" applyNumberFormat="1" applyFont="1" applyFill="1" applyBorder="1" applyProtection="1"/>
    <xf numFmtId="167" fontId="44" fillId="4" borderId="83" xfId="12" applyNumberFormat="1" applyFont="1" applyFill="1" applyBorder="1" applyAlignment="1" applyProtection="1">
      <alignment horizontal="center"/>
    </xf>
    <xf numFmtId="167" fontId="44" fillId="4" borderId="102" xfId="12" applyNumberFormat="1" applyFont="1" applyFill="1" applyBorder="1" applyAlignment="1" applyProtection="1">
      <alignment horizontal="center"/>
    </xf>
    <xf numFmtId="165" fontId="44" fillId="12" borderId="102" xfId="12" applyNumberFormat="1" applyFont="1" applyFill="1" applyBorder="1" applyAlignment="1" applyProtection="1">
      <alignment horizontal="center"/>
    </xf>
    <xf numFmtId="165" fontId="44" fillId="12" borderId="102" xfId="12" applyNumberFormat="1" applyFont="1" applyFill="1" applyBorder="1" applyProtection="1"/>
    <xf numFmtId="165" fontId="44" fillId="12" borderId="103" xfId="12" applyNumberFormat="1" applyFont="1" applyFill="1" applyBorder="1" applyProtection="1"/>
    <xf numFmtId="167" fontId="44" fillId="7" borderId="104" xfId="12" applyNumberFormat="1" applyFont="1" applyFill="1" applyBorder="1" applyAlignment="1" applyProtection="1">
      <alignment horizontal="center"/>
    </xf>
    <xf numFmtId="167" fontId="44" fillId="7" borderId="105" xfId="12" applyNumberFormat="1" applyFont="1" applyFill="1" applyBorder="1" applyAlignment="1" applyProtection="1">
      <alignment horizontal="center"/>
    </xf>
    <xf numFmtId="167" fontId="44" fillId="7" borderId="106" xfId="12" applyNumberFormat="1" applyFont="1" applyFill="1" applyBorder="1" applyAlignment="1" applyProtection="1">
      <alignment horizontal="center"/>
    </xf>
    <xf numFmtId="165" fontId="44" fillId="10" borderId="96" xfId="12" applyNumberFormat="1" applyFont="1" applyFill="1" applyBorder="1" applyAlignment="1" applyProtection="1">
      <alignment horizontal="center"/>
    </xf>
    <xf numFmtId="165" fontId="44" fillId="10" borderId="54" xfId="12" applyNumberFormat="1" applyFont="1" applyFill="1" applyBorder="1" applyProtection="1"/>
    <xf numFmtId="165" fontId="44" fillId="10" borderId="107" xfId="12" applyNumberFormat="1" applyFont="1" applyFill="1" applyBorder="1" applyAlignment="1" applyProtection="1">
      <alignment horizontal="center"/>
    </xf>
    <xf numFmtId="165" fontId="44" fillId="10" borderId="96" xfId="12" applyNumberFormat="1" applyFont="1" applyFill="1" applyBorder="1" applyProtection="1"/>
    <xf numFmtId="165" fontId="44" fillId="10" borderId="53" xfId="12" applyNumberFormat="1" applyFont="1" applyFill="1" applyBorder="1" applyProtection="1"/>
    <xf numFmtId="165" fontId="44" fillId="10" borderId="67" xfId="12" applyNumberFormat="1" applyFont="1" applyFill="1" applyBorder="1" applyProtection="1"/>
    <xf numFmtId="165" fontId="44" fillId="10" borderId="58" xfId="12" applyNumberFormat="1" applyFont="1" applyFill="1" applyBorder="1" applyProtection="1"/>
    <xf numFmtId="165" fontId="44" fillId="10" borderId="0" xfId="12" applyNumberFormat="1" applyFont="1" applyFill="1" applyBorder="1" applyAlignment="1" applyProtection="1">
      <alignment horizontal="left"/>
    </xf>
    <xf numFmtId="165" fontId="44" fillId="10" borderId="0" xfId="12" applyNumberFormat="1" applyFont="1" applyFill="1" applyBorder="1" applyProtection="1"/>
    <xf numFmtId="165" fontId="44" fillId="10" borderId="43" xfId="12" applyNumberFormat="1" applyFont="1" applyFill="1" applyBorder="1" applyAlignment="1" applyProtection="1">
      <alignment horizontal="left"/>
    </xf>
    <xf numFmtId="165" fontId="44" fillId="10" borderId="22" xfId="12" applyNumberFormat="1" applyFont="1" applyFill="1" applyBorder="1" applyAlignment="1" applyProtection="1">
      <alignment horizontal="center"/>
    </xf>
    <xf numFmtId="165" fontId="44" fillId="10" borderId="0" xfId="12" quotePrefix="1" applyNumberFormat="1" applyFont="1" applyFill="1" applyBorder="1" applyAlignment="1" applyProtection="1">
      <alignment horizontal="center"/>
    </xf>
    <xf numFmtId="165" fontId="44" fillId="10" borderId="85" xfId="12" applyNumberFormat="1" applyFont="1" applyFill="1" applyBorder="1" applyAlignment="1" applyProtection="1">
      <alignment horizontal="center"/>
    </xf>
    <xf numFmtId="165" fontId="44" fillId="10" borderId="22" xfId="12" quotePrefix="1" applyNumberFormat="1" applyFont="1" applyFill="1" applyBorder="1" applyAlignment="1" applyProtection="1">
      <alignment horizontal="center"/>
    </xf>
    <xf numFmtId="165" fontId="44" fillId="10" borderId="51" xfId="12" applyNumberFormat="1" applyFont="1" applyFill="1" applyBorder="1" applyAlignment="1" applyProtection="1">
      <alignment horizontal="center"/>
    </xf>
    <xf numFmtId="165" fontId="11" fillId="10" borderId="62" xfId="12" applyNumberFormat="1" applyFont="1" applyFill="1" applyBorder="1" applyProtection="1"/>
    <xf numFmtId="165" fontId="11" fillId="10" borderId="47" xfId="12" applyNumberFormat="1" applyFont="1" applyFill="1" applyBorder="1" applyProtection="1"/>
    <xf numFmtId="165" fontId="11" fillId="10" borderId="83" xfId="12" applyNumberFormat="1" applyFont="1" applyFill="1" applyBorder="1" applyProtection="1"/>
    <xf numFmtId="165" fontId="11" fillId="10" borderId="84" xfId="12" applyNumberFormat="1" applyFont="1" applyFill="1" applyBorder="1" applyProtection="1"/>
    <xf numFmtId="165" fontId="11" fillId="10" borderId="46" xfId="12" applyNumberFormat="1" applyFont="1" applyFill="1" applyBorder="1" applyProtection="1"/>
    <xf numFmtId="165" fontId="5" fillId="4" borderId="0" xfId="12" applyNumberFormat="1" applyFont="1" applyFill="1" applyBorder="1" applyAlignment="1" applyProtection="1">
      <alignment horizontal="center"/>
    </xf>
    <xf numFmtId="165" fontId="46" fillId="4" borderId="0" xfId="12" applyNumberFormat="1" applyFont="1" applyFill="1" applyBorder="1" applyAlignment="1" applyProtection="1">
      <alignment horizontal="center"/>
    </xf>
    <xf numFmtId="166" fontId="57" fillId="0" borderId="0" xfId="13" applyFont="1" applyBorder="1" applyAlignment="1">
      <alignment horizontal="center"/>
    </xf>
    <xf numFmtId="165" fontId="46" fillId="4" borderId="26" xfId="12" applyNumberFormat="1" applyFont="1" applyFill="1" applyBorder="1" applyAlignment="1" applyProtection="1">
      <alignment horizontal="center"/>
    </xf>
    <xf numFmtId="165" fontId="46" fillId="4" borderId="25" xfId="12" applyNumberFormat="1" applyFont="1" applyFill="1" applyBorder="1" applyAlignment="1" applyProtection="1">
      <alignment horizontal="center"/>
    </xf>
    <xf numFmtId="165" fontId="46" fillId="4" borderId="24" xfId="12" applyNumberFormat="1" applyFont="1" applyFill="1" applyBorder="1" applyAlignment="1" applyProtection="1">
      <alignment horizontal="center"/>
    </xf>
    <xf numFmtId="0" fontId="46" fillId="4" borderId="0" xfId="12" quotePrefix="1" applyFont="1" applyFill="1"/>
    <xf numFmtId="0" fontId="17" fillId="7" borderId="36" xfId="2" applyNumberFormat="1" applyFont="1" applyFill="1" applyBorder="1" applyAlignment="1" applyProtection="1">
      <alignment horizontal="left" vertical="top" wrapText="1"/>
    </xf>
    <xf numFmtId="0" fontId="14" fillId="7" borderId="37" xfId="2" applyFont="1" applyFill="1" applyBorder="1" applyAlignment="1">
      <alignment horizontal="center" vertical="center" wrapText="1"/>
    </xf>
    <xf numFmtId="0" fontId="14" fillId="7" borderId="38" xfId="2" applyFont="1" applyFill="1" applyBorder="1" applyAlignment="1">
      <alignment horizontal="center" vertical="center" wrapText="1"/>
    </xf>
    <xf numFmtId="0" fontId="14" fillId="7" borderId="38" xfId="2" applyNumberFormat="1" applyFont="1" applyFill="1" applyBorder="1" applyAlignment="1" applyProtection="1">
      <alignment horizontal="center" vertical="center" wrapText="1"/>
    </xf>
    <xf numFmtId="0" fontId="14" fillId="7" borderId="36" xfId="2" applyFont="1" applyFill="1" applyBorder="1" applyAlignment="1">
      <alignment horizontal="center" vertical="center" wrapText="1"/>
    </xf>
    <xf numFmtId="0" fontId="14" fillId="4" borderId="40" xfId="2" applyFont="1" applyFill="1" applyBorder="1" applyAlignment="1">
      <alignment horizontal="center" vertical="center" wrapText="1"/>
    </xf>
    <xf numFmtId="0" fontId="58" fillId="4" borderId="39" xfId="2" applyFont="1" applyFill="1" applyBorder="1" applyAlignment="1">
      <alignment horizontal="center" vertical="top" wrapText="1"/>
    </xf>
    <xf numFmtId="0" fontId="58" fillId="4" borderId="41" xfId="2" applyFont="1" applyFill="1" applyBorder="1" applyAlignment="1">
      <alignment horizontal="center" vertical="top" wrapText="1"/>
    </xf>
    <xf numFmtId="0" fontId="18" fillId="4" borderId="40" xfId="2" applyFont="1" applyFill="1" applyBorder="1" applyAlignment="1">
      <alignment horizontal="center" vertical="top" wrapText="1"/>
    </xf>
    <xf numFmtId="0" fontId="18" fillId="4" borderId="41" xfId="2" applyFont="1" applyFill="1" applyBorder="1" applyAlignment="1">
      <alignment horizontal="center" vertical="top" wrapText="1"/>
    </xf>
    <xf numFmtId="0" fontId="14" fillId="4" borderId="0" xfId="2" applyFont="1" applyFill="1" applyBorder="1" applyAlignment="1">
      <alignment horizontal="center" vertical="center" wrapText="1"/>
    </xf>
    <xf numFmtId="0" fontId="58" fillId="4" borderId="22" xfId="2" applyFont="1" applyFill="1" applyBorder="1" applyAlignment="1">
      <alignment horizontal="center" vertical="top" wrapText="1"/>
    </xf>
    <xf numFmtId="0" fontId="58" fillId="4" borderId="9" xfId="2" applyFont="1" applyFill="1" applyBorder="1" applyAlignment="1">
      <alignment horizontal="center" vertical="top" wrapText="1"/>
    </xf>
    <xf numFmtId="0" fontId="18" fillId="4" borderId="0" xfId="2" applyFont="1" applyFill="1" applyBorder="1" applyAlignment="1">
      <alignment horizontal="center" vertical="top" wrapText="1"/>
    </xf>
    <xf numFmtId="0" fontId="18" fillId="4" borderId="9" xfId="2" applyFont="1" applyFill="1" applyBorder="1" applyAlignment="1">
      <alignment horizontal="center" vertical="top" wrapText="1"/>
    </xf>
    <xf numFmtId="0" fontId="59" fillId="4" borderId="36" xfId="2" applyFont="1" applyFill="1" applyBorder="1" applyAlignment="1">
      <alignment horizontal="center" vertical="top" wrapText="1"/>
    </xf>
    <xf numFmtId="0" fontId="59" fillId="4" borderId="38" xfId="2" applyFont="1" applyFill="1" applyBorder="1" applyAlignment="1">
      <alignment horizontal="center" vertical="top" wrapText="1"/>
    </xf>
    <xf numFmtId="0" fontId="58" fillId="4" borderId="37" xfId="2" applyFont="1" applyFill="1" applyBorder="1" applyAlignment="1">
      <alignment horizontal="center" vertical="top" wrapText="1"/>
    </xf>
    <xf numFmtId="0" fontId="58" fillId="4" borderId="36" xfId="2" applyFont="1" applyFill="1" applyBorder="1" applyAlignment="1">
      <alignment horizontal="center" vertical="top" wrapText="1"/>
    </xf>
    <xf numFmtId="0" fontId="58" fillId="4" borderId="38" xfId="2" applyFont="1" applyFill="1" applyBorder="1" applyAlignment="1">
      <alignment horizontal="center" vertical="top" wrapText="1"/>
    </xf>
    <xf numFmtId="0" fontId="59" fillId="4" borderId="39" xfId="2" applyFont="1" applyFill="1" applyBorder="1" applyAlignment="1">
      <alignment horizontal="center" vertical="top" wrapText="1"/>
    </xf>
    <xf numFmtId="0" fontId="59" fillId="4" borderId="41" xfId="2" applyFont="1" applyFill="1" applyBorder="1" applyAlignment="1">
      <alignment horizontal="center" vertical="top" wrapText="1"/>
    </xf>
    <xf numFmtId="0" fontId="58" fillId="4" borderId="40" xfId="2" applyFont="1" applyFill="1" applyBorder="1" applyAlignment="1">
      <alignment horizontal="center" vertical="top" wrapText="1"/>
    </xf>
    <xf numFmtId="0" fontId="59" fillId="4" borderId="43" xfId="2" applyFont="1" applyFill="1" applyBorder="1" applyAlignment="1">
      <alignment horizontal="center" vertical="top" wrapText="1"/>
    </xf>
    <xf numFmtId="0" fontId="59" fillId="4" borderId="45" xfId="2" applyFont="1" applyFill="1" applyBorder="1" applyAlignment="1">
      <alignment horizontal="center" vertical="top" wrapText="1"/>
    </xf>
    <xf numFmtId="0" fontId="58" fillId="4" borderId="44" xfId="2" applyFont="1" applyFill="1" applyBorder="1" applyAlignment="1">
      <alignment horizontal="center" vertical="top" wrapText="1"/>
    </xf>
    <xf numFmtId="0" fontId="58" fillId="4" borderId="43" xfId="2" applyFont="1" applyFill="1" applyBorder="1" applyAlignment="1">
      <alignment horizontal="center" vertical="top" wrapText="1"/>
    </xf>
    <xf numFmtId="0" fontId="58" fillId="4" borderId="45" xfId="2" applyFont="1" applyFill="1" applyBorder="1" applyAlignment="1">
      <alignment horizontal="center" vertical="top" wrapText="1"/>
    </xf>
    <xf numFmtId="0" fontId="15" fillId="7" borderId="37" xfId="2" applyFont="1" applyFill="1" applyBorder="1" applyAlignment="1">
      <alignment horizontal="left" vertical="center" wrapText="1"/>
    </xf>
    <xf numFmtId="0" fontId="58" fillId="4" borderId="0" xfId="2" applyFont="1" applyFill="1" applyBorder="1" applyAlignment="1">
      <alignment horizontal="left" vertical="top" wrapText="1"/>
    </xf>
    <xf numFmtId="0" fontId="58" fillId="4" borderId="9" xfId="2" applyFont="1" applyFill="1" applyBorder="1" applyAlignment="1">
      <alignment horizontal="left" vertical="top" wrapText="1"/>
    </xf>
    <xf numFmtId="0" fontId="18" fillId="4" borderId="0" xfId="2" applyNumberFormat="1" applyFont="1" applyFill="1" applyBorder="1" applyAlignment="1" applyProtection="1">
      <alignment horizontal="center" vertical="top" wrapText="1"/>
    </xf>
    <xf numFmtId="0" fontId="58" fillId="4" borderId="40" xfId="2" applyFont="1" applyFill="1" applyBorder="1" applyAlignment="1">
      <alignment horizontal="left" vertical="top" wrapText="1"/>
    </xf>
    <xf numFmtId="0" fontId="58" fillId="4" borderId="41" xfId="2" applyFont="1" applyFill="1" applyBorder="1" applyAlignment="1">
      <alignment horizontal="left" vertical="top" wrapText="1"/>
    </xf>
    <xf numFmtId="0" fontId="58" fillId="4" borderId="9" xfId="2" applyNumberFormat="1" applyFont="1" applyFill="1" applyBorder="1" applyAlignment="1" applyProtection="1">
      <alignment horizontal="left" vertical="top" wrapText="1"/>
    </xf>
    <xf numFmtId="0" fontId="60" fillId="4" borderId="36" xfId="2" applyFont="1" applyFill="1" applyBorder="1" applyAlignment="1">
      <alignment horizontal="right" vertical="top" wrapText="1"/>
    </xf>
    <xf numFmtId="0" fontId="60" fillId="4" borderId="37" xfId="2" applyFont="1" applyFill="1" applyBorder="1" applyAlignment="1">
      <alignment horizontal="right" vertical="top" wrapText="1"/>
    </xf>
    <xf numFmtId="0" fontId="60" fillId="4" borderId="38" xfId="2" applyFont="1" applyFill="1" applyBorder="1" applyAlignment="1">
      <alignment horizontal="right" vertical="top" wrapText="1"/>
    </xf>
    <xf numFmtId="0" fontId="17" fillId="4" borderId="38" xfId="2" applyNumberFormat="1" applyFont="1" applyFill="1" applyBorder="1" applyAlignment="1" applyProtection="1">
      <alignment horizontal="left" vertical="top" wrapText="1"/>
    </xf>
    <xf numFmtId="0" fontId="15" fillId="7" borderId="36" xfId="2" applyFont="1" applyFill="1" applyBorder="1" applyAlignment="1">
      <alignment horizontal="center" vertical="center" wrapText="1"/>
    </xf>
    <xf numFmtId="0" fontId="15" fillId="7" borderId="37" xfId="2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left" vertical="top" wrapText="1"/>
    </xf>
    <xf numFmtId="0" fontId="17" fillId="4" borderId="37" xfId="2" applyNumberFormat="1" applyFont="1" applyFill="1" applyBorder="1" applyAlignment="1" applyProtection="1">
      <alignment horizontal="left" vertical="top" wrapText="1"/>
    </xf>
    <xf numFmtId="0" fontId="60" fillId="4" borderId="38" xfId="2" applyNumberFormat="1" applyFont="1" applyFill="1" applyBorder="1" applyAlignment="1" applyProtection="1">
      <alignment horizontal="left" vertical="top" wrapText="1"/>
    </xf>
    <xf numFmtId="0" fontId="61" fillId="4" borderId="0" xfId="2" applyNumberFormat="1" applyFont="1" applyFill="1" applyBorder="1" applyAlignment="1" applyProtection="1">
      <alignment horizontal="center" vertical="top" wrapText="1"/>
    </xf>
    <xf numFmtId="0" fontId="15" fillId="7" borderId="39" xfId="2" applyFont="1" applyFill="1" applyBorder="1" applyAlignment="1">
      <alignment horizontal="center" vertical="center" wrapText="1"/>
    </xf>
    <xf numFmtId="0" fontId="15" fillId="7" borderId="41" xfId="2" applyFont="1" applyFill="1" applyBorder="1" applyAlignment="1">
      <alignment horizontal="center" vertical="center" wrapText="1"/>
    </xf>
    <xf numFmtId="0" fontId="15" fillId="7" borderId="43" xfId="2" applyFont="1" applyFill="1" applyBorder="1" applyAlignment="1">
      <alignment horizontal="center" vertical="center" wrapText="1"/>
    </xf>
    <xf numFmtId="0" fontId="15" fillId="7" borderId="45" xfId="2" applyFont="1" applyFill="1" applyBorder="1" applyAlignment="1">
      <alignment horizontal="center" vertical="center" wrapText="1"/>
    </xf>
    <xf numFmtId="0" fontId="18" fillId="7" borderId="36" xfId="2" applyFont="1" applyFill="1" applyBorder="1" applyAlignment="1">
      <alignment horizontal="center" vertical="center" wrapText="1"/>
    </xf>
    <xf numFmtId="0" fontId="18" fillId="7" borderId="38" xfId="2" applyFont="1" applyFill="1" applyBorder="1" applyAlignment="1">
      <alignment horizontal="center" vertical="center" wrapText="1"/>
    </xf>
    <xf numFmtId="0" fontId="62" fillId="7" borderId="36" xfId="2" applyFont="1" applyFill="1" applyBorder="1" applyAlignment="1">
      <alignment horizontal="center" vertical="center" wrapText="1"/>
    </xf>
    <xf numFmtId="0" fontId="62" fillId="7" borderId="38" xfId="2" applyFont="1" applyFill="1" applyBorder="1" applyAlignment="1">
      <alignment horizontal="center" vertical="center" wrapText="1"/>
    </xf>
    <xf numFmtId="0" fontId="62" fillId="7" borderId="42" xfId="2" applyNumberFormat="1" applyFont="1" applyFill="1" applyBorder="1" applyAlignment="1" applyProtection="1">
      <alignment horizontal="center" vertical="center" wrapText="1"/>
    </xf>
    <xf numFmtId="0" fontId="63" fillId="4" borderId="36" xfId="2" applyFont="1" applyFill="1" applyBorder="1" applyAlignment="1">
      <alignment horizontal="center" vertical="center" wrapText="1"/>
    </xf>
    <xf numFmtId="0" fontId="63" fillId="4" borderId="38" xfId="2" applyFont="1" applyFill="1" applyBorder="1" applyAlignment="1">
      <alignment horizontal="center" vertical="center" wrapText="1"/>
    </xf>
    <xf numFmtId="0" fontId="62" fillId="4" borderId="36" xfId="2" applyFont="1" applyFill="1" applyBorder="1" applyAlignment="1">
      <alignment horizontal="center" vertical="center" wrapText="1"/>
    </xf>
    <xf numFmtId="0" fontId="62" fillId="4" borderId="38" xfId="2" applyFont="1" applyFill="1" applyBorder="1" applyAlignment="1">
      <alignment horizontal="center" vertical="center" wrapText="1"/>
    </xf>
    <xf numFmtId="0" fontId="62" fillId="4" borderId="37" xfId="2" applyFont="1" applyFill="1" applyBorder="1" applyAlignment="1">
      <alignment horizontal="center" vertical="center" wrapText="1"/>
    </xf>
    <xf numFmtId="0" fontId="62" fillId="4" borderId="42" xfId="2" applyNumberFormat="1" applyFont="1" applyFill="1" applyBorder="1" applyAlignment="1" applyProtection="1">
      <alignment horizontal="center" vertical="center" wrapText="1"/>
    </xf>
    <xf numFmtId="0" fontId="15" fillId="7" borderId="40" xfId="2" applyFont="1" applyFill="1" applyBorder="1" applyAlignment="1">
      <alignment horizontal="center" vertical="center" wrapText="1"/>
    </xf>
    <xf numFmtId="0" fontId="15" fillId="7" borderId="44" xfId="2" applyFont="1" applyFill="1" applyBorder="1" applyAlignment="1">
      <alignment horizontal="center" vertical="center" wrapText="1"/>
    </xf>
    <xf numFmtId="0" fontId="16" fillId="7" borderId="36" xfId="2" applyFont="1" applyFill="1" applyBorder="1" applyAlignment="1">
      <alignment horizontal="center" vertical="center" wrapText="1"/>
    </xf>
    <xf numFmtId="0" fontId="16" fillId="7" borderId="38" xfId="2" applyFont="1" applyFill="1" applyBorder="1" applyAlignment="1">
      <alignment horizontal="center" vertical="center" wrapText="1"/>
    </xf>
    <xf numFmtId="0" fontId="16" fillId="7" borderId="37" xfId="2" applyFont="1" applyFill="1" applyBorder="1" applyAlignment="1">
      <alignment horizontal="center" vertical="center" wrapText="1"/>
    </xf>
    <xf numFmtId="0" fontId="64" fillId="4" borderId="39" xfId="2" applyFont="1" applyFill="1" applyBorder="1" applyAlignment="1">
      <alignment horizontal="left" vertical="center" wrapText="1"/>
    </xf>
    <xf numFmtId="0" fontId="64" fillId="4" borderId="40" xfId="2" applyFont="1" applyFill="1" applyBorder="1" applyAlignment="1">
      <alignment horizontal="left" vertical="center" wrapText="1"/>
    </xf>
    <xf numFmtId="0" fontId="64" fillId="4" borderId="41" xfId="2" applyFont="1" applyFill="1" applyBorder="1" applyAlignment="1">
      <alignment horizontal="left" vertical="center" wrapText="1"/>
    </xf>
    <xf numFmtId="0" fontId="65" fillId="4" borderId="22" xfId="2" applyFont="1" applyFill="1" applyBorder="1" applyAlignment="1">
      <alignment horizontal="center" vertical="center" wrapText="1"/>
    </xf>
    <xf numFmtId="0" fontId="65" fillId="4" borderId="9" xfId="2" applyFont="1" applyFill="1" applyBorder="1" applyAlignment="1">
      <alignment horizontal="center" vertical="center" wrapText="1"/>
    </xf>
    <xf numFmtId="0" fontId="65" fillId="4" borderId="0" xfId="2" applyNumberFormat="1" applyFont="1" applyFill="1" applyBorder="1" applyAlignment="1" applyProtection="1">
      <alignment horizontal="center" vertical="center" wrapText="1"/>
    </xf>
    <xf numFmtId="0" fontId="65" fillId="4" borderId="0" xfId="2" applyFont="1" applyFill="1" applyBorder="1" applyAlignment="1">
      <alignment horizontal="center" vertical="center" wrapText="1"/>
    </xf>
    <xf numFmtId="0" fontId="64" fillId="4" borderId="22" xfId="2" applyFont="1" applyFill="1" applyBorder="1" applyAlignment="1">
      <alignment horizontal="left" vertical="center" wrapText="1"/>
    </xf>
    <xf numFmtId="0" fontId="64" fillId="4" borderId="0" xfId="2" applyFont="1" applyFill="1" applyBorder="1" applyAlignment="1">
      <alignment horizontal="left" vertical="center" wrapText="1"/>
    </xf>
    <xf numFmtId="0" fontId="64" fillId="4" borderId="9" xfId="2" applyFont="1" applyFill="1" applyBorder="1" applyAlignment="1">
      <alignment horizontal="left" vertical="center" wrapText="1"/>
    </xf>
    <xf numFmtId="0" fontId="64" fillId="4" borderId="43" xfId="2" applyFont="1" applyFill="1" applyBorder="1" applyAlignment="1">
      <alignment horizontal="left" vertical="center" wrapText="1"/>
    </xf>
    <xf numFmtId="0" fontId="64" fillId="4" borderId="44" xfId="2" applyFont="1" applyFill="1" applyBorder="1" applyAlignment="1">
      <alignment horizontal="left" vertical="center" wrapText="1"/>
    </xf>
    <xf numFmtId="0" fontId="64" fillId="4" borderId="45" xfId="2" applyFont="1" applyFill="1" applyBorder="1" applyAlignment="1">
      <alignment horizontal="left" vertical="center" wrapText="1"/>
    </xf>
    <xf numFmtId="0" fontId="15" fillId="7" borderId="38" xfId="2" applyNumberFormat="1" applyFont="1" applyFill="1" applyBorder="1" applyAlignment="1" applyProtection="1">
      <alignment horizontal="left" vertical="center" wrapText="1"/>
    </xf>
    <xf numFmtId="0" fontId="58" fillId="4" borderId="37" xfId="2" applyFont="1" applyFill="1" applyBorder="1" applyAlignment="1">
      <alignment horizontal="left" vertical="top" wrapText="1"/>
    </xf>
    <xf numFmtId="0" fontId="58" fillId="4" borderId="38" xfId="2" applyFont="1" applyFill="1" applyBorder="1" applyAlignment="1">
      <alignment horizontal="left" vertical="top" wrapText="1"/>
    </xf>
    <xf numFmtId="0" fontId="18" fillId="4" borderId="37" xfId="2" applyFont="1" applyFill="1" applyBorder="1" applyAlignment="1">
      <alignment horizontal="center" vertical="top" wrapText="1"/>
    </xf>
    <xf numFmtId="0" fontId="18" fillId="4" borderId="38" xfId="2" applyFont="1" applyFill="1" applyBorder="1" applyAlignment="1">
      <alignment horizontal="center" vertical="top" wrapText="1"/>
    </xf>
    <xf numFmtId="0" fontId="18" fillId="4" borderId="0" xfId="2" applyNumberFormat="1" applyFont="1" applyFill="1" applyBorder="1" applyAlignment="1" applyProtection="1">
      <alignment horizontal="left" vertical="top" wrapText="1"/>
    </xf>
    <xf numFmtId="165" fontId="66" fillId="0" borderId="0" xfId="14" applyFont="1" applyFill="1"/>
    <xf numFmtId="165" fontId="67" fillId="0" borderId="0" xfId="14" applyFont="1" applyFill="1" applyBorder="1"/>
    <xf numFmtId="165" fontId="68" fillId="0" borderId="0" xfId="14" applyFont="1" applyFill="1"/>
    <xf numFmtId="165" fontId="66" fillId="0" borderId="0" xfId="14" applyFont="1" applyFill="1" applyBorder="1"/>
    <xf numFmtId="165" fontId="69" fillId="0" borderId="0" xfId="14" quotePrefix="1" applyFont="1" applyFill="1" applyBorder="1" applyAlignment="1">
      <alignment horizontal="right"/>
    </xf>
    <xf numFmtId="165" fontId="70" fillId="0" borderId="0" xfId="14" applyFont="1" applyFill="1" applyBorder="1" applyAlignment="1">
      <alignment horizontal="center"/>
    </xf>
    <xf numFmtId="165" fontId="71" fillId="0" borderId="0" xfId="14" applyFont="1" applyFill="1" applyBorder="1" applyAlignment="1">
      <alignment horizontal="center"/>
    </xf>
    <xf numFmtId="165" fontId="72" fillId="0" borderId="0" xfId="14" applyFont="1" applyFill="1"/>
    <xf numFmtId="165" fontId="73" fillId="0" borderId="0" xfId="14" applyFont="1" applyFill="1"/>
    <xf numFmtId="165" fontId="74" fillId="0" borderId="0" xfId="14" applyFont="1" applyFill="1" applyBorder="1"/>
    <xf numFmtId="165" fontId="75" fillId="0" borderId="0" xfId="14" applyFont="1" applyFill="1" applyBorder="1" applyAlignment="1">
      <alignment horizontal="center"/>
    </xf>
    <xf numFmtId="165" fontId="74" fillId="0" borderId="0" xfId="14" applyFont="1" applyFill="1"/>
    <xf numFmtId="165" fontId="76" fillId="0" borderId="0" xfId="14" applyFont="1" applyFill="1" applyBorder="1" applyAlignment="1">
      <alignment horizontal="centerContinuous"/>
    </xf>
    <xf numFmtId="165" fontId="66" fillId="0" borderId="0" xfId="14" applyFont="1" applyFill="1" applyBorder="1" applyAlignment="1">
      <alignment horizontal="centerContinuous"/>
    </xf>
    <xf numFmtId="165" fontId="66" fillId="0" borderId="0" xfId="14" applyNumberFormat="1" applyFont="1" applyFill="1" applyBorder="1" applyAlignment="1" applyProtection="1">
      <alignment horizontal="centerContinuous"/>
    </xf>
    <xf numFmtId="165" fontId="68" fillId="0" borderId="0" xfId="14" applyFont="1" applyFill="1" applyBorder="1" applyAlignment="1">
      <alignment horizontal="centerContinuous"/>
    </xf>
    <xf numFmtId="165" fontId="74" fillId="13" borderId="78" xfId="14" applyFont="1" applyFill="1" applyBorder="1"/>
    <xf numFmtId="165" fontId="74" fillId="13" borderId="49" xfId="14" applyNumberFormat="1" applyFont="1" applyFill="1" applyBorder="1" applyProtection="1"/>
    <xf numFmtId="165" fontId="74" fillId="13" borderId="47" xfId="14" applyNumberFormat="1" applyFont="1" applyFill="1" applyBorder="1" applyProtection="1"/>
    <xf numFmtId="165" fontId="74" fillId="13" borderId="49" xfId="14" applyFont="1" applyFill="1" applyBorder="1"/>
    <xf numFmtId="165" fontId="74" fillId="13" borderId="47" xfId="14" applyFont="1" applyFill="1" applyBorder="1"/>
    <xf numFmtId="165" fontId="77" fillId="13" borderId="49" xfId="14" applyFont="1" applyFill="1" applyBorder="1" applyAlignment="1">
      <alignment horizontal="center" wrapText="1"/>
    </xf>
    <xf numFmtId="165" fontId="66" fillId="13" borderId="61" xfId="14" applyFont="1" applyFill="1" applyBorder="1"/>
    <xf numFmtId="165" fontId="74" fillId="13" borderId="79" xfId="14" applyFont="1" applyFill="1" applyBorder="1"/>
    <xf numFmtId="165" fontId="74" fillId="13" borderId="8" xfId="14" applyFont="1" applyFill="1" applyBorder="1"/>
    <xf numFmtId="165" fontId="77" fillId="13" borderId="8" xfId="14" applyFont="1" applyFill="1" applyBorder="1" applyAlignment="1">
      <alignment horizontal="center" vertical="center"/>
    </xf>
    <xf numFmtId="165" fontId="77" fillId="13" borderId="7" xfId="14" applyFont="1" applyFill="1" applyBorder="1" applyAlignment="1">
      <alignment horizontal="center" vertical="center"/>
    </xf>
    <xf numFmtId="165" fontId="74" fillId="13" borderId="8" xfId="14" applyFont="1" applyFill="1" applyBorder="1" applyAlignment="1">
      <alignment horizontal="center"/>
    </xf>
    <xf numFmtId="165" fontId="77" fillId="13" borderId="8" xfId="14" applyFont="1" applyFill="1" applyBorder="1" applyAlignment="1">
      <alignment horizontal="center" wrapText="1"/>
    </xf>
    <xf numFmtId="165" fontId="74" fillId="13" borderId="0" xfId="14" applyFont="1" applyFill="1" applyBorder="1" applyAlignment="1">
      <alignment horizontal="center"/>
    </xf>
    <xf numFmtId="165" fontId="66" fillId="13" borderId="63" xfId="14" applyFont="1" applyFill="1" applyBorder="1"/>
    <xf numFmtId="165" fontId="77" fillId="13" borderId="79" xfId="14" quotePrefix="1" applyFont="1" applyFill="1" applyBorder="1" applyAlignment="1">
      <alignment horizontal="center"/>
    </xf>
    <xf numFmtId="165" fontId="77" fillId="13" borderId="8" xfId="14" applyNumberFormat="1" applyFont="1" applyFill="1" applyBorder="1" applyAlignment="1" applyProtection="1">
      <alignment horizontal="center"/>
    </xf>
    <xf numFmtId="165" fontId="77" fillId="13" borderId="7" xfId="14" applyNumberFormat="1" applyFont="1" applyFill="1" applyBorder="1" applyAlignment="1" applyProtection="1">
      <alignment horizontal="center"/>
    </xf>
    <xf numFmtId="165" fontId="77" fillId="13" borderId="8" xfId="14" applyFont="1" applyFill="1" applyBorder="1" applyAlignment="1">
      <alignment horizontal="center"/>
    </xf>
    <xf numFmtId="0" fontId="77" fillId="13" borderId="8" xfId="14" applyNumberFormat="1" applyFont="1" applyFill="1" applyBorder="1" applyAlignment="1">
      <alignment horizontal="center" wrapText="1"/>
    </xf>
    <xf numFmtId="165" fontId="77" fillId="13" borderId="29" xfId="14" applyFont="1" applyFill="1" applyBorder="1" applyAlignment="1">
      <alignment horizontal="center"/>
    </xf>
    <xf numFmtId="165" fontId="77" fillId="13" borderId="63" xfId="14" applyFont="1" applyFill="1" applyBorder="1" applyAlignment="1">
      <alignment horizontal="center"/>
    </xf>
    <xf numFmtId="165" fontId="74" fillId="0" borderId="0" xfId="14" applyFont="1" applyFill="1" applyBorder="1" applyAlignment="1">
      <alignment horizontal="center"/>
    </xf>
    <xf numFmtId="165" fontId="77" fillId="13" borderId="79" xfId="14" applyFont="1" applyFill="1" applyBorder="1" applyAlignment="1">
      <alignment horizontal="center"/>
    </xf>
    <xf numFmtId="1" fontId="77" fillId="13" borderId="8" xfId="14" applyNumberFormat="1" applyFont="1" applyFill="1" applyBorder="1" applyAlignment="1" applyProtection="1">
      <alignment horizontal="center"/>
    </xf>
    <xf numFmtId="1" fontId="77" fillId="13" borderId="7" xfId="14" applyNumberFormat="1" applyFont="1" applyFill="1" applyBorder="1" applyAlignment="1" applyProtection="1">
      <alignment horizontal="center"/>
    </xf>
    <xf numFmtId="165" fontId="77" fillId="13" borderId="0" xfId="14" applyFont="1" applyFill="1" applyBorder="1" applyAlignment="1">
      <alignment horizontal="center"/>
    </xf>
    <xf numFmtId="165" fontId="77" fillId="0" borderId="0" xfId="14" applyFont="1" applyFill="1" applyBorder="1" applyAlignment="1">
      <alignment horizontal="center"/>
    </xf>
    <xf numFmtId="0" fontId="77" fillId="0" borderId="0" xfId="14" applyNumberFormat="1" applyFont="1" applyFill="1" applyBorder="1" applyAlignment="1">
      <alignment horizontal="center" wrapText="1"/>
    </xf>
    <xf numFmtId="165" fontId="74" fillId="13" borderId="82" xfId="14" applyFont="1" applyFill="1" applyBorder="1"/>
    <xf numFmtId="165" fontId="74" fillId="13" borderId="76" xfId="14" applyFont="1" applyFill="1" applyBorder="1"/>
    <xf numFmtId="165" fontId="74" fillId="13" borderId="76" xfId="14" applyFont="1" applyFill="1" applyBorder="1" applyAlignment="1">
      <alignment horizontal="center"/>
    </xf>
    <xf numFmtId="165" fontId="74" fillId="13" borderId="108" xfId="14" applyFont="1" applyFill="1" applyBorder="1" applyAlignment="1">
      <alignment horizontal="center"/>
    </xf>
    <xf numFmtId="165" fontId="77" fillId="13" borderId="76" xfId="14" applyNumberFormat="1" applyFont="1" applyFill="1" applyBorder="1" applyAlignment="1" applyProtection="1">
      <alignment horizontal="center"/>
    </xf>
    <xf numFmtId="165" fontId="77" fillId="13" borderId="54" xfId="14" applyNumberFormat="1" applyFont="1" applyFill="1" applyBorder="1" applyAlignment="1" applyProtection="1">
      <alignment horizontal="center"/>
    </xf>
    <xf numFmtId="165" fontId="66" fillId="13" borderId="65" xfId="14" applyFont="1" applyFill="1" applyBorder="1"/>
    <xf numFmtId="165" fontId="75" fillId="0" borderId="78" xfId="14" applyFont="1" applyFill="1" applyBorder="1" applyAlignment="1">
      <alignment horizontal="center" vertical="center" wrapText="1"/>
    </xf>
    <xf numFmtId="165" fontId="78" fillId="0" borderId="109" xfId="14" applyNumberFormat="1" applyFont="1" applyFill="1" applyBorder="1" applyAlignment="1" applyProtection="1">
      <alignment horizontal="center" vertical="center"/>
    </xf>
    <xf numFmtId="168" fontId="74" fillId="0" borderId="49" xfId="14" applyNumberFormat="1" applyFont="1" applyFill="1" applyBorder="1" applyAlignment="1" applyProtection="1">
      <alignment horizontal="center" vertical="center"/>
    </xf>
    <xf numFmtId="168" fontId="74" fillId="0" borderId="47" xfId="14" applyNumberFormat="1" applyFont="1" applyFill="1" applyBorder="1" applyAlignment="1" applyProtection="1">
      <alignment horizontal="center" vertical="center"/>
    </xf>
    <xf numFmtId="168" fontId="77" fillId="0" borderId="109" xfId="14" applyNumberFormat="1" applyFont="1" applyFill="1" applyBorder="1" applyAlignment="1" applyProtection="1">
      <alignment horizontal="center" vertical="center"/>
    </xf>
    <xf numFmtId="168" fontId="78" fillId="0" borderId="49" xfId="14" applyNumberFormat="1" applyFont="1" applyFill="1" applyBorder="1" applyAlignment="1" applyProtection="1">
      <alignment horizontal="center" vertical="center"/>
    </xf>
    <xf numFmtId="168" fontId="74" fillId="0" borderId="47" xfId="14" applyNumberFormat="1" applyFont="1" applyFill="1" applyBorder="1" applyAlignment="1">
      <alignment horizontal="center" vertical="center"/>
    </xf>
    <xf numFmtId="168" fontId="74" fillId="0" borderId="49" xfId="14" applyNumberFormat="1" applyFont="1" applyFill="1" applyBorder="1" applyAlignment="1">
      <alignment horizontal="center" vertical="center"/>
    </xf>
    <xf numFmtId="168" fontId="77" fillId="0" borderId="48" xfId="14" applyNumberFormat="1" applyFont="1" applyFill="1" applyBorder="1" applyAlignment="1">
      <alignment horizontal="center" vertical="center"/>
    </xf>
    <xf numFmtId="168" fontId="77" fillId="0" borderId="110" xfId="14" applyNumberFormat="1" applyFont="1" applyFill="1" applyBorder="1" applyAlignment="1">
      <alignment horizontal="center" vertical="center"/>
    </xf>
    <xf numFmtId="165" fontId="66" fillId="9" borderId="0" xfId="14" applyFont="1" applyFill="1" applyBorder="1"/>
    <xf numFmtId="165" fontId="77" fillId="0" borderId="0" xfId="14" applyNumberFormat="1" applyFont="1" applyFill="1" applyBorder="1" applyAlignment="1" applyProtection="1">
      <alignment horizontal="center"/>
    </xf>
    <xf numFmtId="165" fontId="75" fillId="0" borderId="79" xfId="14" applyFont="1" applyFill="1" applyBorder="1" applyAlignment="1">
      <alignment horizontal="center" vertical="center" wrapText="1"/>
    </xf>
    <xf numFmtId="165" fontId="78" fillId="0" borderId="8" xfId="14" applyNumberFormat="1" applyFont="1" applyFill="1" applyBorder="1" applyAlignment="1" applyProtection="1">
      <alignment horizontal="center" vertical="center"/>
    </xf>
    <xf numFmtId="168" fontId="74" fillId="0" borderId="111" xfId="14" applyNumberFormat="1" applyFont="1" applyFill="1" applyBorder="1" applyAlignment="1" applyProtection="1">
      <alignment horizontal="center" vertical="center"/>
    </xf>
    <xf numFmtId="168" fontId="77" fillId="0" borderId="80" xfId="14" applyNumberFormat="1" applyFont="1" applyFill="1" applyBorder="1" applyAlignment="1" applyProtection="1">
      <alignment horizontal="center" vertical="center"/>
    </xf>
    <xf numFmtId="168" fontId="78" fillId="0" borderId="111" xfId="14" applyNumberFormat="1" applyFont="1" applyFill="1" applyBorder="1" applyAlignment="1" applyProtection="1">
      <alignment horizontal="center" vertical="center"/>
    </xf>
    <xf numFmtId="168" fontId="74" fillId="0" borderId="112" xfId="14" applyNumberFormat="1" applyFont="1" applyFill="1" applyBorder="1" applyAlignment="1">
      <alignment horizontal="center" vertical="center"/>
    </xf>
    <xf numFmtId="168" fontId="74" fillId="0" borderId="111" xfId="14" applyNumberFormat="1" applyFont="1" applyFill="1" applyBorder="1" applyAlignment="1">
      <alignment horizontal="center" vertical="center"/>
    </xf>
    <xf numFmtId="168" fontId="77" fillId="0" borderId="80" xfId="14" applyNumberFormat="1" applyFont="1" applyFill="1" applyBorder="1" applyAlignment="1">
      <alignment horizontal="center" vertical="center"/>
    </xf>
    <xf numFmtId="168" fontId="77" fillId="0" borderId="113" xfId="14" applyNumberFormat="1" applyFont="1" applyFill="1" applyBorder="1" applyAlignment="1">
      <alignment horizontal="center" vertical="center"/>
    </xf>
    <xf numFmtId="165" fontId="78" fillId="0" borderId="111" xfId="14" applyNumberFormat="1" applyFont="1" applyFill="1" applyBorder="1" applyAlignment="1" applyProtection="1">
      <alignment horizontal="center" vertical="center"/>
    </xf>
    <xf numFmtId="165" fontId="78" fillId="0" borderId="73" xfId="14" applyNumberFormat="1" applyFont="1" applyFill="1" applyBorder="1" applyAlignment="1" applyProtection="1">
      <alignment horizontal="center" vertical="center"/>
    </xf>
    <xf numFmtId="168" fontId="74" fillId="0" borderId="72" xfId="14" applyNumberFormat="1" applyFont="1" applyFill="1" applyBorder="1" applyAlignment="1" applyProtection="1">
      <alignment horizontal="center" vertical="center"/>
    </xf>
    <xf numFmtId="168" fontId="77" fillId="0" borderId="72" xfId="14" applyNumberFormat="1" applyFont="1" applyFill="1" applyBorder="1" applyAlignment="1" applyProtection="1">
      <alignment horizontal="center" vertical="center"/>
    </xf>
    <xf numFmtId="168" fontId="78" fillId="0" borderId="72" xfId="14" applyNumberFormat="1" applyFont="1" applyFill="1" applyBorder="1" applyAlignment="1" applyProtection="1">
      <alignment horizontal="center" vertical="center"/>
    </xf>
    <xf numFmtId="168" fontId="74" fillId="0" borderId="72" xfId="14" applyNumberFormat="1" applyFont="1" applyFill="1" applyBorder="1" applyAlignment="1">
      <alignment horizontal="center" vertical="center"/>
    </xf>
    <xf numFmtId="168" fontId="77" fillId="0" borderId="70" xfId="14" applyNumberFormat="1" applyFont="1" applyFill="1" applyBorder="1" applyAlignment="1">
      <alignment horizontal="center" vertical="center"/>
    </xf>
    <xf numFmtId="165" fontId="75" fillId="0" borderId="114" xfId="14" applyFont="1" applyFill="1" applyBorder="1" applyAlignment="1">
      <alignment horizontal="center" vertical="center" wrapText="1"/>
    </xf>
    <xf numFmtId="165" fontId="75" fillId="0" borderId="115" xfId="14" applyNumberFormat="1" applyFont="1" applyFill="1" applyBorder="1" applyAlignment="1" applyProtection="1">
      <alignment horizontal="center" vertical="center"/>
    </xf>
    <xf numFmtId="168" fontId="77" fillId="0" borderId="115" xfId="14" applyNumberFormat="1" applyFont="1" applyFill="1" applyBorder="1" applyAlignment="1" applyProtection="1">
      <alignment horizontal="center" vertical="center"/>
    </xf>
    <xf numFmtId="168" fontId="75" fillId="0" borderId="115" xfId="14" applyNumberFormat="1" applyFont="1" applyFill="1" applyBorder="1" applyAlignment="1" applyProtection="1">
      <alignment horizontal="center" vertical="center"/>
    </xf>
    <xf numFmtId="168" fontId="77" fillId="0" borderId="115" xfId="14" applyNumberFormat="1" applyFont="1" applyFill="1" applyBorder="1" applyAlignment="1">
      <alignment horizontal="center" vertical="center"/>
    </xf>
    <xf numFmtId="168" fontId="77" fillId="0" borderId="116" xfId="14" applyNumberFormat="1" applyFont="1" applyFill="1" applyBorder="1" applyAlignment="1">
      <alignment horizontal="center" vertical="center"/>
    </xf>
    <xf numFmtId="168" fontId="77" fillId="0" borderId="117" xfId="14" applyNumberFormat="1" applyFont="1" applyFill="1" applyBorder="1" applyAlignment="1">
      <alignment horizontal="center" vertical="center"/>
    </xf>
    <xf numFmtId="168" fontId="74" fillId="0" borderId="73" xfId="14" applyNumberFormat="1" applyFont="1" applyFill="1" applyBorder="1" applyAlignment="1" applyProtection="1">
      <alignment horizontal="center" vertical="center"/>
    </xf>
    <xf numFmtId="168" fontId="74" fillId="0" borderId="74" xfId="14" applyNumberFormat="1" applyFont="1" applyFill="1" applyBorder="1" applyAlignment="1" applyProtection="1">
      <alignment horizontal="center" vertical="center"/>
    </xf>
    <xf numFmtId="168" fontId="77" fillId="0" borderId="74" xfId="14" applyNumberFormat="1" applyFont="1" applyFill="1" applyBorder="1" applyAlignment="1" applyProtection="1">
      <alignment horizontal="center" vertical="center"/>
    </xf>
    <xf numFmtId="168" fontId="78" fillId="0" borderId="73" xfId="14" applyNumberFormat="1" applyFont="1" applyFill="1" applyBorder="1" applyAlignment="1" applyProtection="1">
      <alignment horizontal="center" vertical="center"/>
    </xf>
    <xf numFmtId="168" fontId="74" fillId="0" borderId="73" xfId="14" applyNumberFormat="1" applyFont="1" applyFill="1" applyBorder="1" applyAlignment="1">
      <alignment horizontal="center" vertical="center"/>
    </xf>
    <xf numFmtId="168" fontId="74" fillId="9" borderId="73" xfId="14" quotePrefix="1" applyNumberFormat="1" applyFont="1" applyFill="1" applyBorder="1" applyAlignment="1" applyProtection="1">
      <alignment horizontal="center" vertical="center" wrapText="1"/>
    </xf>
    <xf numFmtId="168" fontId="77" fillId="0" borderId="59" xfId="14" applyNumberFormat="1" applyFont="1" applyFill="1" applyBorder="1" applyAlignment="1">
      <alignment horizontal="center" vertical="center"/>
    </xf>
    <xf numFmtId="2" fontId="77" fillId="0" borderId="0" xfId="14" applyNumberFormat="1" applyFont="1" applyFill="1" applyBorder="1" applyAlignment="1">
      <alignment horizontal="center"/>
    </xf>
    <xf numFmtId="168" fontId="74" fillId="9" borderId="73" xfId="14" applyNumberFormat="1" applyFont="1" applyFill="1" applyBorder="1" applyAlignment="1">
      <alignment horizontal="center" vertical="center"/>
    </xf>
    <xf numFmtId="168" fontId="77" fillId="0" borderId="118" xfId="14" applyNumberFormat="1" applyFont="1" applyFill="1" applyBorder="1" applyAlignment="1">
      <alignment horizontal="center" vertical="center"/>
    </xf>
    <xf numFmtId="2" fontId="77" fillId="9" borderId="0" xfId="14" applyNumberFormat="1" applyFont="1" applyFill="1" applyBorder="1" applyAlignment="1">
      <alignment horizontal="center"/>
    </xf>
    <xf numFmtId="165" fontId="78" fillId="0" borderId="73" xfId="14" quotePrefix="1" applyNumberFormat="1" applyFont="1" applyFill="1" applyBorder="1" applyAlignment="1" applyProtection="1">
      <alignment horizontal="center" vertical="center"/>
    </xf>
    <xf numFmtId="168" fontId="77" fillId="0" borderId="58" xfId="14" applyNumberFormat="1" applyFont="1" applyFill="1" applyBorder="1" applyAlignment="1">
      <alignment horizontal="center" vertical="center"/>
    </xf>
    <xf numFmtId="2" fontId="74" fillId="0" borderId="0" xfId="14" applyNumberFormat="1" applyFont="1" applyFill="1" applyBorder="1" applyAlignment="1">
      <alignment horizontal="center"/>
    </xf>
    <xf numFmtId="165" fontId="78" fillId="0" borderId="72" xfId="14" applyNumberFormat="1" applyFont="1" applyFill="1" applyBorder="1" applyAlignment="1" applyProtection="1">
      <alignment horizontal="center" vertical="center"/>
    </xf>
    <xf numFmtId="168" fontId="77" fillId="0" borderId="119" xfId="14" applyNumberFormat="1" applyFont="1" applyFill="1" applyBorder="1" applyAlignment="1" applyProtection="1">
      <alignment horizontal="center" vertical="center"/>
    </xf>
    <xf numFmtId="168" fontId="77" fillId="9" borderId="115" xfId="14" quotePrefix="1" applyNumberFormat="1" applyFont="1" applyFill="1" applyBorder="1" applyAlignment="1" applyProtection="1">
      <alignment horizontal="center" vertical="center" wrapText="1"/>
    </xf>
    <xf numFmtId="168" fontId="77" fillId="0" borderId="120" xfId="14" applyNumberFormat="1" applyFont="1" applyFill="1" applyBorder="1" applyAlignment="1">
      <alignment horizontal="center" vertical="center"/>
    </xf>
    <xf numFmtId="168" fontId="77" fillId="0" borderId="65" xfId="14" applyNumberFormat="1" applyFont="1" applyFill="1" applyBorder="1" applyAlignment="1">
      <alignment horizontal="center" vertical="center"/>
    </xf>
    <xf numFmtId="165" fontId="75" fillId="0" borderId="121" xfId="14" applyFont="1" applyFill="1" applyBorder="1" applyAlignment="1">
      <alignment horizontal="center" vertical="center" wrapText="1"/>
    </xf>
    <xf numFmtId="165" fontId="78" fillId="0" borderId="122" xfId="14" applyNumberFormat="1" applyFont="1" applyFill="1" applyBorder="1" applyAlignment="1" applyProtection="1">
      <alignment horizontal="center" vertical="center"/>
    </xf>
    <xf numFmtId="168" fontId="77" fillId="0" borderId="73" xfId="14" applyNumberFormat="1" applyFont="1" applyFill="1" applyBorder="1" applyAlignment="1" applyProtection="1">
      <alignment horizontal="center" vertical="center"/>
    </xf>
    <xf numFmtId="168" fontId="78" fillId="9" borderId="73" xfId="14" applyNumberFormat="1" applyFont="1" applyFill="1" applyBorder="1" applyAlignment="1" applyProtection="1">
      <alignment horizontal="center" vertical="center"/>
    </xf>
    <xf numFmtId="170" fontId="79" fillId="0" borderId="0" xfId="15" applyNumberFormat="1" applyFont="1" applyFill="1" applyBorder="1" applyAlignment="1">
      <alignment horizontal="right" vertical="center"/>
    </xf>
    <xf numFmtId="170" fontId="79" fillId="9" borderId="0" xfId="15" applyNumberFormat="1" applyFont="1" applyFill="1" applyBorder="1" applyAlignment="1">
      <alignment horizontal="right" vertical="center"/>
    </xf>
    <xf numFmtId="168" fontId="77" fillId="0" borderId="111" xfId="14" applyNumberFormat="1" applyFont="1" applyFill="1" applyBorder="1" applyAlignment="1" applyProtection="1">
      <alignment horizontal="center" vertical="center"/>
    </xf>
    <xf numFmtId="165" fontId="78" fillId="0" borderId="73" xfId="14" applyFont="1" applyFill="1" applyBorder="1" applyAlignment="1" applyProtection="1">
      <alignment horizontal="center" vertical="center"/>
    </xf>
    <xf numFmtId="168" fontId="74" fillId="9" borderId="111" xfId="14" applyNumberFormat="1" applyFont="1" applyFill="1" applyBorder="1" applyAlignment="1">
      <alignment horizontal="center" vertical="center"/>
    </xf>
    <xf numFmtId="165" fontId="78" fillId="0" borderId="111" xfId="14" quotePrefix="1" applyNumberFormat="1" applyFont="1" applyFill="1" applyBorder="1" applyAlignment="1" applyProtection="1">
      <alignment horizontal="center" vertical="center"/>
    </xf>
    <xf numFmtId="168" fontId="78" fillId="9" borderId="111" xfId="14" applyNumberFormat="1" applyFont="1" applyFill="1" applyBorder="1" applyAlignment="1" applyProtection="1">
      <alignment horizontal="center" vertical="center"/>
    </xf>
    <xf numFmtId="165" fontId="78" fillId="0" borderId="72" xfId="14" quotePrefix="1" applyNumberFormat="1" applyFont="1" applyFill="1" applyBorder="1" applyAlignment="1" applyProtection="1">
      <alignment horizontal="center" vertical="center"/>
    </xf>
    <xf numFmtId="168" fontId="74" fillId="13" borderId="111" xfId="14" applyNumberFormat="1" applyFont="1" applyFill="1" applyBorder="1" applyAlignment="1">
      <alignment horizontal="center" vertical="center"/>
    </xf>
    <xf numFmtId="168" fontId="77" fillId="0" borderId="32" xfId="14" applyNumberFormat="1" applyFont="1" applyFill="1" applyBorder="1" applyAlignment="1" applyProtection="1">
      <alignment horizontal="center" vertical="center"/>
    </xf>
    <xf numFmtId="168" fontId="75" fillId="0" borderId="13" xfId="14" applyNumberFormat="1" applyFont="1" applyFill="1" applyBorder="1" applyAlignment="1" applyProtection="1">
      <alignment horizontal="center" vertical="center"/>
    </xf>
    <xf numFmtId="168" fontId="77" fillId="0" borderId="13" xfId="14" applyNumberFormat="1" applyFont="1" applyFill="1" applyBorder="1" applyAlignment="1">
      <alignment horizontal="center" vertical="center"/>
    </xf>
    <xf numFmtId="168" fontId="77" fillId="0" borderId="32" xfId="14" applyNumberFormat="1" applyFont="1" applyFill="1" applyBorder="1" applyAlignment="1">
      <alignment horizontal="center" vertical="center"/>
    </xf>
    <xf numFmtId="165" fontId="78" fillId="0" borderId="123" xfId="14" applyNumberFormat="1" applyFont="1" applyFill="1" applyBorder="1" applyAlignment="1" applyProtection="1">
      <alignment horizontal="center" vertical="center"/>
    </xf>
    <xf numFmtId="168" fontId="74" fillId="13" borderId="3" xfId="14" quotePrefix="1" applyNumberFormat="1" applyFont="1" applyFill="1" applyBorder="1" applyAlignment="1" applyProtection="1">
      <alignment horizontal="center" vertical="center" wrapText="1"/>
    </xf>
    <xf numFmtId="168" fontId="74" fillId="13" borderId="74" xfId="14" quotePrefix="1" applyNumberFormat="1" applyFont="1" applyFill="1" applyBorder="1" applyAlignment="1" applyProtection="1">
      <alignment horizontal="center" vertical="center" wrapText="1"/>
    </xf>
    <xf numFmtId="168" fontId="77" fillId="0" borderId="123" xfId="14" applyNumberFormat="1" applyFont="1" applyFill="1" applyBorder="1" applyAlignment="1" applyProtection="1">
      <alignment horizontal="center" vertical="center"/>
    </xf>
    <xf numFmtId="168" fontId="74" fillId="0" borderId="3" xfId="14" applyNumberFormat="1" applyFont="1" applyFill="1" applyBorder="1" applyAlignment="1">
      <alignment horizontal="center" vertical="center"/>
    </xf>
    <xf numFmtId="168" fontId="74" fillId="13" borderId="122" xfId="14" quotePrefix="1" applyNumberFormat="1" applyFont="1" applyFill="1" applyBorder="1" applyAlignment="1" applyProtection="1">
      <alignment horizontal="center" vertical="center" wrapText="1"/>
    </xf>
    <xf numFmtId="168" fontId="74" fillId="0" borderId="122" xfId="14" applyNumberFormat="1" applyFont="1" applyFill="1" applyBorder="1" applyAlignment="1">
      <alignment horizontal="center" vertical="center"/>
    </xf>
    <xf numFmtId="168" fontId="74" fillId="13" borderId="8" xfId="14" quotePrefix="1" applyNumberFormat="1" applyFont="1" applyFill="1" applyBorder="1" applyAlignment="1" applyProtection="1">
      <alignment horizontal="center" vertical="center" wrapText="1"/>
    </xf>
    <xf numFmtId="168" fontId="77" fillId="0" borderId="124" xfId="14" applyNumberFormat="1" applyFont="1" applyFill="1" applyBorder="1" applyAlignment="1">
      <alignment horizontal="center" vertical="center"/>
    </xf>
    <xf numFmtId="0" fontId="66" fillId="0" borderId="0" xfId="14" applyNumberFormat="1" applyFont="1" applyFill="1"/>
    <xf numFmtId="165" fontId="78" fillId="0" borderId="74" xfId="14" applyNumberFormat="1" applyFont="1" applyFill="1" applyBorder="1" applyAlignment="1" applyProtection="1">
      <alignment horizontal="center" vertical="center"/>
    </xf>
    <xf numFmtId="168" fontId="74" fillId="13" borderId="111" xfId="14" quotePrefix="1" applyNumberFormat="1" applyFont="1" applyFill="1" applyBorder="1" applyAlignment="1" applyProtection="1">
      <alignment horizontal="center" vertical="center" wrapText="1"/>
    </xf>
    <xf numFmtId="165" fontId="78" fillId="0" borderId="74" xfId="14" applyFont="1" applyFill="1" applyBorder="1" applyAlignment="1" applyProtection="1">
      <alignment horizontal="center" vertical="center"/>
    </xf>
    <xf numFmtId="168" fontId="74" fillId="0" borderId="8" xfId="14" applyNumberFormat="1" applyFont="1" applyFill="1" applyBorder="1" applyAlignment="1">
      <alignment horizontal="center" vertical="center"/>
    </xf>
    <xf numFmtId="168" fontId="74" fillId="9" borderId="111" xfId="14" quotePrefix="1" applyNumberFormat="1" applyFont="1" applyFill="1" applyBorder="1" applyAlignment="1" applyProtection="1">
      <alignment horizontal="center" vertical="center" wrapText="1"/>
    </xf>
    <xf numFmtId="168" fontId="66" fillId="0" borderId="0" xfId="14" applyNumberFormat="1" applyFont="1" applyFill="1"/>
    <xf numFmtId="165" fontId="78" fillId="0" borderId="125" xfId="14" quotePrefix="1" applyNumberFormat="1" applyFont="1" applyFill="1" applyBorder="1" applyAlignment="1" applyProtection="1">
      <alignment horizontal="center" vertical="center"/>
    </xf>
    <xf numFmtId="168" fontId="74" fillId="13" borderId="73" xfId="14" quotePrefix="1" applyNumberFormat="1" applyFont="1" applyFill="1" applyBorder="1" applyAlignment="1" applyProtection="1">
      <alignment horizontal="center" vertical="center" wrapText="1"/>
    </xf>
    <xf numFmtId="165" fontId="78" fillId="0" borderId="71" xfId="14" quotePrefix="1" applyNumberFormat="1" applyFont="1" applyFill="1" applyBorder="1" applyAlignment="1" applyProtection="1">
      <alignment horizontal="center" vertical="center"/>
    </xf>
    <xf numFmtId="165" fontId="75" fillId="0" borderId="82" xfId="14" applyFont="1" applyFill="1" applyBorder="1" applyAlignment="1">
      <alignment horizontal="center" vertical="center" wrapText="1"/>
    </xf>
    <xf numFmtId="165" fontId="75" fillId="0" borderId="126" xfId="14" applyNumberFormat="1" applyFont="1" applyFill="1" applyBorder="1" applyAlignment="1" applyProtection="1">
      <alignment horizontal="center" vertical="center"/>
    </xf>
    <xf numFmtId="168" fontId="77" fillId="9" borderId="106" xfId="14" quotePrefix="1" applyNumberFormat="1" applyFont="1" applyFill="1" applyBorder="1" applyAlignment="1" applyProtection="1">
      <alignment horizontal="center" vertical="center" wrapText="1"/>
    </xf>
    <xf numFmtId="168" fontId="77" fillId="0" borderId="106" xfId="14" applyNumberFormat="1" applyFont="1" applyFill="1" applyBorder="1" applyAlignment="1" applyProtection="1">
      <alignment horizontal="center" vertical="center"/>
    </xf>
    <xf numFmtId="168" fontId="74" fillId="13" borderId="76" xfId="14" quotePrefix="1" applyNumberFormat="1" applyFont="1" applyFill="1" applyBorder="1" applyAlignment="1" applyProtection="1">
      <alignment horizontal="center" vertical="center" wrapText="1"/>
    </xf>
    <xf numFmtId="168" fontId="77" fillId="0" borderId="106" xfId="14" applyNumberFormat="1" applyFont="1" applyFill="1" applyBorder="1" applyAlignment="1">
      <alignment horizontal="center" vertical="center"/>
    </xf>
    <xf numFmtId="168" fontId="77" fillId="0" borderId="76" xfId="14" applyNumberFormat="1" applyFont="1" applyFill="1" applyBorder="1" applyAlignment="1">
      <alignment horizontal="center" vertical="center"/>
    </xf>
    <xf numFmtId="168" fontId="77" fillId="9" borderId="106" xfId="14" applyNumberFormat="1" applyFont="1" applyFill="1" applyBorder="1" applyAlignment="1">
      <alignment horizontal="center" vertical="center"/>
    </xf>
    <xf numFmtId="168" fontId="77" fillId="0" borderId="54" xfId="14" applyNumberFormat="1" applyFont="1" applyFill="1" applyBorder="1" applyAlignment="1">
      <alignment horizontal="center" vertical="center"/>
    </xf>
    <xf numFmtId="165" fontId="78" fillId="0" borderId="0" xfId="14" applyFont="1" applyFill="1" applyBorder="1"/>
    <xf numFmtId="2" fontId="78" fillId="0" borderId="0" xfId="14" applyNumberFormat="1" applyFont="1" applyFill="1" applyBorder="1" applyAlignment="1">
      <alignment horizontal="center"/>
    </xf>
    <xf numFmtId="165" fontId="80" fillId="0" borderId="0" xfId="14" applyFont="1" applyFill="1" applyBorder="1"/>
    <xf numFmtId="165" fontId="74" fillId="13" borderId="48" xfId="14" applyFont="1" applyFill="1" applyBorder="1"/>
    <xf numFmtId="165" fontId="74" fillId="13" borderId="29" xfId="14" applyFont="1" applyFill="1" applyBorder="1" applyAlignment="1">
      <alignment horizontal="center"/>
    </xf>
    <xf numFmtId="165" fontId="75" fillId="13" borderId="8" xfId="14" applyNumberFormat="1" applyFont="1" applyFill="1" applyBorder="1" applyAlignment="1" applyProtection="1">
      <alignment horizontal="center"/>
    </xf>
    <xf numFmtId="165" fontId="77" fillId="13" borderId="8" xfId="14" applyNumberFormat="1" applyFont="1" applyFill="1" applyBorder="1" applyAlignment="1" applyProtection="1">
      <alignment horizontal="center" vertical="center"/>
    </xf>
    <xf numFmtId="165" fontId="77" fillId="13" borderId="76" xfId="14" applyNumberFormat="1" applyFont="1" applyFill="1" applyBorder="1" applyAlignment="1" applyProtection="1">
      <alignment horizontal="center" vertical="center"/>
    </xf>
    <xf numFmtId="165" fontId="77" fillId="13" borderId="55" xfId="14" applyNumberFormat="1" applyFont="1" applyFill="1" applyBorder="1" applyAlignment="1" applyProtection="1">
      <alignment horizontal="center"/>
    </xf>
    <xf numFmtId="165" fontId="75" fillId="0" borderId="78" xfId="14" applyFont="1" applyFill="1" applyBorder="1" applyAlignment="1">
      <alignment horizontal="center"/>
    </xf>
    <xf numFmtId="2" fontId="78" fillId="0" borderId="49" xfId="14" applyNumberFormat="1" applyFont="1" applyFill="1" applyBorder="1" applyAlignment="1" applyProtection="1">
      <alignment horizontal="center" vertical="center"/>
    </xf>
    <xf numFmtId="2" fontId="75" fillId="0" borderId="49" xfId="14" applyNumberFormat="1" applyFont="1" applyFill="1" applyBorder="1" applyAlignment="1" applyProtection="1">
      <alignment horizontal="center" vertical="center"/>
    </xf>
    <xf numFmtId="2" fontId="77" fillId="0" borderId="48" xfId="14" applyNumberFormat="1" applyFont="1" applyFill="1" applyBorder="1" applyAlignment="1">
      <alignment horizontal="center" vertical="center"/>
    </xf>
    <xf numFmtId="2" fontId="77" fillId="0" borderId="63" xfId="14" applyNumberFormat="1" applyFont="1" applyFill="1" applyBorder="1" applyAlignment="1">
      <alignment horizontal="center" vertical="center"/>
    </xf>
    <xf numFmtId="165" fontId="75" fillId="0" borderId="79" xfId="14" applyFont="1" applyFill="1" applyBorder="1" applyAlignment="1">
      <alignment horizontal="center"/>
    </xf>
    <xf numFmtId="2" fontId="78" fillId="0" borderId="8" xfId="14" applyNumberFormat="1" applyFont="1" applyFill="1" applyBorder="1" applyAlignment="1" applyProtection="1">
      <alignment horizontal="center" vertical="center"/>
    </xf>
    <xf numFmtId="2" fontId="75" fillId="0" borderId="8" xfId="14" applyNumberFormat="1" applyFont="1" applyFill="1" applyBorder="1" applyAlignment="1" applyProtection="1">
      <alignment horizontal="center" vertical="center"/>
    </xf>
    <xf numFmtId="2" fontId="77" fillId="0" borderId="29" xfId="14" applyNumberFormat="1" applyFont="1" applyFill="1" applyBorder="1" applyAlignment="1">
      <alignment horizontal="center" vertical="center"/>
    </xf>
    <xf numFmtId="165" fontId="81" fillId="0" borderId="79" xfId="14" applyFont="1" applyFill="1" applyBorder="1" applyAlignment="1">
      <alignment horizontal="center"/>
    </xf>
    <xf numFmtId="165" fontId="75" fillId="0" borderId="114" xfId="14" applyFont="1" applyFill="1" applyBorder="1" applyAlignment="1">
      <alignment horizontal="center"/>
    </xf>
    <xf numFmtId="2" fontId="78" fillId="0" borderId="13" xfId="14" applyNumberFormat="1" applyFont="1" applyFill="1" applyBorder="1" applyAlignment="1" applyProtection="1">
      <alignment horizontal="center" vertical="center"/>
    </xf>
    <xf numFmtId="2" fontId="75" fillId="0" borderId="13" xfId="14" applyNumberFormat="1" applyFont="1" applyFill="1" applyBorder="1" applyAlignment="1" applyProtection="1">
      <alignment horizontal="center" vertical="center"/>
    </xf>
    <xf numFmtId="2" fontId="77" fillId="0" borderId="31" xfId="14" applyNumberFormat="1" applyFont="1" applyFill="1" applyBorder="1" applyAlignment="1">
      <alignment horizontal="center" vertical="center"/>
    </xf>
    <xf numFmtId="2" fontId="77" fillId="0" borderId="65" xfId="14" applyNumberFormat="1" applyFont="1" applyFill="1" applyBorder="1" applyAlignment="1">
      <alignment horizontal="center" vertical="center"/>
    </xf>
    <xf numFmtId="165" fontId="66" fillId="0" borderId="3" xfId="14" applyFont="1" applyFill="1" applyBorder="1"/>
    <xf numFmtId="165" fontId="66" fillId="0" borderId="8" xfId="14" applyFont="1" applyFill="1" applyBorder="1"/>
    <xf numFmtId="165" fontId="66" fillId="0" borderId="7" xfId="14" applyFont="1" applyFill="1" applyBorder="1"/>
    <xf numFmtId="168" fontId="77" fillId="0" borderId="63" xfId="14" applyNumberFormat="1" applyFont="1" applyFill="1" applyBorder="1" applyAlignment="1">
      <alignment horizontal="center"/>
    </xf>
    <xf numFmtId="2" fontId="75" fillId="0" borderId="8" xfId="14" quotePrefix="1" applyNumberFormat="1" applyFont="1" applyFill="1" applyBorder="1" applyAlignment="1" applyProtection="1">
      <alignment horizontal="center" vertical="center"/>
    </xf>
    <xf numFmtId="2" fontId="74" fillId="0" borderId="8" xfId="14" applyNumberFormat="1" applyFont="1" applyFill="1" applyBorder="1" applyAlignment="1" applyProtection="1">
      <alignment horizontal="center" vertical="center"/>
    </xf>
    <xf numFmtId="2" fontId="78" fillId="0" borderId="8" xfId="14" applyNumberFormat="1" applyFont="1" applyFill="1" applyBorder="1" applyAlignment="1" applyProtection="1">
      <alignment horizontal="center" vertical="center"/>
    </xf>
    <xf numFmtId="2" fontId="77" fillId="0" borderId="29" xfId="14" applyNumberFormat="1" applyFont="1" applyFill="1" applyBorder="1" applyAlignment="1">
      <alignment horizontal="center" vertical="center"/>
    </xf>
    <xf numFmtId="2" fontId="78" fillId="0" borderId="8" xfId="14" quotePrefix="1" applyNumberFormat="1" applyFont="1" applyFill="1" applyBorder="1" applyAlignment="1" applyProtection="1">
      <alignment horizontal="center" vertical="center"/>
    </xf>
    <xf numFmtId="2" fontId="74" fillId="9" borderId="8" xfId="14" quotePrefix="1" applyNumberFormat="1" applyFont="1" applyFill="1" applyBorder="1" applyAlignment="1" applyProtection="1">
      <alignment horizontal="center" vertical="center" wrapText="1"/>
    </xf>
    <xf numFmtId="2" fontId="77" fillId="0" borderId="63" xfId="14" applyNumberFormat="1" applyFont="1" applyFill="1" applyBorder="1" applyAlignment="1">
      <alignment horizontal="center"/>
    </xf>
    <xf numFmtId="165" fontId="75" fillId="0" borderId="82" xfId="14" applyFont="1" applyFill="1" applyBorder="1" applyAlignment="1">
      <alignment horizontal="center"/>
    </xf>
    <xf numFmtId="2" fontId="75" fillId="0" borderId="76" xfId="14" quotePrefix="1" applyNumberFormat="1" applyFont="1" applyFill="1" applyBorder="1" applyAlignment="1" applyProtection="1">
      <alignment horizontal="center" vertical="center"/>
    </xf>
    <xf numFmtId="165" fontId="66" fillId="0" borderId="76" xfId="14" applyFont="1" applyFill="1" applyBorder="1"/>
    <xf numFmtId="2" fontId="74" fillId="0" borderId="76" xfId="14" applyNumberFormat="1" applyFont="1" applyFill="1" applyBorder="1" applyAlignment="1" applyProtection="1">
      <alignment horizontal="center" vertical="center"/>
    </xf>
    <xf numFmtId="2" fontId="78" fillId="0" borderId="76" xfId="14" applyNumberFormat="1" applyFont="1" applyFill="1" applyBorder="1" applyAlignment="1" applyProtection="1">
      <alignment horizontal="center" vertical="center"/>
    </xf>
    <xf numFmtId="2" fontId="77" fillId="0" borderId="55" xfId="14" applyNumberFormat="1" applyFont="1" applyFill="1" applyBorder="1" applyAlignment="1">
      <alignment horizontal="center" vertical="center"/>
    </xf>
    <xf numFmtId="168" fontId="77" fillId="0" borderId="65" xfId="14" applyNumberFormat="1" applyFont="1" applyFill="1" applyBorder="1" applyAlignment="1">
      <alignment horizontal="center"/>
    </xf>
    <xf numFmtId="168" fontId="77" fillId="0" borderId="0" xfId="14" applyNumberFormat="1" applyFont="1" applyFill="1" applyBorder="1" applyAlignment="1">
      <alignment horizontal="center"/>
    </xf>
    <xf numFmtId="165" fontId="80" fillId="0" borderId="0" xfId="14" applyNumberFormat="1" applyFont="1" applyFill="1" applyBorder="1" applyAlignment="1" applyProtection="1">
      <alignment horizontal="center"/>
    </xf>
    <xf numFmtId="2" fontId="82" fillId="0" borderId="0" xfId="14" applyNumberFormat="1" applyFont="1" applyFill="1" applyBorder="1" applyAlignment="1" applyProtection="1">
      <alignment horizontal="center"/>
    </xf>
    <xf numFmtId="2" fontId="73" fillId="0" borderId="0" xfId="14" applyNumberFormat="1" applyFont="1" applyFill="1" applyBorder="1" applyAlignment="1">
      <alignment horizontal="center"/>
    </xf>
    <xf numFmtId="2" fontId="73" fillId="0" borderId="0" xfId="14" applyNumberFormat="1" applyFont="1" applyFill="1" applyBorder="1" applyAlignment="1" applyProtection="1">
      <alignment horizontal="center"/>
    </xf>
    <xf numFmtId="165" fontId="68" fillId="0" borderId="0" xfId="14" applyFont="1" applyFill="1" applyBorder="1"/>
    <xf numFmtId="2" fontId="73" fillId="4" borderId="0" xfId="14" applyNumberFormat="1" applyFont="1" applyFill="1" applyBorder="1" applyAlignment="1" applyProtection="1">
      <alignment horizontal="center"/>
    </xf>
    <xf numFmtId="165" fontId="80" fillId="0" borderId="0" xfId="14" applyFont="1" applyFill="1" applyBorder="1" applyAlignment="1">
      <alignment horizontal="center"/>
    </xf>
    <xf numFmtId="171" fontId="82" fillId="0" borderId="0" xfId="14" applyNumberFormat="1" applyFont="1" applyFill="1" applyBorder="1"/>
    <xf numFmtId="2" fontId="82" fillId="0" borderId="0" xfId="14" applyNumberFormat="1" applyFont="1" applyFill="1" applyBorder="1"/>
    <xf numFmtId="171" fontId="68" fillId="0" borderId="0" xfId="14" applyNumberFormat="1" applyFont="1" applyFill="1" applyBorder="1"/>
    <xf numFmtId="165" fontId="76" fillId="0" borderId="0" xfId="14" quotePrefix="1" applyFont="1" applyFill="1" applyBorder="1" applyAlignment="1">
      <alignment horizontal="left"/>
    </xf>
    <xf numFmtId="165" fontId="83" fillId="0" borderId="0" xfId="14" applyFont="1" applyFill="1"/>
    <xf numFmtId="165" fontId="66" fillId="0" borderId="0" xfId="14" applyFont="1" applyFill="1" applyBorder="1" applyAlignment="1">
      <alignment horizontal="center" wrapText="1"/>
    </xf>
    <xf numFmtId="165" fontId="70" fillId="0" borderId="6" xfId="14" applyFont="1" applyFill="1" applyBorder="1" applyAlignment="1">
      <alignment horizontal="center"/>
    </xf>
    <xf numFmtId="165" fontId="69" fillId="0" borderId="0" xfId="14" applyFont="1" applyFill="1" applyBorder="1" applyAlignment="1">
      <alignment horizontal="center"/>
    </xf>
    <xf numFmtId="165" fontId="75" fillId="0" borderId="0" xfId="14" applyFont="1" applyFill="1" applyBorder="1" applyAlignment="1"/>
    <xf numFmtId="165" fontId="74" fillId="13" borderId="127" xfId="14" applyFont="1" applyFill="1" applyBorder="1"/>
    <xf numFmtId="165" fontId="74" fillId="13" borderId="48" xfId="14" applyNumberFormat="1" applyFont="1" applyFill="1" applyBorder="1" applyProtection="1"/>
    <xf numFmtId="165" fontId="74" fillId="13" borderId="7" xfId="14" applyFont="1" applyFill="1" applyBorder="1"/>
    <xf numFmtId="165" fontId="77" fillId="0" borderId="0" xfId="14" quotePrefix="1" applyFont="1" applyFill="1" applyBorder="1" applyAlignment="1">
      <alignment horizontal="center"/>
    </xf>
    <xf numFmtId="165" fontId="77" fillId="13" borderId="7" xfId="14" applyFont="1" applyFill="1" applyBorder="1" applyAlignment="1">
      <alignment horizontal="center"/>
    </xf>
    <xf numFmtId="165" fontId="74" fillId="13" borderId="108" xfId="14" applyFont="1" applyFill="1" applyBorder="1"/>
    <xf numFmtId="165" fontId="75" fillId="0" borderId="0" xfId="14" applyNumberFormat="1" applyFont="1" applyFill="1" applyBorder="1" applyAlignment="1" applyProtection="1">
      <alignment horizontal="center"/>
    </xf>
    <xf numFmtId="1" fontId="77" fillId="0" borderId="0" xfId="14" quotePrefix="1" applyNumberFormat="1" applyFont="1" applyFill="1" applyBorder="1" applyAlignment="1" applyProtection="1">
      <alignment horizontal="center"/>
    </xf>
    <xf numFmtId="165" fontId="75" fillId="0" borderId="0" xfId="14" applyFont="1" applyFill="1" applyBorder="1" applyAlignment="1">
      <alignment horizontal="center"/>
    </xf>
    <xf numFmtId="2" fontId="78" fillId="13" borderId="49" xfId="14" applyNumberFormat="1" applyFont="1" applyFill="1" applyBorder="1" applyAlignment="1" applyProtection="1">
      <alignment horizontal="center" vertical="center"/>
    </xf>
    <xf numFmtId="2" fontId="77" fillId="0" borderId="48" xfId="14" applyNumberFormat="1" applyFont="1" applyFill="1" applyBorder="1" applyAlignment="1" applyProtection="1">
      <alignment horizontal="center" vertical="center"/>
    </xf>
    <xf numFmtId="2" fontId="77" fillId="0" borderId="63" xfId="14" applyNumberFormat="1" applyFont="1" applyFill="1" applyBorder="1" applyAlignment="1" applyProtection="1">
      <alignment horizontal="center" vertical="center"/>
    </xf>
    <xf numFmtId="2" fontId="78" fillId="13" borderId="8" xfId="14" applyNumberFormat="1" applyFont="1" applyFill="1" applyBorder="1" applyAlignment="1" applyProtection="1">
      <alignment horizontal="center" vertical="center"/>
    </xf>
    <xf numFmtId="165" fontId="45" fillId="0" borderId="8" xfId="14" applyBorder="1"/>
    <xf numFmtId="2" fontId="77" fillId="0" borderId="29" xfId="14" applyNumberFormat="1" applyFont="1" applyFill="1" applyBorder="1" applyAlignment="1" applyProtection="1">
      <alignment horizontal="center" vertical="center"/>
    </xf>
    <xf numFmtId="165" fontId="78" fillId="0" borderId="0" xfId="14" applyNumberFormat="1" applyFont="1" applyFill="1" applyBorder="1" applyAlignment="1" applyProtection="1">
      <alignment horizontal="center"/>
    </xf>
    <xf numFmtId="168" fontId="74" fillId="0" borderId="0" xfId="14" applyNumberFormat="1" applyFont="1" applyFill="1" applyBorder="1" applyAlignment="1" applyProtection="1">
      <alignment horizontal="center"/>
    </xf>
    <xf numFmtId="168" fontId="78" fillId="0" borderId="0" xfId="14" applyNumberFormat="1" applyFont="1" applyFill="1" applyBorder="1" applyAlignment="1" applyProtection="1">
      <alignment horizontal="center"/>
    </xf>
    <xf numFmtId="168" fontId="74" fillId="0" borderId="0" xfId="14" applyNumberFormat="1" applyFont="1" applyFill="1" applyBorder="1" applyAlignment="1">
      <alignment horizontal="center"/>
    </xf>
    <xf numFmtId="2" fontId="78" fillId="0" borderId="0" xfId="14" applyNumberFormat="1" applyFont="1" applyFill="1" applyBorder="1" applyAlignment="1" applyProtection="1">
      <alignment horizontal="center" vertical="center"/>
    </xf>
    <xf numFmtId="2" fontId="74" fillId="0" borderId="0" xfId="14" applyNumberFormat="1" applyFont="1" applyFill="1" applyBorder="1" applyAlignment="1" applyProtection="1">
      <alignment horizontal="center" vertical="center"/>
    </xf>
    <xf numFmtId="2" fontId="74" fillId="0" borderId="0" xfId="14" applyNumberFormat="1" applyFont="1" applyFill="1" applyBorder="1" applyAlignment="1">
      <alignment horizontal="center" vertical="center"/>
    </xf>
    <xf numFmtId="2" fontId="77" fillId="0" borderId="0" xfId="14" applyNumberFormat="1" applyFont="1" applyFill="1" applyBorder="1" applyAlignment="1">
      <alignment horizontal="center" vertical="center"/>
    </xf>
    <xf numFmtId="165" fontId="77" fillId="0" borderId="0" xfId="14" applyFont="1" applyFill="1" applyBorder="1"/>
    <xf numFmtId="165" fontId="77" fillId="0" borderId="114" xfId="14" applyFont="1" applyFill="1" applyBorder="1"/>
    <xf numFmtId="2" fontId="78" fillId="13" borderId="13" xfId="14" applyNumberFormat="1" applyFont="1" applyFill="1" applyBorder="1" applyAlignment="1" applyProtection="1">
      <alignment horizontal="center" vertical="center"/>
    </xf>
    <xf numFmtId="165" fontId="45" fillId="0" borderId="13" xfId="14" applyBorder="1"/>
    <xf numFmtId="2" fontId="77" fillId="0" borderId="31" xfId="14" applyNumberFormat="1" applyFont="1" applyFill="1" applyBorder="1" applyAlignment="1" applyProtection="1">
      <alignment horizontal="center" vertical="center"/>
    </xf>
    <xf numFmtId="2" fontId="77" fillId="0" borderId="65" xfId="14" applyNumberFormat="1" applyFont="1" applyFill="1" applyBorder="1" applyAlignment="1" applyProtection="1">
      <alignment horizontal="center" vertical="center"/>
    </xf>
    <xf numFmtId="2" fontId="78" fillId="0" borderId="3" xfId="14" quotePrefix="1" applyNumberFormat="1" applyFont="1" applyFill="1" applyBorder="1" applyAlignment="1" applyProtection="1">
      <alignment horizontal="center" vertical="center"/>
    </xf>
    <xf numFmtId="2" fontId="78" fillId="13" borderId="3" xfId="14" applyNumberFormat="1" applyFont="1" applyFill="1" applyBorder="1" applyAlignment="1" applyProtection="1">
      <alignment horizontal="center" vertical="center"/>
    </xf>
    <xf numFmtId="2" fontId="75" fillId="0" borderId="3" xfId="14" quotePrefix="1" applyNumberFormat="1" applyFont="1" applyFill="1" applyBorder="1" applyAlignment="1" applyProtection="1">
      <alignment horizontal="center" vertical="center"/>
    </xf>
    <xf numFmtId="2" fontId="78" fillId="13" borderId="3" xfId="14" quotePrefix="1" applyNumberFormat="1" applyFont="1" applyFill="1" applyBorder="1" applyAlignment="1" applyProtection="1">
      <alignment horizontal="center" vertical="center"/>
    </xf>
    <xf numFmtId="2" fontId="77" fillId="0" borderId="128" xfId="14" quotePrefix="1" applyNumberFormat="1" applyFont="1" applyFill="1" applyBorder="1" applyAlignment="1" applyProtection="1">
      <alignment horizontal="center" vertical="center"/>
    </xf>
    <xf numFmtId="2" fontId="77" fillId="0" borderId="61" xfId="14" applyNumberFormat="1" applyFont="1" applyFill="1" applyBorder="1" applyAlignment="1">
      <alignment horizontal="center" vertical="center" wrapText="1"/>
    </xf>
    <xf numFmtId="168" fontId="75" fillId="0" borderId="0" xfId="14" applyNumberFormat="1" applyFont="1" applyFill="1" applyBorder="1" applyAlignment="1">
      <alignment horizontal="center"/>
    </xf>
    <xf numFmtId="2" fontId="78" fillId="0" borderId="8" xfId="14" quotePrefix="1" applyNumberFormat="1" applyFont="1" applyFill="1" applyBorder="1" applyAlignment="1" applyProtection="1">
      <alignment horizontal="center" vertical="center"/>
    </xf>
    <xf numFmtId="2" fontId="75" fillId="0" borderId="8" xfId="14" quotePrefix="1" applyNumberFormat="1" applyFont="1" applyFill="1" applyBorder="1" applyAlignment="1" applyProtection="1">
      <alignment horizontal="center" vertical="center"/>
    </xf>
    <xf numFmtId="2" fontId="78" fillId="13" borderId="8" xfId="14" quotePrefix="1" applyNumberFormat="1" applyFont="1" applyFill="1" applyBorder="1" applyAlignment="1" applyProtection="1">
      <alignment horizontal="center" vertical="center"/>
    </xf>
    <xf numFmtId="2" fontId="77" fillId="0" borderId="29" xfId="14" quotePrefix="1" applyNumberFormat="1" applyFont="1" applyFill="1" applyBorder="1" applyAlignment="1" applyProtection="1">
      <alignment horizontal="center" vertical="center"/>
    </xf>
    <xf numFmtId="2" fontId="77" fillId="0" borderId="63" xfId="14" applyNumberFormat="1" applyFont="1" applyFill="1" applyBorder="1" applyAlignment="1">
      <alignment horizontal="center" vertical="center" wrapText="1"/>
    </xf>
    <xf numFmtId="2" fontId="78" fillId="0" borderId="0" xfId="14" quotePrefix="1" applyNumberFormat="1" applyFont="1" applyFill="1" applyBorder="1" applyAlignment="1" applyProtection="1">
      <alignment horizontal="center" vertical="center"/>
    </xf>
    <xf numFmtId="165" fontId="78" fillId="0" borderId="82" xfId="14" applyFont="1" applyFill="1" applyBorder="1"/>
    <xf numFmtId="2" fontId="78" fillId="0" borderId="76" xfId="14" quotePrefix="1" applyNumberFormat="1" applyFont="1" applyFill="1" applyBorder="1" applyAlignment="1" applyProtection="1">
      <alignment horizontal="center" vertical="center"/>
    </xf>
    <xf numFmtId="2" fontId="78" fillId="13" borderId="76" xfId="14" applyNumberFormat="1" applyFont="1" applyFill="1" applyBorder="1" applyAlignment="1" applyProtection="1">
      <alignment horizontal="center" vertical="center"/>
    </xf>
    <xf numFmtId="2" fontId="75" fillId="0" borderId="76" xfId="14" quotePrefix="1" applyNumberFormat="1" applyFont="1" applyFill="1" applyBorder="1" applyAlignment="1" applyProtection="1">
      <alignment horizontal="center" vertical="center"/>
    </xf>
    <xf numFmtId="2" fontId="78" fillId="13" borderId="76" xfId="14" quotePrefix="1" applyNumberFormat="1" applyFont="1" applyFill="1" applyBorder="1" applyAlignment="1" applyProtection="1">
      <alignment horizontal="center" vertical="center"/>
    </xf>
    <xf numFmtId="2" fontId="77" fillId="0" borderId="55" xfId="14" quotePrefix="1" applyNumberFormat="1" applyFont="1" applyFill="1" applyBorder="1" applyAlignment="1" applyProtection="1">
      <alignment horizontal="center" vertical="center"/>
    </xf>
    <xf numFmtId="2" fontId="77" fillId="0" borderId="65" xfId="14" applyNumberFormat="1" applyFont="1" applyFill="1" applyBorder="1" applyAlignment="1">
      <alignment horizontal="center" vertical="center" wrapText="1"/>
    </xf>
    <xf numFmtId="2" fontId="68" fillId="0" borderId="0" xfId="14" applyNumberFormat="1" applyFont="1" applyFill="1" applyBorder="1" applyAlignment="1" applyProtection="1">
      <alignment horizontal="center"/>
    </xf>
    <xf numFmtId="165" fontId="75" fillId="0" borderId="78" xfId="14" applyFont="1" applyFill="1" applyBorder="1" applyAlignment="1">
      <alignment horizontal="center" vertical="center"/>
    </xf>
    <xf numFmtId="165" fontId="74" fillId="13" borderId="3" xfId="14" applyFont="1" applyFill="1" applyBorder="1" applyAlignment="1">
      <alignment horizontal="center" vertical="center"/>
    </xf>
    <xf numFmtId="165" fontId="74" fillId="9" borderId="3" xfId="14" applyFont="1" applyFill="1" applyBorder="1" applyAlignment="1">
      <alignment horizontal="center" vertical="center"/>
    </xf>
    <xf numFmtId="165" fontId="77" fillId="9" borderId="3" xfId="14" applyFont="1" applyFill="1" applyBorder="1" applyAlignment="1">
      <alignment horizontal="center" vertical="center"/>
    </xf>
    <xf numFmtId="2" fontId="74" fillId="13" borderId="8" xfId="14" applyNumberFormat="1" applyFont="1" applyFill="1" applyBorder="1" applyAlignment="1" applyProtection="1">
      <alignment horizontal="center" vertical="center"/>
    </xf>
    <xf numFmtId="165" fontId="77" fillId="9" borderId="48" xfId="14" applyFont="1" applyFill="1" applyBorder="1" applyAlignment="1">
      <alignment horizontal="center" vertical="center"/>
    </xf>
    <xf numFmtId="165" fontId="77" fillId="9" borderId="63" xfId="14" applyNumberFormat="1" applyFont="1" applyFill="1" applyBorder="1" applyAlignment="1">
      <alignment horizontal="center" vertical="center"/>
    </xf>
    <xf numFmtId="165" fontId="75" fillId="0" borderId="114" xfId="14" applyFont="1" applyFill="1" applyBorder="1" applyAlignment="1">
      <alignment horizontal="center" vertical="center"/>
    </xf>
    <xf numFmtId="165" fontId="74" fillId="13" borderId="13" xfId="14" applyFont="1" applyFill="1" applyBorder="1" applyAlignment="1">
      <alignment horizontal="center" vertical="center"/>
    </xf>
    <xf numFmtId="165" fontId="74" fillId="9" borderId="13" xfId="14" applyFont="1" applyFill="1" applyBorder="1" applyAlignment="1">
      <alignment horizontal="center" vertical="center"/>
    </xf>
    <xf numFmtId="165" fontId="77" fillId="9" borderId="13" xfId="14" applyFont="1" applyFill="1" applyBorder="1" applyAlignment="1">
      <alignment horizontal="center" vertical="center"/>
    </xf>
    <xf numFmtId="165" fontId="87" fillId="9" borderId="31" xfId="14" applyFont="1" applyFill="1" applyBorder="1" applyAlignment="1">
      <alignment horizontal="center" vertical="center"/>
    </xf>
    <xf numFmtId="165" fontId="77" fillId="9" borderId="65" xfId="14" applyNumberFormat="1" applyFont="1" applyFill="1" applyBorder="1" applyAlignment="1">
      <alignment horizontal="center" vertical="center"/>
    </xf>
    <xf numFmtId="165" fontId="75" fillId="0" borderId="121" xfId="14" applyFont="1" applyFill="1" applyBorder="1" applyAlignment="1">
      <alignment horizontal="center" vertical="center"/>
    </xf>
    <xf numFmtId="165" fontId="77" fillId="9" borderId="128" xfId="14" applyFont="1" applyFill="1" applyBorder="1" applyAlignment="1">
      <alignment horizontal="center" vertical="center"/>
    </xf>
    <xf numFmtId="165" fontId="77" fillId="9" borderId="0" xfId="14" applyFont="1" applyFill="1" applyBorder="1" applyAlignment="1">
      <alignment horizontal="center" wrapText="1"/>
    </xf>
    <xf numFmtId="165" fontId="77" fillId="9" borderId="31" xfId="14" applyFont="1" applyFill="1" applyBorder="1" applyAlignment="1">
      <alignment horizontal="center" vertical="center"/>
    </xf>
    <xf numFmtId="165" fontId="75" fillId="0" borderId="79" xfId="14" applyFont="1" applyFill="1" applyBorder="1" applyAlignment="1">
      <alignment horizontal="center" vertical="center"/>
    </xf>
    <xf numFmtId="165" fontId="77" fillId="13" borderId="13" xfId="14" applyFont="1" applyFill="1" applyBorder="1" applyAlignment="1">
      <alignment horizontal="center" vertical="center"/>
    </xf>
    <xf numFmtId="2" fontId="78" fillId="13" borderId="13" xfId="14" quotePrefix="1" applyNumberFormat="1" applyFont="1" applyFill="1" applyBorder="1" applyAlignment="1" applyProtection="1">
      <alignment horizontal="center" vertical="center"/>
    </xf>
    <xf numFmtId="165" fontId="75" fillId="0" borderId="82" xfId="14" applyFont="1" applyFill="1" applyBorder="1" applyAlignment="1">
      <alignment horizontal="center" vertical="center"/>
    </xf>
    <xf numFmtId="165" fontId="74" fillId="13" borderId="76" xfId="14" applyFont="1" applyFill="1" applyBorder="1" applyAlignment="1">
      <alignment horizontal="center" vertical="center"/>
    </xf>
    <xf numFmtId="165" fontId="77" fillId="9" borderId="76" xfId="14" applyFont="1" applyFill="1" applyBorder="1" applyAlignment="1">
      <alignment horizontal="center" vertical="center"/>
    </xf>
    <xf numFmtId="165" fontId="74" fillId="9" borderId="76" xfId="14" applyFont="1" applyFill="1" applyBorder="1" applyAlignment="1">
      <alignment horizontal="center" vertical="center"/>
    </xf>
    <xf numFmtId="165" fontId="77" fillId="9" borderId="55" xfId="14" applyFont="1" applyFill="1" applyBorder="1" applyAlignment="1">
      <alignment horizontal="center" vertical="center"/>
    </xf>
    <xf numFmtId="165" fontId="88" fillId="0" borderId="0" xfId="14" applyFont="1" applyFill="1" applyBorder="1"/>
    <xf numFmtId="165" fontId="71" fillId="13" borderId="0" xfId="14" applyFont="1" applyFill="1" applyBorder="1" applyAlignment="1">
      <alignment horizontal="center"/>
    </xf>
    <xf numFmtId="165" fontId="75" fillId="13" borderId="0" xfId="14" applyFont="1" applyFill="1" applyBorder="1" applyAlignment="1">
      <alignment horizontal="center"/>
    </xf>
    <xf numFmtId="168" fontId="77" fillId="0" borderId="61" xfId="14" applyNumberFormat="1" applyFont="1" applyFill="1" applyBorder="1" applyAlignment="1" applyProtection="1">
      <alignment horizontal="center" vertical="center"/>
    </xf>
    <xf numFmtId="168" fontId="77" fillId="0" borderId="63" xfId="14" applyNumberFormat="1" applyFont="1" applyFill="1" applyBorder="1" applyAlignment="1" applyProtection="1">
      <alignment horizontal="center" vertical="center"/>
    </xf>
    <xf numFmtId="165" fontId="66" fillId="0" borderId="0" xfId="14" applyFont="1" applyFill="1" applyAlignment="1">
      <alignment horizontal="center" vertical="center"/>
    </xf>
    <xf numFmtId="165" fontId="77" fillId="0" borderId="114" xfId="14" applyFont="1" applyFill="1" applyBorder="1" applyAlignment="1">
      <alignment horizontal="center" vertical="center"/>
    </xf>
    <xf numFmtId="168" fontId="77" fillId="0" borderId="65" xfId="14" applyNumberFormat="1" applyFont="1" applyFill="1" applyBorder="1" applyAlignment="1" applyProtection="1">
      <alignment horizontal="center" vertical="center"/>
    </xf>
    <xf numFmtId="165" fontId="77" fillId="0" borderId="79" xfId="14" applyFont="1" applyFill="1" applyBorder="1" applyAlignment="1">
      <alignment horizontal="center" vertical="center"/>
    </xf>
    <xf numFmtId="2" fontId="74" fillId="0" borderId="8" xfId="14" applyNumberFormat="1" applyFont="1" applyFill="1" applyBorder="1" applyAlignment="1" applyProtection="1">
      <alignment horizontal="center" vertical="center"/>
    </xf>
    <xf numFmtId="2" fontId="77" fillId="0" borderId="8" xfId="14" applyNumberFormat="1" applyFont="1" applyFill="1" applyBorder="1" applyAlignment="1" applyProtection="1">
      <alignment horizontal="center" vertical="center"/>
    </xf>
    <xf numFmtId="165" fontId="77" fillId="0" borderId="82" xfId="14" applyFont="1" applyFill="1" applyBorder="1" applyAlignment="1">
      <alignment horizontal="center" vertical="center"/>
    </xf>
    <xf numFmtId="2" fontId="74" fillId="0" borderId="76" xfId="14" applyNumberFormat="1" applyFont="1" applyFill="1" applyBorder="1" applyAlignment="1" applyProtection="1">
      <alignment horizontal="center" vertical="center"/>
    </xf>
    <xf numFmtId="2" fontId="77" fillId="0" borderId="76" xfId="14" applyNumberFormat="1" applyFont="1" applyFill="1" applyBorder="1" applyAlignment="1" applyProtection="1">
      <alignment horizontal="center" vertical="center"/>
    </xf>
    <xf numFmtId="2" fontId="77" fillId="0" borderId="55" xfId="14" applyNumberFormat="1" applyFont="1" applyFill="1" applyBorder="1" applyAlignment="1" applyProtection="1">
      <alignment horizontal="center" vertical="center"/>
    </xf>
    <xf numFmtId="165" fontId="76" fillId="0" borderId="47" xfId="14" applyFont="1" applyFill="1" applyBorder="1" applyAlignment="1">
      <alignment horizontal="center" vertical="center"/>
    </xf>
    <xf numFmtId="165" fontId="76" fillId="0" borderId="0" xfId="14" applyFont="1" applyFill="1" applyBorder="1" applyAlignment="1">
      <alignment horizontal="center" vertical="center"/>
    </xf>
    <xf numFmtId="165" fontId="75" fillId="0" borderId="0" xfId="14" applyNumberFormat="1" applyFont="1" applyFill="1" applyBorder="1" applyAlignment="1" applyProtection="1">
      <alignment horizontal="left" indent="1"/>
    </xf>
    <xf numFmtId="2" fontId="78" fillId="0" borderId="0" xfId="14" applyNumberFormat="1" applyFont="1" applyFill="1" applyBorder="1" applyAlignment="1" applyProtection="1">
      <alignment vertical="center"/>
    </xf>
    <xf numFmtId="2" fontId="74" fillId="0" borderId="0" xfId="14" applyNumberFormat="1" applyFont="1" applyFill="1" applyBorder="1" applyAlignment="1" applyProtection="1">
      <alignment vertical="center"/>
    </xf>
    <xf numFmtId="2" fontId="74" fillId="0" borderId="0" xfId="14" applyNumberFormat="1" applyFont="1" applyFill="1" applyBorder="1" applyAlignment="1">
      <alignment vertical="center"/>
    </xf>
    <xf numFmtId="2" fontId="77" fillId="0" borderId="0" xfId="14" applyNumberFormat="1" applyFont="1" applyFill="1" applyBorder="1" applyAlignment="1">
      <alignment vertical="center"/>
    </xf>
    <xf numFmtId="2" fontId="78" fillId="0" borderId="0" xfId="14" quotePrefix="1" applyNumberFormat="1" applyFont="1" applyFill="1" applyBorder="1" applyAlignment="1" applyProtection="1">
      <alignment vertical="center"/>
    </xf>
  </cellXfs>
  <cellStyles count="22">
    <cellStyle name="Euro" xfId="10"/>
    <cellStyle name="Hipervínculo 2" xfId="16"/>
    <cellStyle name="Millares [0] 2" xfId="4"/>
    <cellStyle name="Millares [0] 3" xfId="5"/>
    <cellStyle name="Millares 2" xfId="15"/>
    <cellStyle name="Millares 3" xfId="17"/>
    <cellStyle name="Millares 4" xfId="18"/>
    <cellStyle name="Millares 5" xfId="19"/>
    <cellStyle name="Millares 6" xfId="20"/>
    <cellStyle name="Moneda 2" xfId="6"/>
    <cellStyle name="Moneda 3" xfId="7"/>
    <cellStyle name="Normal" xfId="0" builtinId="0"/>
    <cellStyle name="Normal 2" xfId="1"/>
    <cellStyle name="Normal 2 2" xfId="3"/>
    <cellStyle name="Normal 3" xfId="2"/>
    <cellStyle name="Normal 3 2" xfId="21"/>
    <cellStyle name="Normal 4" xfId="11"/>
    <cellStyle name="Normal 5" xfId="13"/>
    <cellStyle name="Normal 6" xfId="14"/>
    <cellStyle name="Normal_producto intermedio 42-04" xfId="12"/>
    <cellStyle name="Porcentaje 2" xfId="8"/>
    <cellStyle name="Porcentaje 3" xfId="9"/>
  </cellStyles>
  <dxfs count="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9%20s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a&#241;o2015/SEMANA31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a&#241;o2014/SEMANA36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%20s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%20s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 informe pag 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envio CCAA"/>
      <sheetName val="PRECIOS CE"/>
      <sheetName val="ISC FRUTAS"/>
      <sheetName val="ISCHORTALIZAS"/>
      <sheetName val="paraguayo"/>
    </sheetNames>
    <sheetDataSet>
      <sheetData sheetId="0"/>
      <sheetData sheetId="1"/>
      <sheetData sheetId="2"/>
      <sheetData sheetId="3">
        <row r="17">
          <cell r="G17">
            <v>42219</v>
          </cell>
          <cell r="H17">
            <v>42220</v>
          </cell>
          <cell r="I17">
            <v>42221</v>
          </cell>
          <cell r="J17">
            <v>42222</v>
          </cell>
          <cell r="K17">
            <v>42223</v>
          </cell>
        </row>
        <row r="19">
          <cell r="B19" t="str">
            <v>LIMÓN</v>
          </cell>
          <cell r="C19" t="str">
            <v>Alicante</v>
          </cell>
          <cell r="E19" t="str">
            <v>I</v>
          </cell>
          <cell r="G19">
            <v>130</v>
          </cell>
          <cell r="H19">
            <v>130</v>
          </cell>
          <cell r="I19">
            <v>130</v>
          </cell>
          <cell r="J19">
            <v>130</v>
          </cell>
          <cell r="K19">
            <v>130</v>
          </cell>
        </row>
        <row r="20">
          <cell r="C20" t="str">
            <v>Murcia</v>
          </cell>
          <cell r="E20" t="str">
            <v>I</v>
          </cell>
          <cell r="G20">
            <v>121.50537634408602</v>
          </cell>
          <cell r="H20">
            <v>129.03225806451613</v>
          </cell>
          <cell r="I20">
            <v>129.03225806451613</v>
          </cell>
          <cell r="J20">
            <v>119.35483870967741</v>
          </cell>
          <cell r="K20">
            <v>123.65591397849462</v>
          </cell>
        </row>
        <row r="27">
          <cell r="G27">
            <v>42219</v>
          </cell>
          <cell r="H27">
            <v>42220</v>
          </cell>
          <cell r="I27">
            <v>42221</v>
          </cell>
          <cell r="J27">
            <v>42222</v>
          </cell>
          <cell r="K27">
            <v>42223</v>
          </cell>
        </row>
        <row r="29">
          <cell r="B29" t="str">
            <v>MANZANA</v>
          </cell>
          <cell r="C29" t="str">
            <v>Lleida</v>
          </cell>
          <cell r="D29" t="str">
            <v>Golden Delicious</v>
          </cell>
          <cell r="E29" t="str">
            <v>I</v>
          </cell>
          <cell r="F29" t="str">
            <v>70-80</v>
          </cell>
          <cell r="G29">
            <v>50.76</v>
          </cell>
          <cell r="H29">
            <v>46.32</v>
          </cell>
          <cell r="I29">
            <v>49.33</v>
          </cell>
          <cell r="J29">
            <v>51.22</v>
          </cell>
          <cell r="K29">
            <v>50.79</v>
          </cell>
        </row>
        <row r="35">
          <cell r="B35" t="str">
            <v>UVA DE MESA</v>
          </cell>
          <cell r="C35" t="str">
            <v>Alicante</v>
          </cell>
          <cell r="D35" t="str">
            <v>Victoria</v>
          </cell>
          <cell r="E35" t="str">
            <v>I</v>
          </cell>
          <cell r="F35" t="str">
            <v>-</v>
          </cell>
          <cell r="G35">
            <v>132.5</v>
          </cell>
          <cell r="H35" t="str">
            <v>-</v>
          </cell>
          <cell r="I35">
            <v>128</v>
          </cell>
          <cell r="J35">
            <v>128</v>
          </cell>
          <cell r="K35">
            <v>122.89</v>
          </cell>
          <cell r="L35" t="str">
            <v>-</v>
          </cell>
        </row>
        <row r="43">
          <cell r="G43">
            <v>42219</v>
          </cell>
          <cell r="H43">
            <v>42220</v>
          </cell>
          <cell r="I43">
            <v>42221</v>
          </cell>
          <cell r="J43">
            <v>42222</v>
          </cell>
          <cell r="K43">
            <v>42223</v>
          </cell>
        </row>
        <row r="45">
          <cell r="B45" t="str">
            <v>CIRUELA</v>
          </cell>
          <cell r="C45" t="str">
            <v>Murcia</v>
          </cell>
          <cell r="D45" t="str">
            <v>Japonesa</v>
          </cell>
          <cell r="E45" t="str">
            <v>I</v>
          </cell>
          <cell r="F45" t="str">
            <v>40 y +</v>
          </cell>
          <cell r="G45">
            <v>73</v>
          </cell>
          <cell r="H45">
            <v>75</v>
          </cell>
          <cell r="I45">
            <v>77</v>
          </cell>
          <cell r="J45">
            <v>78</v>
          </cell>
          <cell r="K45">
            <v>74</v>
          </cell>
          <cell r="L45" t="str">
            <v>-</v>
          </cell>
        </row>
        <row r="48">
          <cell r="B48" t="str">
            <v>MELOCOTÓN</v>
          </cell>
          <cell r="C48" t="str">
            <v>Lleida</v>
          </cell>
          <cell r="D48" t="str">
            <v>Pulpa amarilla</v>
          </cell>
          <cell r="E48" t="str">
            <v>I</v>
          </cell>
          <cell r="F48" t="str">
            <v>A/B</v>
          </cell>
          <cell r="G48">
            <v>58.212157289805958</v>
          </cell>
          <cell r="H48">
            <v>58.245393997565515</v>
          </cell>
          <cell r="I48">
            <v>58.257539593846793</v>
          </cell>
          <cell r="J48">
            <v>58.055734828502501</v>
          </cell>
          <cell r="K48">
            <v>57.636906395185683</v>
          </cell>
          <cell r="L48" t="str">
            <v>-</v>
          </cell>
        </row>
        <row r="49">
          <cell r="C49" t="str">
            <v>Lleida</v>
          </cell>
          <cell r="D49" t="str">
            <v>Pulpa Blanca</v>
          </cell>
          <cell r="E49" t="str">
            <v>I</v>
          </cell>
          <cell r="F49" t="str">
            <v>A/B</v>
          </cell>
          <cell r="G49">
            <v>65</v>
          </cell>
          <cell r="H49">
            <v>63</v>
          </cell>
          <cell r="I49" t="str">
            <v>-</v>
          </cell>
          <cell r="J49">
            <v>66</v>
          </cell>
          <cell r="K49">
            <v>67</v>
          </cell>
          <cell r="L49" t="str">
            <v>-</v>
          </cell>
        </row>
        <row r="50">
          <cell r="C50" t="str">
            <v>Murcia</v>
          </cell>
          <cell r="D50" t="str">
            <v>Pulpa amarilla</v>
          </cell>
          <cell r="E50" t="str">
            <v>I</v>
          </cell>
          <cell r="F50" t="str">
            <v>A/B</v>
          </cell>
          <cell r="G50">
            <v>61</v>
          </cell>
          <cell r="H50">
            <v>57</v>
          </cell>
          <cell r="I50">
            <v>58</v>
          </cell>
          <cell r="J50">
            <v>62</v>
          </cell>
          <cell r="K50">
            <v>63</v>
          </cell>
          <cell r="L50" t="str">
            <v>-</v>
          </cell>
        </row>
        <row r="53">
          <cell r="B53" t="str">
            <v>NECTARINA</v>
          </cell>
          <cell r="C53" t="str">
            <v>Lleida</v>
          </cell>
          <cell r="D53" t="str">
            <v>Pulpa amarilla</v>
          </cell>
          <cell r="E53" t="str">
            <v>I</v>
          </cell>
          <cell r="F53" t="str">
            <v>A/B</v>
          </cell>
          <cell r="G53">
            <v>58.167140590743514</v>
          </cell>
          <cell r="H53">
            <v>57.483711624965807</v>
          </cell>
          <cell r="I53">
            <v>57.398357016446127</v>
          </cell>
          <cell r="J53">
            <v>57.037657479279041</v>
          </cell>
          <cell r="K53">
            <v>57.311874778783647</v>
          </cell>
          <cell r="L53" t="str">
            <v>-</v>
          </cell>
        </row>
        <row r="54">
          <cell r="C54" t="str">
            <v>Lleida</v>
          </cell>
          <cell r="D54" t="str">
            <v>Pulpa blanca</v>
          </cell>
          <cell r="E54" t="str">
            <v>I</v>
          </cell>
          <cell r="F54" t="str">
            <v>A/B</v>
          </cell>
          <cell r="G54">
            <v>63</v>
          </cell>
          <cell r="H54">
            <v>58.63</v>
          </cell>
          <cell r="I54">
            <v>62</v>
          </cell>
          <cell r="J54">
            <v>61</v>
          </cell>
          <cell r="K54">
            <v>62</v>
          </cell>
          <cell r="L54" t="str">
            <v>-</v>
          </cell>
        </row>
        <row r="55">
          <cell r="C55" t="str">
            <v>Murcia</v>
          </cell>
          <cell r="D55" t="str">
            <v>Pulpa amarilla</v>
          </cell>
          <cell r="E55" t="str">
            <v>I</v>
          </cell>
          <cell r="F55" t="str">
            <v>A/B</v>
          </cell>
          <cell r="G55">
            <v>62</v>
          </cell>
          <cell r="H55">
            <v>61</v>
          </cell>
          <cell r="I55">
            <v>58</v>
          </cell>
          <cell r="J55">
            <v>57</v>
          </cell>
          <cell r="K55">
            <v>60</v>
          </cell>
          <cell r="L55" t="str">
            <v>-</v>
          </cell>
        </row>
        <row r="56">
          <cell r="C56" t="str">
            <v>Zaragoza</v>
          </cell>
          <cell r="D56" t="str">
            <v>Pulpa amarilla</v>
          </cell>
          <cell r="E56" t="str">
            <v>I</v>
          </cell>
          <cell r="F56" t="str">
            <v>A/B</v>
          </cell>
          <cell r="G56">
            <v>57.160188447554923</v>
          </cell>
          <cell r="H56">
            <v>55.553286010056198</v>
          </cell>
          <cell r="I56">
            <v>61.88</v>
          </cell>
          <cell r="J56">
            <v>53.921939284096062</v>
          </cell>
          <cell r="K56" t="str">
            <v>-</v>
          </cell>
          <cell r="L56" t="str">
            <v>-</v>
          </cell>
        </row>
        <row r="65">
          <cell r="G65">
            <v>42219</v>
          </cell>
          <cell r="H65">
            <v>42220</v>
          </cell>
          <cell r="I65">
            <v>42221</v>
          </cell>
          <cell r="J65">
            <v>42222</v>
          </cell>
          <cell r="K65">
            <v>42223</v>
          </cell>
          <cell r="L65">
            <v>42224</v>
          </cell>
        </row>
        <row r="67">
          <cell r="B67" t="str">
            <v>AJO</v>
          </cell>
          <cell r="C67" t="str">
            <v>Córdoba</v>
          </cell>
          <cell r="D67" t="str">
            <v>Morado</v>
          </cell>
          <cell r="E67" t="str">
            <v>I</v>
          </cell>
          <cell r="F67" t="str">
            <v>45-55</v>
          </cell>
          <cell r="G67">
            <v>180</v>
          </cell>
          <cell r="H67">
            <v>180</v>
          </cell>
          <cell r="I67">
            <v>180</v>
          </cell>
          <cell r="J67">
            <v>180</v>
          </cell>
          <cell r="K67">
            <v>180</v>
          </cell>
          <cell r="L67" t="str">
            <v>-</v>
          </cell>
        </row>
        <row r="68">
          <cell r="C68" t="str">
            <v>Cuenca</v>
          </cell>
          <cell r="D68" t="str">
            <v>Morado</v>
          </cell>
          <cell r="E68" t="str">
            <v>I</v>
          </cell>
          <cell r="F68" t="str">
            <v>45-55</v>
          </cell>
          <cell r="G68">
            <v>205</v>
          </cell>
          <cell r="H68">
            <v>205</v>
          </cell>
          <cell r="I68">
            <v>205</v>
          </cell>
          <cell r="J68">
            <v>205</v>
          </cell>
          <cell r="K68">
            <v>205</v>
          </cell>
        </row>
        <row r="71">
          <cell r="B71" t="str">
            <v>BERENJENA</v>
          </cell>
          <cell r="C71" t="str">
            <v>Almería</v>
          </cell>
          <cell r="D71" t="str">
            <v>Alargada</v>
          </cell>
          <cell r="E71" t="str">
            <v>I</v>
          </cell>
          <cell r="F71" t="str">
            <v>40y+</v>
          </cell>
          <cell r="G71">
            <v>83.5</v>
          </cell>
          <cell r="H71" t="str">
            <v>-</v>
          </cell>
          <cell r="I71">
            <v>95</v>
          </cell>
          <cell r="J71">
            <v>133</v>
          </cell>
          <cell r="K71">
            <v>122.25</v>
          </cell>
        </row>
        <row r="74">
          <cell r="B74" t="str">
            <v>CALABACÍN</v>
          </cell>
          <cell r="C74" t="str">
            <v>Almería</v>
          </cell>
          <cell r="D74" t="str">
            <v>-</v>
          </cell>
          <cell r="E74" t="str">
            <v>I</v>
          </cell>
          <cell r="F74" t="str">
            <v>14-21</v>
          </cell>
          <cell r="G74">
            <v>28.75</v>
          </cell>
          <cell r="H74">
            <v>25.5</v>
          </cell>
          <cell r="I74">
            <v>31</v>
          </cell>
          <cell r="J74">
            <v>23.333333333333332</v>
          </cell>
          <cell r="K74">
            <v>29.25</v>
          </cell>
        </row>
        <row r="77">
          <cell r="B77" t="str">
            <v>CHAMPIÑÓN</v>
          </cell>
          <cell r="C77" t="str">
            <v>La Rioja</v>
          </cell>
          <cell r="D77" t="str">
            <v>Cerrado</v>
          </cell>
          <cell r="E77" t="str">
            <v>I</v>
          </cell>
          <cell r="F77" t="str">
            <v>30-65</v>
          </cell>
          <cell r="G77">
            <v>150.52870967741936</v>
          </cell>
          <cell r="H77">
            <v>151.64948148148147</v>
          </cell>
          <cell r="I77">
            <v>151.14367647058825</v>
          </cell>
          <cell r="J77">
            <v>150.69560975609755</v>
          </cell>
          <cell r="K77">
            <v>151.72859374999999</v>
          </cell>
          <cell r="L77" t="str">
            <v>-</v>
          </cell>
        </row>
        <row r="80">
          <cell r="C80" t="str">
            <v>Murcia</v>
          </cell>
          <cell r="D80" t="str">
            <v>Amarillo</v>
          </cell>
          <cell r="E80" t="str">
            <v>I</v>
          </cell>
          <cell r="F80" t="str">
            <v>-</v>
          </cell>
          <cell r="G80">
            <v>34</v>
          </cell>
          <cell r="H80">
            <v>36</v>
          </cell>
          <cell r="I80">
            <v>35</v>
          </cell>
          <cell r="J80">
            <v>36</v>
          </cell>
          <cell r="K80">
            <v>37</v>
          </cell>
          <cell r="L80" t="str">
            <v>-</v>
          </cell>
        </row>
        <row r="81">
          <cell r="C81" t="str">
            <v>Murcia</v>
          </cell>
          <cell r="D81" t="str">
            <v>Cantaloups</v>
          </cell>
          <cell r="E81" t="str">
            <v>I</v>
          </cell>
          <cell r="F81" t="str">
            <v>800-1.250g</v>
          </cell>
          <cell r="G81">
            <v>40</v>
          </cell>
          <cell r="H81">
            <v>35</v>
          </cell>
          <cell r="I81">
            <v>37</v>
          </cell>
          <cell r="J81">
            <v>37</v>
          </cell>
          <cell r="K81">
            <v>38</v>
          </cell>
        </row>
        <row r="82">
          <cell r="C82" t="str">
            <v>Murcia</v>
          </cell>
          <cell r="D82" t="str">
            <v>Galia</v>
          </cell>
          <cell r="E82" t="str">
            <v>I</v>
          </cell>
          <cell r="F82" t="str">
            <v>800-1.250g</v>
          </cell>
          <cell r="G82">
            <v>36</v>
          </cell>
          <cell r="H82">
            <v>33</v>
          </cell>
          <cell r="I82">
            <v>32</v>
          </cell>
          <cell r="J82">
            <v>37</v>
          </cell>
          <cell r="K82">
            <v>34</v>
          </cell>
        </row>
        <row r="83">
          <cell r="C83" t="str">
            <v>Murcia</v>
          </cell>
          <cell r="D83" t="str">
            <v>Piel de Sapo</v>
          </cell>
          <cell r="E83" t="str">
            <v>I</v>
          </cell>
          <cell r="F83" t="str">
            <v>-</v>
          </cell>
          <cell r="G83">
            <v>41</v>
          </cell>
          <cell r="H83">
            <v>35</v>
          </cell>
          <cell r="I83">
            <v>34</v>
          </cell>
          <cell r="J83">
            <v>36</v>
          </cell>
          <cell r="K83">
            <v>40</v>
          </cell>
        </row>
        <row r="86">
          <cell r="B86" t="str">
            <v>PIMIENTO</v>
          </cell>
          <cell r="C86" t="str">
            <v>Almería</v>
          </cell>
          <cell r="D86" t="str">
            <v>Cuadrado Color (rojo o amarillo)</v>
          </cell>
          <cell r="E86" t="str">
            <v>I</v>
          </cell>
          <cell r="F86" t="str">
            <v>40y+</v>
          </cell>
          <cell r="G86">
            <v>73.173390557939911</v>
          </cell>
          <cell r="H86">
            <v>73.173390557939911</v>
          </cell>
          <cell r="I86">
            <v>73.173390557939911</v>
          </cell>
          <cell r="J86">
            <v>73.173390557939911</v>
          </cell>
          <cell r="K86">
            <v>73.173390557939911</v>
          </cell>
        </row>
        <row r="87">
          <cell r="C87" t="str">
            <v>Murcia</v>
          </cell>
          <cell r="D87" t="str">
            <v>Cuadrado Color (rojo o amarillo)</v>
          </cell>
          <cell r="E87" t="str">
            <v>I</v>
          </cell>
          <cell r="F87" t="str">
            <v>70y+</v>
          </cell>
          <cell r="G87">
            <v>78.955223880597018</v>
          </cell>
          <cell r="H87">
            <v>55.470588235294116</v>
          </cell>
          <cell r="I87">
            <v>48.35</v>
          </cell>
          <cell r="J87">
            <v>48.197044334975367</v>
          </cell>
          <cell r="K87">
            <v>56.025641025641029</v>
          </cell>
          <cell r="L87" t="str">
            <v>-</v>
          </cell>
        </row>
        <row r="88">
          <cell r="C88" t="str">
            <v>Murcia</v>
          </cell>
          <cell r="D88" t="str">
            <v>Cuadrado Verde</v>
          </cell>
          <cell r="E88" t="str">
            <v>I</v>
          </cell>
          <cell r="F88" t="str">
            <v>70y+</v>
          </cell>
          <cell r="G88">
            <v>68</v>
          </cell>
          <cell r="H88">
            <v>55</v>
          </cell>
          <cell r="I88">
            <v>47</v>
          </cell>
          <cell r="J88">
            <v>48</v>
          </cell>
          <cell r="K88">
            <v>55</v>
          </cell>
          <cell r="L88" t="str">
            <v>-</v>
          </cell>
        </row>
        <row r="91">
          <cell r="B91" t="str">
            <v>SANDíA</v>
          </cell>
          <cell r="C91" t="str">
            <v>Castellón</v>
          </cell>
          <cell r="D91" t="str">
            <v>con pepitas</v>
          </cell>
          <cell r="E91" t="str">
            <v>I</v>
          </cell>
          <cell r="F91" t="str">
            <v>-</v>
          </cell>
          <cell r="G91">
            <v>27</v>
          </cell>
          <cell r="H91">
            <v>27</v>
          </cell>
          <cell r="I91">
            <v>27</v>
          </cell>
          <cell r="J91">
            <v>27</v>
          </cell>
          <cell r="K91">
            <v>27</v>
          </cell>
          <cell r="L91" t="str">
            <v>-</v>
          </cell>
        </row>
        <row r="92">
          <cell r="C92" t="str">
            <v>Murcia</v>
          </cell>
          <cell r="D92" t="str">
            <v>con pepitas</v>
          </cell>
          <cell r="E92" t="str">
            <v>I</v>
          </cell>
          <cell r="F92" t="str">
            <v>-</v>
          </cell>
          <cell r="G92">
            <v>27</v>
          </cell>
          <cell r="H92">
            <v>28</v>
          </cell>
          <cell r="I92">
            <v>26</v>
          </cell>
          <cell r="J92">
            <v>29</v>
          </cell>
          <cell r="K92">
            <v>28</v>
          </cell>
          <cell r="L92" t="str">
            <v>-</v>
          </cell>
        </row>
        <row r="95">
          <cell r="B95" t="str">
            <v>TOMATE</v>
          </cell>
          <cell r="C95" t="str">
            <v>Almería</v>
          </cell>
          <cell r="D95" t="str">
            <v>Redondo</v>
          </cell>
          <cell r="E95" t="str">
            <v>I</v>
          </cell>
          <cell r="F95" t="str">
            <v>57-100</v>
          </cell>
          <cell r="G95">
            <v>46</v>
          </cell>
          <cell r="H95">
            <v>46</v>
          </cell>
          <cell r="I95">
            <v>46</v>
          </cell>
          <cell r="J95">
            <v>46</v>
          </cell>
          <cell r="K95">
            <v>46</v>
          </cell>
          <cell r="L95" t="str">
            <v>-</v>
          </cell>
        </row>
        <row r="96">
          <cell r="C96" t="str">
            <v>Murcia</v>
          </cell>
          <cell r="D96" t="str">
            <v>Redondo</v>
          </cell>
          <cell r="E96" t="str">
            <v>I</v>
          </cell>
          <cell r="F96" t="str">
            <v>57-100</v>
          </cell>
          <cell r="G96">
            <v>74.368421052631575</v>
          </cell>
          <cell r="H96">
            <v>69.59615384615384</v>
          </cell>
          <cell r="I96">
            <v>75.035242290748897</v>
          </cell>
          <cell r="J96">
            <v>74.117647058823536</v>
          </cell>
          <cell r="K96">
            <v>74.62222222222222</v>
          </cell>
          <cell r="L96" t="str">
            <v>-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envio CCAA"/>
      <sheetName val="PRECIOS CE"/>
      <sheetName val="ISC FRUTAS"/>
      <sheetName val="ISCHORTALIZAS"/>
    </sheetNames>
    <sheetDataSet>
      <sheetData sheetId="0"/>
      <sheetData sheetId="1"/>
      <sheetData sheetId="2"/>
      <sheetData sheetId="3">
        <row r="30">
          <cell r="C30" t="str">
            <v>Murcia</v>
          </cell>
          <cell r="E30" t="str">
            <v>I</v>
          </cell>
          <cell r="F30" t="str">
            <v>-</v>
          </cell>
        </row>
        <row r="31">
          <cell r="C31" t="str">
            <v>Murcia</v>
          </cell>
          <cell r="E31" t="str">
            <v>I</v>
          </cell>
          <cell r="F31" t="str">
            <v>-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Weekly prices pag16 w30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Weekly prices pag17 w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74"/>
  <sheetViews>
    <sheetView zoomScaleNormal="100" workbookViewId="0">
      <selection activeCell="L36" sqref="L36"/>
    </sheetView>
  </sheetViews>
  <sheetFormatPr baseColWidth="10" defaultRowHeight="13.2"/>
  <cols>
    <col min="1" max="1" width="1.88671875" style="2" customWidth="1"/>
    <col min="2" max="2" width="10.33203125" style="1" customWidth="1"/>
    <col min="3" max="3" width="48.6640625" style="1" customWidth="1"/>
    <col min="4" max="4" width="9.109375" style="1" customWidth="1"/>
    <col min="5" max="5" width="9.88671875" style="1" customWidth="1"/>
    <col min="6" max="6" width="8.5546875" style="1" customWidth="1"/>
    <col min="7" max="7" width="10.44140625" style="1" customWidth="1"/>
    <col min="8" max="8" width="11.5546875" style="2"/>
    <col min="9" max="9" width="10.5546875" style="2" customWidth="1"/>
    <col min="10" max="256" width="11.5546875" style="2"/>
    <col min="257" max="257" width="1.88671875" style="2" customWidth="1"/>
    <col min="258" max="258" width="10.33203125" style="2" customWidth="1"/>
    <col min="259" max="259" width="48.6640625" style="2" customWidth="1"/>
    <col min="260" max="260" width="9.109375" style="2" customWidth="1"/>
    <col min="261" max="261" width="9.88671875" style="2" customWidth="1"/>
    <col min="262" max="262" width="8.5546875" style="2" customWidth="1"/>
    <col min="263" max="263" width="10.44140625" style="2" customWidth="1"/>
    <col min="264" max="264" width="11.5546875" style="2"/>
    <col min="265" max="265" width="10.5546875" style="2" customWidth="1"/>
    <col min="266" max="512" width="11.5546875" style="2"/>
    <col min="513" max="513" width="1.88671875" style="2" customWidth="1"/>
    <col min="514" max="514" width="10.33203125" style="2" customWidth="1"/>
    <col min="515" max="515" width="48.6640625" style="2" customWidth="1"/>
    <col min="516" max="516" width="9.109375" style="2" customWidth="1"/>
    <col min="517" max="517" width="9.88671875" style="2" customWidth="1"/>
    <col min="518" max="518" width="8.5546875" style="2" customWidth="1"/>
    <col min="519" max="519" width="10.44140625" style="2" customWidth="1"/>
    <col min="520" max="520" width="11.5546875" style="2"/>
    <col min="521" max="521" width="10.5546875" style="2" customWidth="1"/>
    <col min="522" max="768" width="11.5546875" style="2"/>
    <col min="769" max="769" width="1.88671875" style="2" customWidth="1"/>
    <col min="770" max="770" width="10.33203125" style="2" customWidth="1"/>
    <col min="771" max="771" width="48.6640625" style="2" customWidth="1"/>
    <col min="772" max="772" width="9.109375" style="2" customWidth="1"/>
    <col min="773" max="773" width="9.88671875" style="2" customWidth="1"/>
    <col min="774" max="774" width="8.5546875" style="2" customWidth="1"/>
    <col min="775" max="775" width="10.44140625" style="2" customWidth="1"/>
    <col min="776" max="776" width="11.5546875" style="2"/>
    <col min="777" max="777" width="10.5546875" style="2" customWidth="1"/>
    <col min="778" max="1024" width="11.5546875" style="2"/>
    <col min="1025" max="1025" width="1.88671875" style="2" customWidth="1"/>
    <col min="1026" max="1026" width="10.33203125" style="2" customWidth="1"/>
    <col min="1027" max="1027" width="48.6640625" style="2" customWidth="1"/>
    <col min="1028" max="1028" width="9.109375" style="2" customWidth="1"/>
    <col min="1029" max="1029" width="9.88671875" style="2" customWidth="1"/>
    <col min="1030" max="1030" width="8.5546875" style="2" customWidth="1"/>
    <col min="1031" max="1031" width="10.44140625" style="2" customWidth="1"/>
    <col min="1032" max="1032" width="11.5546875" style="2"/>
    <col min="1033" max="1033" width="10.5546875" style="2" customWidth="1"/>
    <col min="1034" max="1280" width="11.5546875" style="2"/>
    <col min="1281" max="1281" width="1.88671875" style="2" customWidth="1"/>
    <col min="1282" max="1282" width="10.33203125" style="2" customWidth="1"/>
    <col min="1283" max="1283" width="48.6640625" style="2" customWidth="1"/>
    <col min="1284" max="1284" width="9.109375" style="2" customWidth="1"/>
    <col min="1285" max="1285" width="9.88671875" style="2" customWidth="1"/>
    <col min="1286" max="1286" width="8.5546875" style="2" customWidth="1"/>
    <col min="1287" max="1287" width="10.44140625" style="2" customWidth="1"/>
    <col min="1288" max="1288" width="11.5546875" style="2"/>
    <col min="1289" max="1289" width="10.5546875" style="2" customWidth="1"/>
    <col min="1290" max="1536" width="11.5546875" style="2"/>
    <col min="1537" max="1537" width="1.88671875" style="2" customWidth="1"/>
    <col min="1538" max="1538" width="10.33203125" style="2" customWidth="1"/>
    <col min="1539" max="1539" width="48.6640625" style="2" customWidth="1"/>
    <col min="1540" max="1540" width="9.109375" style="2" customWidth="1"/>
    <col min="1541" max="1541" width="9.88671875" style="2" customWidth="1"/>
    <col min="1542" max="1542" width="8.5546875" style="2" customWidth="1"/>
    <col min="1543" max="1543" width="10.44140625" style="2" customWidth="1"/>
    <col min="1544" max="1544" width="11.5546875" style="2"/>
    <col min="1545" max="1545" width="10.5546875" style="2" customWidth="1"/>
    <col min="1546" max="1792" width="11.5546875" style="2"/>
    <col min="1793" max="1793" width="1.88671875" style="2" customWidth="1"/>
    <col min="1794" max="1794" width="10.33203125" style="2" customWidth="1"/>
    <col min="1795" max="1795" width="48.6640625" style="2" customWidth="1"/>
    <col min="1796" max="1796" width="9.109375" style="2" customWidth="1"/>
    <col min="1797" max="1797" width="9.88671875" style="2" customWidth="1"/>
    <col min="1798" max="1798" width="8.5546875" style="2" customWidth="1"/>
    <col min="1799" max="1799" width="10.44140625" style="2" customWidth="1"/>
    <col min="1800" max="1800" width="11.5546875" style="2"/>
    <col min="1801" max="1801" width="10.5546875" style="2" customWidth="1"/>
    <col min="1802" max="2048" width="11.5546875" style="2"/>
    <col min="2049" max="2049" width="1.88671875" style="2" customWidth="1"/>
    <col min="2050" max="2050" width="10.33203125" style="2" customWidth="1"/>
    <col min="2051" max="2051" width="48.6640625" style="2" customWidth="1"/>
    <col min="2052" max="2052" width="9.109375" style="2" customWidth="1"/>
    <col min="2053" max="2053" width="9.88671875" style="2" customWidth="1"/>
    <col min="2054" max="2054" width="8.5546875" style="2" customWidth="1"/>
    <col min="2055" max="2055" width="10.44140625" style="2" customWidth="1"/>
    <col min="2056" max="2056" width="11.5546875" style="2"/>
    <col min="2057" max="2057" width="10.5546875" style="2" customWidth="1"/>
    <col min="2058" max="2304" width="11.5546875" style="2"/>
    <col min="2305" max="2305" width="1.88671875" style="2" customWidth="1"/>
    <col min="2306" max="2306" width="10.33203125" style="2" customWidth="1"/>
    <col min="2307" max="2307" width="48.6640625" style="2" customWidth="1"/>
    <col min="2308" max="2308" width="9.109375" style="2" customWidth="1"/>
    <col min="2309" max="2309" width="9.88671875" style="2" customWidth="1"/>
    <col min="2310" max="2310" width="8.5546875" style="2" customWidth="1"/>
    <col min="2311" max="2311" width="10.44140625" style="2" customWidth="1"/>
    <col min="2312" max="2312" width="11.5546875" style="2"/>
    <col min="2313" max="2313" width="10.5546875" style="2" customWidth="1"/>
    <col min="2314" max="2560" width="11.5546875" style="2"/>
    <col min="2561" max="2561" width="1.88671875" style="2" customWidth="1"/>
    <col min="2562" max="2562" width="10.33203125" style="2" customWidth="1"/>
    <col min="2563" max="2563" width="48.6640625" style="2" customWidth="1"/>
    <col min="2564" max="2564" width="9.109375" style="2" customWidth="1"/>
    <col min="2565" max="2565" width="9.88671875" style="2" customWidth="1"/>
    <col min="2566" max="2566" width="8.5546875" style="2" customWidth="1"/>
    <col min="2567" max="2567" width="10.44140625" style="2" customWidth="1"/>
    <col min="2568" max="2568" width="11.5546875" style="2"/>
    <col min="2569" max="2569" width="10.5546875" style="2" customWidth="1"/>
    <col min="2570" max="2816" width="11.5546875" style="2"/>
    <col min="2817" max="2817" width="1.88671875" style="2" customWidth="1"/>
    <col min="2818" max="2818" width="10.33203125" style="2" customWidth="1"/>
    <col min="2819" max="2819" width="48.6640625" style="2" customWidth="1"/>
    <col min="2820" max="2820" width="9.109375" style="2" customWidth="1"/>
    <col min="2821" max="2821" width="9.88671875" style="2" customWidth="1"/>
    <col min="2822" max="2822" width="8.5546875" style="2" customWidth="1"/>
    <col min="2823" max="2823" width="10.44140625" style="2" customWidth="1"/>
    <col min="2824" max="2824" width="11.5546875" style="2"/>
    <col min="2825" max="2825" width="10.5546875" style="2" customWidth="1"/>
    <col min="2826" max="3072" width="11.5546875" style="2"/>
    <col min="3073" max="3073" width="1.88671875" style="2" customWidth="1"/>
    <col min="3074" max="3074" width="10.33203125" style="2" customWidth="1"/>
    <col min="3075" max="3075" width="48.6640625" style="2" customWidth="1"/>
    <col min="3076" max="3076" width="9.109375" style="2" customWidth="1"/>
    <col min="3077" max="3077" width="9.88671875" style="2" customWidth="1"/>
    <col min="3078" max="3078" width="8.5546875" style="2" customWidth="1"/>
    <col min="3079" max="3079" width="10.44140625" style="2" customWidth="1"/>
    <col min="3080" max="3080" width="11.5546875" style="2"/>
    <col min="3081" max="3081" width="10.5546875" style="2" customWidth="1"/>
    <col min="3082" max="3328" width="11.5546875" style="2"/>
    <col min="3329" max="3329" width="1.88671875" style="2" customWidth="1"/>
    <col min="3330" max="3330" width="10.33203125" style="2" customWidth="1"/>
    <col min="3331" max="3331" width="48.6640625" style="2" customWidth="1"/>
    <col min="3332" max="3332" width="9.109375" style="2" customWidth="1"/>
    <col min="3333" max="3333" width="9.88671875" style="2" customWidth="1"/>
    <col min="3334" max="3334" width="8.5546875" style="2" customWidth="1"/>
    <col min="3335" max="3335" width="10.44140625" style="2" customWidth="1"/>
    <col min="3336" max="3336" width="11.5546875" style="2"/>
    <col min="3337" max="3337" width="10.5546875" style="2" customWidth="1"/>
    <col min="3338" max="3584" width="11.5546875" style="2"/>
    <col min="3585" max="3585" width="1.88671875" style="2" customWidth="1"/>
    <col min="3586" max="3586" width="10.33203125" style="2" customWidth="1"/>
    <col min="3587" max="3587" width="48.6640625" style="2" customWidth="1"/>
    <col min="3588" max="3588" width="9.109375" style="2" customWidth="1"/>
    <col min="3589" max="3589" width="9.88671875" style="2" customWidth="1"/>
    <col min="3590" max="3590" width="8.5546875" style="2" customWidth="1"/>
    <col min="3591" max="3591" width="10.44140625" style="2" customWidth="1"/>
    <col min="3592" max="3592" width="11.5546875" style="2"/>
    <col min="3593" max="3593" width="10.5546875" style="2" customWidth="1"/>
    <col min="3594" max="3840" width="11.5546875" style="2"/>
    <col min="3841" max="3841" width="1.88671875" style="2" customWidth="1"/>
    <col min="3842" max="3842" width="10.33203125" style="2" customWidth="1"/>
    <col min="3843" max="3843" width="48.6640625" style="2" customWidth="1"/>
    <col min="3844" max="3844" width="9.109375" style="2" customWidth="1"/>
    <col min="3845" max="3845" width="9.88671875" style="2" customWidth="1"/>
    <col min="3846" max="3846" width="8.5546875" style="2" customWidth="1"/>
    <col min="3847" max="3847" width="10.44140625" style="2" customWidth="1"/>
    <col min="3848" max="3848" width="11.5546875" style="2"/>
    <col min="3849" max="3849" width="10.5546875" style="2" customWidth="1"/>
    <col min="3850" max="4096" width="11.5546875" style="2"/>
    <col min="4097" max="4097" width="1.88671875" style="2" customWidth="1"/>
    <col min="4098" max="4098" width="10.33203125" style="2" customWidth="1"/>
    <col min="4099" max="4099" width="48.6640625" style="2" customWidth="1"/>
    <col min="4100" max="4100" width="9.109375" style="2" customWidth="1"/>
    <col min="4101" max="4101" width="9.88671875" style="2" customWidth="1"/>
    <col min="4102" max="4102" width="8.5546875" style="2" customWidth="1"/>
    <col min="4103" max="4103" width="10.44140625" style="2" customWidth="1"/>
    <col min="4104" max="4104" width="11.5546875" style="2"/>
    <col min="4105" max="4105" width="10.5546875" style="2" customWidth="1"/>
    <col min="4106" max="4352" width="11.5546875" style="2"/>
    <col min="4353" max="4353" width="1.88671875" style="2" customWidth="1"/>
    <col min="4354" max="4354" width="10.33203125" style="2" customWidth="1"/>
    <col min="4355" max="4355" width="48.6640625" style="2" customWidth="1"/>
    <col min="4356" max="4356" width="9.109375" style="2" customWidth="1"/>
    <col min="4357" max="4357" width="9.88671875" style="2" customWidth="1"/>
    <col min="4358" max="4358" width="8.5546875" style="2" customWidth="1"/>
    <col min="4359" max="4359" width="10.44140625" style="2" customWidth="1"/>
    <col min="4360" max="4360" width="11.5546875" style="2"/>
    <col min="4361" max="4361" width="10.5546875" style="2" customWidth="1"/>
    <col min="4362" max="4608" width="11.5546875" style="2"/>
    <col min="4609" max="4609" width="1.88671875" style="2" customWidth="1"/>
    <col min="4610" max="4610" width="10.33203125" style="2" customWidth="1"/>
    <col min="4611" max="4611" width="48.6640625" style="2" customWidth="1"/>
    <col min="4612" max="4612" width="9.109375" style="2" customWidth="1"/>
    <col min="4613" max="4613" width="9.88671875" style="2" customWidth="1"/>
    <col min="4614" max="4614" width="8.5546875" style="2" customWidth="1"/>
    <col min="4615" max="4615" width="10.44140625" style="2" customWidth="1"/>
    <col min="4616" max="4616" width="11.5546875" style="2"/>
    <col min="4617" max="4617" width="10.5546875" style="2" customWidth="1"/>
    <col min="4618" max="4864" width="11.5546875" style="2"/>
    <col min="4865" max="4865" width="1.88671875" style="2" customWidth="1"/>
    <col min="4866" max="4866" width="10.33203125" style="2" customWidth="1"/>
    <col min="4867" max="4867" width="48.6640625" style="2" customWidth="1"/>
    <col min="4868" max="4868" width="9.109375" style="2" customWidth="1"/>
    <col min="4869" max="4869" width="9.88671875" style="2" customWidth="1"/>
    <col min="4870" max="4870" width="8.5546875" style="2" customWidth="1"/>
    <col min="4871" max="4871" width="10.44140625" style="2" customWidth="1"/>
    <col min="4872" max="4872" width="11.5546875" style="2"/>
    <col min="4873" max="4873" width="10.5546875" style="2" customWidth="1"/>
    <col min="4874" max="5120" width="11.5546875" style="2"/>
    <col min="5121" max="5121" width="1.88671875" style="2" customWidth="1"/>
    <col min="5122" max="5122" width="10.33203125" style="2" customWidth="1"/>
    <col min="5123" max="5123" width="48.6640625" style="2" customWidth="1"/>
    <col min="5124" max="5124" width="9.109375" style="2" customWidth="1"/>
    <col min="5125" max="5125" width="9.88671875" style="2" customWidth="1"/>
    <col min="5126" max="5126" width="8.5546875" style="2" customWidth="1"/>
    <col min="5127" max="5127" width="10.44140625" style="2" customWidth="1"/>
    <col min="5128" max="5128" width="11.5546875" style="2"/>
    <col min="5129" max="5129" width="10.5546875" style="2" customWidth="1"/>
    <col min="5130" max="5376" width="11.5546875" style="2"/>
    <col min="5377" max="5377" width="1.88671875" style="2" customWidth="1"/>
    <col min="5378" max="5378" width="10.33203125" style="2" customWidth="1"/>
    <col min="5379" max="5379" width="48.6640625" style="2" customWidth="1"/>
    <col min="5380" max="5380" width="9.109375" style="2" customWidth="1"/>
    <col min="5381" max="5381" width="9.88671875" style="2" customWidth="1"/>
    <col min="5382" max="5382" width="8.5546875" style="2" customWidth="1"/>
    <col min="5383" max="5383" width="10.44140625" style="2" customWidth="1"/>
    <col min="5384" max="5384" width="11.5546875" style="2"/>
    <col min="5385" max="5385" width="10.5546875" style="2" customWidth="1"/>
    <col min="5386" max="5632" width="11.5546875" style="2"/>
    <col min="5633" max="5633" width="1.88671875" style="2" customWidth="1"/>
    <col min="5634" max="5634" width="10.33203125" style="2" customWidth="1"/>
    <col min="5635" max="5635" width="48.6640625" style="2" customWidth="1"/>
    <col min="5636" max="5636" width="9.109375" style="2" customWidth="1"/>
    <col min="5637" max="5637" width="9.88671875" style="2" customWidth="1"/>
    <col min="5638" max="5638" width="8.5546875" style="2" customWidth="1"/>
    <col min="5639" max="5639" width="10.44140625" style="2" customWidth="1"/>
    <col min="5640" max="5640" width="11.5546875" style="2"/>
    <col min="5641" max="5641" width="10.5546875" style="2" customWidth="1"/>
    <col min="5642" max="5888" width="11.5546875" style="2"/>
    <col min="5889" max="5889" width="1.88671875" style="2" customWidth="1"/>
    <col min="5890" max="5890" width="10.33203125" style="2" customWidth="1"/>
    <col min="5891" max="5891" width="48.6640625" style="2" customWidth="1"/>
    <col min="5892" max="5892" width="9.109375" style="2" customWidth="1"/>
    <col min="5893" max="5893" width="9.88671875" style="2" customWidth="1"/>
    <col min="5894" max="5894" width="8.5546875" style="2" customWidth="1"/>
    <col min="5895" max="5895" width="10.44140625" style="2" customWidth="1"/>
    <col min="5896" max="5896" width="11.5546875" style="2"/>
    <col min="5897" max="5897" width="10.5546875" style="2" customWidth="1"/>
    <col min="5898" max="6144" width="11.5546875" style="2"/>
    <col min="6145" max="6145" width="1.88671875" style="2" customWidth="1"/>
    <col min="6146" max="6146" width="10.33203125" style="2" customWidth="1"/>
    <col min="6147" max="6147" width="48.6640625" style="2" customWidth="1"/>
    <col min="6148" max="6148" width="9.109375" style="2" customWidth="1"/>
    <col min="6149" max="6149" width="9.88671875" style="2" customWidth="1"/>
    <col min="6150" max="6150" width="8.5546875" style="2" customWidth="1"/>
    <col min="6151" max="6151" width="10.44140625" style="2" customWidth="1"/>
    <col min="6152" max="6152" width="11.5546875" style="2"/>
    <col min="6153" max="6153" width="10.5546875" style="2" customWidth="1"/>
    <col min="6154" max="6400" width="11.5546875" style="2"/>
    <col min="6401" max="6401" width="1.88671875" style="2" customWidth="1"/>
    <col min="6402" max="6402" width="10.33203125" style="2" customWidth="1"/>
    <col min="6403" max="6403" width="48.6640625" style="2" customWidth="1"/>
    <col min="6404" max="6404" width="9.109375" style="2" customWidth="1"/>
    <col min="6405" max="6405" width="9.88671875" style="2" customWidth="1"/>
    <col min="6406" max="6406" width="8.5546875" style="2" customWidth="1"/>
    <col min="6407" max="6407" width="10.44140625" style="2" customWidth="1"/>
    <col min="6408" max="6408" width="11.5546875" style="2"/>
    <col min="6409" max="6409" width="10.5546875" style="2" customWidth="1"/>
    <col min="6410" max="6656" width="11.5546875" style="2"/>
    <col min="6657" max="6657" width="1.88671875" style="2" customWidth="1"/>
    <col min="6658" max="6658" width="10.33203125" style="2" customWidth="1"/>
    <col min="6659" max="6659" width="48.6640625" style="2" customWidth="1"/>
    <col min="6660" max="6660" width="9.109375" style="2" customWidth="1"/>
    <col min="6661" max="6661" width="9.88671875" style="2" customWidth="1"/>
    <col min="6662" max="6662" width="8.5546875" style="2" customWidth="1"/>
    <col min="6663" max="6663" width="10.44140625" style="2" customWidth="1"/>
    <col min="6664" max="6664" width="11.5546875" style="2"/>
    <col min="6665" max="6665" width="10.5546875" style="2" customWidth="1"/>
    <col min="6666" max="6912" width="11.5546875" style="2"/>
    <col min="6913" max="6913" width="1.88671875" style="2" customWidth="1"/>
    <col min="6914" max="6914" width="10.33203125" style="2" customWidth="1"/>
    <col min="6915" max="6915" width="48.6640625" style="2" customWidth="1"/>
    <col min="6916" max="6916" width="9.109375" style="2" customWidth="1"/>
    <col min="6917" max="6917" width="9.88671875" style="2" customWidth="1"/>
    <col min="6918" max="6918" width="8.5546875" style="2" customWidth="1"/>
    <col min="6919" max="6919" width="10.44140625" style="2" customWidth="1"/>
    <col min="6920" max="6920" width="11.5546875" style="2"/>
    <col min="6921" max="6921" width="10.5546875" style="2" customWidth="1"/>
    <col min="6922" max="7168" width="11.5546875" style="2"/>
    <col min="7169" max="7169" width="1.88671875" style="2" customWidth="1"/>
    <col min="7170" max="7170" width="10.33203125" style="2" customWidth="1"/>
    <col min="7171" max="7171" width="48.6640625" style="2" customWidth="1"/>
    <col min="7172" max="7172" width="9.109375" style="2" customWidth="1"/>
    <col min="7173" max="7173" width="9.88671875" style="2" customWidth="1"/>
    <col min="7174" max="7174" width="8.5546875" style="2" customWidth="1"/>
    <col min="7175" max="7175" width="10.44140625" style="2" customWidth="1"/>
    <col min="7176" max="7176" width="11.5546875" style="2"/>
    <col min="7177" max="7177" width="10.5546875" style="2" customWidth="1"/>
    <col min="7178" max="7424" width="11.5546875" style="2"/>
    <col min="7425" max="7425" width="1.88671875" style="2" customWidth="1"/>
    <col min="7426" max="7426" width="10.33203125" style="2" customWidth="1"/>
    <col min="7427" max="7427" width="48.6640625" style="2" customWidth="1"/>
    <col min="7428" max="7428" width="9.109375" style="2" customWidth="1"/>
    <col min="7429" max="7429" width="9.88671875" style="2" customWidth="1"/>
    <col min="7430" max="7430" width="8.5546875" style="2" customWidth="1"/>
    <col min="7431" max="7431" width="10.44140625" style="2" customWidth="1"/>
    <col min="7432" max="7432" width="11.5546875" style="2"/>
    <col min="7433" max="7433" width="10.5546875" style="2" customWidth="1"/>
    <col min="7434" max="7680" width="11.5546875" style="2"/>
    <col min="7681" max="7681" width="1.88671875" style="2" customWidth="1"/>
    <col min="7682" max="7682" width="10.33203125" style="2" customWidth="1"/>
    <col min="7683" max="7683" width="48.6640625" style="2" customWidth="1"/>
    <col min="7684" max="7684" width="9.109375" style="2" customWidth="1"/>
    <col min="7685" max="7685" width="9.88671875" style="2" customWidth="1"/>
    <col min="7686" max="7686" width="8.5546875" style="2" customWidth="1"/>
    <col min="7687" max="7687" width="10.44140625" style="2" customWidth="1"/>
    <col min="7688" max="7688" width="11.5546875" style="2"/>
    <col min="7689" max="7689" width="10.5546875" style="2" customWidth="1"/>
    <col min="7690" max="7936" width="11.5546875" style="2"/>
    <col min="7937" max="7937" width="1.88671875" style="2" customWidth="1"/>
    <col min="7938" max="7938" width="10.33203125" style="2" customWidth="1"/>
    <col min="7939" max="7939" width="48.6640625" style="2" customWidth="1"/>
    <col min="7940" max="7940" width="9.109375" style="2" customWidth="1"/>
    <col min="7941" max="7941" width="9.88671875" style="2" customWidth="1"/>
    <col min="7942" max="7942" width="8.5546875" style="2" customWidth="1"/>
    <col min="7943" max="7943" width="10.44140625" style="2" customWidth="1"/>
    <col min="7944" max="7944" width="11.5546875" style="2"/>
    <col min="7945" max="7945" width="10.5546875" style="2" customWidth="1"/>
    <col min="7946" max="8192" width="11.5546875" style="2"/>
    <col min="8193" max="8193" width="1.88671875" style="2" customWidth="1"/>
    <col min="8194" max="8194" width="10.33203125" style="2" customWidth="1"/>
    <col min="8195" max="8195" width="48.6640625" style="2" customWidth="1"/>
    <col min="8196" max="8196" width="9.109375" style="2" customWidth="1"/>
    <col min="8197" max="8197" width="9.88671875" style="2" customWidth="1"/>
    <col min="8198" max="8198" width="8.5546875" style="2" customWidth="1"/>
    <col min="8199" max="8199" width="10.44140625" style="2" customWidth="1"/>
    <col min="8200" max="8200" width="11.5546875" style="2"/>
    <col min="8201" max="8201" width="10.5546875" style="2" customWidth="1"/>
    <col min="8202" max="8448" width="11.5546875" style="2"/>
    <col min="8449" max="8449" width="1.88671875" style="2" customWidth="1"/>
    <col min="8450" max="8450" width="10.33203125" style="2" customWidth="1"/>
    <col min="8451" max="8451" width="48.6640625" style="2" customWidth="1"/>
    <col min="8452" max="8452" width="9.109375" style="2" customWidth="1"/>
    <col min="8453" max="8453" width="9.88671875" style="2" customWidth="1"/>
    <col min="8454" max="8454" width="8.5546875" style="2" customWidth="1"/>
    <col min="8455" max="8455" width="10.44140625" style="2" customWidth="1"/>
    <col min="8456" max="8456" width="11.5546875" style="2"/>
    <col min="8457" max="8457" width="10.5546875" style="2" customWidth="1"/>
    <col min="8458" max="8704" width="11.5546875" style="2"/>
    <col min="8705" max="8705" width="1.88671875" style="2" customWidth="1"/>
    <col min="8706" max="8706" width="10.33203125" style="2" customWidth="1"/>
    <col min="8707" max="8707" width="48.6640625" style="2" customWidth="1"/>
    <col min="8708" max="8708" width="9.109375" style="2" customWidth="1"/>
    <col min="8709" max="8709" width="9.88671875" style="2" customWidth="1"/>
    <col min="8710" max="8710" width="8.5546875" style="2" customWidth="1"/>
    <col min="8711" max="8711" width="10.44140625" style="2" customWidth="1"/>
    <col min="8712" max="8712" width="11.5546875" style="2"/>
    <col min="8713" max="8713" width="10.5546875" style="2" customWidth="1"/>
    <col min="8714" max="8960" width="11.5546875" style="2"/>
    <col min="8961" max="8961" width="1.88671875" style="2" customWidth="1"/>
    <col min="8962" max="8962" width="10.33203125" style="2" customWidth="1"/>
    <col min="8963" max="8963" width="48.6640625" style="2" customWidth="1"/>
    <col min="8964" max="8964" width="9.109375" style="2" customWidth="1"/>
    <col min="8965" max="8965" width="9.88671875" style="2" customWidth="1"/>
    <col min="8966" max="8966" width="8.5546875" style="2" customWidth="1"/>
    <col min="8967" max="8967" width="10.44140625" style="2" customWidth="1"/>
    <col min="8968" max="8968" width="11.5546875" style="2"/>
    <col min="8969" max="8969" width="10.5546875" style="2" customWidth="1"/>
    <col min="8970" max="9216" width="11.5546875" style="2"/>
    <col min="9217" max="9217" width="1.88671875" style="2" customWidth="1"/>
    <col min="9218" max="9218" width="10.33203125" style="2" customWidth="1"/>
    <col min="9219" max="9219" width="48.6640625" style="2" customWidth="1"/>
    <col min="9220" max="9220" width="9.109375" style="2" customWidth="1"/>
    <col min="9221" max="9221" width="9.88671875" style="2" customWidth="1"/>
    <col min="9222" max="9222" width="8.5546875" style="2" customWidth="1"/>
    <col min="9223" max="9223" width="10.44140625" style="2" customWidth="1"/>
    <col min="9224" max="9224" width="11.5546875" style="2"/>
    <col min="9225" max="9225" width="10.5546875" style="2" customWidth="1"/>
    <col min="9226" max="9472" width="11.5546875" style="2"/>
    <col min="9473" max="9473" width="1.88671875" style="2" customWidth="1"/>
    <col min="9474" max="9474" width="10.33203125" style="2" customWidth="1"/>
    <col min="9475" max="9475" width="48.6640625" style="2" customWidth="1"/>
    <col min="9476" max="9476" width="9.109375" style="2" customWidth="1"/>
    <col min="9477" max="9477" width="9.88671875" style="2" customWidth="1"/>
    <col min="9478" max="9478" width="8.5546875" style="2" customWidth="1"/>
    <col min="9479" max="9479" width="10.44140625" style="2" customWidth="1"/>
    <col min="9480" max="9480" width="11.5546875" style="2"/>
    <col min="9481" max="9481" width="10.5546875" style="2" customWidth="1"/>
    <col min="9482" max="9728" width="11.5546875" style="2"/>
    <col min="9729" max="9729" width="1.88671875" style="2" customWidth="1"/>
    <col min="9730" max="9730" width="10.33203125" style="2" customWidth="1"/>
    <col min="9731" max="9731" width="48.6640625" style="2" customWidth="1"/>
    <col min="9732" max="9732" width="9.109375" style="2" customWidth="1"/>
    <col min="9733" max="9733" width="9.88671875" style="2" customWidth="1"/>
    <col min="9734" max="9734" width="8.5546875" style="2" customWidth="1"/>
    <col min="9735" max="9735" width="10.44140625" style="2" customWidth="1"/>
    <col min="9736" max="9736" width="11.5546875" style="2"/>
    <col min="9737" max="9737" width="10.5546875" style="2" customWidth="1"/>
    <col min="9738" max="9984" width="11.5546875" style="2"/>
    <col min="9985" max="9985" width="1.88671875" style="2" customWidth="1"/>
    <col min="9986" max="9986" width="10.33203125" style="2" customWidth="1"/>
    <col min="9987" max="9987" width="48.6640625" style="2" customWidth="1"/>
    <col min="9988" max="9988" width="9.109375" style="2" customWidth="1"/>
    <col min="9989" max="9989" width="9.88671875" style="2" customWidth="1"/>
    <col min="9990" max="9990" width="8.5546875" style="2" customWidth="1"/>
    <col min="9991" max="9991" width="10.44140625" style="2" customWidth="1"/>
    <col min="9992" max="9992" width="11.5546875" style="2"/>
    <col min="9993" max="9993" width="10.5546875" style="2" customWidth="1"/>
    <col min="9994" max="10240" width="11.5546875" style="2"/>
    <col min="10241" max="10241" width="1.88671875" style="2" customWidth="1"/>
    <col min="10242" max="10242" width="10.33203125" style="2" customWidth="1"/>
    <col min="10243" max="10243" width="48.6640625" style="2" customWidth="1"/>
    <col min="10244" max="10244" width="9.109375" style="2" customWidth="1"/>
    <col min="10245" max="10245" width="9.88671875" style="2" customWidth="1"/>
    <col min="10246" max="10246" width="8.5546875" style="2" customWidth="1"/>
    <col min="10247" max="10247" width="10.44140625" style="2" customWidth="1"/>
    <col min="10248" max="10248" width="11.5546875" style="2"/>
    <col min="10249" max="10249" width="10.5546875" style="2" customWidth="1"/>
    <col min="10250" max="10496" width="11.5546875" style="2"/>
    <col min="10497" max="10497" width="1.88671875" style="2" customWidth="1"/>
    <col min="10498" max="10498" width="10.33203125" style="2" customWidth="1"/>
    <col min="10499" max="10499" width="48.6640625" style="2" customWidth="1"/>
    <col min="10500" max="10500" width="9.109375" style="2" customWidth="1"/>
    <col min="10501" max="10501" width="9.88671875" style="2" customWidth="1"/>
    <col min="10502" max="10502" width="8.5546875" style="2" customWidth="1"/>
    <col min="10503" max="10503" width="10.44140625" style="2" customWidth="1"/>
    <col min="10504" max="10504" width="11.5546875" style="2"/>
    <col min="10505" max="10505" width="10.5546875" style="2" customWidth="1"/>
    <col min="10506" max="10752" width="11.5546875" style="2"/>
    <col min="10753" max="10753" width="1.88671875" style="2" customWidth="1"/>
    <col min="10754" max="10754" width="10.33203125" style="2" customWidth="1"/>
    <col min="10755" max="10755" width="48.6640625" style="2" customWidth="1"/>
    <col min="10756" max="10756" width="9.109375" style="2" customWidth="1"/>
    <col min="10757" max="10757" width="9.88671875" style="2" customWidth="1"/>
    <col min="10758" max="10758" width="8.5546875" style="2" customWidth="1"/>
    <col min="10759" max="10759" width="10.44140625" style="2" customWidth="1"/>
    <col min="10760" max="10760" width="11.5546875" style="2"/>
    <col min="10761" max="10761" width="10.5546875" style="2" customWidth="1"/>
    <col min="10762" max="11008" width="11.5546875" style="2"/>
    <col min="11009" max="11009" width="1.88671875" style="2" customWidth="1"/>
    <col min="11010" max="11010" width="10.33203125" style="2" customWidth="1"/>
    <col min="11011" max="11011" width="48.6640625" style="2" customWidth="1"/>
    <col min="11012" max="11012" width="9.109375" style="2" customWidth="1"/>
    <col min="11013" max="11013" width="9.88671875" style="2" customWidth="1"/>
    <col min="11014" max="11014" width="8.5546875" style="2" customWidth="1"/>
    <col min="11015" max="11015" width="10.44140625" style="2" customWidth="1"/>
    <col min="11016" max="11016" width="11.5546875" style="2"/>
    <col min="11017" max="11017" width="10.5546875" style="2" customWidth="1"/>
    <col min="11018" max="11264" width="11.5546875" style="2"/>
    <col min="11265" max="11265" width="1.88671875" style="2" customWidth="1"/>
    <col min="11266" max="11266" width="10.33203125" style="2" customWidth="1"/>
    <col min="11267" max="11267" width="48.6640625" style="2" customWidth="1"/>
    <col min="11268" max="11268" width="9.109375" style="2" customWidth="1"/>
    <col min="11269" max="11269" width="9.88671875" style="2" customWidth="1"/>
    <col min="11270" max="11270" width="8.5546875" style="2" customWidth="1"/>
    <col min="11271" max="11271" width="10.44140625" style="2" customWidth="1"/>
    <col min="11272" max="11272" width="11.5546875" style="2"/>
    <col min="11273" max="11273" width="10.5546875" style="2" customWidth="1"/>
    <col min="11274" max="11520" width="11.5546875" style="2"/>
    <col min="11521" max="11521" width="1.88671875" style="2" customWidth="1"/>
    <col min="11522" max="11522" width="10.33203125" style="2" customWidth="1"/>
    <col min="11523" max="11523" width="48.6640625" style="2" customWidth="1"/>
    <col min="11524" max="11524" width="9.109375" style="2" customWidth="1"/>
    <col min="11525" max="11525" width="9.88671875" style="2" customWidth="1"/>
    <col min="11526" max="11526" width="8.5546875" style="2" customWidth="1"/>
    <col min="11527" max="11527" width="10.44140625" style="2" customWidth="1"/>
    <col min="11528" max="11528" width="11.5546875" style="2"/>
    <col min="11529" max="11529" width="10.5546875" style="2" customWidth="1"/>
    <col min="11530" max="11776" width="11.5546875" style="2"/>
    <col min="11777" max="11777" width="1.88671875" style="2" customWidth="1"/>
    <col min="11778" max="11778" width="10.33203125" style="2" customWidth="1"/>
    <col min="11779" max="11779" width="48.6640625" style="2" customWidth="1"/>
    <col min="11780" max="11780" width="9.109375" style="2" customWidth="1"/>
    <col min="11781" max="11781" width="9.88671875" style="2" customWidth="1"/>
    <col min="11782" max="11782" width="8.5546875" style="2" customWidth="1"/>
    <col min="11783" max="11783" width="10.44140625" style="2" customWidth="1"/>
    <col min="11784" max="11784" width="11.5546875" style="2"/>
    <col min="11785" max="11785" width="10.5546875" style="2" customWidth="1"/>
    <col min="11786" max="12032" width="11.5546875" style="2"/>
    <col min="12033" max="12033" width="1.88671875" style="2" customWidth="1"/>
    <col min="12034" max="12034" width="10.33203125" style="2" customWidth="1"/>
    <col min="12035" max="12035" width="48.6640625" style="2" customWidth="1"/>
    <col min="12036" max="12036" width="9.109375" style="2" customWidth="1"/>
    <col min="12037" max="12037" width="9.88671875" style="2" customWidth="1"/>
    <col min="12038" max="12038" width="8.5546875" style="2" customWidth="1"/>
    <col min="12039" max="12039" width="10.44140625" style="2" customWidth="1"/>
    <col min="12040" max="12040" width="11.5546875" style="2"/>
    <col min="12041" max="12041" width="10.5546875" style="2" customWidth="1"/>
    <col min="12042" max="12288" width="11.5546875" style="2"/>
    <col min="12289" max="12289" width="1.88671875" style="2" customWidth="1"/>
    <col min="12290" max="12290" width="10.33203125" style="2" customWidth="1"/>
    <col min="12291" max="12291" width="48.6640625" style="2" customWidth="1"/>
    <col min="12292" max="12292" width="9.109375" style="2" customWidth="1"/>
    <col min="12293" max="12293" width="9.88671875" style="2" customWidth="1"/>
    <col min="12294" max="12294" width="8.5546875" style="2" customWidth="1"/>
    <col min="12295" max="12295" width="10.44140625" style="2" customWidth="1"/>
    <col min="12296" max="12296" width="11.5546875" style="2"/>
    <col min="12297" max="12297" width="10.5546875" style="2" customWidth="1"/>
    <col min="12298" max="12544" width="11.5546875" style="2"/>
    <col min="12545" max="12545" width="1.88671875" style="2" customWidth="1"/>
    <col min="12546" max="12546" width="10.33203125" style="2" customWidth="1"/>
    <col min="12547" max="12547" width="48.6640625" style="2" customWidth="1"/>
    <col min="12548" max="12548" width="9.109375" style="2" customWidth="1"/>
    <col min="12549" max="12549" width="9.88671875" style="2" customWidth="1"/>
    <col min="12550" max="12550" width="8.5546875" style="2" customWidth="1"/>
    <col min="12551" max="12551" width="10.44140625" style="2" customWidth="1"/>
    <col min="12552" max="12552" width="11.5546875" style="2"/>
    <col min="12553" max="12553" width="10.5546875" style="2" customWidth="1"/>
    <col min="12554" max="12800" width="11.5546875" style="2"/>
    <col min="12801" max="12801" width="1.88671875" style="2" customWidth="1"/>
    <col min="12802" max="12802" width="10.33203125" style="2" customWidth="1"/>
    <col min="12803" max="12803" width="48.6640625" style="2" customWidth="1"/>
    <col min="12804" max="12804" width="9.109375" style="2" customWidth="1"/>
    <col min="12805" max="12805" width="9.88671875" style="2" customWidth="1"/>
    <col min="12806" max="12806" width="8.5546875" style="2" customWidth="1"/>
    <col min="12807" max="12807" width="10.44140625" style="2" customWidth="1"/>
    <col min="12808" max="12808" width="11.5546875" style="2"/>
    <col min="12809" max="12809" width="10.5546875" style="2" customWidth="1"/>
    <col min="12810" max="13056" width="11.5546875" style="2"/>
    <col min="13057" max="13057" width="1.88671875" style="2" customWidth="1"/>
    <col min="13058" max="13058" width="10.33203125" style="2" customWidth="1"/>
    <col min="13059" max="13059" width="48.6640625" style="2" customWidth="1"/>
    <col min="13060" max="13060" width="9.109375" style="2" customWidth="1"/>
    <col min="13061" max="13061" width="9.88671875" style="2" customWidth="1"/>
    <col min="13062" max="13062" width="8.5546875" style="2" customWidth="1"/>
    <col min="13063" max="13063" width="10.44140625" style="2" customWidth="1"/>
    <col min="13064" max="13064" width="11.5546875" style="2"/>
    <col min="13065" max="13065" width="10.5546875" style="2" customWidth="1"/>
    <col min="13066" max="13312" width="11.5546875" style="2"/>
    <col min="13313" max="13313" width="1.88671875" style="2" customWidth="1"/>
    <col min="13314" max="13314" width="10.33203125" style="2" customWidth="1"/>
    <col min="13315" max="13315" width="48.6640625" style="2" customWidth="1"/>
    <col min="13316" max="13316" width="9.109375" style="2" customWidth="1"/>
    <col min="13317" max="13317" width="9.88671875" style="2" customWidth="1"/>
    <col min="13318" max="13318" width="8.5546875" style="2" customWidth="1"/>
    <col min="13319" max="13319" width="10.44140625" style="2" customWidth="1"/>
    <col min="13320" max="13320" width="11.5546875" style="2"/>
    <col min="13321" max="13321" width="10.5546875" style="2" customWidth="1"/>
    <col min="13322" max="13568" width="11.5546875" style="2"/>
    <col min="13569" max="13569" width="1.88671875" style="2" customWidth="1"/>
    <col min="13570" max="13570" width="10.33203125" style="2" customWidth="1"/>
    <col min="13571" max="13571" width="48.6640625" style="2" customWidth="1"/>
    <col min="13572" max="13572" width="9.109375" style="2" customWidth="1"/>
    <col min="13573" max="13573" width="9.88671875" style="2" customWidth="1"/>
    <col min="13574" max="13574" width="8.5546875" style="2" customWidth="1"/>
    <col min="13575" max="13575" width="10.44140625" style="2" customWidth="1"/>
    <col min="13576" max="13576" width="11.5546875" style="2"/>
    <col min="13577" max="13577" width="10.5546875" style="2" customWidth="1"/>
    <col min="13578" max="13824" width="11.5546875" style="2"/>
    <col min="13825" max="13825" width="1.88671875" style="2" customWidth="1"/>
    <col min="13826" max="13826" width="10.33203125" style="2" customWidth="1"/>
    <col min="13827" max="13827" width="48.6640625" style="2" customWidth="1"/>
    <col min="13828" max="13828" width="9.109375" style="2" customWidth="1"/>
    <col min="13829" max="13829" width="9.88671875" style="2" customWidth="1"/>
    <col min="13830" max="13830" width="8.5546875" style="2" customWidth="1"/>
    <col min="13831" max="13831" width="10.44140625" style="2" customWidth="1"/>
    <col min="13832" max="13832" width="11.5546875" style="2"/>
    <col min="13833" max="13833" width="10.5546875" style="2" customWidth="1"/>
    <col min="13834" max="14080" width="11.5546875" style="2"/>
    <col min="14081" max="14081" width="1.88671875" style="2" customWidth="1"/>
    <col min="14082" max="14082" width="10.33203125" style="2" customWidth="1"/>
    <col min="14083" max="14083" width="48.6640625" style="2" customWidth="1"/>
    <col min="14084" max="14084" width="9.109375" style="2" customWidth="1"/>
    <col min="14085" max="14085" width="9.88671875" style="2" customWidth="1"/>
    <col min="14086" max="14086" width="8.5546875" style="2" customWidth="1"/>
    <col min="14087" max="14087" width="10.44140625" style="2" customWidth="1"/>
    <col min="14088" max="14088" width="11.5546875" style="2"/>
    <col min="14089" max="14089" width="10.5546875" style="2" customWidth="1"/>
    <col min="14090" max="14336" width="11.5546875" style="2"/>
    <col min="14337" max="14337" width="1.88671875" style="2" customWidth="1"/>
    <col min="14338" max="14338" width="10.33203125" style="2" customWidth="1"/>
    <col min="14339" max="14339" width="48.6640625" style="2" customWidth="1"/>
    <col min="14340" max="14340" width="9.109375" style="2" customWidth="1"/>
    <col min="14341" max="14341" width="9.88671875" style="2" customWidth="1"/>
    <col min="14342" max="14342" width="8.5546875" style="2" customWidth="1"/>
    <col min="14343" max="14343" width="10.44140625" style="2" customWidth="1"/>
    <col min="14344" max="14344" width="11.5546875" style="2"/>
    <col min="14345" max="14345" width="10.5546875" style="2" customWidth="1"/>
    <col min="14346" max="14592" width="11.5546875" style="2"/>
    <col min="14593" max="14593" width="1.88671875" style="2" customWidth="1"/>
    <col min="14594" max="14594" width="10.33203125" style="2" customWidth="1"/>
    <col min="14595" max="14595" width="48.6640625" style="2" customWidth="1"/>
    <col min="14596" max="14596" width="9.109375" style="2" customWidth="1"/>
    <col min="14597" max="14597" width="9.88671875" style="2" customWidth="1"/>
    <col min="14598" max="14598" width="8.5546875" style="2" customWidth="1"/>
    <col min="14599" max="14599" width="10.44140625" style="2" customWidth="1"/>
    <col min="14600" max="14600" width="11.5546875" style="2"/>
    <col min="14601" max="14601" width="10.5546875" style="2" customWidth="1"/>
    <col min="14602" max="14848" width="11.5546875" style="2"/>
    <col min="14849" max="14849" width="1.88671875" style="2" customWidth="1"/>
    <col min="14850" max="14850" width="10.33203125" style="2" customWidth="1"/>
    <col min="14851" max="14851" width="48.6640625" style="2" customWidth="1"/>
    <col min="14852" max="14852" width="9.109375" style="2" customWidth="1"/>
    <col min="14853" max="14853" width="9.88671875" style="2" customWidth="1"/>
    <col min="14854" max="14854" width="8.5546875" style="2" customWidth="1"/>
    <col min="14855" max="14855" width="10.44140625" style="2" customWidth="1"/>
    <col min="14856" max="14856" width="11.5546875" style="2"/>
    <col min="14857" max="14857" width="10.5546875" style="2" customWidth="1"/>
    <col min="14858" max="15104" width="11.5546875" style="2"/>
    <col min="15105" max="15105" width="1.88671875" style="2" customWidth="1"/>
    <col min="15106" max="15106" width="10.33203125" style="2" customWidth="1"/>
    <col min="15107" max="15107" width="48.6640625" style="2" customWidth="1"/>
    <col min="15108" max="15108" width="9.109375" style="2" customWidth="1"/>
    <col min="15109" max="15109" width="9.88671875" style="2" customWidth="1"/>
    <col min="15110" max="15110" width="8.5546875" style="2" customWidth="1"/>
    <col min="15111" max="15111" width="10.44140625" style="2" customWidth="1"/>
    <col min="15112" max="15112" width="11.5546875" style="2"/>
    <col min="15113" max="15113" width="10.5546875" style="2" customWidth="1"/>
    <col min="15114" max="15360" width="11.5546875" style="2"/>
    <col min="15361" max="15361" width="1.88671875" style="2" customWidth="1"/>
    <col min="15362" max="15362" width="10.33203125" style="2" customWidth="1"/>
    <col min="15363" max="15363" width="48.6640625" style="2" customWidth="1"/>
    <col min="15364" max="15364" width="9.109375" style="2" customWidth="1"/>
    <col min="15365" max="15365" width="9.88671875" style="2" customWidth="1"/>
    <col min="15366" max="15366" width="8.5546875" style="2" customWidth="1"/>
    <col min="15367" max="15367" width="10.44140625" style="2" customWidth="1"/>
    <col min="15368" max="15368" width="11.5546875" style="2"/>
    <col min="15369" max="15369" width="10.5546875" style="2" customWidth="1"/>
    <col min="15370" max="15616" width="11.5546875" style="2"/>
    <col min="15617" max="15617" width="1.88671875" style="2" customWidth="1"/>
    <col min="15618" max="15618" width="10.33203125" style="2" customWidth="1"/>
    <col min="15619" max="15619" width="48.6640625" style="2" customWidth="1"/>
    <col min="15620" max="15620" width="9.109375" style="2" customWidth="1"/>
    <col min="15621" max="15621" width="9.88671875" style="2" customWidth="1"/>
    <col min="15622" max="15622" width="8.5546875" style="2" customWidth="1"/>
    <col min="15623" max="15623" width="10.44140625" style="2" customWidth="1"/>
    <col min="15624" max="15624" width="11.5546875" style="2"/>
    <col min="15625" max="15625" width="10.5546875" style="2" customWidth="1"/>
    <col min="15626" max="15872" width="11.5546875" style="2"/>
    <col min="15873" max="15873" width="1.88671875" style="2" customWidth="1"/>
    <col min="15874" max="15874" width="10.33203125" style="2" customWidth="1"/>
    <col min="15875" max="15875" width="48.6640625" style="2" customWidth="1"/>
    <col min="15876" max="15876" width="9.109375" style="2" customWidth="1"/>
    <col min="15877" max="15877" width="9.88671875" style="2" customWidth="1"/>
    <col min="15878" max="15878" width="8.5546875" style="2" customWidth="1"/>
    <col min="15879" max="15879" width="10.44140625" style="2" customWidth="1"/>
    <col min="15880" max="15880" width="11.5546875" style="2"/>
    <col min="15881" max="15881" width="10.5546875" style="2" customWidth="1"/>
    <col min="15882" max="16128" width="11.5546875" style="2"/>
    <col min="16129" max="16129" width="1.88671875" style="2" customWidth="1"/>
    <col min="16130" max="16130" width="10.33203125" style="2" customWidth="1"/>
    <col min="16131" max="16131" width="48.6640625" style="2" customWidth="1"/>
    <col min="16132" max="16132" width="9.109375" style="2" customWidth="1"/>
    <col min="16133" max="16133" width="9.88671875" style="2" customWidth="1"/>
    <col min="16134" max="16134" width="8.5546875" style="2" customWidth="1"/>
    <col min="16135" max="16135" width="10.44140625" style="2" customWidth="1"/>
    <col min="16136" max="16136" width="11.5546875" style="2"/>
    <col min="16137" max="16137" width="10.5546875" style="2" customWidth="1"/>
    <col min="16138" max="16384" width="11.5546875" style="2"/>
  </cols>
  <sheetData>
    <row r="1" spans="2:7" ht="14.25" customHeight="1"/>
    <row r="2" spans="2:7" ht="17.25" customHeight="1">
      <c r="C2" s="3"/>
      <c r="E2" s="4"/>
      <c r="G2" s="5" t="s">
        <v>0</v>
      </c>
    </row>
    <row r="3" spans="2:7" ht="46.5" customHeight="1" thickBot="1">
      <c r="B3" s="6" t="s">
        <v>1</v>
      </c>
      <c r="C3" s="6"/>
      <c r="D3" s="6"/>
      <c r="E3" s="6"/>
      <c r="F3" s="6"/>
      <c r="G3" s="6"/>
    </row>
    <row r="4" spans="2:7" ht="15" customHeight="1">
      <c r="B4" s="7"/>
      <c r="C4" s="8" t="s">
        <v>2</v>
      </c>
      <c r="D4" s="9"/>
      <c r="E4" s="9"/>
      <c r="F4" s="10" t="s">
        <v>3</v>
      </c>
      <c r="G4" s="11" t="s">
        <v>3</v>
      </c>
    </row>
    <row r="5" spans="2:7" ht="15" customHeight="1">
      <c r="B5" s="12"/>
      <c r="C5" s="13" t="s">
        <v>4</v>
      </c>
      <c r="D5" s="14" t="s">
        <v>5</v>
      </c>
      <c r="E5" s="14" t="s">
        <v>6</v>
      </c>
      <c r="F5" s="15" t="s">
        <v>7</v>
      </c>
      <c r="G5" s="16" t="s">
        <v>7</v>
      </c>
    </row>
    <row r="6" spans="2:7" ht="15" customHeight="1" thickBot="1">
      <c r="B6" s="17"/>
      <c r="C6" s="18"/>
      <c r="D6" s="19" t="s">
        <v>8</v>
      </c>
      <c r="E6" s="19" t="s">
        <v>9</v>
      </c>
      <c r="F6" s="20" t="s">
        <v>10</v>
      </c>
      <c r="G6" s="21" t="s">
        <v>11</v>
      </c>
    </row>
    <row r="7" spans="2:7" ht="15" customHeight="1" thickBot="1">
      <c r="B7" s="22"/>
      <c r="C7" s="23" t="s">
        <v>12</v>
      </c>
      <c r="D7" s="24"/>
      <c r="E7" s="24"/>
      <c r="F7" s="25"/>
      <c r="G7" s="26"/>
    </row>
    <row r="8" spans="2:7" ht="15" customHeight="1">
      <c r="B8" s="27" t="s">
        <v>13</v>
      </c>
      <c r="C8" s="28" t="s">
        <v>14</v>
      </c>
      <c r="D8" s="29">
        <v>188.35</v>
      </c>
      <c r="E8" s="29">
        <v>186.55</v>
      </c>
      <c r="F8" s="30">
        <f t="shared" ref="F8:F21" si="0">E8-D8</f>
        <v>-1.7999999999999829</v>
      </c>
      <c r="G8" s="31">
        <f t="shared" ref="G8:G21" si="1">(E8*100/D8)-100</f>
        <v>-0.95566764003184801</v>
      </c>
    </row>
    <row r="9" spans="2:7" ht="15" customHeight="1">
      <c r="B9" s="32" t="s">
        <v>13</v>
      </c>
      <c r="C9" s="33" t="s">
        <v>15</v>
      </c>
      <c r="D9" s="34">
        <v>178.16</v>
      </c>
      <c r="E9" s="34">
        <v>177.08</v>
      </c>
      <c r="F9" s="35">
        <f t="shared" si="0"/>
        <v>-1.0799999999999841</v>
      </c>
      <c r="G9" s="36">
        <f t="shared" si="1"/>
        <v>-0.60619667714414049</v>
      </c>
    </row>
    <row r="10" spans="2:7" ht="15" customHeight="1">
      <c r="B10" s="32" t="s">
        <v>13</v>
      </c>
      <c r="C10" s="33" t="s">
        <v>16</v>
      </c>
      <c r="D10" s="34">
        <v>192.75</v>
      </c>
      <c r="E10" s="34">
        <v>190.17</v>
      </c>
      <c r="F10" s="35">
        <f t="shared" si="0"/>
        <v>-2.5800000000000125</v>
      </c>
      <c r="G10" s="36">
        <f t="shared" si="1"/>
        <v>-1.3385214007782054</v>
      </c>
    </row>
    <row r="11" spans="2:7" ht="15" customHeight="1">
      <c r="B11" s="37" t="s">
        <v>17</v>
      </c>
      <c r="C11" s="33" t="s">
        <v>18</v>
      </c>
      <c r="D11" s="34">
        <v>286.76</v>
      </c>
      <c r="E11" s="34">
        <v>286.76</v>
      </c>
      <c r="F11" s="35">
        <f>E11-D11</f>
        <v>0</v>
      </c>
      <c r="G11" s="36">
        <f>(E11*100/D11)-100</f>
        <v>0</v>
      </c>
    </row>
    <row r="12" spans="2:7" ht="15" customHeight="1">
      <c r="B12" s="32" t="s">
        <v>13</v>
      </c>
      <c r="C12" s="33" t="s">
        <v>19</v>
      </c>
      <c r="D12" s="34">
        <v>174.49</v>
      </c>
      <c r="E12" s="34">
        <v>173.48</v>
      </c>
      <c r="F12" s="35">
        <f t="shared" si="0"/>
        <v>-1.0100000000000193</v>
      </c>
      <c r="G12" s="38">
        <f t="shared" si="1"/>
        <v>-0.57882973236289104</v>
      </c>
    </row>
    <row r="13" spans="2:7" ht="11.25" customHeight="1" thickBot="1">
      <c r="B13" s="32" t="s">
        <v>13</v>
      </c>
      <c r="C13" s="33" t="s">
        <v>20</v>
      </c>
      <c r="D13" s="34">
        <v>368.94</v>
      </c>
      <c r="E13" s="34">
        <v>365.69</v>
      </c>
      <c r="F13" s="35">
        <f>E13-D13</f>
        <v>-3.25</v>
      </c>
      <c r="G13" s="38">
        <f>(E13*100/D13)-100</f>
        <v>-0.88090204369274261</v>
      </c>
    </row>
    <row r="14" spans="2:7" ht="15" customHeight="1" thickBot="1">
      <c r="B14" s="39"/>
      <c r="C14" s="40" t="s">
        <v>21</v>
      </c>
      <c r="D14" s="41"/>
      <c r="E14" s="41"/>
      <c r="F14" s="42"/>
      <c r="G14" s="43"/>
    </row>
    <row r="15" spans="2:7" ht="15" customHeight="1">
      <c r="B15" s="32" t="s">
        <v>22</v>
      </c>
      <c r="C15" s="44" t="s">
        <v>23</v>
      </c>
      <c r="D15" s="34">
        <v>1.88</v>
      </c>
      <c r="E15" s="34">
        <v>1.88</v>
      </c>
      <c r="F15" s="35">
        <f t="shared" si="0"/>
        <v>0</v>
      </c>
      <c r="G15" s="38">
        <f t="shared" si="1"/>
        <v>0</v>
      </c>
    </row>
    <row r="16" spans="2:7" ht="15" customHeight="1" thickBot="1">
      <c r="B16" s="32" t="s">
        <v>22</v>
      </c>
      <c r="C16" s="44" t="s">
        <v>24</v>
      </c>
      <c r="D16" s="34">
        <v>2.9</v>
      </c>
      <c r="E16" s="34">
        <v>2.97</v>
      </c>
      <c r="F16" s="35">
        <f t="shared" si="0"/>
        <v>7.0000000000000284E-2</v>
      </c>
      <c r="G16" s="38">
        <f t="shared" si="1"/>
        <v>2.4137931034482847</v>
      </c>
    </row>
    <row r="17" spans="2:12" ht="15" customHeight="1" thickBot="1">
      <c r="B17" s="39"/>
      <c r="C17" s="45" t="s">
        <v>25</v>
      </c>
      <c r="D17" s="41"/>
      <c r="E17" s="41"/>
      <c r="F17" s="42"/>
      <c r="G17" s="43"/>
    </row>
    <row r="18" spans="2:12" ht="15" customHeight="1">
      <c r="B18" s="37" t="s">
        <v>26</v>
      </c>
      <c r="C18" s="46" t="s">
        <v>27</v>
      </c>
      <c r="D18" s="34">
        <v>367.19</v>
      </c>
      <c r="E18" s="34">
        <v>374.75</v>
      </c>
      <c r="F18" s="35">
        <f t="shared" si="0"/>
        <v>7.5600000000000023</v>
      </c>
      <c r="G18" s="38">
        <f t="shared" si="1"/>
        <v>2.058879599117617</v>
      </c>
    </row>
    <row r="19" spans="2:12" ht="15" customHeight="1">
      <c r="B19" s="37" t="s">
        <v>26</v>
      </c>
      <c r="C19" s="46" t="s">
        <v>28</v>
      </c>
      <c r="D19" s="34">
        <v>356.11</v>
      </c>
      <c r="E19" s="34">
        <v>361.16</v>
      </c>
      <c r="F19" s="47">
        <f t="shared" si="0"/>
        <v>5.0500000000000114</v>
      </c>
      <c r="G19" s="36">
        <f t="shared" si="1"/>
        <v>1.4181011485215151</v>
      </c>
    </row>
    <row r="20" spans="2:12" ht="15" customHeight="1">
      <c r="B20" s="37" t="s">
        <v>26</v>
      </c>
      <c r="C20" s="46" t="s">
        <v>29</v>
      </c>
      <c r="D20" s="34">
        <v>128.36000000000001</v>
      </c>
      <c r="E20" s="34">
        <v>130.36000000000001</v>
      </c>
      <c r="F20" s="35">
        <f t="shared" si="0"/>
        <v>2</v>
      </c>
      <c r="G20" s="36">
        <f t="shared" si="1"/>
        <v>1.5581177937052075</v>
      </c>
    </row>
    <row r="21" spans="2:12" ht="15" customHeight="1" thickBot="1">
      <c r="B21" s="37" t="s">
        <v>26</v>
      </c>
      <c r="C21" s="44" t="s">
        <v>30</v>
      </c>
      <c r="D21" s="34">
        <v>89.75</v>
      </c>
      <c r="E21" s="34">
        <v>90</v>
      </c>
      <c r="F21" s="47">
        <f t="shared" si="0"/>
        <v>0.25</v>
      </c>
      <c r="G21" s="36">
        <f t="shared" si="1"/>
        <v>0.27855153203343264</v>
      </c>
    </row>
    <row r="22" spans="2:12" ht="15" customHeight="1" thickBot="1">
      <c r="B22" s="39"/>
      <c r="C22" s="45" t="s">
        <v>31</v>
      </c>
      <c r="D22" s="41"/>
      <c r="E22" s="41"/>
      <c r="F22" s="42"/>
      <c r="G22" s="48"/>
    </row>
    <row r="23" spans="2:12" ht="15" customHeight="1">
      <c r="B23" s="49" t="s">
        <v>17</v>
      </c>
      <c r="C23" s="50" t="s">
        <v>32</v>
      </c>
      <c r="D23" s="51">
        <v>183.94732436272378</v>
      </c>
      <c r="E23" s="52" t="s">
        <v>33</v>
      </c>
      <c r="F23" s="53" t="s">
        <v>33</v>
      </c>
      <c r="G23" s="54" t="s">
        <v>33</v>
      </c>
      <c r="J23" s="55"/>
    </row>
    <row r="24" spans="2:12" ht="15" customHeight="1">
      <c r="B24" s="49" t="s">
        <v>17</v>
      </c>
      <c r="C24" s="50" t="s">
        <v>34</v>
      </c>
      <c r="D24" s="51">
        <v>60.118809813290454</v>
      </c>
      <c r="E24" s="51">
        <v>49.68</v>
      </c>
      <c r="F24" s="56">
        <f>E24-D24</f>
        <v>-10.438809813290455</v>
      </c>
      <c r="G24" s="57">
        <f>(E24*100/D24)-100</f>
        <v>-17.363633521205784</v>
      </c>
      <c r="J24" s="55"/>
    </row>
    <row r="25" spans="2:12" ht="15" customHeight="1" thickBot="1">
      <c r="B25" s="49" t="s">
        <v>35</v>
      </c>
      <c r="C25" s="50" t="s">
        <v>36</v>
      </c>
      <c r="D25" s="51">
        <v>42.815907916415647</v>
      </c>
      <c r="E25" s="51">
        <v>38.659999999999997</v>
      </c>
      <c r="F25" s="56">
        <f>E25-D25</f>
        <v>-4.15590791641565</v>
      </c>
      <c r="G25" s="57">
        <f>(E25*100/D25)-100</f>
        <v>-9.706457526321131</v>
      </c>
      <c r="J25" s="55"/>
    </row>
    <row r="26" spans="2:12" ht="15" customHeight="1" thickBot="1">
      <c r="B26" s="39"/>
      <c r="C26" s="45" t="s">
        <v>37</v>
      </c>
      <c r="D26" s="41"/>
      <c r="E26" s="41"/>
      <c r="F26" s="42"/>
      <c r="G26" s="48"/>
    </row>
    <row r="27" spans="2:12" ht="15" customHeight="1">
      <c r="B27" s="58" t="s">
        <v>17</v>
      </c>
      <c r="C27" s="59" t="s">
        <v>38</v>
      </c>
      <c r="D27" s="60">
        <v>219.49213726957834</v>
      </c>
      <c r="E27" s="60">
        <v>339.21</v>
      </c>
      <c r="F27" s="61">
        <f t="shared" ref="F27:F33" si="2">E27-D27</f>
        <v>119.71786273042164</v>
      </c>
      <c r="G27" s="62">
        <f t="shared" ref="G27:G33" si="3">(E27*100/D27)-100</f>
        <v>54.543121325291594</v>
      </c>
    </row>
    <row r="28" spans="2:12" ht="15" customHeight="1">
      <c r="B28" s="58" t="s">
        <v>17</v>
      </c>
      <c r="C28" s="59" t="s">
        <v>39</v>
      </c>
      <c r="D28" s="60">
        <v>25.394335701002269</v>
      </c>
      <c r="E28" s="60">
        <v>32.520000000000003</v>
      </c>
      <c r="F28" s="61">
        <f t="shared" si="2"/>
        <v>7.1256642989977337</v>
      </c>
      <c r="G28" s="62">
        <f t="shared" si="3"/>
        <v>28.060053954144195</v>
      </c>
    </row>
    <row r="29" spans="2:12" ht="15" customHeight="1">
      <c r="B29" s="58" t="s">
        <v>17</v>
      </c>
      <c r="C29" s="59" t="s">
        <v>40</v>
      </c>
      <c r="D29" s="60">
        <v>20.352188501281251</v>
      </c>
      <c r="E29" s="60">
        <v>20.239999999999998</v>
      </c>
      <c r="F29" s="61">
        <f t="shared" si="2"/>
        <v>-0.11218850128125268</v>
      </c>
      <c r="G29" s="62">
        <f t="shared" si="3"/>
        <v>-0.55123556503120597</v>
      </c>
      <c r="L29" s="55"/>
    </row>
    <row r="30" spans="2:12" ht="15" customHeight="1">
      <c r="B30" s="58" t="s">
        <v>17</v>
      </c>
      <c r="C30" s="59" t="s">
        <v>41</v>
      </c>
      <c r="D30" s="60">
        <v>46.516073446121773</v>
      </c>
      <c r="E30" s="60">
        <v>49.94</v>
      </c>
      <c r="F30" s="61">
        <f t="shared" si="2"/>
        <v>3.4239265538782249</v>
      </c>
      <c r="G30" s="62">
        <f t="shared" si="3"/>
        <v>7.3607385581331641</v>
      </c>
      <c r="L30" s="55"/>
    </row>
    <row r="31" spans="2:12" ht="15" customHeight="1">
      <c r="B31" s="58" t="s">
        <v>17</v>
      </c>
      <c r="C31" s="59" t="s">
        <v>42</v>
      </c>
      <c r="D31" s="60">
        <v>9.4840165581169362</v>
      </c>
      <c r="E31" s="60">
        <v>10.039999999999999</v>
      </c>
      <c r="F31" s="61">
        <f t="shared" si="2"/>
        <v>0.55598344188306292</v>
      </c>
      <c r="G31" s="62">
        <f t="shared" si="3"/>
        <v>5.8623204469969181</v>
      </c>
      <c r="L31" s="55"/>
    </row>
    <row r="32" spans="2:12" ht="15" customHeight="1">
      <c r="B32" s="58" t="s">
        <v>17</v>
      </c>
      <c r="C32" s="59" t="s">
        <v>43</v>
      </c>
      <c r="D32" s="63">
        <v>45.570048356993382</v>
      </c>
      <c r="E32" s="63">
        <v>48.42</v>
      </c>
      <c r="F32" s="61">
        <f t="shared" si="2"/>
        <v>2.8499516430066194</v>
      </c>
      <c r="G32" s="62">
        <f t="shared" si="3"/>
        <v>6.2540017967070014</v>
      </c>
      <c r="L32" s="64"/>
    </row>
    <row r="33" spans="2:12" ht="15" customHeight="1" thickBot="1">
      <c r="B33" s="65" t="s">
        <v>17</v>
      </c>
      <c r="C33" s="66" t="s">
        <v>44</v>
      </c>
      <c r="D33" s="67">
        <v>22.873860499715615</v>
      </c>
      <c r="E33" s="67">
        <v>21.21</v>
      </c>
      <c r="F33" s="68">
        <f t="shared" si="2"/>
        <v>-1.6638604997156143</v>
      </c>
      <c r="G33" s="69">
        <f t="shared" si="3"/>
        <v>-7.2740694546786386</v>
      </c>
      <c r="L33" s="64"/>
    </row>
    <row r="34" spans="2:12" ht="15" customHeight="1">
      <c r="B34" s="70" t="s">
        <v>45</v>
      </c>
      <c r="C34" s="71"/>
      <c r="D34" s="71"/>
      <c r="E34" s="71"/>
      <c r="F34" s="71"/>
      <c r="G34" s="71"/>
      <c r="L34" s="64"/>
    </row>
    <row r="35" spans="2:12" ht="15" customHeight="1">
      <c r="B35" s="72" t="s">
        <v>46</v>
      </c>
      <c r="C35" s="71"/>
      <c r="D35" s="71"/>
      <c r="E35" s="71"/>
      <c r="F35" s="71"/>
      <c r="G35" s="71"/>
      <c r="L35" s="64"/>
    </row>
    <row r="36" spans="2:12" ht="15" customHeight="1">
      <c r="B36" s="72"/>
      <c r="L36" s="55"/>
    </row>
    <row r="37" spans="2:12" ht="15" customHeight="1">
      <c r="B37" s="73" t="s">
        <v>47</v>
      </c>
      <c r="C37" s="73"/>
      <c r="D37" s="73"/>
      <c r="E37" s="73"/>
      <c r="F37" s="73"/>
      <c r="G37" s="73"/>
      <c r="L37" s="55"/>
    </row>
    <row r="38" spans="2:12" ht="15" customHeight="1">
      <c r="B38" s="2"/>
      <c r="C38" s="2"/>
      <c r="D38" s="2"/>
      <c r="E38" s="2"/>
      <c r="F38" s="2"/>
      <c r="G38" s="2"/>
      <c r="L38" s="55"/>
    </row>
    <row r="39" spans="2:12" ht="15" customHeight="1">
      <c r="B39" s="2"/>
      <c r="C39" s="2"/>
      <c r="D39" s="2"/>
      <c r="E39" s="2"/>
      <c r="F39" s="2"/>
      <c r="G39" s="2"/>
    </row>
    <row r="40" spans="2:12" ht="15" customHeight="1">
      <c r="B40" s="2"/>
      <c r="C40" s="2"/>
      <c r="D40" s="2"/>
      <c r="E40" s="2"/>
      <c r="F40" s="2"/>
      <c r="G40" s="2"/>
    </row>
    <row r="41" spans="2:12" ht="15" customHeight="1">
      <c r="B41" s="2"/>
      <c r="C41" s="2"/>
      <c r="D41" s="2"/>
      <c r="E41" s="2"/>
      <c r="F41" s="2"/>
      <c r="G41" s="2"/>
    </row>
    <row r="42" spans="2:12" ht="71.25" customHeight="1">
      <c r="B42" s="2"/>
      <c r="C42" s="2"/>
      <c r="D42" s="2"/>
      <c r="E42" s="2"/>
      <c r="F42" s="2"/>
      <c r="G42" s="2"/>
      <c r="I42" s="74"/>
    </row>
    <row r="43" spans="2:12" ht="39" customHeight="1">
      <c r="B43" s="2"/>
      <c r="C43" s="2"/>
      <c r="D43" s="2"/>
      <c r="E43" s="2"/>
      <c r="F43" s="2"/>
      <c r="G43" s="2"/>
      <c r="I43" s="74"/>
    </row>
    <row r="44" spans="2:12" ht="18.75" customHeight="1">
      <c r="B44" s="2"/>
      <c r="C44" s="2"/>
      <c r="D44" s="2"/>
      <c r="E44" s="2"/>
      <c r="F44" s="2"/>
      <c r="G44" s="2"/>
      <c r="I44" s="74"/>
    </row>
    <row r="45" spans="2:12" ht="18.75" customHeight="1">
      <c r="B45" s="2"/>
      <c r="C45" s="2"/>
      <c r="D45" s="2"/>
      <c r="E45" s="2"/>
      <c r="F45" s="2"/>
      <c r="G45" s="2"/>
      <c r="I45" s="74"/>
    </row>
    <row r="46" spans="2:12" ht="13.5" customHeight="1">
      <c r="B46" s="2"/>
      <c r="C46" s="2"/>
      <c r="D46" s="2"/>
      <c r="E46" s="2"/>
      <c r="F46" s="2"/>
      <c r="G46" s="2"/>
      <c r="I46" s="74"/>
    </row>
    <row r="47" spans="2:12" s="1" customFormat="1" ht="15" customHeight="1">
      <c r="B47" s="75"/>
      <c r="C47" s="76"/>
      <c r="D47" s="77"/>
      <c r="E47" s="77"/>
      <c r="F47" s="75"/>
      <c r="G47" s="75"/>
    </row>
    <row r="48" spans="2:12" s="1" customFormat="1" ht="11.25" customHeight="1">
      <c r="B48" s="75"/>
      <c r="C48" s="76"/>
      <c r="D48" s="75"/>
      <c r="E48" s="75"/>
      <c r="F48" s="75"/>
      <c r="G48" s="75"/>
    </row>
    <row r="49" spans="2:12" s="1" customFormat="1" ht="13.5" customHeight="1">
      <c r="B49" s="75"/>
      <c r="C49" s="75"/>
      <c r="D49" s="78"/>
      <c r="E49" s="78"/>
      <c r="F49" s="79"/>
      <c r="G49" s="79"/>
      <c r="L49" s="80"/>
    </row>
    <row r="50" spans="2:12" s="1" customFormat="1" ht="15" customHeight="1">
      <c r="B50" s="81"/>
      <c r="C50" s="82"/>
      <c r="D50" s="83"/>
      <c r="E50" s="83"/>
      <c r="F50" s="84"/>
      <c r="G50" s="83"/>
      <c r="L50" s="80"/>
    </row>
    <row r="51" spans="2:12" s="1" customFormat="1" ht="15" customHeight="1">
      <c r="B51" s="81"/>
      <c r="C51" s="82"/>
      <c r="D51" s="83"/>
      <c r="E51" s="83"/>
      <c r="F51" s="84"/>
      <c r="G51" s="83"/>
      <c r="L51" s="80"/>
    </row>
    <row r="52" spans="2:12" s="1" customFormat="1" ht="15" customHeight="1">
      <c r="B52" s="81"/>
      <c r="C52" s="82"/>
      <c r="D52" s="83"/>
      <c r="E52" s="83"/>
      <c r="F52" s="84"/>
      <c r="G52" s="83"/>
      <c r="L52" s="80"/>
    </row>
    <row r="53" spans="2:12" s="1" customFormat="1" ht="15" customHeight="1">
      <c r="B53" s="81"/>
      <c r="C53" s="82"/>
      <c r="D53" s="83"/>
      <c r="E53" s="83"/>
      <c r="F53" s="84"/>
      <c r="G53" s="85"/>
    </row>
    <row r="54" spans="2:12" s="1" customFormat="1" ht="15" customHeight="1">
      <c r="B54" s="81"/>
      <c r="C54" s="86"/>
      <c r="D54" s="83"/>
      <c r="E54" s="83"/>
      <c r="F54" s="84"/>
      <c r="G54" s="85"/>
      <c r="I54" s="87"/>
    </row>
    <row r="55" spans="2:12" s="1" customFormat="1" ht="15" customHeight="1">
      <c r="B55" s="81"/>
      <c r="C55" s="86"/>
      <c r="D55" s="83"/>
      <c r="E55" s="83"/>
      <c r="F55" s="84"/>
      <c r="G55" s="85"/>
      <c r="H55" s="88"/>
      <c r="I55" s="89"/>
    </row>
    <row r="56" spans="2:12" s="1" customFormat="1" ht="15" customHeight="1">
      <c r="B56" s="90"/>
      <c r="C56" s="86"/>
      <c r="D56" s="83"/>
      <c r="E56" s="83"/>
      <c r="F56" s="84"/>
      <c r="G56" s="85"/>
      <c r="H56" s="88"/>
      <c r="I56" s="89"/>
      <c r="J56" s="91"/>
    </row>
    <row r="57" spans="2:12" s="1" customFormat="1" ht="15" customHeight="1">
      <c r="B57" s="81"/>
      <c r="C57" s="86"/>
      <c r="D57" s="83"/>
      <c r="E57" s="83"/>
      <c r="F57" s="84"/>
      <c r="G57" s="83"/>
      <c r="H57" s="89"/>
    </row>
    <row r="58" spans="2:12" s="1" customFormat="1" ht="15" customHeight="1">
      <c r="B58" s="81"/>
      <c r="C58" s="86"/>
      <c r="D58" s="83"/>
      <c r="E58" s="83"/>
      <c r="F58" s="84"/>
      <c r="G58" s="83"/>
      <c r="H58" s="88"/>
    </row>
    <row r="59" spans="2:12" s="1" customFormat="1" ht="15" customHeight="1">
      <c r="B59" s="81"/>
      <c r="C59" s="86"/>
      <c r="D59" s="83"/>
      <c r="E59" s="83"/>
      <c r="F59" s="84"/>
      <c r="G59" s="83"/>
      <c r="H59" s="92"/>
      <c r="I59" s="89"/>
    </row>
    <row r="60" spans="2:12" s="1" customFormat="1" ht="15" customHeight="1">
      <c r="B60" s="81"/>
      <c r="C60" s="93"/>
      <c r="D60" s="83"/>
      <c r="E60" s="83"/>
      <c r="F60" s="84"/>
      <c r="G60" s="83"/>
      <c r="I60" s="89"/>
      <c r="K60" s="91"/>
    </row>
    <row r="61" spans="2:12" s="1" customFormat="1" ht="15" customHeight="1">
      <c r="B61" s="81"/>
      <c r="C61" s="94"/>
      <c r="D61" s="83"/>
      <c r="E61" s="83"/>
      <c r="F61" s="84"/>
      <c r="G61" s="83"/>
    </row>
    <row r="62" spans="2:12" s="1" customFormat="1" ht="15" customHeight="1">
      <c r="B62" s="81"/>
      <c r="C62" s="94"/>
      <c r="D62" s="83"/>
      <c r="E62" s="83"/>
      <c r="F62" s="84"/>
      <c r="G62" s="83"/>
    </row>
    <row r="63" spans="2:12" s="1" customFormat="1" ht="15" customHeight="1">
      <c r="B63" s="81"/>
      <c r="C63" s="94"/>
      <c r="D63" s="83"/>
      <c r="E63" s="83"/>
      <c r="F63" s="84"/>
      <c r="G63" s="83"/>
    </row>
    <row r="64" spans="2:12" s="1" customFormat="1" ht="15" customHeight="1">
      <c r="B64" s="81"/>
      <c r="C64" s="94"/>
      <c r="D64" s="83"/>
      <c r="E64" s="83"/>
      <c r="F64" s="84"/>
      <c r="G64" s="83"/>
    </row>
    <row r="65" spans="2:8" s="1" customFormat="1" ht="15" customHeight="1">
      <c r="B65" s="81"/>
      <c r="C65" s="86"/>
      <c r="D65" s="95"/>
      <c r="E65" s="95"/>
      <c r="F65" s="84"/>
      <c r="G65" s="83"/>
      <c r="H65" s="89"/>
    </row>
    <row r="66" spans="2:8" s="1" customFormat="1" ht="15" customHeight="1">
      <c r="B66" s="81"/>
      <c r="C66" s="96"/>
      <c r="D66" s="83"/>
      <c r="E66" s="83"/>
      <c r="F66" s="84"/>
      <c r="G66" s="83"/>
    </row>
    <row r="67" spans="2:8" s="1" customFormat="1" ht="15" customHeight="1">
      <c r="B67" s="97"/>
      <c r="C67" s="96"/>
      <c r="D67" s="98"/>
      <c r="E67" s="98"/>
      <c r="F67" s="84"/>
      <c r="G67" s="83"/>
    </row>
    <row r="68" spans="2:8" s="1" customFormat="1" ht="15" customHeight="1">
      <c r="B68" s="97"/>
      <c r="C68" s="96"/>
      <c r="D68" s="83"/>
      <c r="E68" s="83"/>
      <c r="F68" s="84"/>
      <c r="G68" s="83"/>
    </row>
    <row r="69" spans="2:8" ht="15" customHeight="1">
      <c r="B69" s="97"/>
      <c r="C69" s="96"/>
      <c r="D69" s="99"/>
      <c r="E69" s="99"/>
      <c r="F69" s="99"/>
      <c r="G69" s="99"/>
    </row>
    <row r="70" spans="2:8" ht="12" customHeight="1">
      <c r="B70" s="96"/>
      <c r="C70" s="100"/>
      <c r="D70" s="100"/>
      <c r="E70" s="100"/>
      <c r="F70" s="100"/>
      <c r="G70" s="100"/>
    </row>
    <row r="71" spans="2:8" ht="15" customHeight="1">
      <c r="B71" s="101"/>
      <c r="C71" s="100"/>
      <c r="D71" s="100"/>
      <c r="E71" s="100"/>
      <c r="F71" s="100"/>
      <c r="G71" s="100"/>
    </row>
    <row r="72" spans="2:8" ht="13.5" customHeight="1">
      <c r="B72" s="101"/>
      <c r="C72" s="102"/>
      <c r="D72" s="102"/>
      <c r="E72" s="102"/>
      <c r="F72" s="102"/>
      <c r="G72" s="102"/>
      <c r="H72" s="92"/>
    </row>
    <row r="73" spans="2:8">
      <c r="B73" s="103"/>
    </row>
    <row r="74" spans="2:8" s="1" customFormat="1" ht="11.25" customHeight="1">
      <c r="B74" s="80"/>
      <c r="C74" s="80"/>
      <c r="D74" s="80"/>
    </row>
  </sheetData>
  <mergeCells count="3">
    <mergeCell ref="B3:G3"/>
    <mergeCell ref="B37:G37"/>
    <mergeCell ref="D69:G69"/>
  </mergeCells>
  <conditionalFormatting sqref="G50:G68 G8:G32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33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printOptions verticalCentered="1"/>
  <pageMargins left="1.27" right="0" top="0.85" bottom="3.937007874015748E-2" header="0" footer="0"/>
  <pageSetup paperSize="9" scale="81" orientation="portrait" r:id="rId1"/>
  <headerFooter alignWithMargins="0">
    <oddFooter xml:space="preserve">&amp;R&amp;"Times New Roman,Cursiva"&amp;12S.G. Estadística. </oddFooter>
  </headerFooter>
  <legacyDrawing r:id="rId2"/>
  <oleObjects>
    <oleObject progId="Word.Document.8" shapeId="1025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topLeftCell="A22" zoomScale="80" workbookViewId="0">
      <selection activeCell="S47" sqref="S47"/>
    </sheetView>
  </sheetViews>
  <sheetFormatPr baseColWidth="10" defaultColWidth="10.88671875" defaultRowHeight="13.8"/>
  <cols>
    <col min="1" max="1" width="1.44140625" style="477" customWidth="1"/>
    <col min="2" max="2" width="18.44140625" style="326" customWidth="1"/>
    <col min="3" max="3" width="14" style="326" customWidth="1"/>
    <col min="4" max="4" width="32.6640625" style="326" customWidth="1"/>
    <col min="5" max="5" width="7" style="326" customWidth="1"/>
    <col min="6" max="6" width="11" style="326" customWidth="1"/>
    <col min="7" max="12" width="9.6640625" style="326" customWidth="1"/>
    <col min="13" max="13" width="4.5546875" style="326" customWidth="1"/>
    <col min="14" max="14" width="8" style="326" customWidth="1"/>
    <col min="15" max="15" width="7.77734375" style="326" customWidth="1"/>
    <col min="16" max="16" width="7.88671875" style="326" customWidth="1"/>
    <col min="17" max="17" width="6.44140625" style="326" customWidth="1"/>
    <col min="18" max="18" width="8.77734375" style="326" customWidth="1"/>
    <col min="19" max="16384" width="10.88671875" style="326"/>
  </cols>
  <sheetData>
    <row r="1" spans="1:19" ht="11.25" customHeight="1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19" ht="12.75" customHeight="1">
      <c r="A2" s="324"/>
      <c r="B2" s="325"/>
      <c r="C2" s="325"/>
      <c r="D2" s="325"/>
      <c r="E2" s="325"/>
      <c r="F2" s="325"/>
      <c r="G2" s="325"/>
      <c r="H2" s="325"/>
      <c r="I2" s="325"/>
      <c r="J2" s="327"/>
      <c r="K2" s="327"/>
      <c r="L2" s="328" t="s">
        <v>317</v>
      </c>
      <c r="M2" s="329"/>
      <c r="N2" s="329"/>
      <c r="O2" s="329"/>
      <c r="P2" s="329"/>
    </row>
    <row r="3" spans="1:19" ht="8.25" customHeight="1">
      <c r="A3" s="324"/>
      <c r="B3" s="325"/>
      <c r="C3" s="325"/>
      <c r="D3" s="325"/>
      <c r="E3" s="325"/>
      <c r="F3" s="325"/>
      <c r="G3" s="325"/>
      <c r="H3" s="325"/>
      <c r="I3" s="325"/>
      <c r="J3" s="327"/>
      <c r="K3" s="327"/>
      <c r="L3" s="328"/>
      <c r="M3" s="329"/>
      <c r="N3" s="329"/>
      <c r="O3" s="329"/>
      <c r="P3" s="329"/>
    </row>
    <row r="4" spans="1:19" ht="0.75" customHeight="1" thickBot="1">
      <c r="A4" s="324"/>
      <c r="B4" s="325"/>
      <c r="C4" s="325"/>
      <c r="D4" s="325"/>
      <c r="E4" s="325"/>
      <c r="F4" s="325"/>
      <c r="G4" s="325"/>
      <c r="H4" s="325"/>
      <c r="I4" s="325"/>
      <c r="J4" s="327"/>
      <c r="K4" s="327"/>
      <c r="L4" s="328"/>
      <c r="M4" s="329"/>
      <c r="N4" s="329"/>
      <c r="O4" s="329"/>
      <c r="P4" s="329"/>
    </row>
    <row r="5" spans="1:19" ht="26.25" customHeight="1" thickBot="1">
      <c r="A5" s="324"/>
      <c r="B5" s="330" t="s">
        <v>283</v>
      </c>
      <c r="C5" s="331"/>
      <c r="D5" s="331"/>
      <c r="E5" s="331"/>
      <c r="F5" s="331"/>
      <c r="G5" s="331"/>
      <c r="H5" s="331"/>
      <c r="I5" s="331"/>
      <c r="J5" s="331"/>
      <c r="K5" s="331"/>
      <c r="L5" s="332"/>
      <c r="M5" s="333"/>
      <c r="N5" s="334"/>
      <c r="O5" s="334"/>
      <c r="P5" s="334"/>
    </row>
    <row r="6" spans="1:19" ht="42" customHeight="1">
      <c r="A6" s="324"/>
      <c r="B6" s="335" t="s">
        <v>284</v>
      </c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6"/>
      <c r="N6" s="337"/>
      <c r="O6" s="337"/>
      <c r="P6" s="337"/>
    </row>
    <row r="7" spans="1:19" ht="21" customHeight="1">
      <c r="A7" s="324"/>
      <c r="B7" s="335" t="s">
        <v>285</v>
      </c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6"/>
      <c r="S7" s="325"/>
    </row>
    <row r="8" spans="1:19" ht="15" customHeight="1">
      <c r="A8" s="338"/>
      <c r="B8" s="335" t="s">
        <v>286</v>
      </c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6"/>
      <c r="N8" s="334"/>
      <c r="O8" s="334"/>
      <c r="P8" s="334"/>
    </row>
    <row r="9" spans="1:19" ht="12" customHeight="1">
      <c r="A9" s="338"/>
      <c r="B9" s="335" t="s">
        <v>287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6"/>
      <c r="N9" s="334"/>
      <c r="O9" s="334"/>
      <c r="P9" s="334"/>
    </row>
    <row r="10" spans="1:19" ht="23.4" customHeight="1">
      <c r="A10" s="338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6"/>
      <c r="N10" s="334"/>
      <c r="O10" s="334"/>
      <c r="P10" s="334"/>
    </row>
    <row r="11" spans="1:19" ht="15" customHeight="1">
      <c r="A11" s="338"/>
      <c r="B11" s="389" t="s">
        <v>288</v>
      </c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36"/>
      <c r="N11" s="339"/>
      <c r="O11" s="339"/>
      <c r="P11" s="340"/>
    </row>
    <row r="12" spans="1:19" ht="4.5" customHeight="1" thickBot="1">
      <c r="A12" s="338"/>
      <c r="B12" s="334"/>
      <c r="C12" s="341"/>
      <c r="D12" s="341"/>
      <c r="E12" s="341"/>
      <c r="F12" s="341"/>
      <c r="G12" s="341"/>
      <c r="H12" s="341"/>
      <c r="I12" s="341"/>
      <c r="J12" s="341"/>
      <c r="K12" s="341"/>
      <c r="L12" s="342"/>
      <c r="M12" s="343"/>
      <c r="N12" s="344"/>
      <c r="O12" s="344"/>
      <c r="P12" s="340"/>
    </row>
    <row r="13" spans="1:19" ht="17.25" customHeight="1" thickTop="1">
      <c r="A13" s="338"/>
      <c r="B13" s="345"/>
      <c r="C13" s="346"/>
      <c r="D13" s="346"/>
      <c r="E13" s="346"/>
      <c r="F13" s="346"/>
      <c r="G13" s="347"/>
      <c r="H13" s="347"/>
      <c r="I13" s="347"/>
      <c r="J13" s="347"/>
      <c r="K13" s="347"/>
      <c r="L13" s="347"/>
      <c r="M13" s="348"/>
      <c r="N13" s="349"/>
      <c r="O13" s="350"/>
      <c r="P13" s="340"/>
    </row>
    <row r="14" spans="1:19" ht="14.25" customHeight="1">
      <c r="A14" s="338"/>
      <c r="B14" s="351" t="s">
        <v>289</v>
      </c>
      <c r="C14" s="352" t="s">
        <v>240</v>
      </c>
      <c r="D14" s="353" t="s">
        <v>290</v>
      </c>
      <c r="E14" s="352" t="s">
        <v>291</v>
      </c>
      <c r="F14" s="353" t="s">
        <v>292</v>
      </c>
      <c r="G14" s="354" t="s">
        <v>293</v>
      </c>
      <c r="H14" s="355"/>
      <c r="I14" s="354" t="s">
        <v>294</v>
      </c>
      <c r="J14" s="355"/>
      <c r="K14" s="355"/>
      <c r="L14" s="355"/>
      <c r="M14" s="356"/>
      <c r="N14" s="357"/>
      <c r="O14" s="358"/>
      <c r="P14" s="340"/>
    </row>
    <row r="15" spans="1:19" ht="19.649999999999999" customHeight="1">
      <c r="A15" s="338"/>
      <c r="B15" s="359"/>
      <c r="C15" s="360"/>
      <c r="D15" s="353" t="s">
        <v>295</v>
      </c>
      <c r="E15" s="360"/>
      <c r="F15" s="353" t="s">
        <v>296</v>
      </c>
      <c r="G15" s="361">
        <v>42212</v>
      </c>
      <c r="H15" s="361">
        <v>42213</v>
      </c>
      <c r="I15" s="361">
        <v>42214</v>
      </c>
      <c r="J15" s="361">
        <v>42215</v>
      </c>
      <c r="K15" s="362">
        <v>42216</v>
      </c>
      <c r="L15" s="362">
        <v>42217</v>
      </c>
      <c r="M15" s="363"/>
      <c r="N15" s="364"/>
      <c r="O15" s="365"/>
      <c r="P15" s="340"/>
    </row>
    <row r="16" spans="1:19" ht="12" customHeight="1">
      <c r="A16" s="338"/>
      <c r="B16" s="366"/>
      <c r="C16" s="367"/>
      <c r="D16" s="368"/>
      <c r="E16" s="367"/>
      <c r="F16" s="368"/>
      <c r="G16" s="369"/>
      <c r="H16" s="369"/>
      <c r="I16" s="369"/>
      <c r="J16" s="369"/>
      <c r="K16" s="370"/>
      <c r="L16" s="370"/>
      <c r="M16" s="363"/>
      <c r="N16" s="365"/>
      <c r="O16" s="365"/>
      <c r="P16" s="340"/>
    </row>
    <row r="17" spans="1:16" ht="17.25" customHeight="1">
      <c r="A17" s="338"/>
      <c r="B17" s="371" t="s">
        <v>318</v>
      </c>
      <c r="C17" s="372" t="s">
        <v>252</v>
      </c>
      <c r="D17" s="372" t="s">
        <v>297</v>
      </c>
      <c r="E17" s="373" t="s">
        <v>303</v>
      </c>
      <c r="F17" s="373" t="s">
        <v>298</v>
      </c>
      <c r="G17" s="374">
        <v>121.50537634408602</v>
      </c>
      <c r="H17" s="374">
        <v>129.03225806451613</v>
      </c>
      <c r="I17" s="374">
        <v>129.03225806451613</v>
      </c>
      <c r="J17" s="374">
        <v>118.27956989247311</v>
      </c>
      <c r="K17" s="375">
        <v>123.65591397849462</v>
      </c>
      <c r="L17" s="376" t="s">
        <v>33</v>
      </c>
      <c r="M17" s="377"/>
      <c r="N17" s="378"/>
      <c r="O17" s="378"/>
      <c r="P17" s="340"/>
    </row>
    <row r="18" spans="1:16" ht="12" customHeight="1" thickBot="1">
      <c r="A18" s="379"/>
      <c r="B18" s="380"/>
      <c r="C18" s="381"/>
      <c r="D18" s="381"/>
      <c r="E18" s="381"/>
      <c r="F18" s="381"/>
      <c r="G18" s="381"/>
      <c r="H18" s="381"/>
      <c r="I18" s="381"/>
      <c r="J18" s="381"/>
      <c r="K18" s="382"/>
      <c r="L18" s="382"/>
      <c r="M18" s="383"/>
      <c r="N18" s="384"/>
      <c r="O18" s="384"/>
      <c r="P18" s="340"/>
    </row>
    <row r="19" spans="1:16" ht="9.15" customHeight="1" thickTop="1">
      <c r="A19" s="338"/>
      <c r="B19" s="385"/>
      <c r="C19" s="385"/>
      <c r="D19" s="386"/>
      <c r="E19" s="385"/>
      <c r="F19" s="385"/>
      <c r="G19" s="385"/>
      <c r="H19" s="385"/>
      <c r="I19" s="385"/>
      <c r="J19" s="385"/>
      <c r="K19" s="385"/>
      <c r="L19" s="385"/>
      <c r="M19" s="387"/>
      <c r="N19" s="388"/>
      <c r="O19" s="388"/>
      <c r="P19" s="340"/>
    </row>
    <row r="20" spans="1:16" ht="8.1" customHeight="1">
      <c r="A20" s="338"/>
      <c r="B20" s="454"/>
      <c r="C20" s="454"/>
      <c r="D20" s="455"/>
      <c r="E20" s="454"/>
      <c r="F20" s="454"/>
      <c r="G20" s="454"/>
      <c r="H20" s="454"/>
      <c r="I20" s="454"/>
      <c r="J20" s="454"/>
      <c r="K20" s="454"/>
      <c r="L20" s="454"/>
      <c r="M20" s="387"/>
      <c r="N20" s="387"/>
      <c r="O20" s="388"/>
      <c r="P20" s="340"/>
    </row>
    <row r="21" spans="1:16" ht="11.1" customHeight="1">
      <c r="A21" s="338"/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90"/>
      <c r="N21" s="387"/>
      <c r="O21" s="388"/>
      <c r="P21" s="340"/>
    </row>
    <row r="22" spans="1:16" ht="23.4" customHeight="1">
      <c r="A22" s="338"/>
      <c r="B22" s="389" t="s">
        <v>307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90"/>
    </row>
    <row r="23" spans="1:16" ht="2.4" customHeight="1" thickBot="1">
      <c r="A23" s="324"/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456"/>
    </row>
    <row r="24" spans="1:16" ht="13.95" customHeight="1" thickTop="1">
      <c r="A24" s="324"/>
      <c r="B24" s="394"/>
      <c r="C24" s="395"/>
      <c r="D24" s="396"/>
      <c r="E24" s="397"/>
      <c r="F24" s="395"/>
      <c r="G24" s="395"/>
      <c r="H24" s="397"/>
      <c r="I24" s="397"/>
      <c r="J24" s="397"/>
      <c r="K24" s="397"/>
      <c r="L24" s="397"/>
      <c r="M24" s="398"/>
    </row>
    <row r="25" spans="1:16" ht="15.6">
      <c r="A25" s="324"/>
      <c r="B25" s="401" t="s">
        <v>289</v>
      </c>
      <c r="C25" s="402" t="s">
        <v>240</v>
      </c>
      <c r="D25" s="403" t="s">
        <v>290</v>
      </c>
      <c r="E25" s="404" t="s">
        <v>291</v>
      </c>
      <c r="F25" s="405" t="s">
        <v>292</v>
      </c>
      <c r="G25" s="406" t="s">
        <v>293</v>
      </c>
      <c r="H25" s="407"/>
      <c r="I25" s="408" t="s">
        <v>294</v>
      </c>
      <c r="J25" s="407"/>
      <c r="K25" s="407"/>
      <c r="L25" s="409"/>
      <c r="M25" s="410"/>
    </row>
    <row r="26" spans="1:16" ht="15.6">
      <c r="A26" s="324"/>
      <c r="B26" s="413"/>
      <c r="C26" s="414"/>
      <c r="D26" s="403" t="s">
        <v>295</v>
      </c>
      <c r="E26" s="407"/>
      <c r="F26" s="415" t="s">
        <v>296</v>
      </c>
      <c r="G26" s="416">
        <v>42212</v>
      </c>
      <c r="H26" s="416">
        <v>42213</v>
      </c>
      <c r="I26" s="416">
        <v>42214</v>
      </c>
      <c r="J26" s="416">
        <v>42215</v>
      </c>
      <c r="K26" s="416">
        <v>42216</v>
      </c>
      <c r="L26" s="416">
        <v>42217</v>
      </c>
      <c r="M26" s="417"/>
    </row>
    <row r="27" spans="1:16" ht="15.6">
      <c r="A27" s="324"/>
      <c r="B27" s="457"/>
      <c r="C27" s="458"/>
      <c r="D27" s="458"/>
      <c r="E27" s="459"/>
      <c r="F27" s="459"/>
      <c r="G27" s="460"/>
      <c r="H27" s="460"/>
      <c r="I27" s="460"/>
      <c r="J27" s="460"/>
      <c r="K27" s="461"/>
      <c r="L27" s="462"/>
      <c r="M27" s="417"/>
    </row>
    <row r="28" spans="1:16" ht="15.6">
      <c r="A28" s="324"/>
      <c r="B28" s="371" t="s">
        <v>319</v>
      </c>
      <c r="C28" s="372" t="s">
        <v>252</v>
      </c>
      <c r="D28" s="372" t="s">
        <v>320</v>
      </c>
      <c r="E28" s="373" t="s">
        <v>303</v>
      </c>
      <c r="F28" s="373" t="s">
        <v>321</v>
      </c>
      <c r="G28" s="374">
        <v>79</v>
      </c>
      <c r="H28" s="374">
        <v>70</v>
      </c>
      <c r="I28" s="374">
        <v>73</v>
      </c>
      <c r="J28" s="374">
        <v>69</v>
      </c>
      <c r="K28" s="431">
        <v>68</v>
      </c>
      <c r="L28" s="375" t="s">
        <v>33</v>
      </c>
      <c r="M28" s="417"/>
    </row>
    <row r="29" spans="1:16" ht="15.6">
      <c r="A29" s="324"/>
      <c r="B29" s="463"/>
      <c r="C29" s="464"/>
      <c r="D29" s="464"/>
      <c r="E29" s="464"/>
      <c r="F29" s="464"/>
      <c r="G29" s="464"/>
      <c r="H29" s="464"/>
      <c r="I29" s="464"/>
      <c r="J29" s="464"/>
      <c r="K29" s="465"/>
      <c r="L29" s="466"/>
      <c r="M29" s="417"/>
    </row>
    <row r="30" spans="1:16" ht="26.4" customHeight="1">
      <c r="A30" s="324"/>
      <c r="B30" s="471" t="s">
        <v>322</v>
      </c>
      <c r="C30" s="441" t="s">
        <v>252</v>
      </c>
      <c r="D30" s="441" t="s">
        <v>323</v>
      </c>
      <c r="E30" s="441" t="s">
        <v>303</v>
      </c>
      <c r="F30" s="441" t="s">
        <v>324</v>
      </c>
      <c r="G30" s="442">
        <v>56</v>
      </c>
      <c r="H30" s="442">
        <v>57</v>
      </c>
      <c r="I30" s="442">
        <v>54</v>
      </c>
      <c r="J30" s="442">
        <v>53</v>
      </c>
      <c r="K30" s="431">
        <v>55</v>
      </c>
      <c r="L30" s="375" t="s">
        <v>33</v>
      </c>
      <c r="M30" s="425"/>
    </row>
    <row r="31" spans="1:16" ht="15.6">
      <c r="A31" s="324"/>
      <c r="B31" s="471"/>
      <c r="C31" s="441"/>
      <c r="D31" s="441"/>
      <c r="E31" s="441"/>
      <c r="F31" s="441"/>
      <c r="G31" s="442"/>
      <c r="H31" s="442"/>
      <c r="I31" s="442"/>
      <c r="J31" s="442"/>
      <c r="K31" s="442"/>
      <c r="L31" s="431"/>
      <c r="M31" s="425"/>
    </row>
    <row r="32" spans="1:16" ht="15.6">
      <c r="A32" s="324"/>
      <c r="B32" s="437"/>
      <c r="C32" s="446"/>
      <c r="D32" s="446"/>
      <c r="E32" s="446"/>
      <c r="F32" s="446"/>
      <c r="G32" s="447"/>
      <c r="H32" s="447"/>
      <c r="I32" s="447"/>
      <c r="J32" s="447"/>
      <c r="K32" s="447"/>
      <c r="L32" s="472"/>
      <c r="M32" s="425"/>
    </row>
    <row r="33" spans="1:13" ht="15.6">
      <c r="A33" s="324"/>
      <c r="B33" s="471" t="s">
        <v>325</v>
      </c>
      <c r="C33" s="441" t="s">
        <v>252</v>
      </c>
      <c r="D33" s="441" t="s">
        <v>323</v>
      </c>
      <c r="E33" s="441" t="s">
        <v>303</v>
      </c>
      <c r="F33" s="441" t="s">
        <v>324</v>
      </c>
      <c r="G33" s="442">
        <v>57</v>
      </c>
      <c r="H33" s="442">
        <v>56</v>
      </c>
      <c r="I33" s="442">
        <v>54</v>
      </c>
      <c r="J33" s="442">
        <v>53</v>
      </c>
      <c r="K33" s="431">
        <v>53</v>
      </c>
      <c r="L33" s="375" t="s">
        <v>33</v>
      </c>
      <c r="M33" s="425"/>
    </row>
    <row r="34" spans="1:13" ht="16.2" thickBot="1">
      <c r="A34" s="324"/>
      <c r="B34" s="473"/>
      <c r="C34" s="474"/>
      <c r="D34" s="474"/>
      <c r="E34" s="474"/>
      <c r="F34" s="474"/>
      <c r="G34" s="474"/>
      <c r="H34" s="474"/>
      <c r="I34" s="474"/>
      <c r="J34" s="474"/>
      <c r="K34" s="475"/>
      <c r="L34" s="475"/>
      <c r="M34" s="476"/>
    </row>
    <row r="35" spans="1:13" ht="15.9" customHeight="1" thickTop="1"/>
    <row r="36" spans="1:13" ht="2.1" customHeight="1">
      <c r="G36" s="478" t="s">
        <v>308</v>
      </c>
    </row>
    <row r="37" spans="1:13" ht="16.350000000000001" customHeight="1" thickBot="1">
      <c r="A37" s="490"/>
      <c r="B37" s="389" t="s">
        <v>37</v>
      </c>
      <c r="C37" s="389"/>
      <c r="D37" s="389"/>
      <c r="E37" s="389"/>
      <c r="F37" s="389"/>
      <c r="G37" s="389"/>
      <c r="H37" s="389"/>
      <c r="I37" s="389"/>
      <c r="J37" s="389"/>
      <c r="K37" s="389"/>
      <c r="L37" s="339"/>
    </row>
    <row r="38" spans="1:13" ht="16.350000000000001" customHeight="1" thickTop="1">
      <c r="A38" s="490"/>
      <c r="B38" s="581"/>
      <c r="C38" s="579"/>
      <c r="D38" s="580"/>
      <c r="E38" s="578"/>
      <c r="F38" s="579"/>
      <c r="G38" s="579"/>
      <c r="H38" s="578"/>
      <c r="I38" s="578"/>
      <c r="J38" s="578"/>
      <c r="K38" s="578"/>
      <c r="L38" s="577"/>
    </row>
    <row r="39" spans="1:13" ht="16.350000000000001" customHeight="1">
      <c r="A39" s="490"/>
      <c r="B39" s="576" t="s">
        <v>289</v>
      </c>
      <c r="C39" s="575" t="s">
        <v>240</v>
      </c>
      <c r="D39" s="574" t="s">
        <v>290</v>
      </c>
      <c r="E39" s="573" t="s">
        <v>291</v>
      </c>
      <c r="F39" s="572" t="s">
        <v>292</v>
      </c>
      <c r="G39" s="571" t="s">
        <v>293</v>
      </c>
      <c r="H39" s="570"/>
      <c r="I39" s="569" t="s">
        <v>294</v>
      </c>
      <c r="J39" s="569"/>
      <c r="K39" s="568"/>
      <c r="L39" s="567"/>
    </row>
    <row r="40" spans="1:13" ht="16.350000000000001" customHeight="1" thickBot="1">
      <c r="A40" s="490"/>
      <c r="B40" s="566"/>
      <c r="C40" s="565"/>
      <c r="D40" s="564" t="s">
        <v>295</v>
      </c>
      <c r="E40" s="563"/>
      <c r="F40" s="562" t="s">
        <v>296</v>
      </c>
      <c r="G40" s="561">
        <v>42212</v>
      </c>
      <c r="H40" s="561">
        <v>42213</v>
      </c>
      <c r="I40" s="561">
        <v>42214</v>
      </c>
      <c r="J40" s="561">
        <v>42215</v>
      </c>
      <c r="K40" s="560">
        <v>42216</v>
      </c>
      <c r="L40" s="559">
        <v>42217</v>
      </c>
    </row>
    <row r="41" spans="1:13" ht="16.350000000000001" customHeight="1" thickTop="1">
      <c r="A41" s="490"/>
      <c r="B41" s="525"/>
      <c r="C41" s="524"/>
      <c r="D41" s="524"/>
      <c r="E41" s="524"/>
      <c r="F41" s="524"/>
      <c r="G41" s="523"/>
      <c r="H41" s="523"/>
      <c r="I41" s="523"/>
      <c r="J41" s="523"/>
      <c r="K41" s="523"/>
      <c r="L41" s="522"/>
    </row>
    <row r="42" spans="1:13" ht="16.350000000000001" customHeight="1">
      <c r="A42" s="490"/>
      <c r="B42" s="525" t="s">
        <v>326</v>
      </c>
      <c r="C42" s="524" t="s">
        <v>252</v>
      </c>
      <c r="D42" s="524" t="s">
        <v>327</v>
      </c>
      <c r="E42" s="524" t="s">
        <v>303</v>
      </c>
      <c r="F42" s="524" t="s">
        <v>33</v>
      </c>
      <c r="G42" s="523">
        <v>32</v>
      </c>
      <c r="H42" s="523">
        <v>30</v>
      </c>
      <c r="I42" s="523">
        <v>33</v>
      </c>
      <c r="J42" s="523">
        <v>35</v>
      </c>
      <c r="K42" s="523">
        <v>33</v>
      </c>
      <c r="L42" s="522" t="s">
        <v>33</v>
      </c>
    </row>
    <row r="43" spans="1:13" ht="16.350000000000001" customHeight="1">
      <c r="A43" s="490"/>
      <c r="B43" s="525"/>
      <c r="C43" s="524" t="s">
        <v>252</v>
      </c>
      <c r="D43" s="524" t="s">
        <v>328</v>
      </c>
      <c r="E43" s="524" t="s">
        <v>303</v>
      </c>
      <c r="F43" s="524" t="s">
        <v>329</v>
      </c>
      <c r="G43" s="523">
        <v>45</v>
      </c>
      <c r="H43" s="523">
        <v>39</v>
      </c>
      <c r="I43" s="523">
        <v>38</v>
      </c>
      <c r="J43" s="523">
        <v>45</v>
      </c>
      <c r="K43" s="523">
        <v>42</v>
      </c>
      <c r="L43" s="522" t="s">
        <v>33</v>
      </c>
    </row>
    <row r="44" spans="1:13" ht="16.350000000000001" customHeight="1">
      <c r="A44" s="490"/>
      <c r="B44" s="525"/>
      <c r="C44" s="524" t="s">
        <v>252</v>
      </c>
      <c r="D44" s="524" t="s">
        <v>330</v>
      </c>
      <c r="E44" s="524" t="s">
        <v>303</v>
      </c>
      <c r="F44" s="524" t="s">
        <v>329</v>
      </c>
      <c r="G44" s="523">
        <v>35</v>
      </c>
      <c r="H44" s="523">
        <v>40</v>
      </c>
      <c r="I44" s="523">
        <v>42</v>
      </c>
      <c r="J44" s="523">
        <v>45</v>
      </c>
      <c r="K44" s="523">
        <v>35</v>
      </c>
      <c r="L44" s="522" t="s">
        <v>33</v>
      </c>
    </row>
    <row r="45" spans="1:13" ht="16.350000000000001" customHeight="1">
      <c r="A45" s="490"/>
      <c r="B45" s="525"/>
      <c r="C45" s="524" t="s">
        <v>252</v>
      </c>
      <c r="D45" s="524" t="s">
        <v>331</v>
      </c>
      <c r="E45" s="524" t="s">
        <v>303</v>
      </c>
      <c r="F45" s="524" t="s">
        <v>33</v>
      </c>
      <c r="G45" s="523">
        <v>40</v>
      </c>
      <c r="H45" s="523">
        <v>36</v>
      </c>
      <c r="I45" s="523">
        <v>35</v>
      </c>
      <c r="J45" s="523">
        <v>38</v>
      </c>
      <c r="K45" s="523">
        <v>35</v>
      </c>
      <c r="L45" s="522" t="s">
        <v>33</v>
      </c>
    </row>
    <row r="46" spans="1:13" ht="16.350000000000001" customHeight="1">
      <c r="A46" s="490"/>
      <c r="B46" s="521"/>
      <c r="C46" s="520"/>
      <c r="D46" s="520"/>
      <c r="E46" s="520"/>
      <c r="F46" s="520"/>
      <c r="G46" s="518"/>
      <c r="H46" s="519"/>
      <c r="I46" s="519"/>
      <c r="J46" s="519"/>
      <c r="K46" s="518"/>
      <c r="L46" s="510"/>
    </row>
    <row r="47" spans="1:13" ht="16.350000000000001" customHeight="1">
      <c r="A47" s="490"/>
      <c r="B47" s="517"/>
      <c r="C47" s="516"/>
      <c r="D47" s="516"/>
      <c r="E47" s="516"/>
      <c r="F47" s="516"/>
      <c r="G47" s="514"/>
      <c r="H47" s="515"/>
      <c r="I47" s="515"/>
      <c r="J47" s="515"/>
      <c r="K47" s="514"/>
      <c r="L47" s="513"/>
    </row>
    <row r="48" spans="1:13" ht="16.350000000000001" customHeight="1">
      <c r="A48" s="490"/>
      <c r="B48" s="509" t="s">
        <v>332</v>
      </c>
      <c r="C48" s="497" t="s">
        <v>252</v>
      </c>
      <c r="D48" s="497" t="s">
        <v>333</v>
      </c>
      <c r="E48" s="497" t="s">
        <v>303</v>
      </c>
      <c r="F48" s="497" t="s">
        <v>334</v>
      </c>
      <c r="G48" s="508">
        <v>106.1025641025641</v>
      </c>
      <c r="H48" s="493">
        <v>96.239436619718305</v>
      </c>
      <c r="I48" s="493">
        <v>104.25531914893617</v>
      </c>
      <c r="J48" s="493">
        <v>104.79591836734694</v>
      </c>
      <c r="K48" s="508">
        <v>98.442622950819668</v>
      </c>
      <c r="L48" s="507" t="s">
        <v>33</v>
      </c>
    </row>
    <row r="49" spans="1:13" ht="16.350000000000001" customHeight="1">
      <c r="A49" s="490"/>
      <c r="B49" s="509"/>
      <c r="C49" s="497" t="s">
        <v>252</v>
      </c>
      <c r="D49" s="497" t="s">
        <v>335</v>
      </c>
      <c r="E49" s="497" t="s">
        <v>303</v>
      </c>
      <c r="F49" s="497" t="s">
        <v>334</v>
      </c>
      <c r="G49" s="508">
        <v>91.818181818181813</v>
      </c>
      <c r="H49" s="493">
        <v>94.2</v>
      </c>
      <c r="I49" s="493">
        <v>94.888888888888886</v>
      </c>
      <c r="J49" s="493">
        <v>91</v>
      </c>
      <c r="K49" s="508">
        <v>99.594594594594597</v>
      </c>
      <c r="L49" s="507" t="s">
        <v>33</v>
      </c>
    </row>
    <row r="50" spans="1:13" ht="16.350000000000001" customHeight="1">
      <c r="A50" s="490"/>
      <c r="B50" s="512"/>
      <c r="C50" s="505"/>
      <c r="D50" s="505"/>
      <c r="E50" s="505"/>
      <c r="F50" s="505"/>
      <c r="G50" s="511"/>
      <c r="H50" s="500"/>
      <c r="I50" s="500"/>
      <c r="J50" s="500"/>
      <c r="K50" s="511"/>
      <c r="L50" s="510"/>
    </row>
    <row r="51" spans="1:13" ht="16.350000000000001" customHeight="1">
      <c r="A51" s="490"/>
      <c r="B51" s="498"/>
      <c r="C51" s="497"/>
      <c r="D51" s="496"/>
      <c r="E51" s="495"/>
      <c r="F51" s="495"/>
      <c r="G51" s="494"/>
      <c r="H51" s="494"/>
      <c r="I51" s="494"/>
      <c r="J51" s="494"/>
      <c r="K51" s="493"/>
      <c r="L51" s="492"/>
    </row>
    <row r="52" spans="1:13" ht="16.350000000000001" customHeight="1">
      <c r="A52" s="490"/>
      <c r="B52" s="498" t="s">
        <v>336</v>
      </c>
      <c r="C52" s="497" t="s">
        <v>252</v>
      </c>
      <c r="D52" s="496" t="s">
        <v>337</v>
      </c>
      <c r="E52" s="495" t="s">
        <v>303</v>
      </c>
      <c r="F52" s="495" t="s">
        <v>338</v>
      </c>
      <c r="G52" s="494">
        <v>55.454545454545453</v>
      </c>
      <c r="H52" s="494">
        <v>50.897435897435898</v>
      </c>
      <c r="I52" s="494">
        <v>58.840579710144929</v>
      </c>
      <c r="J52" s="494">
        <v>47</v>
      </c>
      <c r="K52" s="493">
        <v>55.555555555555557</v>
      </c>
      <c r="L52" s="492" t="s">
        <v>33</v>
      </c>
      <c r="M52" s="491"/>
    </row>
    <row r="53" spans="1:13" ht="16.350000000000001" customHeight="1" thickBot="1">
      <c r="A53" s="490"/>
      <c r="B53" s="489"/>
      <c r="C53" s="488"/>
      <c r="D53" s="487"/>
      <c r="E53" s="487"/>
      <c r="F53" s="487"/>
      <c r="G53" s="486"/>
      <c r="H53" s="486"/>
      <c r="I53" s="486"/>
      <c r="J53" s="486"/>
      <c r="K53" s="485"/>
      <c r="L53" s="484"/>
    </row>
    <row r="54" spans="1:13" ht="12.75" customHeight="1" thickTop="1">
      <c r="A54" s="479"/>
      <c r="B54" s="481"/>
      <c r="C54" s="483"/>
      <c r="D54" s="481"/>
      <c r="E54" s="482"/>
      <c r="F54" s="481"/>
      <c r="G54" s="480"/>
      <c r="H54" s="480"/>
      <c r="I54" s="480"/>
      <c r="J54" s="480"/>
      <c r="K54" s="480"/>
      <c r="L54" s="480"/>
    </row>
    <row r="55" spans="1:13" ht="22.8" customHeight="1">
      <c r="A55" s="479"/>
      <c r="I55" s="478"/>
      <c r="K55" s="478"/>
      <c r="L55" s="478"/>
    </row>
    <row r="56" spans="1:13" ht="19.2" customHeight="1">
      <c r="A56" s="479"/>
      <c r="B56" s="588" t="s">
        <v>339</v>
      </c>
    </row>
    <row r="57" spans="1:13" ht="16.350000000000001" customHeight="1">
      <c r="A57" s="479"/>
      <c r="J57" s="478" t="s">
        <v>308</v>
      </c>
    </row>
    <row r="58" spans="1:13" ht="16.350000000000001" customHeight="1">
      <c r="A58" s="479"/>
    </row>
  </sheetData>
  <mergeCells count="9">
    <mergeCell ref="B21:L21"/>
    <mergeCell ref="B22:L22"/>
    <mergeCell ref="B37:K37"/>
    <mergeCell ref="B5:L5"/>
    <mergeCell ref="B6:L6"/>
    <mergeCell ref="B7:L7"/>
    <mergeCell ref="B8:L8"/>
    <mergeCell ref="B9:L9"/>
    <mergeCell ref="B11:L11"/>
  </mergeCells>
  <printOptions horizontalCentered="1"/>
  <pageMargins left="0" right="0" top="0.19685039370078741" bottom="0" header="0" footer="3.937007874015748E-2"/>
  <pageSetup paperSize="9" scale="65" orientation="portrait" r:id="rId1"/>
  <headerFooter alignWithMargins="0">
    <oddFooter xml:space="preserve">&amp;R&amp;"Times New Roman,Cursiva"&amp;10SG Estadística.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59"/>
  <sheetViews>
    <sheetView zoomScaleNormal="100" workbookViewId="0">
      <selection activeCell="H31" sqref="H31:I31"/>
    </sheetView>
  </sheetViews>
  <sheetFormatPr baseColWidth="10" defaultColWidth="9.109375" defaultRowHeight="13.2"/>
  <cols>
    <col min="1" max="1" width="7.5546875" style="141" bestFit="1" customWidth="1"/>
    <col min="2" max="2" width="0.33203125" style="141" bestFit="1" customWidth="1"/>
    <col min="3" max="4" width="0.5546875" style="141" bestFit="1" customWidth="1"/>
    <col min="5" max="5" width="0.6640625" style="141" bestFit="1" customWidth="1"/>
    <col min="6" max="6" width="16.109375" style="141" bestFit="1" customWidth="1"/>
    <col min="7" max="7" width="1.88671875" style="141" bestFit="1" customWidth="1"/>
    <col min="8" max="8" width="26.5546875" style="141" bestFit="1" customWidth="1"/>
    <col min="9" max="9" width="0.109375" style="141" bestFit="1" customWidth="1"/>
    <col min="10" max="10" width="0.6640625" style="141" bestFit="1" customWidth="1"/>
    <col min="11" max="11" width="10.88671875" style="141" bestFit="1" customWidth="1"/>
    <col min="12" max="12" width="0.88671875" style="141" bestFit="1" customWidth="1"/>
    <col min="13" max="13" width="0.109375" style="141" bestFit="1" customWidth="1"/>
    <col min="14" max="14" width="0.6640625" style="141" bestFit="1" customWidth="1"/>
    <col min="15" max="15" width="10.33203125" style="141" bestFit="1" customWidth="1"/>
    <col min="16" max="16" width="0.6640625" style="141" bestFit="1" customWidth="1"/>
    <col min="17" max="17" width="0.88671875" style="141" bestFit="1" customWidth="1"/>
    <col min="18" max="18" width="0.109375" style="141" bestFit="1" customWidth="1"/>
    <col min="19" max="19" width="12.109375" style="141" bestFit="1" customWidth="1"/>
    <col min="20" max="20" width="0.33203125" style="141" bestFit="1" customWidth="1"/>
    <col min="21" max="21" width="0.109375" style="141" bestFit="1" customWidth="1"/>
    <col min="22" max="23" width="0.33203125" style="141" bestFit="1" customWidth="1"/>
    <col min="24" max="24" width="0.109375" style="141" bestFit="1" customWidth="1"/>
    <col min="25" max="25" width="1.109375" style="141" bestFit="1" customWidth="1"/>
    <col min="26" max="26" width="5.88671875" style="141" bestFit="1" customWidth="1"/>
    <col min="27" max="16384" width="9.109375" style="141"/>
  </cols>
  <sheetData>
    <row r="1" spans="1:26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2" t="s">
        <v>340</v>
      </c>
      <c r="Q2" s="143"/>
      <c r="R2" s="143"/>
      <c r="S2" s="143"/>
      <c r="T2" s="143"/>
      <c r="U2" s="143"/>
      <c r="V2" s="143"/>
      <c r="W2" s="143"/>
      <c r="X2" s="143"/>
      <c r="Y2" s="143"/>
      <c r="Z2" s="140"/>
    </row>
    <row r="3" spans="1:26" ht="5.0999999999999996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12" customHeight="1">
      <c r="A4" s="140"/>
      <c r="B4" s="144" t="s">
        <v>341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W4" s="140"/>
      <c r="X4" s="140"/>
      <c r="Y4" s="140"/>
      <c r="Z4" s="140"/>
    </row>
    <row r="5" spans="1:26" ht="5.0999999999999996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14.1" customHeight="1">
      <c r="A6" s="140"/>
      <c r="B6" s="140"/>
      <c r="C6" s="140"/>
      <c r="D6" s="148" t="s">
        <v>342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0"/>
      <c r="U6" s="140"/>
      <c r="V6" s="140"/>
      <c r="W6" s="140"/>
      <c r="X6" s="140"/>
      <c r="Y6" s="140"/>
      <c r="Z6" s="140"/>
    </row>
    <row r="7" spans="1:26" ht="3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</row>
    <row r="8" spans="1:26" ht="26.1" customHeight="1">
      <c r="A8" s="140"/>
      <c r="B8" s="140"/>
      <c r="C8" s="140"/>
      <c r="D8" s="147" t="s">
        <v>343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0"/>
      <c r="U8" s="140"/>
      <c r="V8" s="140"/>
      <c r="W8" s="140"/>
      <c r="X8" s="140"/>
      <c r="Y8" s="140"/>
      <c r="Z8" s="140"/>
    </row>
    <row r="9" spans="1:26" ht="2.1" customHeight="1">
      <c r="A9" s="140"/>
      <c r="B9" s="15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2"/>
      <c r="W9" s="140"/>
      <c r="X9" s="140"/>
      <c r="Y9" s="140"/>
      <c r="Z9" s="140"/>
    </row>
    <row r="10" spans="1:26" ht="32.1" customHeight="1">
      <c r="A10" s="140"/>
      <c r="B10" s="153"/>
      <c r="C10" s="589"/>
      <c r="D10" s="590" t="s">
        <v>344</v>
      </c>
      <c r="E10" s="590"/>
      <c r="F10" s="590"/>
      <c r="G10" s="591"/>
      <c r="H10" s="592" t="s">
        <v>345</v>
      </c>
      <c r="I10" s="158"/>
      <c r="J10" s="158"/>
      <c r="K10" s="159" t="s">
        <v>100</v>
      </c>
      <c r="L10" s="158"/>
      <c r="M10" s="589"/>
      <c r="N10" s="158"/>
      <c r="O10" s="161" t="s">
        <v>101</v>
      </c>
      <c r="P10" s="161"/>
      <c r="Q10" s="158"/>
      <c r="R10" s="593" t="s">
        <v>102</v>
      </c>
      <c r="S10" s="590"/>
      <c r="T10" s="590"/>
      <c r="U10" s="160"/>
      <c r="V10" s="163"/>
      <c r="W10" s="140"/>
      <c r="X10" s="140"/>
      <c r="Y10" s="140"/>
      <c r="Z10" s="140"/>
    </row>
    <row r="11" spans="1:26" ht="2.1" customHeight="1">
      <c r="A11" s="140"/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63"/>
      <c r="W11" s="140"/>
      <c r="X11" s="140"/>
      <c r="Y11" s="140"/>
      <c r="Z11" s="140"/>
    </row>
    <row r="12" spans="1:26" ht="0.9" customHeight="1">
      <c r="A12" s="140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63"/>
      <c r="W12" s="140"/>
      <c r="X12" s="140"/>
      <c r="Y12" s="140"/>
      <c r="Z12" s="140"/>
    </row>
    <row r="13" spans="1:26" ht="12.9" customHeight="1">
      <c r="A13" s="140"/>
      <c r="B13" s="153"/>
      <c r="C13" s="150"/>
      <c r="D13" s="151"/>
      <c r="E13" s="151"/>
      <c r="F13" s="594" t="s">
        <v>346</v>
      </c>
      <c r="G13" s="151"/>
      <c r="H13" s="595" t="s">
        <v>347</v>
      </c>
      <c r="I13" s="596"/>
      <c r="J13" s="597" t="s">
        <v>348</v>
      </c>
      <c r="K13" s="597"/>
      <c r="L13" s="597"/>
      <c r="M13" s="598"/>
      <c r="N13" s="597" t="s">
        <v>349</v>
      </c>
      <c r="O13" s="597"/>
      <c r="P13" s="597"/>
      <c r="Q13" s="597"/>
      <c r="R13" s="598"/>
      <c r="S13" s="597" t="s">
        <v>350</v>
      </c>
      <c r="T13" s="597"/>
      <c r="U13" s="598"/>
      <c r="V13" s="163"/>
      <c r="W13" s="140"/>
      <c r="X13" s="140"/>
      <c r="Y13" s="140"/>
      <c r="Z13" s="140"/>
    </row>
    <row r="14" spans="1:26" ht="12.9" customHeight="1">
      <c r="A14" s="140"/>
      <c r="B14" s="153"/>
      <c r="C14" s="153"/>
      <c r="D14" s="154"/>
      <c r="E14" s="154"/>
      <c r="F14" s="599"/>
      <c r="G14" s="154"/>
      <c r="H14" s="600" t="s">
        <v>351</v>
      </c>
      <c r="I14" s="601"/>
      <c r="J14" s="602" t="s">
        <v>352</v>
      </c>
      <c r="K14" s="602"/>
      <c r="L14" s="602"/>
      <c r="M14" s="603"/>
      <c r="N14" s="602" t="s">
        <v>353</v>
      </c>
      <c r="O14" s="602"/>
      <c r="P14" s="602"/>
      <c r="Q14" s="602"/>
      <c r="R14" s="603"/>
      <c r="S14" s="602" t="s">
        <v>354</v>
      </c>
      <c r="T14" s="602"/>
      <c r="U14" s="603"/>
      <c r="V14" s="163"/>
      <c r="W14" s="140"/>
      <c r="X14" s="140"/>
      <c r="Y14" s="140"/>
      <c r="Z14" s="140"/>
    </row>
    <row r="15" spans="1:26" ht="12.9" customHeight="1">
      <c r="A15" s="140"/>
      <c r="B15" s="153"/>
      <c r="C15" s="153"/>
      <c r="D15" s="154"/>
      <c r="E15" s="154"/>
      <c r="F15" s="599"/>
      <c r="G15" s="154"/>
      <c r="H15" s="604" t="s">
        <v>355</v>
      </c>
      <c r="I15" s="605"/>
      <c r="J15" s="606" t="s">
        <v>356</v>
      </c>
      <c r="K15" s="606"/>
      <c r="L15" s="606"/>
      <c r="M15" s="606"/>
      <c r="N15" s="607" t="s">
        <v>357</v>
      </c>
      <c r="O15" s="606"/>
      <c r="P15" s="606"/>
      <c r="Q15" s="606"/>
      <c r="R15" s="608"/>
      <c r="S15" s="606" t="s">
        <v>358</v>
      </c>
      <c r="T15" s="606"/>
      <c r="U15" s="608"/>
      <c r="V15" s="163"/>
      <c r="W15" s="140"/>
      <c r="X15" s="140"/>
      <c r="Y15" s="140"/>
      <c r="Z15" s="140"/>
    </row>
    <row r="16" spans="1:26" ht="12.9" customHeight="1">
      <c r="A16" s="140"/>
      <c r="B16" s="153"/>
      <c r="C16" s="153"/>
      <c r="D16" s="154"/>
      <c r="E16" s="154"/>
      <c r="F16" s="599"/>
      <c r="G16" s="154"/>
      <c r="H16" s="600" t="s">
        <v>359</v>
      </c>
      <c r="I16" s="601"/>
      <c r="J16" s="602" t="s">
        <v>360</v>
      </c>
      <c r="K16" s="602"/>
      <c r="L16" s="602"/>
      <c r="M16" s="603"/>
      <c r="N16" s="602" t="s">
        <v>361</v>
      </c>
      <c r="O16" s="602"/>
      <c r="P16" s="602"/>
      <c r="Q16" s="602"/>
      <c r="R16" s="603"/>
      <c r="S16" s="602" t="s">
        <v>362</v>
      </c>
      <c r="T16" s="602"/>
      <c r="U16" s="603"/>
      <c r="V16" s="163"/>
      <c r="W16" s="140"/>
      <c r="X16" s="140"/>
      <c r="Y16" s="140"/>
      <c r="Z16" s="140"/>
    </row>
    <row r="17" spans="1:26" ht="12.9" customHeight="1">
      <c r="A17" s="140"/>
      <c r="B17" s="153"/>
      <c r="C17" s="153"/>
      <c r="D17" s="154"/>
      <c r="E17" s="154"/>
      <c r="F17" s="154"/>
      <c r="G17" s="154"/>
      <c r="H17" s="600" t="s">
        <v>363</v>
      </c>
      <c r="I17" s="601"/>
      <c r="J17" s="602" t="s">
        <v>364</v>
      </c>
      <c r="K17" s="602"/>
      <c r="L17" s="602"/>
      <c r="M17" s="603"/>
      <c r="N17" s="602" t="s">
        <v>365</v>
      </c>
      <c r="O17" s="602"/>
      <c r="P17" s="602"/>
      <c r="Q17" s="602"/>
      <c r="R17" s="603"/>
      <c r="S17" s="602" t="s">
        <v>366</v>
      </c>
      <c r="T17" s="602"/>
      <c r="U17" s="603"/>
      <c r="V17" s="163"/>
      <c r="W17" s="140"/>
      <c r="X17" s="140"/>
      <c r="Y17" s="140"/>
      <c r="Z17" s="140"/>
    </row>
    <row r="18" spans="1:26" ht="12.9" customHeight="1">
      <c r="A18" s="140"/>
      <c r="B18" s="153"/>
      <c r="C18" s="153"/>
      <c r="D18" s="154"/>
      <c r="E18" s="154"/>
      <c r="F18" s="154"/>
      <c r="G18" s="154"/>
      <c r="H18" s="604" t="s">
        <v>355</v>
      </c>
      <c r="I18" s="605"/>
      <c r="J18" s="606" t="s">
        <v>367</v>
      </c>
      <c r="K18" s="606"/>
      <c r="L18" s="606"/>
      <c r="M18" s="606"/>
      <c r="N18" s="607" t="s">
        <v>368</v>
      </c>
      <c r="O18" s="606"/>
      <c r="P18" s="606"/>
      <c r="Q18" s="606"/>
      <c r="R18" s="608"/>
      <c r="S18" s="606" t="s">
        <v>369</v>
      </c>
      <c r="T18" s="606"/>
      <c r="U18" s="608"/>
      <c r="V18" s="163"/>
      <c r="W18" s="140"/>
      <c r="X18" s="140"/>
      <c r="Y18" s="140"/>
      <c r="Z18" s="140"/>
    </row>
    <row r="19" spans="1:26" ht="12.9" customHeight="1">
      <c r="A19" s="140"/>
      <c r="B19" s="153"/>
      <c r="C19" s="153"/>
      <c r="D19" s="154"/>
      <c r="E19" s="154"/>
      <c r="F19" s="154"/>
      <c r="G19" s="154"/>
      <c r="H19" s="600" t="s">
        <v>370</v>
      </c>
      <c r="I19" s="601"/>
      <c r="J19" s="602" t="s">
        <v>371</v>
      </c>
      <c r="K19" s="602"/>
      <c r="L19" s="602"/>
      <c r="M19" s="603"/>
      <c r="N19" s="602" t="s">
        <v>372</v>
      </c>
      <c r="O19" s="602"/>
      <c r="P19" s="602"/>
      <c r="Q19" s="602"/>
      <c r="R19" s="603"/>
      <c r="S19" s="602" t="s">
        <v>373</v>
      </c>
      <c r="T19" s="602"/>
      <c r="U19" s="603"/>
      <c r="V19" s="163"/>
      <c r="W19" s="140"/>
      <c r="X19" s="140"/>
      <c r="Y19" s="140"/>
      <c r="Z19" s="140"/>
    </row>
    <row r="20" spans="1:26" ht="12.9" customHeight="1">
      <c r="A20" s="140"/>
      <c r="B20" s="153"/>
      <c r="C20" s="153"/>
      <c r="D20" s="154"/>
      <c r="E20" s="154"/>
      <c r="F20" s="154"/>
      <c r="G20" s="154"/>
      <c r="H20" s="600" t="s">
        <v>374</v>
      </c>
      <c r="I20" s="601"/>
      <c r="J20" s="602" t="s">
        <v>375</v>
      </c>
      <c r="K20" s="602"/>
      <c r="L20" s="602"/>
      <c r="M20" s="603"/>
      <c r="N20" s="602" t="s">
        <v>376</v>
      </c>
      <c r="O20" s="602"/>
      <c r="P20" s="602"/>
      <c r="Q20" s="602"/>
      <c r="R20" s="603"/>
      <c r="S20" s="602" t="s">
        <v>377</v>
      </c>
      <c r="T20" s="602"/>
      <c r="U20" s="603"/>
      <c r="V20" s="163"/>
      <c r="W20" s="140"/>
      <c r="X20" s="140"/>
      <c r="Y20" s="140"/>
      <c r="Z20" s="140"/>
    </row>
    <row r="21" spans="1:26" ht="12.9" customHeight="1">
      <c r="A21" s="140"/>
      <c r="B21" s="153"/>
      <c r="C21" s="170"/>
      <c r="D21" s="171"/>
      <c r="E21" s="171"/>
      <c r="F21" s="171"/>
      <c r="G21" s="171"/>
      <c r="H21" s="604" t="s">
        <v>355</v>
      </c>
      <c r="I21" s="605"/>
      <c r="J21" s="606" t="s">
        <v>378</v>
      </c>
      <c r="K21" s="606"/>
      <c r="L21" s="606"/>
      <c r="M21" s="606"/>
      <c r="N21" s="607" t="s">
        <v>379</v>
      </c>
      <c r="O21" s="606"/>
      <c r="P21" s="606"/>
      <c r="Q21" s="606"/>
      <c r="R21" s="608"/>
      <c r="S21" s="606" t="s">
        <v>380</v>
      </c>
      <c r="T21" s="606"/>
      <c r="U21" s="608"/>
      <c r="V21" s="163"/>
      <c r="W21" s="140"/>
      <c r="X21" s="140"/>
      <c r="Y21" s="140"/>
      <c r="Z21" s="140"/>
    </row>
    <row r="22" spans="1:26" ht="12.9" customHeight="1">
      <c r="A22" s="140"/>
      <c r="B22" s="153"/>
      <c r="C22" s="150"/>
      <c r="D22" s="151"/>
      <c r="E22" s="151"/>
      <c r="F22" s="594" t="s">
        <v>381</v>
      </c>
      <c r="G22" s="151"/>
      <c r="H22" s="595" t="s">
        <v>382</v>
      </c>
      <c r="I22" s="596"/>
      <c r="J22" s="597" t="s">
        <v>383</v>
      </c>
      <c r="K22" s="597"/>
      <c r="L22" s="597"/>
      <c r="M22" s="598"/>
      <c r="N22" s="597" t="s">
        <v>384</v>
      </c>
      <c r="O22" s="597"/>
      <c r="P22" s="597"/>
      <c r="Q22" s="597"/>
      <c r="R22" s="598"/>
      <c r="S22" s="597" t="s">
        <v>385</v>
      </c>
      <c r="T22" s="597"/>
      <c r="U22" s="598"/>
      <c r="V22" s="163"/>
      <c r="W22" s="140"/>
      <c r="X22" s="140"/>
      <c r="Y22" s="140"/>
      <c r="Z22" s="140"/>
    </row>
    <row r="23" spans="1:26" ht="12.9" customHeight="1">
      <c r="A23" s="140"/>
      <c r="B23" s="153"/>
      <c r="C23" s="153"/>
      <c r="D23" s="154"/>
      <c r="E23" s="154"/>
      <c r="F23" s="599"/>
      <c r="G23" s="154"/>
      <c r="H23" s="600" t="s">
        <v>386</v>
      </c>
      <c r="I23" s="601"/>
      <c r="J23" s="602" t="s">
        <v>387</v>
      </c>
      <c r="K23" s="602"/>
      <c r="L23" s="602"/>
      <c r="M23" s="603"/>
      <c r="N23" s="602" t="s">
        <v>388</v>
      </c>
      <c r="O23" s="602"/>
      <c r="P23" s="602"/>
      <c r="Q23" s="602"/>
      <c r="R23" s="603"/>
      <c r="S23" s="602" t="s">
        <v>389</v>
      </c>
      <c r="T23" s="602"/>
      <c r="U23" s="603"/>
      <c r="V23" s="163"/>
      <c r="W23" s="140"/>
      <c r="X23" s="140"/>
      <c r="Y23" s="140"/>
      <c r="Z23" s="140"/>
    </row>
    <row r="24" spans="1:26" ht="5.0999999999999996" customHeight="1">
      <c r="A24" s="140"/>
      <c r="B24" s="153"/>
      <c r="C24" s="153"/>
      <c r="D24" s="154"/>
      <c r="E24" s="154"/>
      <c r="F24" s="599"/>
      <c r="G24" s="154"/>
      <c r="H24" s="609" t="s">
        <v>355</v>
      </c>
      <c r="I24" s="610"/>
      <c r="J24" s="611" t="s">
        <v>390</v>
      </c>
      <c r="K24" s="611"/>
      <c r="L24" s="611"/>
      <c r="M24" s="611"/>
      <c r="N24" s="595" t="s">
        <v>391</v>
      </c>
      <c r="O24" s="611"/>
      <c r="P24" s="611"/>
      <c r="Q24" s="611"/>
      <c r="R24" s="596"/>
      <c r="S24" s="611" t="s">
        <v>392</v>
      </c>
      <c r="T24" s="611"/>
      <c r="U24" s="596"/>
      <c r="V24" s="163"/>
      <c r="W24" s="140"/>
      <c r="X24" s="140"/>
      <c r="Y24" s="140"/>
      <c r="Z24" s="140"/>
    </row>
    <row r="25" spans="1:26" ht="8.1" customHeight="1">
      <c r="A25" s="140"/>
      <c r="B25" s="153"/>
      <c r="C25" s="153"/>
      <c r="D25" s="154"/>
      <c r="E25" s="154"/>
      <c r="F25" s="154"/>
      <c r="G25" s="154"/>
      <c r="H25" s="612"/>
      <c r="I25" s="613"/>
      <c r="J25" s="614"/>
      <c r="K25" s="614"/>
      <c r="L25" s="614"/>
      <c r="M25" s="614"/>
      <c r="N25" s="615"/>
      <c r="O25" s="614"/>
      <c r="P25" s="614"/>
      <c r="Q25" s="614"/>
      <c r="R25" s="616"/>
      <c r="S25" s="614"/>
      <c r="T25" s="614"/>
      <c r="U25" s="616"/>
      <c r="V25" s="163"/>
      <c r="W25" s="140"/>
      <c r="X25" s="140"/>
      <c r="Y25" s="140"/>
      <c r="Z25" s="140"/>
    </row>
    <row r="26" spans="1:26" ht="12.9" customHeight="1">
      <c r="A26" s="140"/>
      <c r="B26" s="153"/>
      <c r="C26" s="153"/>
      <c r="D26" s="154"/>
      <c r="E26" s="154"/>
      <c r="F26" s="154"/>
      <c r="G26" s="154"/>
      <c r="H26" s="600" t="s">
        <v>363</v>
      </c>
      <c r="I26" s="601"/>
      <c r="J26" s="602" t="s">
        <v>393</v>
      </c>
      <c r="K26" s="602"/>
      <c r="L26" s="602"/>
      <c r="M26" s="603"/>
      <c r="N26" s="602" t="s">
        <v>394</v>
      </c>
      <c r="O26" s="602"/>
      <c r="P26" s="602"/>
      <c r="Q26" s="602"/>
      <c r="R26" s="603"/>
      <c r="S26" s="602" t="s">
        <v>395</v>
      </c>
      <c r="T26" s="602"/>
      <c r="U26" s="603"/>
      <c r="V26" s="163"/>
      <c r="W26" s="140"/>
      <c r="X26" s="140"/>
      <c r="Y26" s="140"/>
      <c r="Z26" s="140"/>
    </row>
    <row r="27" spans="1:26" ht="12.9" customHeight="1">
      <c r="A27" s="140"/>
      <c r="B27" s="153"/>
      <c r="C27" s="153"/>
      <c r="D27" s="154"/>
      <c r="E27" s="154"/>
      <c r="F27" s="154"/>
      <c r="G27" s="154"/>
      <c r="H27" s="600" t="s">
        <v>396</v>
      </c>
      <c r="I27" s="601"/>
      <c r="J27" s="602" t="s">
        <v>397</v>
      </c>
      <c r="K27" s="602"/>
      <c r="L27" s="602"/>
      <c r="M27" s="603"/>
      <c r="N27" s="602" t="s">
        <v>398</v>
      </c>
      <c r="O27" s="602"/>
      <c r="P27" s="602"/>
      <c r="Q27" s="602"/>
      <c r="R27" s="603"/>
      <c r="S27" s="602" t="s">
        <v>399</v>
      </c>
      <c r="T27" s="602"/>
      <c r="U27" s="603"/>
      <c r="V27" s="163"/>
      <c r="W27" s="140"/>
      <c r="X27" s="140"/>
      <c r="Y27" s="140"/>
      <c r="Z27" s="140"/>
    </row>
    <row r="28" spans="1:26" ht="12.9" customHeight="1">
      <c r="A28" s="140"/>
      <c r="B28" s="153"/>
      <c r="C28" s="153"/>
      <c r="D28" s="154"/>
      <c r="E28" s="154"/>
      <c r="F28" s="154"/>
      <c r="G28" s="154"/>
      <c r="H28" s="604" t="s">
        <v>355</v>
      </c>
      <c r="I28" s="605"/>
      <c r="J28" s="606" t="s">
        <v>400</v>
      </c>
      <c r="K28" s="606"/>
      <c r="L28" s="606"/>
      <c r="M28" s="606"/>
      <c r="N28" s="607" t="s">
        <v>401</v>
      </c>
      <c r="O28" s="606"/>
      <c r="P28" s="606"/>
      <c r="Q28" s="606"/>
      <c r="R28" s="608"/>
      <c r="S28" s="606" t="s">
        <v>402</v>
      </c>
      <c r="T28" s="606"/>
      <c r="U28" s="608"/>
      <c r="V28" s="163"/>
      <c r="W28" s="140"/>
      <c r="X28" s="140"/>
      <c r="Y28" s="140"/>
      <c r="Z28" s="140"/>
    </row>
    <row r="29" spans="1:26" ht="12.9" customHeight="1">
      <c r="A29" s="140"/>
      <c r="B29" s="153"/>
      <c r="C29" s="153"/>
      <c r="D29" s="154"/>
      <c r="E29" s="154"/>
      <c r="F29" s="154"/>
      <c r="G29" s="154"/>
      <c r="H29" s="600" t="s">
        <v>370</v>
      </c>
      <c r="I29" s="601"/>
      <c r="J29" s="602" t="s">
        <v>403</v>
      </c>
      <c r="K29" s="602"/>
      <c r="L29" s="602"/>
      <c r="M29" s="603"/>
      <c r="N29" s="602" t="s">
        <v>404</v>
      </c>
      <c r="O29" s="602"/>
      <c r="P29" s="602"/>
      <c r="Q29" s="602"/>
      <c r="R29" s="603"/>
      <c r="S29" s="602" t="s">
        <v>405</v>
      </c>
      <c r="T29" s="602"/>
      <c r="U29" s="603"/>
      <c r="V29" s="163"/>
      <c r="W29" s="140"/>
      <c r="X29" s="140"/>
      <c r="Y29" s="140"/>
      <c r="Z29" s="140"/>
    </row>
    <row r="30" spans="1:26" ht="12.9" customHeight="1">
      <c r="A30" s="140"/>
      <c r="B30" s="153"/>
      <c r="C30" s="153"/>
      <c r="D30" s="154"/>
      <c r="E30" s="154"/>
      <c r="F30" s="154"/>
      <c r="G30" s="154"/>
      <c r="H30" s="600" t="s">
        <v>374</v>
      </c>
      <c r="I30" s="601"/>
      <c r="J30" s="602" t="s">
        <v>406</v>
      </c>
      <c r="K30" s="602"/>
      <c r="L30" s="602"/>
      <c r="M30" s="603"/>
      <c r="N30" s="602" t="s">
        <v>407</v>
      </c>
      <c r="O30" s="602"/>
      <c r="P30" s="602"/>
      <c r="Q30" s="602"/>
      <c r="R30" s="603"/>
      <c r="S30" s="602" t="s">
        <v>408</v>
      </c>
      <c r="T30" s="602"/>
      <c r="U30" s="603"/>
      <c r="V30" s="163"/>
      <c r="W30" s="140"/>
      <c r="X30" s="140"/>
      <c r="Y30" s="140"/>
      <c r="Z30" s="140"/>
    </row>
    <row r="31" spans="1:26" ht="12.9" customHeight="1">
      <c r="A31" s="140"/>
      <c r="B31" s="153"/>
      <c r="C31" s="153"/>
      <c r="D31" s="154"/>
      <c r="E31" s="154"/>
      <c r="F31" s="154"/>
      <c r="G31" s="154"/>
      <c r="H31" s="600" t="s">
        <v>409</v>
      </c>
      <c r="I31" s="601"/>
      <c r="J31" s="602" t="s">
        <v>410</v>
      </c>
      <c r="K31" s="602"/>
      <c r="L31" s="602"/>
      <c r="M31" s="603"/>
      <c r="N31" s="602" t="s">
        <v>411</v>
      </c>
      <c r="O31" s="602"/>
      <c r="P31" s="602"/>
      <c r="Q31" s="602"/>
      <c r="R31" s="603"/>
      <c r="S31" s="602" t="s">
        <v>412</v>
      </c>
      <c r="T31" s="602"/>
      <c r="U31" s="603"/>
      <c r="V31" s="163"/>
      <c r="W31" s="140"/>
      <c r="X31" s="140"/>
      <c r="Y31" s="140"/>
      <c r="Z31" s="140"/>
    </row>
    <row r="32" spans="1:26" ht="12.9" customHeight="1">
      <c r="A32" s="140"/>
      <c r="B32" s="153"/>
      <c r="C32" s="170"/>
      <c r="D32" s="171"/>
      <c r="E32" s="171"/>
      <c r="F32" s="171"/>
      <c r="G32" s="171"/>
      <c r="H32" s="604" t="s">
        <v>355</v>
      </c>
      <c r="I32" s="605"/>
      <c r="J32" s="606" t="s">
        <v>413</v>
      </c>
      <c r="K32" s="606"/>
      <c r="L32" s="606"/>
      <c r="M32" s="606"/>
      <c r="N32" s="607" t="s">
        <v>414</v>
      </c>
      <c r="O32" s="606"/>
      <c r="P32" s="606"/>
      <c r="Q32" s="606"/>
      <c r="R32" s="608"/>
      <c r="S32" s="606" t="s">
        <v>415</v>
      </c>
      <c r="T32" s="606"/>
      <c r="U32" s="608"/>
      <c r="V32" s="163"/>
      <c r="W32" s="140"/>
      <c r="X32" s="140"/>
      <c r="Y32" s="140"/>
      <c r="Z32" s="140"/>
    </row>
    <row r="33" spans="1:26" ht="12.9" customHeight="1">
      <c r="A33" s="140"/>
      <c r="B33" s="153"/>
      <c r="C33" s="150"/>
      <c r="D33" s="151"/>
      <c r="E33" s="151"/>
      <c r="F33" s="594" t="s">
        <v>416</v>
      </c>
      <c r="G33" s="151"/>
      <c r="H33" s="595" t="s">
        <v>347</v>
      </c>
      <c r="I33" s="596"/>
      <c r="J33" s="597" t="s">
        <v>417</v>
      </c>
      <c r="K33" s="597"/>
      <c r="L33" s="597"/>
      <c r="M33" s="598"/>
      <c r="N33" s="597" t="s">
        <v>418</v>
      </c>
      <c r="O33" s="597"/>
      <c r="P33" s="597"/>
      <c r="Q33" s="597"/>
      <c r="R33" s="598"/>
      <c r="S33" s="597" t="s">
        <v>419</v>
      </c>
      <c r="T33" s="597"/>
      <c r="U33" s="598"/>
      <c r="V33" s="163"/>
      <c r="W33" s="140"/>
      <c r="X33" s="140"/>
      <c r="Y33" s="140"/>
      <c r="Z33" s="140"/>
    </row>
    <row r="34" spans="1:26" ht="12.9" customHeight="1">
      <c r="A34" s="140"/>
      <c r="B34" s="153"/>
      <c r="C34" s="153"/>
      <c r="D34" s="154"/>
      <c r="E34" s="154"/>
      <c r="F34" s="599"/>
      <c r="G34" s="154"/>
      <c r="H34" s="600" t="s">
        <v>351</v>
      </c>
      <c r="I34" s="601"/>
      <c r="J34" s="602" t="s">
        <v>420</v>
      </c>
      <c r="K34" s="602"/>
      <c r="L34" s="602"/>
      <c r="M34" s="603"/>
      <c r="N34" s="602" t="s">
        <v>421</v>
      </c>
      <c r="O34" s="602"/>
      <c r="P34" s="602"/>
      <c r="Q34" s="602"/>
      <c r="R34" s="603"/>
      <c r="S34" s="602" t="s">
        <v>422</v>
      </c>
      <c r="T34" s="602"/>
      <c r="U34" s="603"/>
      <c r="V34" s="163"/>
      <c r="W34" s="140"/>
      <c r="X34" s="140"/>
      <c r="Y34" s="140"/>
      <c r="Z34" s="140"/>
    </row>
    <row r="35" spans="1:26" ht="5.0999999999999996" customHeight="1">
      <c r="A35" s="140"/>
      <c r="B35" s="153"/>
      <c r="C35" s="153"/>
      <c r="D35" s="154"/>
      <c r="E35" s="154"/>
      <c r="F35" s="599"/>
      <c r="G35" s="154"/>
      <c r="H35" s="609" t="s">
        <v>355</v>
      </c>
      <c r="I35" s="610"/>
      <c r="J35" s="611" t="s">
        <v>423</v>
      </c>
      <c r="K35" s="611"/>
      <c r="L35" s="611"/>
      <c r="M35" s="611"/>
      <c r="N35" s="595" t="s">
        <v>424</v>
      </c>
      <c r="O35" s="611"/>
      <c r="P35" s="611"/>
      <c r="Q35" s="611"/>
      <c r="R35" s="596"/>
      <c r="S35" s="611" t="s">
        <v>425</v>
      </c>
      <c r="T35" s="611"/>
      <c r="U35" s="596"/>
      <c r="V35" s="163"/>
      <c r="W35" s="140"/>
      <c r="X35" s="140"/>
      <c r="Y35" s="140"/>
      <c r="Z35" s="140"/>
    </row>
    <row r="36" spans="1:26" ht="8.1" customHeight="1">
      <c r="A36" s="140"/>
      <c r="B36" s="153"/>
      <c r="C36" s="153"/>
      <c r="D36" s="154"/>
      <c r="E36" s="154"/>
      <c r="F36" s="154"/>
      <c r="G36" s="154"/>
      <c r="H36" s="612"/>
      <c r="I36" s="613"/>
      <c r="J36" s="614"/>
      <c r="K36" s="614"/>
      <c r="L36" s="614"/>
      <c r="M36" s="614"/>
      <c r="N36" s="615"/>
      <c r="O36" s="614"/>
      <c r="P36" s="614"/>
      <c r="Q36" s="614"/>
      <c r="R36" s="616"/>
      <c r="S36" s="614"/>
      <c r="T36" s="614"/>
      <c r="U36" s="616"/>
      <c r="V36" s="163"/>
      <c r="W36" s="140"/>
      <c r="X36" s="140"/>
      <c r="Y36" s="140"/>
      <c r="Z36" s="140"/>
    </row>
    <row r="37" spans="1:26" ht="12.9" customHeight="1">
      <c r="A37" s="140"/>
      <c r="B37" s="153"/>
      <c r="C37" s="153"/>
      <c r="D37" s="154"/>
      <c r="E37" s="154"/>
      <c r="F37" s="154"/>
      <c r="G37" s="154"/>
      <c r="H37" s="600" t="s">
        <v>359</v>
      </c>
      <c r="I37" s="601"/>
      <c r="J37" s="602" t="s">
        <v>426</v>
      </c>
      <c r="K37" s="602"/>
      <c r="L37" s="602"/>
      <c r="M37" s="603"/>
      <c r="N37" s="602" t="s">
        <v>427</v>
      </c>
      <c r="O37" s="602"/>
      <c r="P37" s="602"/>
      <c r="Q37" s="602"/>
      <c r="R37" s="603"/>
      <c r="S37" s="602" t="s">
        <v>428</v>
      </c>
      <c r="T37" s="602"/>
      <c r="U37" s="603"/>
      <c r="V37" s="163"/>
      <c r="W37" s="140"/>
      <c r="X37" s="140"/>
      <c r="Y37" s="140"/>
      <c r="Z37" s="140"/>
    </row>
    <row r="38" spans="1:26" ht="12.9" customHeight="1">
      <c r="A38" s="140"/>
      <c r="B38" s="153"/>
      <c r="C38" s="153"/>
      <c r="D38" s="154"/>
      <c r="E38" s="154"/>
      <c r="F38" s="154"/>
      <c r="G38" s="154"/>
      <c r="H38" s="600" t="s">
        <v>363</v>
      </c>
      <c r="I38" s="601"/>
      <c r="J38" s="602" t="s">
        <v>429</v>
      </c>
      <c r="K38" s="602"/>
      <c r="L38" s="602"/>
      <c r="M38" s="603"/>
      <c r="N38" s="602" t="s">
        <v>430</v>
      </c>
      <c r="O38" s="602"/>
      <c r="P38" s="602"/>
      <c r="Q38" s="602"/>
      <c r="R38" s="603"/>
      <c r="S38" s="602" t="s">
        <v>431</v>
      </c>
      <c r="T38" s="602"/>
      <c r="U38" s="603"/>
      <c r="V38" s="163"/>
      <c r="W38" s="140"/>
      <c r="X38" s="140"/>
      <c r="Y38" s="140"/>
      <c r="Z38" s="140"/>
    </row>
    <row r="39" spans="1:26" ht="12.9" customHeight="1">
      <c r="A39" s="140"/>
      <c r="B39" s="153"/>
      <c r="C39" s="153"/>
      <c r="D39" s="154"/>
      <c r="E39" s="154"/>
      <c r="F39" s="154"/>
      <c r="G39" s="154"/>
      <c r="H39" s="600" t="s">
        <v>396</v>
      </c>
      <c r="I39" s="601"/>
      <c r="J39" s="602" t="s">
        <v>432</v>
      </c>
      <c r="K39" s="602"/>
      <c r="L39" s="602"/>
      <c r="M39" s="603"/>
      <c r="N39" s="602" t="s">
        <v>433</v>
      </c>
      <c r="O39" s="602"/>
      <c r="P39" s="602"/>
      <c r="Q39" s="602"/>
      <c r="R39" s="603"/>
      <c r="S39" s="602" t="s">
        <v>434</v>
      </c>
      <c r="T39" s="602"/>
      <c r="U39" s="603"/>
      <c r="V39" s="163"/>
      <c r="W39" s="140"/>
      <c r="X39" s="140"/>
      <c r="Y39" s="140"/>
      <c r="Z39" s="140"/>
    </row>
    <row r="40" spans="1:26" ht="12.9" customHeight="1">
      <c r="A40" s="140"/>
      <c r="B40" s="153"/>
      <c r="C40" s="153"/>
      <c r="D40" s="154"/>
      <c r="E40" s="154"/>
      <c r="F40" s="154"/>
      <c r="G40" s="154"/>
      <c r="H40" s="604" t="s">
        <v>355</v>
      </c>
      <c r="I40" s="605"/>
      <c r="J40" s="606" t="s">
        <v>435</v>
      </c>
      <c r="K40" s="606"/>
      <c r="L40" s="606"/>
      <c r="M40" s="606"/>
      <c r="N40" s="607" t="s">
        <v>436</v>
      </c>
      <c r="O40" s="606"/>
      <c r="P40" s="606"/>
      <c r="Q40" s="606"/>
      <c r="R40" s="608"/>
      <c r="S40" s="606" t="s">
        <v>437</v>
      </c>
      <c r="T40" s="606"/>
      <c r="U40" s="608"/>
      <c r="V40" s="163"/>
      <c r="W40" s="140"/>
      <c r="X40" s="140"/>
      <c r="Y40" s="140"/>
      <c r="Z40" s="140"/>
    </row>
    <row r="41" spans="1:26" ht="12.9" customHeight="1">
      <c r="A41" s="140"/>
      <c r="B41" s="153"/>
      <c r="C41" s="153"/>
      <c r="D41" s="154"/>
      <c r="E41" s="154"/>
      <c r="F41" s="154"/>
      <c r="G41" s="154"/>
      <c r="H41" s="600" t="s">
        <v>370</v>
      </c>
      <c r="I41" s="601"/>
      <c r="J41" s="602" t="s">
        <v>438</v>
      </c>
      <c r="K41" s="602"/>
      <c r="L41" s="602"/>
      <c r="M41" s="603"/>
      <c r="N41" s="602" t="s">
        <v>439</v>
      </c>
      <c r="O41" s="602"/>
      <c r="P41" s="602"/>
      <c r="Q41" s="602"/>
      <c r="R41" s="603"/>
      <c r="S41" s="602" t="s">
        <v>440</v>
      </c>
      <c r="T41" s="602"/>
      <c r="U41" s="603"/>
      <c r="V41" s="163"/>
      <c r="W41" s="140"/>
      <c r="X41" s="140"/>
      <c r="Y41" s="140"/>
      <c r="Z41" s="140"/>
    </row>
    <row r="42" spans="1:26" ht="12.9" customHeight="1">
      <c r="A42" s="140"/>
      <c r="B42" s="153"/>
      <c r="C42" s="153"/>
      <c r="D42" s="154"/>
      <c r="E42" s="154"/>
      <c r="F42" s="154"/>
      <c r="G42" s="154"/>
      <c r="H42" s="600" t="s">
        <v>374</v>
      </c>
      <c r="I42" s="601"/>
      <c r="J42" s="602" t="s">
        <v>441</v>
      </c>
      <c r="K42" s="602"/>
      <c r="L42" s="602"/>
      <c r="M42" s="603"/>
      <c r="N42" s="602" t="s">
        <v>442</v>
      </c>
      <c r="O42" s="602"/>
      <c r="P42" s="602"/>
      <c r="Q42" s="602"/>
      <c r="R42" s="603"/>
      <c r="S42" s="602" t="s">
        <v>443</v>
      </c>
      <c r="T42" s="602"/>
      <c r="U42" s="603"/>
      <c r="V42" s="163"/>
      <c r="W42" s="140"/>
      <c r="X42" s="140"/>
      <c r="Y42" s="140"/>
      <c r="Z42" s="140"/>
    </row>
    <row r="43" spans="1:26" ht="12.9" customHeight="1">
      <c r="A43" s="140"/>
      <c r="B43" s="153"/>
      <c r="C43" s="153"/>
      <c r="D43" s="154"/>
      <c r="E43" s="154"/>
      <c r="F43" s="154"/>
      <c r="G43" s="154"/>
      <c r="H43" s="600" t="s">
        <v>409</v>
      </c>
      <c r="I43" s="601"/>
      <c r="J43" s="602" t="s">
        <v>444</v>
      </c>
      <c r="K43" s="602"/>
      <c r="L43" s="602"/>
      <c r="M43" s="603"/>
      <c r="N43" s="602" t="s">
        <v>445</v>
      </c>
      <c r="O43" s="602"/>
      <c r="P43" s="602"/>
      <c r="Q43" s="602"/>
      <c r="R43" s="603"/>
      <c r="S43" s="602" t="s">
        <v>446</v>
      </c>
      <c r="T43" s="602"/>
      <c r="U43" s="603"/>
      <c r="V43" s="163"/>
      <c r="W43" s="140"/>
      <c r="X43" s="140"/>
      <c r="Y43" s="140"/>
      <c r="Z43" s="140"/>
    </row>
    <row r="44" spans="1:26" ht="12.9" customHeight="1">
      <c r="A44" s="140"/>
      <c r="B44" s="153"/>
      <c r="C44" s="170"/>
      <c r="D44" s="171"/>
      <c r="E44" s="171"/>
      <c r="F44" s="171"/>
      <c r="G44" s="171"/>
      <c r="H44" s="604" t="s">
        <v>355</v>
      </c>
      <c r="I44" s="605"/>
      <c r="J44" s="606" t="s">
        <v>447</v>
      </c>
      <c r="K44" s="606"/>
      <c r="L44" s="606"/>
      <c r="M44" s="606"/>
      <c r="N44" s="607" t="s">
        <v>448</v>
      </c>
      <c r="O44" s="606"/>
      <c r="P44" s="606"/>
      <c r="Q44" s="606"/>
      <c r="R44" s="608"/>
      <c r="S44" s="606" t="s">
        <v>449</v>
      </c>
      <c r="T44" s="606"/>
      <c r="U44" s="608"/>
      <c r="V44" s="163"/>
      <c r="W44" s="140"/>
      <c r="X44" s="140"/>
      <c r="Y44" s="140"/>
      <c r="Z44" s="140"/>
    </row>
    <row r="45" spans="1:26" ht="12.9" customHeight="1">
      <c r="A45" s="140"/>
      <c r="B45" s="153"/>
      <c r="C45" s="150"/>
      <c r="D45" s="151"/>
      <c r="E45" s="151"/>
      <c r="F45" s="594" t="s">
        <v>450</v>
      </c>
      <c r="G45" s="151"/>
      <c r="H45" s="595" t="s">
        <v>347</v>
      </c>
      <c r="I45" s="596"/>
      <c r="J45" s="597" t="s">
        <v>451</v>
      </c>
      <c r="K45" s="597"/>
      <c r="L45" s="597"/>
      <c r="M45" s="598"/>
      <c r="N45" s="597" t="s">
        <v>452</v>
      </c>
      <c r="O45" s="597"/>
      <c r="P45" s="597"/>
      <c r="Q45" s="597"/>
      <c r="R45" s="598"/>
      <c r="S45" s="597" t="s">
        <v>453</v>
      </c>
      <c r="T45" s="597"/>
      <c r="U45" s="598"/>
      <c r="V45" s="163"/>
      <c r="W45" s="140"/>
      <c r="X45" s="140"/>
      <c r="Y45" s="140"/>
      <c r="Z45" s="140"/>
    </row>
    <row r="46" spans="1:26" ht="12.9" customHeight="1">
      <c r="A46" s="140"/>
      <c r="B46" s="153"/>
      <c r="C46" s="153"/>
      <c r="D46" s="154"/>
      <c r="E46" s="154"/>
      <c r="F46" s="599"/>
      <c r="G46" s="154"/>
      <c r="H46" s="600" t="s">
        <v>351</v>
      </c>
      <c r="I46" s="601"/>
      <c r="J46" s="602" t="s">
        <v>454</v>
      </c>
      <c r="K46" s="602"/>
      <c r="L46" s="602"/>
      <c r="M46" s="603"/>
      <c r="N46" s="602" t="s">
        <v>455</v>
      </c>
      <c r="O46" s="602"/>
      <c r="P46" s="602"/>
      <c r="Q46" s="602"/>
      <c r="R46" s="603"/>
      <c r="S46" s="602" t="s">
        <v>456</v>
      </c>
      <c r="T46" s="602"/>
      <c r="U46" s="603"/>
      <c r="V46" s="163"/>
      <c r="W46" s="140"/>
      <c r="X46" s="140"/>
      <c r="Y46" s="140"/>
      <c r="Z46" s="140"/>
    </row>
    <row r="47" spans="1:26" ht="12.9" customHeight="1">
      <c r="A47" s="140"/>
      <c r="B47" s="153"/>
      <c r="C47" s="153"/>
      <c r="D47" s="154"/>
      <c r="E47" s="154"/>
      <c r="F47" s="599"/>
      <c r="G47" s="154"/>
      <c r="H47" s="604" t="s">
        <v>355</v>
      </c>
      <c r="I47" s="605"/>
      <c r="J47" s="606" t="s">
        <v>457</v>
      </c>
      <c r="K47" s="606"/>
      <c r="L47" s="606"/>
      <c r="M47" s="606"/>
      <c r="N47" s="607" t="s">
        <v>458</v>
      </c>
      <c r="O47" s="606"/>
      <c r="P47" s="606"/>
      <c r="Q47" s="606"/>
      <c r="R47" s="608"/>
      <c r="S47" s="606" t="s">
        <v>459</v>
      </c>
      <c r="T47" s="606"/>
      <c r="U47" s="608"/>
      <c r="V47" s="163"/>
      <c r="W47" s="140"/>
      <c r="X47" s="140"/>
      <c r="Y47" s="140"/>
      <c r="Z47" s="140"/>
    </row>
    <row r="48" spans="1:26" ht="2.1" customHeight="1">
      <c r="A48" s="140"/>
      <c r="B48" s="153"/>
      <c r="C48" s="153"/>
      <c r="D48" s="154"/>
      <c r="E48" s="154"/>
      <c r="F48" s="599"/>
      <c r="G48" s="154"/>
      <c r="H48" s="600" t="s">
        <v>359</v>
      </c>
      <c r="I48" s="601"/>
      <c r="J48" s="602" t="s">
        <v>460</v>
      </c>
      <c r="K48" s="602"/>
      <c r="L48" s="602"/>
      <c r="M48" s="603"/>
      <c r="N48" s="602" t="s">
        <v>461</v>
      </c>
      <c r="O48" s="602"/>
      <c r="P48" s="602"/>
      <c r="Q48" s="602"/>
      <c r="R48" s="603"/>
      <c r="S48" s="602" t="s">
        <v>462</v>
      </c>
      <c r="T48" s="602"/>
      <c r="U48" s="603"/>
      <c r="V48" s="163"/>
      <c r="W48" s="140"/>
      <c r="X48" s="140"/>
      <c r="Y48" s="140"/>
      <c r="Z48" s="140"/>
    </row>
    <row r="49" spans="1:26" ht="11.1" customHeight="1">
      <c r="A49" s="140"/>
      <c r="B49" s="153"/>
      <c r="C49" s="153"/>
      <c r="D49" s="154"/>
      <c r="E49" s="154"/>
      <c r="F49" s="154"/>
      <c r="G49" s="154"/>
      <c r="H49" s="600"/>
      <c r="I49" s="601"/>
      <c r="J49" s="602"/>
      <c r="K49" s="602"/>
      <c r="L49" s="602"/>
      <c r="M49" s="603"/>
      <c r="N49" s="602"/>
      <c r="O49" s="602"/>
      <c r="P49" s="602"/>
      <c r="Q49" s="602"/>
      <c r="R49" s="603"/>
      <c r="S49" s="602"/>
      <c r="T49" s="602"/>
      <c r="U49" s="603"/>
      <c r="V49" s="163"/>
      <c r="W49" s="140"/>
      <c r="X49" s="140"/>
      <c r="Y49" s="140"/>
      <c r="Z49" s="140"/>
    </row>
    <row r="50" spans="1:26" ht="12.9" customHeight="1">
      <c r="A50" s="140"/>
      <c r="B50" s="153"/>
      <c r="C50" s="153"/>
      <c r="D50" s="154"/>
      <c r="E50" s="154"/>
      <c r="F50" s="154"/>
      <c r="G50" s="154"/>
      <c r="H50" s="600" t="s">
        <v>363</v>
      </c>
      <c r="I50" s="601"/>
      <c r="J50" s="602" t="s">
        <v>463</v>
      </c>
      <c r="K50" s="602"/>
      <c r="L50" s="602"/>
      <c r="M50" s="603"/>
      <c r="N50" s="602" t="s">
        <v>464</v>
      </c>
      <c r="O50" s="602"/>
      <c r="P50" s="602"/>
      <c r="Q50" s="602"/>
      <c r="R50" s="603"/>
      <c r="S50" s="602" t="s">
        <v>465</v>
      </c>
      <c r="T50" s="602"/>
      <c r="U50" s="603"/>
      <c r="V50" s="163"/>
      <c r="W50" s="140"/>
      <c r="X50" s="140"/>
      <c r="Y50" s="140"/>
      <c r="Z50" s="140"/>
    </row>
    <row r="51" spans="1:26" ht="12.9" customHeight="1">
      <c r="A51" s="140"/>
      <c r="B51" s="153"/>
      <c r="C51" s="153"/>
      <c r="D51" s="154"/>
      <c r="E51" s="154"/>
      <c r="F51" s="154"/>
      <c r="G51" s="154"/>
      <c r="H51" s="604" t="s">
        <v>355</v>
      </c>
      <c r="I51" s="605"/>
      <c r="J51" s="606" t="s">
        <v>466</v>
      </c>
      <c r="K51" s="606"/>
      <c r="L51" s="606"/>
      <c r="M51" s="606"/>
      <c r="N51" s="607" t="s">
        <v>467</v>
      </c>
      <c r="O51" s="606"/>
      <c r="P51" s="606"/>
      <c r="Q51" s="606"/>
      <c r="R51" s="608"/>
      <c r="S51" s="606" t="s">
        <v>468</v>
      </c>
      <c r="T51" s="606"/>
      <c r="U51" s="608"/>
      <c r="V51" s="163"/>
      <c r="W51" s="140"/>
      <c r="X51" s="140"/>
      <c r="Y51" s="140"/>
      <c r="Z51" s="140"/>
    </row>
    <row r="52" spans="1:26" ht="12.9" customHeight="1">
      <c r="A52" s="140"/>
      <c r="B52" s="153"/>
      <c r="C52" s="153"/>
      <c r="D52" s="154"/>
      <c r="E52" s="154"/>
      <c r="F52" s="154"/>
      <c r="G52" s="154"/>
      <c r="H52" s="600" t="s">
        <v>370</v>
      </c>
      <c r="I52" s="601"/>
      <c r="J52" s="602" t="s">
        <v>469</v>
      </c>
      <c r="K52" s="602"/>
      <c r="L52" s="602"/>
      <c r="M52" s="603"/>
      <c r="N52" s="602" t="s">
        <v>470</v>
      </c>
      <c r="O52" s="602"/>
      <c r="P52" s="602"/>
      <c r="Q52" s="602"/>
      <c r="R52" s="603"/>
      <c r="S52" s="602" t="s">
        <v>471</v>
      </c>
      <c r="T52" s="602"/>
      <c r="U52" s="603"/>
      <c r="V52" s="163"/>
      <c r="W52" s="140"/>
      <c r="X52" s="140"/>
      <c r="Y52" s="140"/>
      <c r="Z52" s="140"/>
    </row>
    <row r="53" spans="1:26" ht="12.9" customHeight="1">
      <c r="A53" s="140"/>
      <c r="B53" s="153"/>
      <c r="C53" s="153"/>
      <c r="D53" s="154"/>
      <c r="E53" s="154"/>
      <c r="F53" s="154"/>
      <c r="G53" s="154"/>
      <c r="H53" s="600" t="s">
        <v>374</v>
      </c>
      <c r="I53" s="601"/>
      <c r="J53" s="602" t="s">
        <v>472</v>
      </c>
      <c r="K53" s="602"/>
      <c r="L53" s="602"/>
      <c r="M53" s="603"/>
      <c r="N53" s="602" t="s">
        <v>473</v>
      </c>
      <c r="O53" s="602"/>
      <c r="P53" s="602"/>
      <c r="Q53" s="602"/>
      <c r="R53" s="603"/>
      <c r="S53" s="602" t="s">
        <v>474</v>
      </c>
      <c r="T53" s="602"/>
      <c r="U53" s="603"/>
      <c r="V53" s="163"/>
      <c r="W53" s="140"/>
      <c r="X53" s="140"/>
      <c r="Y53" s="140"/>
      <c r="Z53" s="140"/>
    </row>
    <row r="54" spans="1:26" ht="12.9" customHeight="1">
      <c r="A54" s="140"/>
      <c r="B54" s="153"/>
      <c r="C54" s="170"/>
      <c r="D54" s="171"/>
      <c r="E54" s="171"/>
      <c r="F54" s="171"/>
      <c r="G54" s="171"/>
      <c r="H54" s="604" t="s">
        <v>355</v>
      </c>
      <c r="I54" s="605"/>
      <c r="J54" s="606" t="s">
        <v>475</v>
      </c>
      <c r="K54" s="606"/>
      <c r="L54" s="606"/>
      <c r="M54" s="606"/>
      <c r="N54" s="607" t="s">
        <v>476</v>
      </c>
      <c r="O54" s="606"/>
      <c r="P54" s="606"/>
      <c r="Q54" s="606"/>
      <c r="R54" s="608"/>
      <c r="S54" s="606" t="s">
        <v>477</v>
      </c>
      <c r="T54" s="606"/>
      <c r="U54" s="608"/>
      <c r="V54" s="163"/>
      <c r="W54" s="140"/>
      <c r="X54" s="140"/>
      <c r="Y54" s="140"/>
      <c r="Z54" s="140"/>
    </row>
    <row r="55" spans="1:26" ht="2.1" customHeight="1">
      <c r="A55" s="140"/>
      <c r="B55" s="140"/>
      <c r="C55" s="17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0"/>
      <c r="Y55" s="140"/>
      <c r="Z55" s="140"/>
    </row>
    <row r="56" spans="1:26" ht="18" customHeight="1">
      <c r="A56" s="140"/>
      <c r="B56" s="140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0"/>
      <c r="Y56" s="140"/>
      <c r="Z56" s="140"/>
    </row>
    <row r="57" spans="1:26" ht="131.1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</row>
    <row r="58" spans="1:26" ht="20.100000000000001" customHeight="1">
      <c r="A58" s="140"/>
      <c r="B58" s="140"/>
      <c r="C58" s="140"/>
      <c r="D58" s="140"/>
      <c r="E58" s="174" t="s">
        <v>178</v>
      </c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0"/>
      <c r="Z58" s="140"/>
    </row>
    <row r="59" spans="1:26" ht="20.100000000000001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Y2"/>
    <mergeCell ref="B4:V4"/>
    <mergeCell ref="D6:S6"/>
    <mergeCell ref="D8:S8"/>
    <mergeCell ref="D10:G10"/>
    <mergeCell ref="O10:P10"/>
    <mergeCell ref="R10:T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69"/>
  <sheetViews>
    <sheetView topLeftCell="A7" zoomScaleNormal="100" workbookViewId="0">
      <selection activeCell="AA34" sqref="AA34"/>
    </sheetView>
  </sheetViews>
  <sheetFormatPr baseColWidth="10" defaultColWidth="9.109375" defaultRowHeight="13.2"/>
  <cols>
    <col min="1" max="1" width="7.5546875" style="141" bestFit="1" customWidth="1"/>
    <col min="2" max="4" width="0.109375" style="141" bestFit="1" customWidth="1"/>
    <col min="5" max="5" width="0.6640625" style="141" bestFit="1" customWidth="1"/>
    <col min="6" max="6" width="0.109375" style="141" bestFit="1" customWidth="1"/>
    <col min="7" max="7" width="0.33203125" style="141" bestFit="1" customWidth="1"/>
    <col min="8" max="8" width="0.5546875" style="141" bestFit="1" customWidth="1"/>
    <col min="9" max="9" width="7.5546875" style="141" bestFit="1" customWidth="1"/>
    <col min="10" max="10" width="5.5546875" style="141" bestFit="1" customWidth="1"/>
    <col min="11" max="11" width="32.109375" style="141" bestFit="1" customWidth="1"/>
    <col min="12" max="12" width="0.88671875" style="141" bestFit="1" customWidth="1"/>
    <col min="13" max="13" width="10.88671875" style="141" bestFit="1" customWidth="1"/>
    <col min="14" max="15" width="0.88671875" style="141" bestFit="1" customWidth="1"/>
    <col min="16" max="16" width="9.44140625" style="141" bestFit="1" customWidth="1"/>
    <col min="17" max="17" width="1.5546875" style="141" bestFit="1" customWidth="1"/>
    <col min="18" max="18" width="0.88671875" style="141" bestFit="1" customWidth="1"/>
    <col min="19" max="19" width="11.44140625" style="141" bestFit="1" customWidth="1"/>
    <col min="20" max="20" width="0.6640625" style="141" bestFit="1" customWidth="1"/>
    <col min="21" max="21" width="0.5546875" style="141" bestFit="1" customWidth="1"/>
    <col min="22" max="22" width="0.109375" style="141" bestFit="1" customWidth="1"/>
    <col min="23" max="23" width="0.33203125" style="141" bestFit="1" customWidth="1"/>
    <col min="24" max="24" width="0.109375" style="141" bestFit="1" customWidth="1"/>
    <col min="25" max="25" width="0.6640625" style="141" bestFit="1" customWidth="1"/>
    <col min="26" max="26" width="5.88671875" style="141" bestFit="1" customWidth="1"/>
    <col min="27" max="16384" width="9.109375" style="141"/>
  </cols>
  <sheetData>
    <row r="1" spans="1:26" ht="39.9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2" t="s">
        <v>478</v>
      </c>
      <c r="R2" s="143"/>
      <c r="S2" s="143"/>
      <c r="T2" s="143"/>
      <c r="U2" s="143"/>
      <c r="V2" s="143"/>
      <c r="W2" s="143"/>
      <c r="X2" s="143"/>
      <c r="Y2" s="143"/>
      <c r="Z2" s="140"/>
    </row>
    <row r="3" spans="1:26" ht="5.0999999999999996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12" customHeight="1">
      <c r="A4" s="140"/>
      <c r="B4" s="144" t="s">
        <v>341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0"/>
      <c r="Y4" s="140"/>
      <c r="Z4" s="140"/>
    </row>
    <row r="5" spans="1:26" ht="3.9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3" customHeight="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9.9" customHeight="1">
      <c r="A7" s="140"/>
      <c r="B7" s="147" t="s">
        <v>479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0"/>
      <c r="V7" s="140"/>
      <c r="W7" s="140"/>
      <c r="X7" s="140"/>
      <c r="Y7" s="140"/>
      <c r="Z7" s="140"/>
    </row>
    <row r="8" spans="1:26" ht="3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2.1" customHeight="1">
      <c r="A9" s="140"/>
      <c r="B9" s="15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2"/>
      <c r="X9" s="140"/>
      <c r="Y9" s="140"/>
      <c r="Z9" s="140"/>
    </row>
    <row r="10" spans="1:26" ht="32.1" customHeight="1">
      <c r="A10" s="140"/>
      <c r="B10" s="153"/>
      <c r="C10" s="154"/>
      <c r="D10" s="155" t="s">
        <v>480</v>
      </c>
      <c r="E10" s="617"/>
      <c r="F10" s="617"/>
      <c r="G10" s="617"/>
      <c r="H10" s="617"/>
      <c r="I10" s="617"/>
      <c r="J10" s="617"/>
      <c r="K10" s="156"/>
      <c r="L10" s="158"/>
      <c r="M10" s="159" t="s">
        <v>100</v>
      </c>
      <c r="N10" s="158"/>
      <c r="O10" s="589"/>
      <c r="P10" s="161" t="s">
        <v>101</v>
      </c>
      <c r="Q10" s="161"/>
      <c r="R10" s="158"/>
      <c r="S10" s="593" t="s">
        <v>102</v>
      </c>
      <c r="T10" s="590"/>
      <c r="U10" s="590"/>
      <c r="V10" s="160"/>
      <c r="W10" s="163"/>
      <c r="X10" s="140"/>
      <c r="Y10" s="140"/>
      <c r="Z10" s="140"/>
    </row>
    <row r="11" spans="1:26" ht="2.1" customHeight="1">
      <c r="A11" s="140"/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63"/>
      <c r="X11" s="140"/>
      <c r="Y11" s="140"/>
      <c r="Z11" s="140"/>
    </row>
    <row r="12" spans="1:26" ht="12.9" customHeight="1">
      <c r="A12" s="140"/>
      <c r="B12" s="153"/>
      <c r="C12" s="154"/>
      <c r="D12" s="153"/>
      <c r="E12" s="154"/>
      <c r="F12" s="154"/>
      <c r="G12" s="154"/>
      <c r="H12" s="154"/>
      <c r="I12" s="154"/>
      <c r="J12" s="618" t="s">
        <v>481</v>
      </c>
      <c r="K12" s="619"/>
      <c r="L12" s="602" t="s">
        <v>482</v>
      </c>
      <c r="M12" s="602"/>
      <c r="N12" s="603"/>
      <c r="O12" s="602" t="s">
        <v>483</v>
      </c>
      <c r="P12" s="602"/>
      <c r="Q12" s="602"/>
      <c r="R12" s="603"/>
      <c r="S12" s="620" t="s">
        <v>484</v>
      </c>
      <c r="T12" s="143"/>
      <c r="U12" s="143"/>
      <c r="V12" s="163"/>
      <c r="W12" s="163"/>
      <c r="X12" s="140"/>
      <c r="Y12" s="140"/>
      <c r="Z12" s="140"/>
    </row>
    <row r="13" spans="1:26" ht="12.9" customHeight="1">
      <c r="A13" s="140"/>
      <c r="B13" s="153"/>
      <c r="C13" s="154"/>
      <c r="D13" s="153"/>
      <c r="E13" s="154"/>
      <c r="F13" s="154"/>
      <c r="G13" s="154"/>
      <c r="H13" s="154"/>
      <c r="I13" s="154"/>
      <c r="J13" s="618" t="s">
        <v>485</v>
      </c>
      <c r="K13" s="619"/>
      <c r="L13" s="602" t="s">
        <v>486</v>
      </c>
      <c r="M13" s="602"/>
      <c r="N13" s="603"/>
      <c r="O13" s="602" t="s">
        <v>487</v>
      </c>
      <c r="P13" s="602"/>
      <c r="Q13" s="602"/>
      <c r="R13" s="603"/>
      <c r="S13" s="620" t="s">
        <v>488</v>
      </c>
      <c r="T13" s="143"/>
      <c r="U13" s="143"/>
      <c r="V13" s="163"/>
      <c r="W13" s="163"/>
      <c r="X13" s="140"/>
      <c r="Y13" s="140"/>
      <c r="Z13" s="140"/>
    </row>
    <row r="14" spans="1:26" ht="12.9" customHeight="1">
      <c r="A14" s="140"/>
      <c r="B14" s="153"/>
      <c r="C14" s="154"/>
      <c r="D14" s="153"/>
      <c r="E14" s="154"/>
      <c r="F14" s="154"/>
      <c r="G14" s="154"/>
      <c r="H14" s="154"/>
      <c r="I14" s="154"/>
      <c r="J14" s="618" t="s">
        <v>489</v>
      </c>
      <c r="K14" s="619"/>
      <c r="L14" s="602" t="s">
        <v>490</v>
      </c>
      <c r="M14" s="602"/>
      <c r="N14" s="603"/>
      <c r="O14" s="602" t="s">
        <v>491</v>
      </c>
      <c r="P14" s="602"/>
      <c r="Q14" s="602"/>
      <c r="R14" s="603"/>
      <c r="S14" s="620" t="s">
        <v>431</v>
      </c>
      <c r="T14" s="143"/>
      <c r="U14" s="143"/>
      <c r="V14" s="163"/>
      <c r="W14" s="163"/>
      <c r="X14" s="140"/>
      <c r="Y14" s="140"/>
      <c r="Z14" s="140"/>
    </row>
    <row r="15" spans="1:26" ht="12.9" customHeight="1">
      <c r="A15" s="140"/>
      <c r="B15" s="153"/>
      <c r="C15" s="154"/>
      <c r="D15" s="153"/>
      <c r="E15" s="154"/>
      <c r="F15" s="154"/>
      <c r="G15" s="154"/>
      <c r="H15" s="154"/>
      <c r="I15" s="154"/>
      <c r="J15" s="618" t="s">
        <v>492</v>
      </c>
      <c r="K15" s="619"/>
      <c r="L15" s="602" t="s">
        <v>493</v>
      </c>
      <c r="M15" s="602"/>
      <c r="N15" s="603"/>
      <c r="O15" s="602" t="s">
        <v>494</v>
      </c>
      <c r="P15" s="602"/>
      <c r="Q15" s="602"/>
      <c r="R15" s="603"/>
      <c r="S15" s="620" t="s">
        <v>495</v>
      </c>
      <c r="T15" s="143"/>
      <c r="U15" s="143"/>
      <c r="V15" s="163"/>
      <c r="W15" s="163"/>
      <c r="X15" s="140"/>
      <c r="Y15" s="140"/>
      <c r="Z15" s="140"/>
    </row>
    <row r="16" spans="1:26" ht="12.9" customHeight="1">
      <c r="A16" s="140"/>
      <c r="B16" s="153"/>
      <c r="C16" s="154"/>
      <c r="D16" s="153"/>
      <c r="E16" s="154"/>
      <c r="F16" s="154"/>
      <c r="G16" s="154"/>
      <c r="H16" s="154"/>
      <c r="I16" s="154"/>
      <c r="J16" s="618" t="s">
        <v>496</v>
      </c>
      <c r="K16" s="619"/>
      <c r="L16" s="602" t="s">
        <v>497</v>
      </c>
      <c r="M16" s="602"/>
      <c r="N16" s="603"/>
      <c r="O16" s="602" t="s">
        <v>497</v>
      </c>
      <c r="P16" s="602"/>
      <c r="Q16" s="602"/>
      <c r="R16" s="603"/>
      <c r="S16" s="620" t="s">
        <v>112</v>
      </c>
      <c r="T16" s="143"/>
      <c r="U16" s="143"/>
      <c r="V16" s="163"/>
      <c r="W16" s="163"/>
      <c r="X16" s="140"/>
      <c r="Y16" s="140"/>
      <c r="Z16" s="140"/>
    </row>
    <row r="17" spans="1:26" ht="0.9" customHeight="1">
      <c r="A17" s="140"/>
      <c r="B17" s="153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3"/>
      <c r="X17" s="140"/>
      <c r="Y17" s="140"/>
      <c r="Z17" s="140"/>
    </row>
    <row r="18" spans="1:26" ht="2.1" customHeight="1">
      <c r="A18" s="140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2"/>
      <c r="X18" s="140"/>
      <c r="Y18" s="140"/>
      <c r="Z18" s="140"/>
    </row>
    <row r="19" spans="1:26" ht="2.1" customHeight="1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20.100000000000001" customHeight="1">
      <c r="A20" s="140"/>
      <c r="B20" s="140"/>
      <c r="C20" s="140"/>
      <c r="D20" s="17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0"/>
      <c r="Z20" s="140"/>
    </row>
    <row r="21" spans="1:26" ht="3" customHeigh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ht="9.9" customHeight="1">
      <c r="A22" s="140"/>
      <c r="B22" s="147" t="s">
        <v>498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0"/>
      <c r="V22" s="140"/>
      <c r="W22" s="140"/>
      <c r="X22" s="140"/>
      <c r="Y22" s="140"/>
      <c r="Z22" s="140"/>
    </row>
    <row r="23" spans="1:26" ht="3" customHeight="1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2.1" customHeight="1">
      <c r="A24" s="140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2"/>
      <c r="X24" s="140"/>
      <c r="Y24" s="140"/>
      <c r="Z24" s="140"/>
    </row>
    <row r="25" spans="1:26" ht="32.1" customHeight="1">
      <c r="A25" s="140"/>
      <c r="B25" s="153"/>
      <c r="C25" s="154"/>
      <c r="D25" s="155" t="s">
        <v>499</v>
      </c>
      <c r="E25" s="617"/>
      <c r="F25" s="617"/>
      <c r="G25" s="617"/>
      <c r="H25" s="617"/>
      <c r="I25" s="617"/>
      <c r="J25" s="617"/>
      <c r="K25" s="156"/>
      <c r="L25" s="158"/>
      <c r="M25" s="159" t="s">
        <v>100</v>
      </c>
      <c r="N25" s="158"/>
      <c r="O25" s="589"/>
      <c r="P25" s="161" t="s">
        <v>101</v>
      </c>
      <c r="Q25" s="161"/>
      <c r="R25" s="158"/>
      <c r="S25" s="593" t="s">
        <v>102</v>
      </c>
      <c r="T25" s="590"/>
      <c r="U25" s="590"/>
      <c r="V25" s="160"/>
      <c r="W25" s="163"/>
      <c r="X25" s="140"/>
      <c r="Y25" s="140"/>
      <c r="Z25" s="140"/>
    </row>
    <row r="26" spans="1:26" ht="2.1" customHeight="1">
      <c r="A26" s="140"/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63"/>
      <c r="X26" s="140"/>
      <c r="Y26" s="140"/>
      <c r="Z26" s="140"/>
    </row>
    <row r="27" spans="1:26" ht="12.9" customHeight="1">
      <c r="A27" s="140"/>
      <c r="B27" s="153"/>
      <c r="C27" s="154"/>
      <c r="D27" s="150"/>
      <c r="E27" s="151"/>
      <c r="F27" s="151"/>
      <c r="G27" s="151"/>
      <c r="H27" s="151"/>
      <c r="I27" s="621" t="s">
        <v>500</v>
      </c>
      <c r="J27" s="621"/>
      <c r="K27" s="622"/>
      <c r="L27" s="151"/>
      <c r="M27" s="151"/>
      <c r="N27" s="151"/>
      <c r="O27" s="150"/>
      <c r="P27" s="151"/>
      <c r="Q27" s="151"/>
      <c r="R27" s="152"/>
      <c r="S27" s="151"/>
      <c r="T27" s="151"/>
      <c r="U27" s="151"/>
      <c r="V27" s="152"/>
      <c r="W27" s="163"/>
      <c r="X27" s="140"/>
      <c r="Y27" s="140"/>
      <c r="Z27" s="140"/>
    </row>
    <row r="28" spans="1:26" ht="12.9" customHeight="1">
      <c r="A28" s="140"/>
      <c r="B28" s="153"/>
      <c r="C28" s="154"/>
      <c r="D28" s="153"/>
      <c r="E28" s="154"/>
      <c r="F28" s="154"/>
      <c r="G28" s="154"/>
      <c r="H28" s="154"/>
      <c r="I28" s="154"/>
      <c r="J28" s="154"/>
      <c r="K28" s="623" t="s">
        <v>501</v>
      </c>
      <c r="L28" s="602" t="s">
        <v>502</v>
      </c>
      <c r="M28" s="602"/>
      <c r="N28" s="603"/>
      <c r="O28" s="602" t="s">
        <v>503</v>
      </c>
      <c r="P28" s="602"/>
      <c r="Q28" s="602"/>
      <c r="R28" s="603"/>
      <c r="S28" s="620" t="s">
        <v>504</v>
      </c>
      <c r="T28" s="143"/>
      <c r="U28" s="143"/>
      <c r="V28" s="163"/>
      <c r="W28" s="163"/>
      <c r="X28" s="140"/>
      <c r="Y28" s="140"/>
      <c r="Z28" s="140"/>
    </row>
    <row r="29" spans="1:26" ht="12.9" customHeight="1">
      <c r="A29" s="140"/>
      <c r="B29" s="153"/>
      <c r="C29" s="154"/>
      <c r="D29" s="153"/>
      <c r="E29" s="154"/>
      <c r="F29" s="154"/>
      <c r="G29" s="154"/>
      <c r="H29" s="154"/>
      <c r="I29" s="154"/>
      <c r="J29" s="154"/>
      <c r="K29" s="623" t="s">
        <v>505</v>
      </c>
      <c r="L29" s="602" t="s">
        <v>506</v>
      </c>
      <c r="M29" s="602"/>
      <c r="N29" s="603"/>
      <c r="O29" s="602" t="s">
        <v>507</v>
      </c>
      <c r="P29" s="602"/>
      <c r="Q29" s="602"/>
      <c r="R29" s="603"/>
      <c r="S29" s="620" t="s">
        <v>504</v>
      </c>
      <c r="T29" s="143"/>
      <c r="U29" s="143"/>
      <c r="V29" s="163"/>
      <c r="W29" s="163"/>
      <c r="X29" s="140"/>
      <c r="Y29" s="140"/>
      <c r="Z29" s="140"/>
    </row>
    <row r="30" spans="1:26" ht="12.9" customHeight="1">
      <c r="A30" s="140"/>
      <c r="B30" s="153"/>
      <c r="C30" s="154"/>
      <c r="D30" s="624" t="s">
        <v>508</v>
      </c>
      <c r="E30" s="625"/>
      <c r="F30" s="625"/>
      <c r="G30" s="625"/>
      <c r="H30" s="625"/>
      <c r="I30" s="625"/>
      <c r="J30" s="625"/>
      <c r="K30" s="626"/>
      <c r="L30" s="606" t="s">
        <v>509</v>
      </c>
      <c r="M30" s="606"/>
      <c r="N30" s="606"/>
      <c r="O30" s="607" t="s">
        <v>510</v>
      </c>
      <c r="P30" s="606"/>
      <c r="Q30" s="606"/>
      <c r="R30" s="608"/>
      <c r="S30" s="606" t="s">
        <v>504</v>
      </c>
      <c r="T30" s="606"/>
      <c r="U30" s="606"/>
      <c r="V30" s="627"/>
      <c r="W30" s="163"/>
      <c r="X30" s="140"/>
      <c r="Y30" s="140"/>
      <c r="Z30" s="140"/>
    </row>
    <row r="31" spans="1:26" ht="12.9" customHeight="1">
      <c r="A31" s="140"/>
      <c r="B31" s="153"/>
      <c r="C31" s="154"/>
      <c r="D31" s="150"/>
      <c r="E31" s="151"/>
      <c r="F31" s="151"/>
      <c r="G31" s="151"/>
      <c r="H31" s="151"/>
      <c r="I31" s="621" t="s">
        <v>511</v>
      </c>
      <c r="J31" s="621"/>
      <c r="K31" s="622"/>
      <c r="L31" s="151"/>
      <c r="M31" s="151"/>
      <c r="N31" s="151"/>
      <c r="O31" s="150"/>
      <c r="P31" s="151"/>
      <c r="Q31" s="151"/>
      <c r="R31" s="152"/>
      <c r="S31" s="151"/>
      <c r="T31" s="151"/>
      <c r="U31" s="151"/>
      <c r="V31" s="152"/>
      <c r="W31" s="163"/>
      <c r="X31" s="140"/>
      <c r="Y31" s="140"/>
      <c r="Z31" s="140"/>
    </row>
    <row r="32" spans="1:26" ht="12.9" customHeight="1">
      <c r="A32" s="140"/>
      <c r="B32" s="153"/>
      <c r="C32" s="154"/>
      <c r="D32" s="153"/>
      <c r="E32" s="154"/>
      <c r="F32" s="154"/>
      <c r="G32" s="154"/>
      <c r="H32" s="154"/>
      <c r="I32" s="154"/>
      <c r="J32" s="154"/>
      <c r="K32" s="623" t="s">
        <v>501</v>
      </c>
      <c r="L32" s="602" t="s">
        <v>512</v>
      </c>
      <c r="M32" s="602"/>
      <c r="N32" s="603"/>
      <c r="O32" s="602" t="s">
        <v>512</v>
      </c>
      <c r="P32" s="602"/>
      <c r="Q32" s="602"/>
      <c r="R32" s="603"/>
      <c r="S32" s="620" t="s">
        <v>112</v>
      </c>
      <c r="T32" s="143"/>
      <c r="U32" s="143"/>
      <c r="V32" s="163"/>
      <c r="W32" s="163"/>
      <c r="X32" s="140"/>
      <c r="Y32" s="140"/>
      <c r="Z32" s="140"/>
    </row>
    <row r="33" spans="1:26" ht="12.9" customHeight="1">
      <c r="A33" s="140"/>
      <c r="B33" s="153"/>
      <c r="C33" s="154"/>
      <c r="D33" s="153"/>
      <c r="E33" s="154"/>
      <c r="F33" s="154"/>
      <c r="G33" s="154"/>
      <c r="H33" s="154"/>
      <c r="I33" s="154"/>
      <c r="J33" s="154"/>
      <c r="K33" s="623" t="s">
        <v>505</v>
      </c>
      <c r="L33" s="602" t="s">
        <v>513</v>
      </c>
      <c r="M33" s="602"/>
      <c r="N33" s="603"/>
      <c r="O33" s="602" t="s">
        <v>513</v>
      </c>
      <c r="P33" s="602"/>
      <c r="Q33" s="602"/>
      <c r="R33" s="603"/>
      <c r="S33" s="620" t="s">
        <v>112</v>
      </c>
      <c r="T33" s="143"/>
      <c r="U33" s="143"/>
      <c r="V33" s="163"/>
      <c r="W33" s="163"/>
      <c r="X33" s="140"/>
      <c r="Y33" s="140"/>
      <c r="Z33" s="140"/>
    </row>
    <row r="34" spans="1:26" ht="12.9" customHeight="1">
      <c r="A34" s="140"/>
      <c r="B34" s="153"/>
      <c r="C34" s="154"/>
      <c r="D34" s="624" t="s">
        <v>514</v>
      </c>
      <c r="E34" s="625"/>
      <c r="F34" s="625"/>
      <c r="G34" s="625"/>
      <c r="H34" s="625"/>
      <c r="I34" s="625"/>
      <c r="J34" s="625"/>
      <c r="K34" s="626"/>
      <c r="L34" s="606" t="s">
        <v>515</v>
      </c>
      <c r="M34" s="606"/>
      <c r="N34" s="606"/>
      <c r="O34" s="607" t="s">
        <v>515</v>
      </c>
      <c r="P34" s="606"/>
      <c r="Q34" s="606"/>
      <c r="R34" s="608"/>
      <c r="S34" s="606" t="s">
        <v>112</v>
      </c>
      <c r="T34" s="606"/>
      <c r="U34" s="606"/>
      <c r="V34" s="627"/>
      <c r="W34" s="163"/>
      <c r="X34" s="140"/>
      <c r="Y34" s="140"/>
      <c r="Z34" s="140"/>
    </row>
    <row r="35" spans="1:26" ht="3" customHeight="1">
      <c r="A35" s="140"/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2"/>
      <c r="X35" s="140"/>
      <c r="Y35" s="140"/>
      <c r="Z35" s="140"/>
    </row>
    <row r="36" spans="1:26" ht="2.1" customHeight="1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  <row r="37" spans="1:26" ht="20.100000000000001" customHeight="1">
      <c r="A37" s="140"/>
      <c r="B37" s="140"/>
      <c r="C37" s="140"/>
      <c r="D37" s="17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0"/>
      <c r="Z37" s="140"/>
    </row>
    <row r="38" spans="1:26" ht="12" customHeight="1">
      <c r="A38" s="140"/>
      <c r="B38" s="148" t="s">
        <v>516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0"/>
      <c r="Y38" s="140"/>
      <c r="Z38" s="140"/>
    </row>
    <row r="39" spans="1:26" ht="3" customHeight="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</row>
    <row r="40" spans="1:26" ht="9.9" customHeight="1">
      <c r="A40" s="140"/>
      <c r="B40" s="147" t="s">
        <v>517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0"/>
      <c r="X40" s="140"/>
      <c r="Y40" s="140"/>
      <c r="Z40" s="140"/>
    </row>
    <row r="41" spans="1:26" ht="9.9" customHeight="1">
      <c r="A41" s="140"/>
      <c r="B41" s="147" t="s">
        <v>518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0"/>
      <c r="X41" s="140"/>
      <c r="Y41" s="140"/>
      <c r="Z41" s="140"/>
    </row>
    <row r="42" spans="1:26" ht="2.1" customHeight="1">
      <c r="A42" s="140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2"/>
      <c r="X42" s="140"/>
      <c r="Y42" s="140"/>
      <c r="Z42" s="140"/>
    </row>
    <row r="43" spans="1:26" ht="32.1" customHeight="1">
      <c r="A43" s="140"/>
      <c r="B43" s="153"/>
      <c r="C43" s="154"/>
      <c r="D43" s="589"/>
      <c r="E43" s="617" t="s">
        <v>519</v>
      </c>
      <c r="F43" s="617"/>
      <c r="G43" s="617"/>
      <c r="H43" s="617"/>
      <c r="I43" s="617"/>
      <c r="J43" s="617"/>
      <c r="K43" s="156"/>
      <c r="L43" s="158"/>
      <c r="M43" s="159" t="s">
        <v>100</v>
      </c>
      <c r="N43" s="158"/>
      <c r="O43" s="589"/>
      <c r="P43" s="161" t="s">
        <v>101</v>
      </c>
      <c r="Q43" s="161"/>
      <c r="R43" s="158"/>
      <c r="S43" s="628" t="s">
        <v>102</v>
      </c>
      <c r="T43" s="629"/>
      <c r="U43" s="629"/>
      <c r="V43" s="160"/>
      <c r="W43" s="163"/>
      <c r="X43" s="140"/>
      <c r="Y43" s="140"/>
      <c r="Z43" s="140"/>
    </row>
    <row r="44" spans="1:26" ht="2.1" customHeight="1">
      <c r="A44" s="140"/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63"/>
      <c r="X44" s="140"/>
      <c r="Y44" s="140"/>
      <c r="Z44" s="140"/>
    </row>
    <row r="45" spans="1:26" ht="12.9" customHeight="1">
      <c r="A45" s="140"/>
      <c r="B45" s="153"/>
      <c r="C45" s="154"/>
      <c r="D45" s="153"/>
      <c r="E45" s="154"/>
      <c r="F45" s="154"/>
      <c r="G45" s="154"/>
      <c r="H45" s="154"/>
      <c r="I45" s="154"/>
      <c r="J45" s="154"/>
      <c r="K45" s="623" t="s">
        <v>520</v>
      </c>
      <c r="L45" s="602" t="s">
        <v>521</v>
      </c>
      <c r="M45" s="602"/>
      <c r="N45" s="603"/>
      <c r="O45" s="602" t="s">
        <v>522</v>
      </c>
      <c r="P45" s="602"/>
      <c r="Q45" s="602"/>
      <c r="R45" s="603"/>
      <c r="S45" s="620" t="s">
        <v>523</v>
      </c>
      <c r="T45" s="143"/>
      <c r="U45" s="143"/>
      <c r="V45" s="163"/>
      <c r="W45" s="163"/>
      <c r="X45" s="140"/>
      <c r="Y45" s="140"/>
      <c r="Z45" s="140"/>
    </row>
    <row r="46" spans="1:26" ht="12.9" customHeight="1">
      <c r="A46" s="140"/>
      <c r="B46" s="153"/>
      <c r="C46" s="154"/>
      <c r="D46" s="153"/>
      <c r="E46" s="154"/>
      <c r="F46" s="154"/>
      <c r="G46" s="154"/>
      <c r="H46" s="154"/>
      <c r="I46" s="154"/>
      <c r="J46" s="154"/>
      <c r="K46" s="623" t="s">
        <v>524</v>
      </c>
      <c r="L46" s="602" t="s">
        <v>525</v>
      </c>
      <c r="M46" s="602"/>
      <c r="N46" s="603"/>
      <c r="O46" s="602" t="s">
        <v>526</v>
      </c>
      <c r="P46" s="602"/>
      <c r="Q46" s="602"/>
      <c r="R46" s="603"/>
      <c r="S46" s="620" t="s">
        <v>527</v>
      </c>
      <c r="T46" s="143"/>
      <c r="U46" s="143"/>
      <c r="V46" s="163"/>
      <c r="W46" s="163"/>
      <c r="X46" s="140"/>
      <c r="Y46" s="140"/>
      <c r="Z46" s="140"/>
    </row>
    <row r="47" spans="1:26" ht="12.9" customHeight="1">
      <c r="A47" s="140"/>
      <c r="B47" s="153"/>
      <c r="C47" s="154"/>
      <c r="D47" s="630"/>
      <c r="E47" s="631"/>
      <c r="F47" s="631"/>
      <c r="G47" s="631"/>
      <c r="H47" s="631"/>
      <c r="I47" s="631"/>
      <c r="J47" s="631"/>
      <c r="K47" s="632" t="s">
        <v>528</v>
      </c>
      <c r="L47" s="606" t="s">
        <v>529</v>
      </c>
      <c r="M47" s="606"/>
      <c r="N47" s="606"/>
      <c r="O47" s="607" t="s">
        <v>530</v>
      </c>
      <c r="P47" s="606"/>
      <c r="Q47" s="606"/>
      <c r="R47" s="608"/>
      <c r="S47" s="606" t="s">
        <v>531</v>
      </c>
      <c r="T47" s="606"/>
      <c r="U47" s="606"/>
      <c r="V47" s="627"/>
      <c r="W47" s="163"/>
      <c r="X47" s="140"/>
      <c r="Y47" s="140"/>
      <c r="Z47" s="140"/>
    </row>
    <row r="48" spans="1:26" ht="3" customHeight="1">
      <c r="A48" s="1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2"/>
      <c r="X48" s="140"/>
      <c r="Y48" s="140"/>
      <c r="Z48" s="140"/>
    </row>
    <row r="49" spans="1:26" ht="2.1" customHeight="1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</row>
    <row r="50" spans="1:26" ht="20.100000000000001" customHeight="1">
      <c r="A50" s="140"/>
      <c r="B50" s="140"/>
      <c r="C50" s="140"/>
      <c r="D50" s="17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0"/>
      <c r="Z50" s="140"/>
    </row>
    <row r="51" spans="1:26" ht="20.100000000000001" customHeight="1">
      <c r="A51" s="140"/>
      <c r="B51" s="140"/>
      <c r="C51" s="140"/>
      <c r="D51" s="140"/>
      <c r="E51" s="140"/>
      <c r="F51" s="140"/>
      <c r="G51" s="140"/>
      <c r="H51" s="147" t="s">
        <v>532</v>
      </c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0"/>
      <c r="U51" s="140"/>
      <c r="V51" s="140"/>
      <c r="W51" s="140"/>
      <c r="X51" s="140"/>
      <c r="Y51" s="140"/>
      <c r="Z51" s="140"/>
    </row>
    <row r="52" spans="1:26" ht="2.1" customHeight="1">
      <c r="A52" s="140"/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2"/>
      <c r="X52" s="140"/>
      <c r="Y52" s="140"/>
      <c r="Z52" s="140"/>
    </row>
    <row r="53" spans="1:26" ht="32.1" customHeight="1">
      <c r="A53" s="140"/>
      <c r="B53" s="153"/>
      <c r="C53" s="154"/>
      <c r="D53" s="589"/>
      <c r="E53" s="158"/>
      <c r="F53" s="617" t="s">
        <v>533</v>
      </c>
      <c r="G53" s="617"/>
      <c r="H53" s="617"/>
      <c r="I53" s="617"/>
      <c r="J53" s="617"/>
      <c r="K53" s="156"/>
      <c r="L53" s="158"/>
      <c r="M53" s="159" t="s">
        <v>100</v>
      </c>
      <c r="N53" s="158"/>
      <c r="O53" s="589"/>
      <c r="P53" s="161" t="s">
        <v>101</v>
      </c>
      <c r="Q53" s="161"/>
      <c r="R53" s="158"/>
      <c r="S53" s="593" t="s">
        <v>102</v>
      </c>
      <c r="T53" s="590"/>
      <c r="U53" s="590"/>
      <c r="V53" s="160"/>
      <c r="W53" s="163"/>
      <c r="X53" s="140"/>
      <c r="Y53" s="140"/>
      <c r="Z53" s="140"/>
    </row>
    <row r="54" spans="1:26" ht="2.1" customHeight="1">
      <c r="A54" s="140"/>
      <c r="B54" s="153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63"/>
      <c r="X54" s="140"/>
      <c r="Y54" s="140"/>
      <c r="Z54" s="140"/>
    </row>
    <row r="55" spans="1:26" ht="12.9" customHeight="1">
      <c r="A55" s="140"/>
      <c r="B55" s="153"/>
      <c r="C55" s="154"/>
      <c r="D55" s="153"/>
      <c r="E55" s="154"/>
      <c r="F55" s="154"/>
      <c r="G55" s="154"/>
      <c r="H55" s="154"/>
      <c r="I55" s="154"/>
      <c r="J55" s="154"/>
      <c r="K55" s="623" t="s">
        <v>534</v>
      </c>
      <c r="L55" s="602" t="s">
        <v>535</v>
      </c>
      <c r="M55" s="602"/>
      <c r="N55" s="603"/>
      <c r="O55" s="602" t="s">
        <v>536</v>
      </c>
      <c r="P55" s="602"/>
      <c r="Q55" s="602"/>
      <c r="R55" s="603"/>
      <c r="S55" s="620" t="s">
        <v>537</v>
      </c>
      <c r="T55" s="143"/>
      <c r="U55" s="143"/>
      <c r="V55" s="163"/>
      <c r="W55" s="163"/>
      <c r="X55" s="140"/>
      <c r="Y55" s="140"/>
      <c r="Z55" s="140"/>
    </row>
    <row r="56" spans="1:26" ht="12.9" customHeight="1">
      <c r="A56" s="140"/>
      <c r="B56" s="153"/>
      <c r="C56" s="154"/>
      <c r="D56" s="153"/>
      <c r="E56" s="154"/>
      <c r="F56" s="154"/>
      <c r="G56" s="154"/>
      <c r="H56" s="154"/>
      <c r="I56" s="154"/>
      <c r="J56" s="154"/>
      <c r="K56" s="623" t="s">
        <v>538</v>
      </c>
      <c r="L56" s="602" t="s">
        <v>539</v>
      </c>
      <c r="M56" s="602"/>
      <c r="N56" s="603"/>
      <c r="O56" s="602" t="s">
        <v>540</v>
      </c>
      <c r="P56" s="602"/>
      <c r="Q56" s="602"/>
      <c r="R56" s="603"/>
      <c r="S56" s="620" t="s">
        <v>541</v>
      </c>
      <c r="T56" s="143"/>
      <c r="U56" s="143"/>
      <c r="V56" s="163"/>
      <c r="W56" s="163"/>
      <c r="X56" s="140"/>
      <c r="Y56" s="140"/>
      <c r="Z56" s="140"/>
    </row>
    <row r="57" spans="1:26" ht="12.9" customHeight="1">
      <c r="A57" s="140"/>
      <c r="B57" s="153"/>
      <c r="C57" s="154"/>
      <c r="D57" s="153"/>
      <c r="E57" s="154"/>
      <c r="F57" s="154"/>
      <c r="G57" s="154"/>
      <c r="H57" s="154"/>
      <c r="I57" s="154"/>
      <c r="J57" s="154"/>
      <c r="K57" s="623" t="s">
        <v>542</v>
      </c>
      <c r="L57" s="602" t="s">
        <v>543</v>
      </c>
      <c r="M57" s="602"/>
      <c r="N57" s="603"/>
      <c r="O57" s="602" t="s">
        <v>543</v>
      </c>
      <c r="P57" s="602"/>
      <c r="Q57" s="602"/>
      <c r="R57" s="603"/>
      <c r="S57" s="620" t="s">
        <v>112</v>
      </c>
      <c r="T57" s="143"/>
      <c r="U57" s="143"/>
      <c r="V57" s="163"/>
      <c r="W57" s="163"/>
      <c r="X57" s="140"/>
      <c r="Y57" s="140"/>
      <c r="Z57" s="140"/>
    </row>
    <row r="58" spans="1:26" ht="12.9" customHeight="1">
      <c r="A58" s="140"/>
      <c r="B58" s="153"/>
      <c r="C58" s="154"/>
      <c r="D58" s="153"/>
      <c r="E58" s="154"/>
      <c r="F58" s="154"/>
      <c r="G58" s="154"/>
      <c r="H58" s="154"/>
      <c r="I58" s="154"/>
      <c r="J58" s="154"/>
      <c r="K58" s="623" t="s">
        <v>246</v>
      </c>
      <c r="L58" s="602" t="s">
        <v>544</v>
      </c>
      <c r="M58" s="602"/>
      <c r="N58" s="603"/>
      <c r="O58" s="602" t="s">
        <v>544</v>
      </c>
      <c r="P58" s="602"/>
      <c r="Q58" s="602"/>
      <c r="R58" s="603"/>
      <c r="S58" s="620" t="s">
        <v>112</v>
      </c>
      <c r="T58" s="143"/>
      <c r="U58" s="143"/>
      <c r="V58" s="163"/>
      <c r="W58" s="163"/>
      <c r="X58" s="140"/>
      <c r="Y58" s="140"/>
      <c r="Z58" s="140"/>
    </row>
    <row r="59" spans="1:26" ht="12.9" customHeight="1">
      <c r="A59" s="140"/>
      <c r="B59" s="153"/>
      <c r="C59" s="154"/>
      <c r="D59" s="153"/>
      <c r="E59" s="154"/>
      <c r="F59" s="154"/>
      <c r="G59" s="154"/>
      <c r="H59" s="154"/>
      <c r="I59" s="154"/>
      <c r="J59" s="154"/>
      <c r="K59" s="623" t="s">
        <v>545</v>
      </c>
      <c r="L59" s="602" t="s">
        <v>546</v>
      </c>
      <c r="M59" s="602"/>
      <c r="N59" s="603"/>
      <c r="O59" s="602" t="s">
        <v>546</v>
      </c>
      <c r="P59" s="602"/>
      <c r="Q59" s="602"/>
      <c r="R59" s="603"/>
      <c r="S59" s="620" t="s">
        <v>112</v>
      </c>
      <c r="T59" s="143"/>
      <c r="U59" s="143"/>
      <c r="V59" s="163"/>
      <c r="W59" s="163"/>
      <c r="X59" s="140"/>
      <c r="Y59" s="140"/>
      <c r="Z59" s="140"/>
    </row>
    <row r="60" spans="1:26" ht="12.9" customHeight="1">
      <c r="A60" s="140"/>
      <c r="B60" s="153"/>
      <c r="C60" s="154"/>
      <c r="D60" s="153"/>
      <c r="E60" s="154"/>
      <c r="F60" s="154"/>
      <c r="G60" s="154"/>
      <c r="H60" s="154"/>
      <c r="I60" s="154"/>
      <c r="J60" s="154"/>
      <c r="K60" s="623" t="s">
        <v>547</v>
      </c>
      <c r="L60" s="602" t="s">
        <v>548</v>
      </c>
      <c r="M60" s="602"/>
      <c r="N60" s="603"/>
      <c r="O60" s="602" t="s">
        <v>549</v>
      </c>
      <c r="P60" s="602"/>
      <c r="Q60" s="602"/>
      <c r="R60" s="603"/>
      <c r="S60" s="620" t="s">
        <v>550</v>
      </c>
      <c r="T60" s="143"/>
      <c r="U60" s="143"/>
      <c r="V60" s="163"/>
      <c r="W60" s="163"/>
      <c r="X60" s="140"/>
      <c r="Y60" s="140"/>
      <c r="Z60" s="140"/>
    </row>
    <row r="61" spans="1:26" ht="12.9" customHeight="1">
      <c r="A61" s="140"/>
      <c r="B61" s="153"/>
      <c r="C61" s="154"/>
      <c r="D61" s="153"/>
      <c r="E61" s="154"/>
      <c r="F61" s="154"/>
      <c r="G61" s="154"/>
      <c r="H61" s="154"/>
      <c r="I61" s="154"/>
      <c r="J61" s="154"/>
      <c r="K61" s="623" t="s">
        <v>551</v>
      </c>
      <c r="L61" s="602" t="s">
        <v>552</v>
      </c>
      <c r="M61" s="602"/>
      <c r="N61" s="603"/>
      <c r="O61" s="602" t="s">
        <v>553</v>
      </c>
      <c r="P61" s="602"/>
      <c r="Q61" s="602"/>
      <c r="R61" s="603"/>
      <c r="S61" s="620" t="s">
        <v>554</v>
      </c>
      <c r="T61" s="143"/>
      <c r="U61" s="143"/>
      <c r="V61" s="163"/>
      <c r="W61" s="163"/>
      <c r="X61" s="140"/>
      <c r="Y61" s="140"/>
      <c r="Z61" s="140"/>
    </row>
    <row r="62" spans="1:26" ht="12.9" customHeight="1">
      <c r="A62" s="140"/>
      <c r="B62" s="153"/>
      <c r="C62" s="154"/>
      <c r="D62" s="153"/>
      <c r="E62" s="154"/>
      <c r="F62" s="154"/>
      <c r="G62" s="154"/>
      <c r="H62" s="154"/>
      <c r="I62" s="154"/>
      <c r="J62" s="154"/>
      <c r="K62" s="623" t="s">
        <v>555</v>
      </c>
      <c r="L62" s="602" t="s">
        <v>556</v>
      </c>
      <c r="M62" s="602"/>
      <c r="N62" s="603"/>
      <c r="O62" s="602" t="s">
        <v>556</v>
      </c>
      <c r="P62" s="602"/>
      <c r="Q62" s="602"/>
      <c r="R62" s="603"/>
      <c r="S62" s="620" t="s">
        <v>112</v>
      </c>
      <c r="T62" s="143"/>
      <c r="U62" s="143"/>
      <c r="V62" s="163"/>
      <c r="W62" s="163"/>
      <c r="X62" s="140"/>
      <c r="Y62" s="140"/>
      <c r="Z62" s="140"/>
    </row>
    <row r="63" spans="1:26" ht="12.9" customHeight="1">
      <c r="A63" s="140"/>
      <c r="B63" s="153"/>
      <c r="C63" s="154"/>
      <c r="D63" s="630"/>
      <c r="E63" s="631"/>
      <c r="F63" s="631"/>
      <c r="G63" s="631"/>
      <c r="H63" s="631"/>
      <c r="I63" s="631"/>
      <c r="J63" s="631"/>
      <c r="K63" s="632" t="s">
        <v>528</v>
      </c>
      <c r="L63" s="606" t="s">
        <v>557</v>
      </c>
      <c r="M63" s="606"/>
      <c r="N63" s="606"/>
      <c r="O63" s="607" t="s">
        <v>558</v>
      </c>
      <c r="P63" s="606"/>
      <c r="Q63" s="606"/>
      <c r="R63" s="608"/>
      <c r="S63" s="606" t="s">
        <v>559</v>
      </c>
      <c r="T63" s="606"/>
      <c r="U63" s="606"/>
      <c r="V63" s="627"/>
      <c r="W63" s="163"/>
      <c r="X63" s="140"/>
      <c r="Y63" s="140"/>
      <c r="Z63" s="140"/>
    </row>
    <row r="64" spans="1:26" ht="3" customHeight="1">
      <c r="A64" s="140"/>
      <c r="B64" s="170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2"/>
      <c r="X64" s="140"/>
      <c r="Y64" s="140"/>
      <c r="Z64" s="140"/>
    </row>
    <row r="65" spans="1:26" ht="2.1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</row>
    <row r="66" spans="1:26" ht="20.100000000000001" customHeight="1">
      <c r="A66" s="140"/>
      <c r="B66" s="140"/>
      <c r="C66" s="140"/>
      <c r="D66" s="17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0"/>
      <c r="Z66" s="140"/>
    </row>
    <row r="67" spans="1:26" ht="30.9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</row>
    <row r="68" spans="1:26" ht="20.100000000000001" customHeight="1">
      <c r="A68" s="140"/>
      <c r="B68" s="140"/>
      <c r="C68" s="140"/>
      <c r="D68" s="140"/>
      <c r="E68" s="140"/>
      <c r="F68" s="140"/>
      <c r="G68" s="174" t="s">
        <v>178</v>
      </c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0"/>
      <c r="X68" s="140"/>
      <c r="Y68" s="140"/>
      <c r="Z68" s="140"/>
    </row>
    <row r="69" spans="1:26" ht="20.100000000000001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625" right="0.55555555555555558" top="0.55555555555555558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50"/>
  <sheetViews>
    <sheetView zoomScaleNormal="100" workbookViewId="0">
      <selection activeCell="AE19" sqref="AE19"/>
    </sheetView>
  </sheetViews>
  <sheetFormatPr baseColWidth="10" defaultColWidth="9.109375" defaultRowHeight="13.2"/>
  <cols>
    <col min="1" max="1" width="7.5546875" style="141" bestFit="1" customWidth="1"/>
    <col min="2" max="2" width="0.5546875" style="141" bestFit="1" customWidth="1"/>
    <col min="3" max="3" width="0.33203125" style="141" bestFit="1" customWidth="1"/>
    <col min="4" max="4" width="0.5546875" style="141" bestFit="1" customWidth="1"/>
    <col min="5" max="5" width="10.109375" style="141" bestFit="1" customWidth="1"/>
    <col min="6" max="6" width="2.88671875" style="141" bestFit="1" customWidth="1"/>
    <col min="7" max="7" width="4.6640625" style="141" bestFit="1" customWidth="1"/>
    <col min="8" max="8" width="3.6640625" style="141" bestFit="1" customWidth="1"/>
    <col min="9" max="9" width="3.88671875" style="141" bestFit="1" customWidth="1"/>
    <col min="10" max="10" width="4.5546875" style="141" bestFit="1" customWidth="1"/>
    <col min="11" max="11" width="2.5546875" style="141" bestFit="1" customWidth="1"/>
    <col min="12" max="12" width="4.109375" style="141" bestFit="1" customWidth="1"/>
    <col min="13" max="13" width="3.44140625" style="141" bestFit="1" customWidth="1"/>
    <col min="14" max="14" width="5" style="141" bestFit="1" customWidth="1"/>
    <col min="15" max="15" width="2.5546875" style="141" bestFit="1" customWidth="1"/>
    <col min="16" max="16" width="5.88671875" style="141" bestFit="1" customWidth="1"/>
    <col min="17" max="17" width="1.109375" style="141" bestFit="1" customWidth="1"/>
    <col min="18" max="18" width="5.5546875" style="141" bestFit="1" customWidth="1"/>
    <col min="19" max="19" width="2" style="141" bestFit="1" customWidth="1"/>
    <col min="20" max="20" width="6.44140625" style="141" bestFit="1" customWidth="1"/>
    <col min="21" max="21" width="0.5546875" style="141" bestFit="1" customWidth="1"/>
    <col min="22" max="22" width="0.6640625" style="141" bestFit="1" customWidth="1"/>
    <col min="23" max="23" width="7" style="141" bestFit="1" customWidth="1"/>
    <col min="24" max="25" width="0.109375" style="141" bestFit="1" customWidth="1"/>
    <col min="26" max="26" width="5.5546875" style="141" bestFit="1" customWidth="1"/>
    <col min="27" max="27" width="0.33203125" style="141" bestFit="1" customWidth="1"/>
    <col min="28" max="28" width="0.6640625" style="141" bestFit="1" customWidth="1"/>
    <col min="29" max="29" width="0.5546875" style="141" bestFit="1" customWidth="1"/>
    <col min="30" max="30" width="1.109375" style="141" bestFit="1" customWidth="1"/>
    <col min="31" max="31" width="5.88671875" style="141" bestFit="1" customWidth="1"/>
    <col min="32" max="16384" width="9.109375" style="141"/>
  </cols>
  <sheetData>
    <row r="1" spans="1:31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1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2" t="s">
        <v>560</v>
      </c>
      <c r="W2" s="143"/>
      <c r="X2" s="143"/>
      <c r="Y2" s="143"/>
      <c r="Z2" s="143"/>
      <c r="AA2" s="143"/>
      <c r="AB2" s="143"/>
      <c r="AC2" s="143"/>
      <c r="AD2" s="143"/>
      <c r="AE2" s="140"/>
    </row>
    <row r="3" spans="1:31" ht="5.0999999999999996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1" ht="12" customHeight="1">
      <c r="A4" s="140"/>
      <c r="B4" s="633" t="s">
        <v>561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0"/>
      <c r="AD4" s="140"/>
      <c r="AE4" s="140"/>
    </row>
    <row r="5" spans="1:31" ht="3.9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31" ht="6" customHeight="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ht="12" customHeight="1">
      <c r="A7" s="140"/>
      <c r="B7" s="140"/>
      <c r="C7" s="140"/>
      <c r="D7" s="148" t="s">
        <v>562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0"/>
      <c r="AC7" s="140"/>
      <c r="AD7" s="140"/>
      <c r="AE7" s="140"/>
    </row>
    <row r="8" spans="1:31" ht="12" customHeight="1">
      <c r="A8" s="140"/>
      <c r="B8" s="140"/>
      <c r="C8" s="140"/>
      <c r="D8" s="148" t="s">
        <v>563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0"/>
      <c r="AC8" s="140"/>
      <c r="AD8" s="140"/>
      <c r="AE8" s="140"/>
    </row>
    <row r="9" spans="1:31" ht="3.9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</row>
    <row r="10" spans="1:31" ht="20.100000000000001" customHeight="1">
      <c r="A10" s="140"/>
      <c r="B10" s="140"/>
      <c r="C10" s="140"/>
      <c r="D10" s="147" t="s">
        <v>518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0"/>
      <c r="AC10" s="140"/>
      <c r="AD10" s="140"/>
      <c r="AE10" s="140"/>
    </row>
    <row r="11" spans="1:31" ht="24.9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ht="2.1" customHeight="1">
      <c r="A12" s="140"/>
      <c r="B12" s="140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2"/>
      <c r="Z12" s="140"/>
      <c r="AA12" s="140"/>
      <c r="AB12" s="140"/>
      <c r="AC12" s="140"/>
      <c r="AD12" s="140"/>
      <c r="AE12" s="140"/>
    </row>
    <row r="13" spans="1:31" ht="23.1" customHeight="1">
      <c r="A13" s="140"/>
      <c r="B13" s="140"/>
      <c r="C13" s="153"/>
      <c r="D13" s="634" t="s">
        <v>564</v>
      </c>
      <c r="E13" s="635"/>
      <c r="F13" s="593" t="s">
        <v>565</v>
      </c>
      <c r="G13" s="590"/>
      <c r="H13" s="590"/>
      <c r="I13" s="590"/>
      <c r="J13" s="590"/>
      <c r="K13" s="591"/>
      <c r="L13" s="593" t="s">
        <v>566</v>
      </c>
      <c r="M13" s="590"/>
      <c r="N13" s="590"/>
      <c r="O13" s="590"/>
      <c r="P13" s="590"/>
      <c r="Q13" s="591"/>
      <c r="R13" s="593" t="s">
        <v>567</v>
      </c>
      <c r="S13" s="590"/>
      <c r="T13" s="590"/>
      <c r="U13" s="590"/>
      <c r="V13" s="590"/>
      <c r="W13" s="591"/>
      <c r="X13" s="154"/>
      <c r="Y13" s="163"/>
      <c r="Z13" s="140"/>
      <c r="AA13" s="140"/>
      <c r="AB13" s="140"/>
      <c r="AC13" s="140"/>
      <c r="AD13" s="140"/>
      <c r="AE13" s="140"/>
    </row>
    <row r="14" spans="1:31" ht="42" customHeight="1">
      <c r="A14" s="140"/>
      <c r="B14" s="140"/>
      <c r="C14" s="153"/>
      <c r="D14" s="636"/>
      <c r="E14" s="637"/>
      <c r="F14" s="638" t="s">
        <v>100</v>
      </c>
      <c r="G14" s="639"/>
      <c r="H14" s="638" t="s">
        <v>568</v>
      </c>
      <c r="I14" s="639"/>
      <c r="J14" s="640" t="s">
        <v>569</v>
      </c>
      <c r="K14" s="641"/>
      <c r="L14" s="638" t="s">
        <v>100</v>
      </c>
      <c r="M14" s="639"/>
      <c r="N14" s="638" t="s">
        <v>568</v>
      </c>
      <c r="O14" s="639"/>
      <c r="P14" s="640" t="s">
        <v>569</v>
      </c>
      <c r="Q14" s="641"/>
      <c r="R14" s="638" t="s">
        <v>100</v>
      </c>
      <c r="S14" s="639"/>
      <c r="T14" s="638" t="s">
        <v>568</v>
      </c>
      <c r="U14" s="161"/>
      <c r="V14" s="639"/>
      <c r="W14" s="642" t="s">
        <v>569</v>
      </c>
      <c r="X14" s="154"/>
      <c r="Y14" s="163"/>
      <c r="Z14" s="140"/>
      <c r="AA14" s="140"/>
      <c r="AB14" s="140"/>
      <c r="AC14" s="140"/>
      <c r="AD14" s="140"/>
      <c r="AE14" s="140"/>
    </row>
    <row r="15" spans="1:31" ht="21.9" customHeight="1">
      <c r="A15" s="140"/>
      <c r="B15" s="140"/>
      <c r="C15" s="153"/>
      <c r="D15" s="643" t="s">
        <v>570</v>
      </c>
      <c r="E15" s="644"/>
      <c r="F15" s="645" t="s">
        <v>571</v>
      </c>
      <c r="G15" s="646"/>
      <c r="H15" s="645" t="s">
        <v>572</v>
      </c>
      <c r="I15" s="646"/>
      <c r="J15" s="645" t="s">
        <v>573</v>
      </c>
      <c r="K15" s="646"/>
      <c r="L15" s="645" t="s">
        <v>574</v>
      </c>
      <c r="M15" s="646"/>
      <c r="N15" s="645" t="s">
        <v>575</v>
      </c>
      <c r="O15" s="646"/>
      <c r="P15" s="645" t="s">
        <v>576</v>
      </c>
      <c r="Q15" s="646"/>
      <c r="R15" s="645" t="s">
        <v>577</v>
      </c>
      <c r="S15" s="646"/>
      <c r="T15" s="645" t="s">
        <v>578</v>
      </c>
      <c r="U15" s="647"/>
      <c r="V15" s="646"/>
      <c r="W15" s="648" t="s">
        <v>579</v>
      </c>
      <c r="X15" s="154"/>
      <c r="Y15" s="163"/>
      <c r="Z15" s="140"/>
      <c r="AA15" s="140"/>
      <c r="AB15" s="140"/>
      <c r="AC15" s="140"/>
      <c r="AD15" s="140"/>
      <c r="AE15" s="140"/>
    </row>
    <row r="16" spans="1:31" ht="9.9" customHeight="1">
      <c r="A16" s="140"/>
      <c r="B16" s="140"/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63"/>
      <c r="Z16" s="140"/>
      <c r="AA16" s="140"/>
      <c r="AB16" s="140"/>
      <c r="AC16" s="140"/>
      <c r="AD16" s="140"/>
      <c r="AE16" s="140"/>
    </row>
    <row r="17" spans="1:31" ht="23.1" customHeight="1">
      <c r="A17" s="140"/>
      <c r="B17" s="140"/>
      <c r="C17" s="153"/>
      <c r="D17" s="634" t="s">
        <v>564</v>
      </c>
      <c r="E17" s="635"/>
      <c r="F17" s="593" t="s">
        <v>580</v>
      </c>
      <c r="G17" s="590"/>
      <c r="H17" s="590"/>
      <c r="I17" s="590"/>
      <c r="J17" s="590"/>
      <c r="K17" s="591"/>
      <c r="L17" s="593" t="s">
        <v>581</v>
      </c>
      <c r="M17" s="590"/>
      <c r="N17" s="590"/>
      <c r="O17" s="590"/>
      <c r="P17" s="590"/>
      <c r="Q17" s="591"/>
      <c r="R17" s="593" t="s">
        <v>582</v>
      </c>
      <c r="S17" s="590"/>
      <c r="T17" s="590"/>
      <c r="U17" s="590"/>
      <c r="V17" s="590"/>
      <c r="W17" s="591"/>
      <c r="X17" s="154"/>
      <c r="Y17" s="163"/>
      <c r="Z17" s="140"/>
      <c r="AA17" s="140"/>
      <c r="AB17" s="140"/>
      <c r="AC17" s="140"/>
      <c r="AD17" s="140"/>
      <c r="AE17" s="140"/>
    </row>
    <row r="18" spans="1:31" ht="42" customHeight="1">
      <c r="A18" s="140"/>
      <c r="B18" s="140"/>
      <c r="C18" s="153"/>
      <c r="D18" s="636"/>
      <c r="E18" s="637"/>
      <c r="F18" s="638" t="s">
        <v>100</v>
      </c>
      <c r="G18" s="639"/>
      <c r="H18" s="638" t="s">
        <v>568</v>
      </c>
      <c r="I18" s="639"/>
      <c r="J18" s="640" t="s">
        <v>569</v>
      </c>
      <c r="K18" s="641"/>
      <c r="L18" s="638" t="s">
        <v>100</v>
      </c>
      <c r="M18" s="639"/>
      <c r="N18" s="638" t="s">
        <v>568</v>
      </c>
      <c r="O18" s="639"/>
      <c r="P18" s="640" t="s">
        <v>569</v>
      </c>
      <c r="Q18" s="641"/>
      <c r="R18" s="638" t="s">
        <v>100</v>
      </c>
      <c r="S18" s="639"/>
      <c r="T18" s="638" t="s">
        <v>568</v>
      </c>
      <c r="U18" s="161"/>
      <c r="V18" s="639"/>
      <c r="W18" s="642" t="s">
        <v>569</v>
      </c>
      <c r="X18" s="154"/>
      <c r="Y18" s="163"/>
      <c r="Z18" s="140"/>
      <c r="AA18" s="140"/>
      <c r="AB18" s="140"/>
      <c r="AC18" s="140"/>
      <c r="AD18" s="140"/>
      <c r="AE18" s="140"/>
    </row>
    <row r="19" spans="1:31" ht="21.9" customHeight="1">
      <c r="A19" s="140"/>
      <c r="B19" s="140"/>
      <c r="C19" s="153"/>
      <c r="D19" s="643" t="s">
        <v>570</v>
      </c>
      <c r="E19" s="644"/>
      <c r="F19" s="645" t="s">
        <v>583</v>
      </c>
      <c r="G19" s="646"/>
      <c r="H19" s="645" t="s">
        <v>584</v>
      </c>
      <c r="I19" s="646"/>
      <c r="J19" s="645" t="s">
        <v>585</v>
      </c>
      <c r="K19" s="646"/>
      <c r="L19" s="645" t="s">
        <v>586</v>
      </c>
      <c r="M19" s="646"/>
      <c r="N19" s="645" t="s">
        <v>587</v>
      </c>
      <c r="O19" s="646"/>
      <c r="P19" s="645" t="s">
        <v>588</v>
      </c>
      <c r="Q19" s="646"/>
      <c r="R19" s="645" t="s">
        <v>589</v>
      </c>
      <c r="S19" s="646"/>
      <c r="T19" s="645" t="s">
        <v>590</v>
      </c>
      <c r="U19" s="647"/>
      <c r="V19" s="646"/>
      <c r="W19" s="648" t="s">
        <v>591</v>
      </c>
      <c r="X19" s="154"/>
      <c r="Y19" s="163"/>
      <c r="Z19" s="140"/>
      <c r="AA19" s="140"/>
      <c r="AB19" s="140"/>
      <c r="AC19" s="140"/>
      <c r="AD19" s="140"/>
      <c r="AE19" s="140"/>
    </row>
    <row r="20" spans="1:31" ht="2.1" customHeight="1">
      <c r="A20" s="140"/>
      <c r="B20" s="140"/>
      <c r="C20" s="170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2"/>
      <c r="Z20" s="140"/>
      <c r="AA20" s="140"/>
      <c r="AB20" s="140"/>
      <c r="AC20" s="140"/>
      <c r="AD20" s="140"/>
      <c r="AE20" s="140"/>
    </row>
    <row r="21" spans="1:31" ht="15" customHeigh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</row>
    <row r="22" spans="1:31" ht="15" customHeight="1">
      <c r="A22" s="140"/>
      <c r="B22" s="140"/>
      <c r="C22" s="148" t="s">
        <v>592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0"/>
      <c r="AB22" s="140"/>
      <c r="AC22" s="140"/>
      <c r="AD22" s="140"/>
      <c r="AE22" s="140"/>
    </row>
    <row r="23" spans="1:31" ht="15" customHeight="1">
      <c r="A23" s="140"/>
      <c r="B23" s="140"/>
      <c r="C23" s="147" t="s">
        <v>593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0"/>
      <c r="AB23" s="140"/>
      <c r="AC23" s="140"/>
      <c r="AD23" s="140"/>
      <c r="AE23" s="140"/>
    </row>
    <row r="24" spans="1:31" ht="6.9" customHeight="1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31" ht="2.1" customHeight="1">
      <c r="A25" s="140"/>
      <c r="B25" s="140"/>
      <c r="C25" s="150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  <c r="AD25" s="140"/>
      <c r="AE25" s="140"/>
    </row>
    <row r="26" spans="1:31" ht="23.1" customHeight="1">
      <c r="A26" s="140"/>
      <c r="B26" s="140"/>
      <c r="C26" s="153"/>
      <c r="D26" s="634" t="s">
        <v>594</v>
      </c>
      <c r="E26" s="649"/>
      <c r="F26" s="635"/>
      <c r="G26" s="593" t="s">
        <v>595</v>
      </c>
      <c r="H26" s="590"/>
      <c r="I26" s="590"/>
      <c r="J26" s="590"/>
      <c r="K26" s="590"/>
      <c r="L26" s="591"/>
      <c r="M26" s="593" t="s">
        <v>596</v>
      </c>
      <c r="N26" s="590"/>
      <c r="O26" s="590"/>
      <c r="P26" s="590"/>
      <c r="Q26" s="590"/>
      <c r="R26" s="591"/>
      <c r="S26" s="593" t="s">
        <v>597</v>
      </c>
      <c r="T26" s="590"/>
      <c r="U26" s="590"/>
      <c r="V26" s="590"/>
      <c r="W26" s="590"/>
      <c r="X26" s="590"/>
      <c r="Y26" s="590"/>
      <c r="Z26" s="590"/>
      <c r="AA26" s="590"/>
      <c r="AB26" s="591"/>
      <c r="AC26" s="163"/>
      <c r="AD26" s="140"/>
      <c r="AE26" s="140"/>
    </row>
    <row r="27" spans="1:31" ht="42" customHeight="1">
      <c r="A27" s="140"/>
      <c r="B27" s="140"/>
      <c r="C27" s="153"/>
      <c r="D27" s="636"/>
      <c r="E27" s="650"/>
      <c r="F27" s="637"/>
      <c r="G27" s="638" t="s">
        <v>100</v>
      </c>
      <c r="H27" s="639"/>
      <c r="I27" s="638" t="s">
        <v>568</v>
      </c>
      <c r="J27" s="639"/>
      <c r="K27" s="651" t="s">
        <v>569</v>
      </c>
      <c r="L27" s="652"/>
      <c r="M27" s="638" t="s">
        <v>100</v>
      </c>
      <c r="N27" s="639"/>
      <c r="O27" s="638" t="s">
        <v>568</v>
      </c>
      <c r="P27" s="639"/>
      <c r="Q27" s="651" t="s">
        <v>569</v>
      </c>
      <c r="R27" s="652"/>
      <c r="S27" s="638" t="s">
        <v>100</v>
      </c>
      <c r="T27" s="639"/>
      <c r="U27" s="638" t="s">
        <v>568</v>
      </c>
      <c r="V27" s="161"/>
      <c r="W27" s="161"/>
      <c r="X27" s="639"/>
      <c r="Y27" s="651" t="s">
        <v>569</v>
      </c>
      <c r="Z27" s="653"/>
      <c r="AA27" s="653"/>
      <c r="AB27" s="652"/>
      <c r="AC27" s="163"/>
      <c r="AD27" s="140"/>
      <c r="AE27" s="140"/>
    </row>
    <row r="28" spans="1:31" ht="21" customHeight="1">
      <c r="A28" s="140"/>
      <c r="B28" s="140"/>
      <c r="C28" s="153"/>
      <c r="D28" s="654" t="s">
        <v>598</v>
      </c>
      <c r="E28" s="655"/>
      <c r="F28" s="656"/>
      <c r="G28" s="657" t="s">
        <v>599</v>
      </c>
      <c r="H28" s="658"/>
      <c r="I28" s="659" t="s">
        <v>599</v>
      </c>
      <c r="J28" s="143"/>
      <c r="K28" s="657" t="s">
        <v>112</v>
      </c>
      <c r="L28" s="660"/>
      <c r="M28" s="657" t="s">
        <v>600</v>
      </c>
      <c r="N28" s="658"/>
      <c r="O28" s="659" t="s">
        <v>600</v>
      </c>
      <c r="P28" s="143"/>
      <c r="Q28" s="657" t="s">
        <v>112</v>
      </c>
      <c r="R28" s="660"/>
      <c r="S28" s="657" t="s">
        <v>601</v>
      </c>
      <c r="T28" s="658"/>
      <c r="U28" s="659" t="s">
        <v>601</v>
      </c>
      <c r="V28" s="143"/>
      <c r="W28" s="143"/>
      <c r="X28" s="143"/>
      <c r="Y28" s="657" t="s">
        <v>112</v>
      </c>
      <c r="Z28" s="660"/>
      <c r="AA28" s="660"/>
      <c r="AB28" s="658"/>
      <c r="AC28" s="163"/>
      <c r="AD28" s="140"/>
      <c r="AE28" s="140"/>
    </row>
    <row r="29" spans="1:31" ht="0.9" customHeight="1">
      <c r="A29" s="140"/>
      <c r="B29" s="140"/>
      <c r="C29" s="153"/>
      <c r="D29" s="661"/>
      <c r="E29" s="662"/>
      <c r="F29" s="663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63"/>
      <c r="AC29" s="163"/>
      <c r="AD29" s="140"/>
      <c r="AE29" s="140"/>
    </row>
    <row r="30" spans="1:31" ht="21" customHeight="1">
      <c r="A30" s="140"/>
      <c r="B30" s="140"/>
      <c r="C30" s="153"/>
      <c r="D30" s="654" t="s">
        <v>602</v>
      </c>
      <c r="E30" s="655"/>
      <c r="F30" s="656"/>
      <c r="G30" s="657" t="s">
        <v>603</v>
      </c>
      <c r="H30" s="658"/>
      <c r="I30" s="659" t="s">
        <v>603</v>
      </c>
      <c r="J30" s="143"/>
      <c r="K30" s="657" t="s">
        <v>603</v>
      </c>
      <c r="L30" s="660"/>
      <c r="M30" s="657" t="s">
        <v>604</v>
      </c>
      <c r="N30" s="658"/>
      <c r="O30" s="659" t="s">
        <v>604</v>
      </c>
      <c r="P30" s="143"/>
      <c r="Q30" s="657" t="s">
        <v>605</v>
      </c>
      <c r="R30" s="660"/>
      <c r="S30" s="657" t="s">
        <v>606</v>
      </c>
      <c r="T30" s="658"/>
      <c r="U30" s="659" t="s">
        <v>606</v>
      </c>
      <c r="V30" s="143"/>
      <c r="W30" s="143"/>
      <c r="X30" s="143"/>
      <c r="Y30" s="657" t="s">
        <v>112</v>
      </c>
      <c r="Z30" s="660"/>
      <c r="AA30" s="660"/>
      <c r="AB30" s="658"/>
      <c r="AC30" s="163"/>
      <c r="AD30" s="140"/>
      <c r="AE30" s="140"/>
    </row>
    <row r="31" spans="1:31" ht="0.9" customHeight="1">
      <c r="A31" s="140"/>
      <c r="B31" s="140"/>
      <c r="C31" s="153"/>
      <c r="D31" s="661"/>
      <c r="E31" s="662"/>
      <c r="F31" s="663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63"/>
      <c r="AC31" s="163"/>
      <c r="AD31" s="140"/>
      <c r="AE31" s="140"/>
    </row>
    <row r="32" spans="1:31" ht="21" customHeight="1">
      <c r="A32" s="140"/>
      <c r="B32" s="140"/>
      <c r="C32" s="153"/>
      <c r="D32" s="654" t="s">
        <v>607</v>
      </c>
      <c r="E32" s="655"/>
      <c r="F32" s="656"/>
      <c r="G32" s="657" t="s">
        <v>608</v>
      </c>
      <c r="H32" s="658"/>
      <c r="I32" s="659" t="s">
        <v>608</v>
      </c>
      <c r="J32" s="143"/>
      <c r="K32" s="657" t="s">
        <v>112</v>
      </c>
      <c r="L32" s="660"/>
      <c r="M32" s="657" t="s">
        <v>609</v>
      </c>
      <c r="N32" s="658"/>
      <c r="O32" s="659" t="s">
        <v>609</v>
      </c>
      <c r="P32" s="143"/>
      <c r="Q32" s="657" t="s">
        <v>112</v>
      </c>
      <c r="R32" s="660"/>
      <c r="S32" s="657" t="s">
        <v>610</v>
      </c>
      <c r="T32" s="658"/>
      <c r="U32" s="659" t="s">
        <v>610</v>
      </c>
      <c r="V32" s="143"/>
      <c r="W32" s="143"/>
      <c r="X32" s="143"/>
      <c r="Y32" s="657" t="s">
        <v>112</v>
      </c>
      <c r="Z32" s="660"/>
      <c r="AA32" s="660"/>
      <c r="AB32" s="658"/>
      <c r="AC32" s="163"/>
      <c r="AD32" s="140"/>
      <c r="AE32" s="140"/>
    </row>
    <row r="33" spans="1:31" ht="0.9" customHeight="1">
      <c r="A33" s="140"/>
      <c r="B33" s="140"/>
      <c r="C33" s="153"/>
      <c r="D33" s="661"/>
      <c r="E33" s="662"/>
      <c r="F33" s="663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63"/>
      <c r="AC33" s="163"/>
      <c r="AD33" s="140"/>
      <c r="AE33" s="140"/>
    </row>
    <row r="34" spans="1:31" ht="21" customHeight="1">
      <c r="A34" s="140"/>
      <c r="B34" s="140"/>
      <c r="C34" s="153"/>
      <c r="D34" s="654" t="s">
        <v>611</v>
      </c>
      <c r="E34" s="655"/>
      <c r="F34" s="656"/>
      <c r="G34" s="657" t="s">
        <v>608</v>
      </c>
      <c r="H34" s="658"/>
      <c r="I34" s="659" t="s">
        <v>608</v>
      </c>
      <c r="J34" s="143"/>
      <c r="K34" s="657" t="s">
        <v>112</v>
      </c>
      <c r="L34" s="660"/>
      <c r="M34" s="657" t="s">
        <v>612</v>
      </c>
      <c r="N34" s="658"/>
      <c r="O34" s="659" t="s">
        <v>612</v>
      </c>
      <c r="P34" s="143"/>
      <c r="Q34" s="657" t="s">
        <v>112</v>
      </c>
      <c r="R34" s="660"/>
      <c r="S34" s="657" t="s">
        <v>613</v>
      </c>
      <c r="T34" s="658"/>
      <c r="U34" s="659" t="s">
        <v>613</v>
      </c>
      <c r="V34" s="143"/>
      <c r="W34" s="143"/>
      <c r="X34" s="143"/>
      <c r="Y34" s="657" t="s">
        <v>112</v>
      </c>
      <c r="Z34" s="660"/>
      <c r="AA34" s="660"/>
      <c r="AB34" s="658"/>
      <c r="AC34" s="163"/>
      <c r="AD34" s="140"/>
      <c r="AE34" s="140"/>
    </row>
    <row r="35" spans="1:31" ht="0.9" customHeight="1">
      <c r="A35" s="140"/>
      <c r="B35" s="140"/>
      <c r="C35" s="153"/>
      <c r="D35" s="661"/>
      <c r="E35" s="662"/>
      <c r="F35" s="663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63"/>
      <c r="AC35" s="163"/>
      <c r="AD35" s="140"/>
      <c r="AE35" s="140"/>
    </row>
    <row r="36" spans="1:31" ht="21" customHeight="1">
      <c r="A36" s="140"/>
      <c r="B36" s="140"/>
      <c r="C36" s="153"/>
      <c r="D36" s="654" t="s">
        <v>614</v>
      </c>
      <c r="E36" s="655"/>
      <c r="F36" s="656"/>
      <c r="G36" s="657" t="s">
        <v>615</v>
      </c>
      <c r="H36" s="658"/>
      <c r="I36" s="659" t="s">
        <v>615</v>
      </c>
      <c r="J36" s="143"/>
      <c r="K36" s="657" t="s">
        <v>112</v>
      </c>
      <c r="L36" s="660"/>
      <c r="M36" s="657" t="s">
        <v>616</v>
      </c>
      <c r="N36" s="658"/>
      <c r="O36" s="659" t="s">
        <v>616</v>
      </c>
      <c r="P36" s="143"/>
      <c r="Q36" s="657" t="s">
        <v>112</v>
      </c>
      <c r="R36" s="660"/>
      <c r="S36" s="657" t="s">
        <v>606</v>
      </c>
      <c r="T36" s="658"/>
      <c r="U36" s="659" t="s">
        <v>606</v>
      </c>
      <c r="V36" s="143"/>
      <c r="W36" s="143"/>
      <c r="X36" s="143"/>
      <c r="Y36" s="657" t="s">
        <v>112</v>
      </c>
      <c r="Z36" s="660"/>
      <c r="AA36" s="660"/>
      <c r="AB36" s="658"/>
      <c r="AC36" s="163"/>
      <c r="AD36" s="140"/>
      <c r="AE36" s="140"/>
    </row>
    <row r="37" spans="1:31" ht="0.9" customHeight="1">
      <c r="A37" s="140"/>
      <c r="B37" s="140"/>
      <c r="C37" s="153"/>
      <c r="D37" s="661"/>
      <c r="E37" s="662"/>
      <c r="F37" s="663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63"/>
      <c r="AC37" s="163"/>
      <c r="AD37" s="140"/>
      <c r="AE37" s="140"/>
    </row>
    <row r="38" spans="1:31" ht="21" customHeight="1">
      <c r="A38" s="140"/>
      <c r="B38" s="140"/>
      <c r="C38" s="153"/>
      <c r="D38" s="654" t="s">
        <v>617</v>
      </c>
      <c r="E38" s="655"/>
      <c r="F38" s="656"/>
      <c r="G38" s="657" t="s">
        <v>606</v>
      </c>
      <c r="H38" s="658"/>
      <c r="I38" s="659" t="s">
        <v>606</v>
      </c>
      <c r="J38" s="143"/>
      <c r="K38" s="657" t="s">
        <v>112</v>
      </c>
      <c r="L38" s="660"/>
      <c r="M38" s="657" t="s">
        <v>612</v>
      </c>
      <c r="N38" s="658"/>
      <c r="O38" s="659" t="s">
        <v>612</v>
      </c>
      <c r="P38" s="143"/>
      <c r="Q38" s="657" t="s">
        <v>112</v>
      </c>
      <c r="R38" s="660"/>
      <c r="S38" s="657" t="s">
        <v>618</v>
      </c>
      <c r="T38" s="658"/>
      <c r="U38" s="659" t="s">
        <v>618</v>
      </c>
      <c r="V38" s="143"/>
      <c r="W38" s="143"/>
      <c r="X38" s="143"/>
      <c r="Y38" s="657" t="s">
        <v>112</v>
      </c>
      <c r="Z38" s="660"/>
      <c r="AA38" s="660"/>
      <c r="AB38" s="658"/>
      <c r="AC38" s="163"/>
      <c r="AD38" s="140"/>
      <c r="AE38" s="140"/>
    </row>
    <row r="39" spans="1:31" ht="0.9" customHeight="1">
      <c r="A39" s="140"/>
      <c r="B39" s="140"/>
      <c r="C39" s="153"/>
      <c r="D39" s="661"/>
      <c r="E39" s="662"/>
      <c r="F39" s="663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63"/>
      <c r="AC39" s="163"/>
      <c r="AD39" s="140"/>
      <c r="AE39" s="140"/>
    </row>
    <row r="40" spans="1:31" ht="21" customHeight="1">
      <c r="A40" s="140"/>
      <c r="B40" s="140"/>
      <c r="C40" s="153"/>
      <c r="D40" s="654" t="s">
        <v>619</v>
      </c>
      <c r="E40" s="655"/>
      <c r="F40" s="656"/>
      <c r="G40" s="657" t="s">
        <v>616</v>
      </c>
      <c r="H40" s="658"/>
      <c r="I40" s="659" t="s">
        <v>620</v>
      </c>
      <c r="J40" s="143"/>
      <c r="K40" s="657" t="s">
        <v>621</v>
      </c>
      <c r="L40" s="660"/>
      <c r="M40" s="657" t="s">
        <v>620</v>
      </c>
      <c r="N40" s="658"/>
      <c r="O40" s="659" t="s">
        <v>620</v>
      </c>
      <c r="P40" s="143"/>
      <c r="Q40" s="657" t="s">
        <v>112</v>
      </c>
      <c r="R40" s="660"/>
      <c r="S40" s="657" t="s">
        <v>613</v>
      </c>
      <c r="T40" s="658"/>
      <c r="U40" s="659" t="s">
        <v>613</v>
      </c>
      <c r="V40" s="143"/>
      <c r="W40" s="143"/>
      <c r="X40" s="143"/>
      <c r="Y40" s="657" t="s">
        <v>112</v>
      </c>
      <c r="Z40" s="660"/>
      <c r="AA40" s="660"/>
      <c r="AB40" s="658"/>
      <c r="AC40" s="163"/>
      <c r="AD40" s="140"/>
      <c r="AE40" s="140"/>
    </row>
    <row r="41" spans="1:31" ht="0.9" customHeight="1">
      <c r="A41" s="140"/>
      <c r="B41" s="140"/>
      <c r="C41" s="153"/>
      <c r="D41" s="661"/>
      <c r="E41" s="662"/>
      <c r="F41" s="663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63"/>
      <c r="AC41" s="163"/>
      <c r="AD41" s="140"/>
      <c r="AE41" s="140"/>
    </row>
    <row r="42" spans="1:31" ht="21" customHeight="1">
      <c r="A42" s="140"/>
      <c r="B42" s="140"/>
      <c r="C42" s="153"/>
      <c r="D42" s="654" t="s">
        <v>622</v>
      </c>
      <c r="E42" s="655"/>
      <c r="F42" s="656"/>
      <c r="G42" s="657" t="s">
        <v>608</v>
      </c>
      <c r="H42" s="658"/>
      <c r="I42" s="659" t="s">
        <v>608</v>
      </c>
      <c r="J42" s="143"/>
      <c r="K42" s="657" t="s">
        <v>112</v>
      </c>
      <c r="L42" s="660"/>
      <c r="M42" s="657" t="s">
        <v>612</v>
      </c>
      <c r="N42" s="658"/>
      <c r="O42" s="659" t="s">
        <v>612</v>
      </c>
      <c r="P42" s="143"/>
      <c r="Q42" s="657" t="s">
        <v>112</v>
      </c>
      <c r="R42" s="660"/>
      <c r="S42" s="657" t="s">
        <v>606</v>
      </c>
      <c r="T42" s="658"/>
      <c r="U42" s="659" t="s">
        <v>616</v>
      </c>
      <c r="V42" s="143"/>
      <c r="W42" s="143"/>
      <c r="X42" s="143"/>
      <c r="Y42" s="657" t="s">
        <v>623</v>
      </c>
      <c r="Z42" s="660"/>
      <c r="AA42" s="660"/>
      <c r="AB42" s="658"/>
      <c r="AC42" s="163"/>
      <c r="AD42" s="140"/>
      <c r="AE42" s="140"/>
    </row>
    <row r="43" spans="1:31" ht="0.9" customHeight="1">
      <c r="A43" s="140"/>
      <c r="B43" s="140"/>
      <c r="C43" s="153"/>
      <c r="D43" s="661"/>
      <c r="E43" s="662"/>
      <c r="F43" s="663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63"/>
      <c r="AC43" s="163"/>
      <c r="AD43" s="140"/>
      <c r="AE43" s="140"/>
    </row>
    <row r="44" spans="1:31" ht="21" customHeight="1">
      <c r="A44" s="140"/>
      <c r="B44" s="140"/>
      <c r="C44" s="153"/>
      <c r="D44" s="654" t="s">
        <v>624</v>
      </c>
      <c r="E44" s="655"/>
      <c r="F44" s="656"/>
      <c r="G44" s="657" t="s">
        <v>616</v>
      </c>
      <c r="H44" s="658"/>
      <c r="I44" s="659" t="s">
        <v>616</v>
      </c>
      <c r="J44" s="143"/>
      <c r="K44" s="657" t="s">
        <v>112</v>
      </c>
      <c r="L44" s="660"/>
      <c r="M44" s="657" t="s">
        <v>612</v>
      </c>
      <c r="N44" s="658"/>
      <c r="O44" s="659" t="s">
        <v>612</v>
      </c>
      <c r="P44" s="143"/>
      <c r="Q44" s="657" t="s">
        <v>112</v>
      </c>
      <c r="R44" s="660"/>
      <c r="S44" s="657" t="s">
        <v>613</v>
      </c>
      <c r="T44" s="658"/>
      <c r="U44" s="659" t="s">
        <v>613</v>
      </c>
      <c r="V44" s="143"/>
      <c r="W44" s="143"/>
      <c r="X44" s="143"/>
      <c r="Y44" s="657" t="s">
        <v>112</v>
      </c>
      <c r="Z44" s="660"/>
      <c r="AA44" s="660"/>
      <c r="AB44" s="658"/>
      <c r="AC44" s="163"/>
      <c r="AD44" s="140"/>
      <c r="AE44" s="140"/>
    </row>
    <row r="45" spans="1:31" ht="0.9" customHeight="1">
      <c r="A45" s="140"/>
      <c r="B45" s="140"/>
      <c r="C45" s="153"/>
      <c r="D45" s="664"/>
      <c r="E45" s="665"/>
      <c r="F45" s="666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2"/>
      <c r="AC45" s="163"/>
      <c r="AD45" s="140"/>
      <c r="AE45" s="140"/>
    </row>
    <row r="46" spans="1:31" ht="2.1" customHeight="1">
      <c r="A46" s="140"/>
      <c r="B46" s="140"/>
      <c r="C46" s="170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2"/>
      <c r="AD46" s="140"/>
      <c r="AE46" s="140"/>
    </row>
    <row r="47" spans="1:31" ht="20.100000000000001" customHeight="1">
      <c r="A47" s="140"/>
      <c r="B47" s="17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0"/>
      <c r="AD47" s="140"/>
      <c r="AE47" s="140"/>
    </row>
    <row r="48" spans="1:31" ht="132.9" customHeight="1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</row>
    <row r="49" spans="1:31" ht="20.100000000000001" customHeight="1">
      <c r="A49" s="140"/>
      <c r="B49" s="140"/>
      <c r="C49" s="140"/>
      <c r="D49" s="140"/>
      <c r="E49" s="174" t="s">
        <v>178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0"/>
      <c r="AE49" s="140"/>
    </row>
    <row r="50" spans="1:31" ht="20.100000000000001" customHeigh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</row>
  </sheetData>
  <mergeCells count="154"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95"/>
  <sheetViews>
    <sheetView zoomScaleNormal="100" workbookViewId="0">
      <selection activeCell="C8" sqref="C8:S8"/>
    </sheetView>
  </sheetViews>
  <sheetFormatPr baseColWidth="10" defaultColWidth="9.109375" defaultRowHeight="13.2"/>
  <cols>
    <col min="1" max="1" width="7.5546875" style="141" bestFit="1" customWidth="1"/>
    <col min="2" max="2" width="0.33203125" style="141" bestFit="1" customWidth="1"/>
    <col min="3" max="3" width="0.109375" style="141" bestFit="1" customWidth="1"/>
    <col min="4" max="4" width="0.88671875" style="141" bestFit="1" customWidth="1"/>
    <col min="5" max="5" width="1.5546875" style="141" bestFit="1" customWidth="1"/>
    <col min="6" max="6" width="1.109375" style="141" bestFit="1" customWidth="1"/>
    <col min="7" max="7" width="42" style="141" bestFit="1" customWidth="1"/>
    <col min="8" max="9" width="0.109375" style="141" bestFit="1" customWidth="1"/>
    <col min="10" max="10" width="10.6640625" style="141" bestFit="1" customWidth="1"/>
    <col min="11" max="11" width="1.6640625" style="141" bestFit="1" customWidth="1"/>
    <col min="12" max="13" width="0.109375" style="141" bestFit="1" customWidth="1"/>
    <col min="14" max="14" width="10.88671875" style="141" bestFit="1" customWidth="1"/>
    <col min="15" max="15" width="0.109375" style="141" bestFit="1" customWidth="1"/>
    <col min="16" max="16" width="1.33203125" style="141" bestFit="1" customWidth="1"/>
    <col min="17" max="17" width="0.33203125" style="141" bestFit="1" customWidth="1"/>
    <col min="18" max="18" width="12.33203125" style="141" bestFit="1" customWidth="1"/>
    <col min="19" max="20" width="0.109375" style="141" bestFit="1" customWidth="1"/>
    <col min="21" max="21" width="0.33203125" style="141" bestFit="1" customWidth="1"/>
    <col min="22" max="22" width="0.5546875" style="141" bestFit="1" customWidth="1"/>
    <col min="23" max="23" width="0.33203125" style="141" bestFit="1" customWidth="1"/>
    <col min="24" max="24" width="0.88671875" style="141" bestFit="1" customWidth="1"/>
    <col min="25" max="25" width="5.88671875" style="141" bestFit="1" customWidth="1"/>
    <col min="26" max="16384" width="9.109375" style="141"/>
  </cols>
  <sheetData>
    <row r="1" spans="1:25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2" t="s">
        <v>625</v>
      </c>
      <c r="Q2" s="143"/>
      <c r="R2" s="143"/>
      <c r="S2" s="143"/>
      <c r="T2" s="143"/>
      <c r="U2" s="143"/>
      <c r="V2" s="143"/>
      <c r="W2" s="143"/>
      <c r="X2" s="143"/>
      <c r="Y2" s="140"/>
    </row>
    <row r="3" spans="1:25" ht="5.0999999999999996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12" customHeight="1">
      <c r="A4" s="140"/>
      <c r="B4" s="633" t="s">
        <v>626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0"/>
      <c r="Y4" s="140"/>
    </row>
    <row r="5" spans="1:25" ht="3.9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2" customHeight="1">
      <c r="A6" s="140"/>
      <c r="B6" s="140"/>
      <c r="C6" s="140"/>
      <c r="D6" s="148" t="s">
        <v>627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0"/>
      <c r="V6" s="140"/>
      <c r="W6" s="140"/>
      <c r="X6" s="140"/>
      <c r="Y6" s="140"/>
    </row>
    <row r="7" spans="1:25" ht="0.9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1:25" ht="12" customHeight="1">
      <c r="A8" s="140"/>
      <c r="B8" s="140"/>
      <c r="C8" s="147" t="s">
        <v>628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0"/>
      <c r="U8" s="140"/>
      <c r="V8" s="140"/>
      <c r="W8" s="140"/>
      <c r="X8" s="140"/>
      <c r="Y8" s="140"/>
    </row>
    <row r="9" spans="1:25" ht="0.9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</row>
    <row r="10" spans="1:25" ht="12" customHeight="1">
      <c r="A10" s="140"/>
      <c r="B10" s="140"/>
      <c r="C10" s="147" t="s">
        <v>629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0"/>
      <c r="U10" s="140"/>
      <c r="V10" s="140"/>
      <c r="W10" s="140"/>
      <c r="X10" s="140"/>
      <c r="Y10" s="140"/>
    </row>
    <row r="11" spans="1:25" ht="5.0999999999999996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ht="0.9" customHeight="1">
      <c r="A12" s="140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40"/>
      <c r="W12" s="140"/>
      <c r="X12" s="140"/>
      <c r="Y12" s="140"/>
    </row>
    <row r="13" spans="1:25" ht="2.1" customHeight="1">
      <c r="A13" s="140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63"/>
      <c r="V13" s="140"/>
      <c r="W13" s="140"/>
      <c r="X13" s="140"/>
      <c r="Y13" s="140"/>
    </row>
    <row r="14" spans="1:25" ht="32.1" customHeight="1">
      <c r="A14" s="140"/>
      <c r="B14" s="153"/>
      <c r="C14" s="589"/>
      <c r="D14" s="158"/>
      <c r="E14" s="158"/>
      <c r="F14" s="158"/>
      <c r="G14" s="667" t="s">
        <v>630</v>
      </c>
      <c r="H14" s="158"/>
      <c r="I14" s="161" t="s">
        <v>100</v>
      </c>
      <c r="J14" s="161"/>
      <c r="K14" s="158"/>
      <c r="L14" s="158"/>
      <c r="M14" s="589"/>
      <c r="N14" s="159" t="s">
        <v>101</v>
      </c>
      <c r="O14" s="158"/>
      <c r="P14" s="160"/>
      <c r="Q14" s="590" t="s">
        <v>102</v>
      </c>
      <c r="R14" s="590"/>
      <c r="S14" s="158"/>
      <c r="T14" s="160"/>
      <c r="U14" s="163"/>
      <c r="V14" s="140"/>
      <c r="W14" s="140"/>
      <c r="X14" s="140"/>
      <c r="Y14" s="140"/>
    </row>
    <row r="15" spans="1:25" ht="2.1" customHeight="1">
      <c r="A15" s="140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63"/>
      <c r="V15" s="140"/>
      <c r="W15" s="140"/>
      <c r="X15" s="140"/>
      <c r="Y15" s="140"/>
    </row>
    <row r="16" spans="1:25" ht="12.9" customHeight="1">
      <c r="A16" s="140"/>
      <c r="B16" s="153"/>
      <c r="C16" s="630"/>
      <c r="D16" s="631"/>
      <c r="E16" s="631"/>
      <c r="F16" s="668" t="s">
        <v>630</v>
      </c>
      <c r="G16" s="669"/>
      <c r="H16" s="631"/>
      <c r="I16" s="631"/>
      <c r="J16" s="670" t="s">
        <v>631</v>
      </c>
      <c r="K16" s="670"/>
      <c r="L16" s="671"/>
      <c r="M16" s="670" t="s">
        <v>631</v>
      </c>
      <c r="N16" s="670"/>
      <c r="O16" s="670"/>
      <c r="P16" s="671"/>
      <c r="Q16" s="631"/>
      <c r="R16" s="670" t="s">
        <v>112</v>
      </c>
      <c r="S16" s="670"/>
      <c r="T16" s="671"/>
      <c r="U16" s="163"/>
      <c r="V16" s="140"/>
      <c r="W16" s="140"/>
      <c r="X16" s="140"/>
      <c r="Y16" s="140"/>
    </row>
    <row r="17" spans="1:25" ht="2.1" customHeight="1">
      <c r="A17" s="140"/>
      <c r="B17" s="153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63"/>
      <c r="V17" s="140"/>
      <c r="W17" s="140"/>
      <c r="X17" s="140"/>
      <c r="Y17" s="140"/>
    </row>
    <row r="18" spans="1:25" ht="2.1" customHeight="1">
      <c r="A18" s="140"/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63"/>
      <c r="V18" s="140"/>
      <c r="W18" s="140"/>
      <c r="X18" s="140"/>
      <c r="Y18" s="140"/>
    </row>
    <row r="19" spans="1:25" ht="32.1" customHeight="1">
      <c r="A19" s="140"/>
      <c r="B19" s="153"/>
      <c r="C19" s="589"/>
      <c r="D19" s="158"/>
      <c r="E19" s="158"/>
      <c r="F19" s="158"/>
      <c r="G19" s="667" t="s">
        <v>632</v>
      </c>
      <c r="H19" s="158"/>
      <c r="I19" s="158"/>
      <c r="J19" s="158"/>
      <c r="K19" s="158"/>
      <c r="L19" s="158"/>
      <c r="M19" s="589"/>
      <c r="N19" s="158"/>
      <c r="O19" s="158"/>
      <c r="P19" s="160"/>
      <c r="Q19" s="158"/>
      <c r="R19" s="158"/>
      <c r="S19" s="158"/>
      <c r="T19" s="160"/>
      <c r="U19" s="163"/>
      <c r="V19" s="140"/>
      <c r="W19" s="140"/>
      <c r="X19" s="140"/>
      <c r="Y19" s="140"/>
    </row>
    <row r="20" spans="1:25" ht="2.1" customHeight="1">
      <c r="A20" s="140"/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63"/>
      <c r="V20" s="140"/>
      <c r="W20" s="140"/>
      <c r="X20" s="140"/>
      <c r="Y20" s="140"/>
    </row>
    <row r="21" spans="1:25" ht="12.9" customHeight="1">
      <c r="A21" s="140"/>
      <c r="B21" s="153"/>
      <c r="C21" s="630"/>
      <c r="D21" s="631"/>
      <c r="E21" s="631"/>
      <c r="F21" s="668" t="s">
        <v>633</v>
      </c>
      <c r="G21" s="669"/>
      <c r="H21" s="631"/>
      <c r="I21" s="631"/>
      <c r="J21" s="670" t="s">
        <v>634</v>
      </c>
      <c r="K21" s="670"/>
      <c r="L21" s="671"/>
      <c r="M21" s="670" t="s">
        <v>635</v>
      </c>
      <c r="N21" s="670"/>
      <c r="O21" s="670"/>
      <c r="P21" s="671"/>
      <c r="Q21" s="631"/>
      <c r="R21" s="670" t="s">
        <v>431</v>
      </c>
      <c r="S21" s="670"/>
      <c r="T21" s="671"/>
      <c r="U21" s="163"/>
      <c r="V21" s="140"/>
      <c r="W21" s="140"/>
      <c r="X21" s="140"/>
      <c r="Y21" s="140"/>
    </row>
    <row r="22" spans="1:25" ht="2.1" customHeight="1">
      <c r="A22" s="140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63"/>
      <c r="V22" s="140"/>
      <c r="W22" s="140"/>
      <c r="X22" s="140"/>
      <c r="Y22" s="140"/>
    </row>
    <row r="23" spans="1:25" ht="2.1" customHeight="1">
      <c r="A23" s="140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63"/>
      <c r="V23" s="140"/>
      <c r="W23" s="140"/>
      <c r="X23" s="140"/>
      <c r="Y23" s="140"/>
    </row>
    <row r="24" spans="1:25" ht="32.1" customHeight="1">
      <c r="A24" s="140"/>
      <c r="B24" s="153"/>
      <c r="C24" s="589"/>
      <c r="D24" s="158"/>
      <c r="E24" s="158"/>
      <c r="F24" s="158"/>
      <c r="G24" s="667" t="s">
        <v>636</v>
      </c>
      <c r="H24" s="158"/>
      <c r="I24" s="158"/>
      <c r="J24" s="158"/>
      <c r="K24" s="158"/>
      <c r="L24" s="158"/>
      <c r="M24" s="589"/>
      <c r="N24" s="158"/>
      <c r="O24" s="158"/>
      <c r="P24" s="160"/>
      <c r="Q24" s="158"/>
      <c r="R24" s="158"/>
      <c r="S24" s="158"/>
      <c r="T24" s="160"/>
      <c r="U24" s="163"/>
      <c r="V24" s="140"/>
      <c r="W24" s="140"/>
      <c r="X24" s="140"/>
      <c r="Y24" s="140"/>
    </row>
    <row r="25" spans="1:25" ht="2.1" customHeight="1">
      <c r="A25" s="140"/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63"/>
      <c r="V25" s="140"/>
      <c r="W25" s="140"/>
      <c r="X25" s="140"/>
      <c r="Y25" s="140"/>
    </row>
    <row r="26" spans="1:25" ht="12.9" customHeight="1">
      <c r="A26" s="140"/>
      <c r="B26" s="153"/>
      <c r="C26" s="630"/>
      <c r="D26" s="631"/>
      <c r="E26" s="631"/>
      <c r="F26" s="668" t="s">
        <v>637</v>
      </c>
      <c r="G26" s="669"/>
      <c r="H26" s="631"/>
      <c r="I26" s="631"/>
      <c r="J26" s="670" t="s">
        <v>638</v>
      </c>
      <c r="K26" s="670"/>
      <c r="L26" s="671"/>
      <c r="M26" s="670" t="s">
        <v>639</v>
      </c>
      <c r="N26" s="670"/>
      <c r="O26" s="670"/>
      <c r="P26" s="671"/>
      <c r="Q26" s="631"/>
      <c r="R26" s="670" t="s">
        <v>127</v>
      </c>
      <c r="S26" s="670"/>
      <c r="T26" s="671"/>
      <c r="U26" s="163"/>
      <c r="V26" s="140"/>
      <c r="W26" s="140"/>
      <c r="X26" s="140"/>
      <c r="Y26" s="140"/>
    </row>
    <row r="27" spans="1:25" ht="12.9" customHeight="1">
      <c r="A27" s="140"/>
      <c r="B27" s="153"/>
      <c r="C27" s="630"/>
      <c r="D27" s="631"/>
      <c r="E27" s="631"/>
      <c r="F27" s="668" t="s">
        <v>640</v>
      </c>
      <c r="G27" s="669"/>
      <c r="H27" s="631"/>
      <c r="I27" s="631"/>
      <c r="J27" s="670" t="s">
        <v>205</v>
      </c>
      <c r="K27" s="670"/>
      <c r="L27" s="671"/>
      <c r="M27" s="670" t="s">
        <v>641</v>
      </c>
      <c r="N27" s="670"/>
      <c r="O27" s="670"/>
      <c r="P27" s="671"/>
      <c r="Q27" s="631"/>
      <c r="R27" s="670" t="s">
        <v>161</v>
      </c>
      <c r="S27" s="670"/>
      <c r="T27" s="671"/>
      <c r="U27" s="163"/>
      <c r="V27" s="140"/>
      <c r="W27" s="140"/>
      <c r="X27" s="140"/>
      <c r="Y27" s="140"/>
    </row>
    <row r="28" spans="1:25" ht="12.9" customHeight="1">
      <c r="A28" s="140"/>
      <c r="B28" s="153"/>
      <c r="C28" s="630"/>
      <c r="D28" s="631"/>
      <c r="E28" s="631"/>
      <c r="F28" s="668" t="s">
        <v>642</v>
      </c>
      <c r="G28" s="669"/>
      <c r="H28" s="631"/>
      <c r="I28" s="631"/>
      <c r="J28" s="670" t="s">
        <v>643</v>
      </c>
      <c r="K28" s="670"/>
      <c r="L28" s="671"/>
      <c r="M28" s="670" t="s">
        <v>644</v>
      </c>
      <c r="N28" s="670"/>
      <c r="O28" s="670"/>
      <c r="P28" s="671"/>
      <c r="Q28" s="631"/>
      <c r="R28" s="670" t="s">
        <v>645</v>
      </c>
      <c r="S28" s="670"/>
      <c r="T28" s="671"/>
      <c r="U28" s="163"/>
      <c r="V28" s="140"/>
      <c r="W28" s="140"/>
      <c r="X28" s="140"/>
      <c r="Y28" s="140"/>
    </row>
    <row r="29" spans="1:25" ht="2.1" customHeight="1">
      <c r="A29" s="140"/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63"/>
      <c r="V29" s="140"/>
      <c r="W29" s="140"/>
      <c r="X29" s="140"/>
      <c r="Y29" s="140"/>
    </row>
    <row r="30" spans="1:25" ht="0.9" customHeight="1">
      <c r="A30" s="140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40"/>
      <c r="W30" s="140"/>
      <c r="X30" s="140"/>
      <c r="Y30" s="140"/>
    </row>
    <row r="31" spans="1:25" ht="0.9" customHeight="1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spans="1:25" ht="20.100000000000001" customHeight="1">
      <c r="A32" s="140"/>
      <c r="B32" s="17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0"/>
      <c r="W32" s="140"/>
      <c r="X32" s="140"/>
      <c r="Y32" s="140"/>
    </row>
    <row r="33" spans="1:25" ht="0.9" customHeight="1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spans="1:25" ht="12" customHeight="1">
      <c r="A34" s="140"/>
      <c r="B34" s="140"/>
      <c r="C34" s="140"/>
      <c r="D34" s="148" t="s">
        <v>646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0"/>
      <c r="V34" s="140"/>
      <c r="W34" s="140"/>
      <c r="X34" s="140"/>
      <c r="Y34" s="140"/>
    </row>
    <row r="35" spans="1:25" ht="9.9" customHeight="1">
      <c r="A35" s="140"/>
      <c r="B35" s="140"/>
      <c r="C35" s="140"/>
      <c r="D35" s="147" t="s">
        <v>629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0"/>
      <c r="V35" s="140"/>
      <c r="W35" s="140"/>
      <c r="X35" s="140"/>
      <c r="Y35" s="140"/>
    </row>
    <row r="36" spans="1:25" ht="0.9" customHeight="1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</row>
    <row r="37" spans="1:25" ht="0.9" customHeight="1">
      <c r="A37" s="14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40"/>
      <c r="W37" s="140"/>
      <c r="X37" s="140"/>
      <c r="Y37" s="140"/>
    </row>
    <row r="38" spans="1:25" ht="2.1" customHeight="1">
      <c r="A38" s="140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63"/>
      <c r="V38" s="140"/>
      <c r="W38" s="140"/>
      <c r="X38" s="140"/>
      <c r="Y38" s="140"/>
    </row>
    <row r="39" spans="1:25" ht="32.1" customHeight="1">
      <c r="A39" s="140"/>
      <c r="B39" s="153"/>
      <c r="C39" s="589"/>
      <c r="D39" s="158"/>
      <c r="E39" s="158"/>
      <c r="F39" s="158"/>
      <c r="G39" s="667" t="s">
        <v>647</v>
      </c>
      <c r="H39" s="158"/>
      <c r="I39" s="161" t="s">
        <v>100</v>
      </c>
      <c r="J39" s="161"/>
      <c r="K39" s="158"/>
      <c r="L39" s="158"/>
      <c r="M39" s="589"/>
      <c r="N39" s="159" t="s">
        <v>101</v>
      </c>
      <c r="O39" s="158"/>
      <c r="P39" s="160"/>
      <c r="Q39" s="590" t="s">
        <v>102</v>
      </c>
      <c r="R39" s="590"/>
      <c r="S39" s="158"/>
      <c r="T39" s="160"/>
      <c r="U39" s="163"/>
      <c r="V39" s="140"/>
      <c r="W39" s="140"/>
      <c r="X39" s="140"/>
      <c r="Y39" s="140"/>
    </row>
    <row r="40" spans="1:25" ht="2.1" customHeight="1">
      <c r="A40" s="140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63"/>
      <c r="V40" s="140"/>
      <c r="W40" s="140"/>
      <c r="X40" s="140"/>
      <c r="Y40" s="140"/>
    </row>
    <row r="41" spans="1:25" ht="11.1" customHeight="1">
      <c r="A41" s="140"/>
      <c r="B41" s="153"/>
      <c r="C41" s="153"/>
      <c r="D41" s="154"/>
      <c r="E41" s="154"/>
      <c r="F41" s="618" t="s">
        <v>648</v>
      </c>
      <c r="G41" s="619"/>
      <c r="H41" s="154"/>
      <c r="I41" s="154"/>
      <c r="J41" s="602" t="s">
        <v>649</v>
      </c>
      <c r="K41" s="602"/>
      <c r="L41" s="603"/>
      <c r="M41" s="602" t="s">
        <v>650</v>
      </c>
      <c r="N41" s="602"/>
      <c r="O41" s="602"/>
      <c r="P41" s="603"/>
      <c r="Q41" s="154"/>
      <c r="R41" s="602" t="s">
        <v>651</v>
      </c>
      <c r="S41" s="602"/>
      <c r="T41" s="603"/>
      <c r="U41" s="163"/>
      <c r="V41" s="140"/>
      <c r="W41" s="140"/>
      <c r="X41" s="140"/>
      <c r="Y41" s="140"/>
    </row>
    <row r="42" spans="1:25" ht="11.1" customHeight="1">
      <c r="A42" s="140"/>
      <c r="B42" s="153"/>
      <c r="C42" s="153"/>
      <c r="D42" s="154"/>
      <c r="E42" s="154"/>
      <c r="F42" s="618" t="s">
        <v>652</v>
      </c>
      <c r="G42" s="619"/>
      <c r="H42" s="154"/>
      <c r="I42" s="154"/>
      <c r="J42" s="602" t="s">
        <v>653</v>
      </c>
      <c r="K42" s="602"/>
      <c r="L42" s="603"/>
      <c r="M42" s="602" t="s">
        <v>654</v>
      </c>
      <c r="N42" s="602"/>
      <c r="O42" s="602"/>
      <c r="P42" s="603"/>
      <c r="Q42" s="154"/>
      <c r="R42" s="602" t="s">
        <v>651</v>
      </c>
      <c r="S42" s="602"/>
      <c r="T42" s="603"/>
      <c r="U42" s="163"/>
      <c r="V42" s="140"/>
      <c r="W42" s="140"/>
      <c r="X42" s="140"/>
      <c r="Y42" s="140"/>
    </row>
    <row r="43" spans="1:25" ht="0.9" customHeight="1">
      <c r="A43" s="140"/>
      <c r="B43" s="153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63"/>
      <c r="V43" s="140"/>
      <c r="W43" s="140"/>
      <c r="X43" s="140"/>
      <c r="Y43" s="140"/>
    </row>
    <row r="44" spans="1:25" ht="0.9" customHeight="1">
      <c r="A44" s="140"/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63"/>
      <c r="V44" s="140"/>
      <c r="W44" s="140"/>
      <c r="X44" s="140"/>
      <c r="Y44" s="140"/>
    </row>
    <row r="45" spans="1:25" ht="2.1" customHeight="1">
      <c r="A45" s="140"/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63"/>
      <c r="V45" s="140"/>
      <c r="W45" s="140"/>
      <c r="X45" s="140"/>
      <c r="Y45" s="140"/>
    </row>
    <row r="46" spans="1:25" ht="32.1" customHeight="1">
      <c r="A46" s="140"/>
      <c r="B46" s="153"/>
      <c r="C46" s="589"/>
      <c r="D46" s="158"/>
      <c r="E46" s="158"/>
      <c r="F46" s="158"/>
      <c r="G46" s="667" t="s">
        <v>636</v>
      </c>
      <c r="H46" s="158"/>
      <c r="I46" s="158"/>
      <c r="J46" s="158"/>
      <c r="K46" s="158"/>
      <c r="L46" s="158"/>
      <c r="M46" s="589"/>
      <c r="N46" s="158"/>
      <c r="O46" s="158"/>
      <c r="P46" s="160"/>
      <c r="Q46" s="158"/>
      <c r="R46" s="158"/>
      <c r="S46" s="158"/>
      <c r="T46" s="160"/>
      <c r="U46" s="163"/>
      <c r="V46" s="140"/>
      <c r="W46" s="140"/>
      <c r="X46" s="140"/>
      <c r="Y46" s="140"/>
    </row>
    <row r="47" spans="1:25" ht="2.1" customHeight="1">
      <c r="A47" s="140"/>
      <c r="B47" s="15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63"/>
      <c r="V47" s="140"/>
      <c r="W47" s="140"/>
      <c r="X47" s="140"/>
      <c r="Y47" s="140"/>
    </row>
    <row r="48" spans="1:25" ht="11.1" customHeight="1">
      <c r="A48" s="140"/>
      <c r="B48" s="153"/>
      <c r="C48" s="153"/>
      <c r="D48" s="154"/>
      <c r="E48" s="154"/>
      <c r="F48" s="618" t="s">
        <v>655</v>
      </c>
      <c r="G48" s="619"/>
      <c r="H48" s="154"/>
      <c r="I48" s="154"/>
      <c r="J48" s="602" t="s">
        <v>656</v>
      </c>
      <c r="K48" s="602"/>
      <c r="L48" s="603"/>
      <c r="M48" s="602" t="s">
        <v>656</v>
      </c>
      <c r="N48" s="602"/>
      <c r="O48" s="602"/>
      <c r="P48" s="603"/>
      <c r="Q48" s="154"/>
      <c r="R48" s="602" t="s">
        <v>112</v>
      </c>
      <c r="S48" s="602"/>
      <c r="T48" s="603"/>
      <c r="U48" s="163"/>
      <c r="V48" s="140"/>
      <c r="W48" s="140"/>
      <c r="X48" s="140"/>
      <c r="Y48" s="140"/>
    </row>
    <row r="49" spans="1:25" ht="0.9" customHeight="1">
      <c r="A49" s="140"/>
      <c r="B49" s="153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63"/>
      <c r="V49" s="140"/>
      <c r="W49" s="140"/>
      <c r="X49" s="140"/>
      <c r="Y49" s="140"/>
    </row>
    <row r="50" spans="1:25" ht="0.9" customHeight="1">
      <c r="A50" s="140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63"/>
      <c r="V50" s="140"/>
      <c r="W50" s="140"/>
      <c r="X50" s="140"/>
      <c r="Y50" s="140"/>
    </row>
    <row r="51" spans="1:25" ht="2.1" customHeight="1">
      <c r="A51" s="140"/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63"/>
      <c r="V51" s="140"/>
      <c r="W51" s="140"/>
      <c r="X51" s="140"/>
      <c r="Y51" s="140"/>
    </row>
    <row r="52" spans="1:25" ht="32.1" customHeight="1">
      <c r="A52" s="140"/>
      <c r="B52" s="153"/>
      <c r="C52" s="589"/>
      <c r="D52" s="158"/>
      <c r="E52" s="158"/>
      <c r="F52" s="158"/>
      <c r="G52" s="667" t="s">
        <v>657</v>
      </c>
      <c r="H52" s="158"/>
      <c r="I52" s="158"/>
      <c r="J52" s="158"/>
      <c r="K52" s="158"/>
      <c r="L52" s="158"/>
      <c r="M52" s="589"/>
      <c r="N52" s="158"/>
      <c r="O52" s="158"/>
      <c r="P52" s="160"/>
      <c r="Q52" s="158"/>
      <c r="R52" s="158"/>
      <c r="S52" s="158"/>
      <c r="T52" s="160"/>
      <c r="U52" s="163"/>
      <c r="V52" s="140"/>
      <c r="W52" s="140"/>
      <c r="X52" s="140"/>
      <c r="Y52" s="140"/>
    </row>
    <row r="53" spans="1:25" ht="2.1" customHeight="1">
      <c r="A53" s="14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63"/>
      <c r="V53" s="140"/>
      <c r="W53" s="140"/>
      <c r="X53" s="140"/>
      <c r="Y53" s="140"/>
    </row>
    <row r="54" spans="1:25" ht="11.1" customHeight="1">
      <c r="A54" s="140"/>
      <c r="B54" s="153"/>
      <c r="C54" s="153"/>
      <c r="D54" s="154"/>
      <c r="E54" s="154"/>
      <c r="F54" s="618" t="s">
        <v>658</v>
      </c>
      <c r="G54" s="619"/>
      <c r="H54" s="154"/>
      <c r="I54" s="154"/>
      <c r="J54" s="602" t="s">
        <v>659</v>
      </c>
      <c r="K54" s="602"/>
      <c r="L54" s="603"/>
      <c r="M54" s="602" t="s">
        <v>659</v>
      </c>
      <c r="N54" s="602"/>
      <c r="O54" s="602"/>
      <c r="P54" s="603"/>
      <c r="Q54" s="154"/>
      <c r="R54" s="602" t="s">
        <v>112</v>
      </c>
      <c r="S54" s="602"/>
      <c r="T54" s="603"/>
      <c r="U54" s="163"/>
      <c r="V54" s="140"/>
      <c r="W54" s="140"/>
      <c r="X54" s="140"/>
      <c r="Y54" s="140"/>
    </row>
    <row r="55" spans="1:25" ht="0.9" customHeight="1">
      <c r="A55" s="140"/>
      <c r="B55" s="153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63"/>
      <c r="V55" s="140"/>
      <c r="W55" s="140"/>
      <c r="X55" s="140"/>
      <c r="Y55" s="140"/>
    </row>
    <row r="56" spans="1:25" ht="0.9" customHeight="1">
      <c r="A56" s="140"/>
      <c r="B56" s="153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63"/>
      <c r="V56" s="140"/>
      <c r="W56" s="140"/>
      <c r="X56" s="140"/>
      <c r="Y56" s="140"/>
    </row>
    <row r="57" spans="1:25" ht="2.1" customHeight="1">
      <c r="A57" s="140"/>
      <c r="B57" s="153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63"/>
      <c r="V57" s="140"/>
      <c r="W57" s="140"/>
      <c r="X57" s="140"/>
      <c r="Y57" s="140"/>
    </row>
    <row r="58" spans="1:25" ht="32.1" customHeight="1">
      <c r="A58" s="140"/>
      <c r="B58" s="153"/>
      <c r="C58" s="589"/>
      <c r="D58" s="158"/>
      <c r="E58" s="158"/>
      <c r="F58" s="158"/>
      <c r="G58" s="667" t="s">
        <v>660</v>
      </c>
      <c r="H58" s="158"/>
      <c r="I58" s="158"/>
      <c r="J58" s="158"/>
      <c r="K58" s="158"/>
      <c r="L58" s="158"/>
      <c r="M58" s="589"/>
      <c r="N58" s="158"/>
      <c r="O58" s="158"/>
      <c r="P58" s="160"/>
      <c r="Q58" s="158"/>
      <c r="R58" s="158"/>
      <c r="S58" s="158"/>
      <c r="T58" s="160"/>
      <c r="U58" s="163"/>
      <c r="V58" s="140"/>
      <c r="W58" s="140"/>
      <c r="X58" s="140"/>
      <c r="Y58" s="140"/>
    </row>
    <row r="59" spans="1:25" ht="2.1" customHeight="1">
      <c r="A59" s="140"/>
      <c r="B59" s="153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63"/>
      <c r="V59" s="140"/>
      <c r="W59" s="140"/>
      <c r="X59" s="140"/>
      <c r="Y59" s="140"/>
    </row>
    <row r="60" spans="1:25" ht="11.1" customHeight="1">
      <c r="A60" s="140"/>
      <c r="B60" s="153"/>
      <c r="C60" s="153"/>
      <c r="D60" s="154"/>
      <c r="E60" s="154"/>
      <c r="F60" s="618" t="s">
        <v>661</v>
      </c>
      <c r="G60" s="619"/>
      <c r="H60" s="154"/>
      <c r="I60" s="154"/>
      <c r="J60" s="602" t="s">
        <v>603</v>
      </c>
      <c r="K60" s="602"/>
      <c r="L60" s="603"/>
      <c r="M60" s="602" t="s">
        <v>603</v>
      </c>
      <c r="N60" s="602"/>
      <c r="O60" s="602"/>
      <c r="P60" s="603"/>
      <c r="Q60" s="154"/>
      <c r="R60" s="602" t="s">
        <v>603</v>
      </c>
      <c r="S60" s="602"/>
      <c r="T60" s="603"/>
      <c r="U60" s="163"/>
      <c r="V60" s="140"/>
      <c r="W60" s="140"/>
      <c r="X60" s="140"/>
      <c r="Y60" s="140"/>
    </row>
    <row r="61" spans="1:25" ht="0.9" customHeight="1">
      <c r="A61" s="140"/>
      <c r="B61" s="153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63"/>
      <c r="V61" s="140"/>
      <c r="W61" s="140"/>
      <c r="X61" s="140"/>
      <c r="Y61" s="140"/>
    </row>
    <row r="62" spans="1:25" ht="0.9" customHeight="1">
      <c r="A62" s="140"/>
      <c r="B62" s="153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63"/>
      <c r="V62" s="140"/>
      <c r="W62" s="140"/>
      <c r="X62" s="140"/>
      <c r="Y62" s="140"/>
    </row>
    <row r="63" spans="1:25" ht="2.1" customHeight="1">
      <c r="A63" s="140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63"/>
      <c r="V63" s="140"/>
      <c r="W63" s="140"/>
      <c r="X63" s="140"/>
      <c r="Y63" s="140"/>
    </row>
    <row r="64" spans="1:25" ht="32.1" customHeight="1">
      <c r="A64" s="140"/>
      <c r="B64" s="153"/>
      <c r="C64" s="589"/>
      <c r="D64" s="158"/>
      <c r="E64" s="158"/>
      <c r="F64" s="158"/>
      <c r="G64" s="667" t="s">
        <v>662</v>
      </c>
      <c r="H64" s="158"/>
      <c r="I64" s="158"/>
      <c r="J64" s="158"/>
      <c r="K64" s="158"/>
      <c r="L64" s="158"/>
      <c r="M64" s="589"/>
      <c r="N64" s="158"/>
      <c r="O64" s="158"/>
      <c r="P64" s="160"/>
      <c r="Q64" s="158"/>
      <c r="R64" s="158"/>
      <c r="S64" s="158"/>
      <c r="T64" s="160"/>
      <c r="U64" s="163"/>
      <c r="V64" s="140"/>
      <c r="W64" s="140"/>
      <c r="X64" s="140"/>
      <c r="Y64" s="140"/>
    </row>
    <row r="65" spans="1:25" ht="2.1" customHeight="1">
      <c r="A65" s="140"/>
      <c r="B65" s="153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63"/>
      <c r="V65" s="140"/>
      <c r="W65" s="140"/>
      <c r="X65" s="140"/>
      <c r="Y65" s="140"/>
    </row>
    <row r="66" spans="1:25" ht="11.1" customHeight="1">
      <c r="A66" s="140"/>
      <c r="B66" s="153"/>
      <c r="C66" s="153"/>
      <c r="D66" s="154"/>
      <c r="E66" s="154"/>
      <c r="F66" s="618" t="s">
        <v>663</v>
      </c>
      <c r="G66" s="619"/>
      <c r="H66" s="154"/>
      <c r="I66" s="154"/>
      <c r="J66" s="602" t="s">
        <v>664</v>
      </c>
      <c r="K66" s="602"/>
      <c r="L66" s="603"/>
      <c r="M66" s="602" t="s">
        <v>664</v>
      </c>
      <c r="N66" s="602"/>
      <c r="O66" s="602"/>
      <c r="P66" s="603"/>
      <c r="Q66" s="154"/>
      <c r="R66" s="602" t="s">
        <v>112</v>
      </c>
      <c r="S66" s="602"/>
      <c r="T66" s="603"/>
      <c r="U66" s="163"/>
      <c r="V66" s="140"/>
      <c r="W66" s="140"/>
      <c r="X66" s="140"/>
      <c r="Y66" s="140"/>
    </row>
    <row r="67" spans="1:25" ht="11.1" customHeight="1">
      <c r="A67" s="140"/>
      <c r="B67" s="153"/>
      <c r="C67" s="153"/>
      <c r="D67" s="154"/>
      <c r="E67" s="154"/>
      <c r="F67" s="618" t="s">
        <v>665</v>
      </c>
      <c r="G67" s="619"/>
      <c r="H67" s="154"/>
      <c r="I67" s="154"/>
      <c r="J67" s="602" t="s">
        <v>666</v>
      </c>
      <c r="K67" s="602"/>
      <c r="L67" s="603"/>
      <c r="M67" s="602" t="s">
        <v>666</v>
      </c>
      <c r="N67" s="602"/>
      <c r="O67" s="602"/>
      <c r="P67" s="603"/>
      <c r="Q67" s="154"/>
      <c r="R67" s="602" t="s">
        <v>112</v>
      </c>
      <c r="S67" s="602"/>
      <c r="T67" s="603"/>
      <c r="U67" s="163"/>
      <c r="V67" s="140"/>
      <c r="W67" s="140"/>
      <c r="X67" s="140"/>
      <c r="Y67" s="140"/>
    </row>
    <row r="68" spans="1:25" ht="11.1" customHeight="1">
      <c r="A68" s="140"/>
      <c r="B68" s="153"/>
      <c r="C68" s="153"/>
      <c r="D68" s="154"/>
      <c r="E68" s="154"/>
      <c r="F68" s="618" t="s">
        <v>667</v>
      </c>
      <c r="G68" s="619"/>
      <c r="H68" s="154"/>
      <c r="I68" s="154"/>
      <c r="J68" s="602" t="s">
        <v>603</v>
      </c>
      <c r="K68" s="602"/>
      <c r="L68" s="603"/>
      <c r="M68" s="602" t="s">
        <v>603</v>
      </c>
      <c r="N68" s="602"/>
      <c r="O68" s="602"/>
      <c r="P68" s="603"/>
      <c r="Q68" s="154"/>
      <c r="R68" s="602" t="s">
        <v>603</v>
      </c>
      <c r="S68" s="602"/>
      <c r="T68" s="603"/>
      <c r="U68" s="163"/>
      <c r="V68" s="140"/>
      <c r="W68" s="140"/>
      <c r="X68" s="140"/>
      <c r="Y68" s="140"/>
    </row>
    <row r="69" spans="1:25" ht="0.9" customHeight="1">
      <c r="A69" s="140"/>
      <c r="B69" s="153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63"/>
      <c r="V69" s="140"/>
      <c r="W69" s="140"/>
      <c r="X69" s="140"/>
      <c r="Y69" s="140"/>
    </row>
    <row r="70" spans="1:25" ht="0.9" customHeight="1">
      <c r="A70" s="140"/>
      <c r="B70" s="153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63"/>
      <c r="V70" s="140"/>
      <c r="W70" s="140"/>
      <c r="X70" s="140"/>
      <c r="Y70" s="140"/>
    </row>
    <row r="71" spans="1:25" ht="2.1" customHeight="1">
      <c r="A71" s="140"/>
      <c r="B71" s="153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63"/>
      <c r="V71" s="140"/>
      <c r="W71" s="140"/>
      <c r="X71" s="140"/>
      <c r="Y71" s="140"/>
    </row>
    <row r="72" spans="1:25" ht="32.1" customHeight="1">
      <c r="A72" s="140"/>
      <c r="B72" s="153"/>
      <c r="C72" s="589"/>
      <c r="D72" s="158"/>
      <c r="E72" s="158"/>
      <c r="F72" s="158"/>
      <c r="G72" s="667" t="s">
        <v>668</v>
      </c>
      <c r="H72" s="158"/>
      <c r="I72" s="158"/>
      <c r="J72" s="158"/>
      <c r="K72" s="158"/>
      <c r="L72" s="158"/>
      <c r="M72" s="589"/>
      <c r="N72" s="158"/>
      <c r="O72" s="158"/>
      <c r="P72" s="160"/>
      <c r="Q72" s="158"/>
      <c r="R72" s="158"/>
      <c r="S72" s="158"/>
      <c r="T72" s="160"/>
      <c r="U72" s="163"/>
      <c r="V72" s="140"/>
      <c r="W72" s="140"/>
      <c r="X72" s="140"/>
      <c r="Y72" s="140"/>
    </row>
    <row r="73" spans="1:25" ht="2.1" customHeight="1">
      <c r="A73" s="140"/>
      <c r="B73" s="153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63"/>
      <c r="V73" s="140"/>
      <c r="W73" s="140"/>
      <c r="X73" s="140"/>
      <c r="Y73" s="140"/>
    </row>
    <row r="74" spans="1:25" ht="11.1" customHeight="1">
      <c r="A74" s="140"/>
      <c r="B74" s="153"/>
      <c r="C74" s="153"/>
      <c r="D74" s="154"/>
      <c r="E74" s="154"/>
      <c r="F74" s="618" t="s">
        <v>669</v>
      </c>
      <c r="G74" s="619"/>
      <c r="H74" s="154"/>
      <c r="I74" s="154"/>
      <c r="J74" s="602" t="s">
        <v>638</v>
      </c>
      <c r="K74" s="602"/>
      <c r="L74" s="603"/>
      <c r="M74" s="602" t="s">
        <v>638</v>
      </c>
      <c r="N74" s="602"/>
      <c r="O74" s="602"/>
      <c r="P74" s="603"/>
      <c r="Q74" s="154"/>
      <c r="R74" s="602" t="s">
        <v>112</v>
      </c>
      <c r="S74" s="602"/>
      <c r="T74" s="603"/>
      <c r="U74" s="163"/>
      <c r="V74" s="140"/>
      <c r="W74" s="140"/>
      <c r="X74" s="140"/>
      <c r="Y74" s="140"/>
    </row>
    <row r="75" spans="1:25" ht="0.9" customHeight="1">
      <c r="A75" s="140"/>
      <c r="B75" s="153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63"/>
      <c r="V75" s="140"/>
      <c r="W75" s="140"/>
      <c r="X75" s="140"/>
      <c r="Y75" s="140"/>
    </row>
    <row r="76" spans="1:25" ht="0.9" customHeight="1">
      <c r="A76" s="140"/>
      <c r="B76" s="153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63"/>
      <c r="V76" s="140"/>
      <c r="W76" s="140"/>
      <c r="X76" s="140"/>
      <c r="Y76" s="140"/>
    </row>
    <row r="77" spans="1:25" ht="2.1" customHeight="1">
      <c r="A77" s="140"/>
      <c r="B77" s="153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63"/>
      <c r="V77" s="140"/>
      <c r="W77" s="140"/>
      <c r="X77" s="140"/>
      <c r="Y77" s="140"/>
    </row>
    <row r="78" spans="1:25" ht="32.1" customHeight="1">
      <c r="A78" s="140"/>
      <c r="B78" s="153"/>
      <c r="C78" s="589"/>
      <c r="D78" s="158"/>
      <c r="E78" s="158"/>
      <c r="F78" s="158"/>
      <c r="G78" s="667" t="s">
        <v>670</v>
      </c>
      <c r="H78" s="158"/>
      <c r="I78" s="158"/>
      <c r="J78" s="158"/>
      <c r="K78" s="158"/>
      <c r="L78" s="158"/>
      <c r="M78" s="589"/>
      <c r="N78" s="158"/>
      <c r="O78" s="158"/>
      <c r="P78" s="160"/>
      <c r="Q78" s="158"/>
      <c r="R78" s="158"/>
      <c r="S78" s="158"/>
      <c r="T78" s="160"/>
      <c r="U78" s="163"/>
      <c r="V78" s="140"/>
      <c r="W78" s="140"/>
      <c r="X78" s="140"/>
      <c r="Y78" s="140"/>
    </row>
    <row r="79" spans="1:25" ht="2.1" customHeight="1">
      <c r="A79" s="140"/>
      <c r="B79" s="153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63"/>
      <c r="V79" s="140"/>
      <c r="W79" s="140"/>
      <c r="X79" s="140"/>
      <c r="Y79" s="140"/>
    </row>
    <row r="80" spans="1:25" ht="11.1" customHeight="1">
      <c r="A80" s="140"/>
      <c r="B80" s="153"/>
      <c r="C80" s="153"/>
      <c r="D80" s="154"/>
      <c r="E80" s="154"/>
      <c r="F80" s="618" t="s">
        <v>671</v>
      </c>
      <c r="G80" s="619"/>
      <c r="H80" s="154"/>
      <c r="I80" s="154"/>
      <c r="J80" s="602" t="s">
        <v>672</v>
      </c>
      <c r="K80" s="602"/>
      <c r="L80" s="603"/>
      <c r="M80" s="602" t="s">
        <v>672</v>
      </c>
      <c r="N80" s="602"/>
      <c r="O80" s="602"/>
      <c r="P80" s="603"/>
      <c r="Q80" s="154"/>
      <c r="R80" s="602" t="s">
        <v>112</v>
      </c>
      <c r="S80" s="602"/>
      <c r="T80" s="603"/>
      <c r="U80" s="163"/>
      <c r="V80" s="140"/>
      <c r="W80" s="140"/>
      <c r="X80" s="140"/>
      <c r="Y80" s="140"/>
    </row>
    <row r="81" spans="1:25" ht="0.9" customHeight="1">
      <c r="A81" s="140"/>
      <c r="B81" s="153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63"/>
      <c r="V81" s="140"/>
      <c r="W81" s="140"/>
      <c r="X81" s="140"/>
      <c r="Y81" s="140"/>
    </row>
    <row r="82" spans="1:25" ht="0.9" customHeight="1">
      <c r="A82" s="140"/>
      <c r="B82" s="153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63"/>
      <c r="V82" s="140"/>
      <c r="W82" s="140"/>
      <c r="X82" s="140"/>
      <c r="Y82" s="140"/>
    </row>
    <row r="83" spans="1:25" ht="2.1" customHeight="1">
      <c r="A83" s="140"/>
      <c r="B83" s="153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63"/>
      <c r="V83" s="140"/>
      <c r="W83" s="140"/>
      <c r="X83" s="140"/>
      <c r="Y83" s="140"/>
    </row>
    <row r="84" spans="1:25" ht="32.1" customHeight="1">
      <c r="A84" s="140"/>
      <c r="B84" s="153"/>
      <c r="C84" s="589"/>
      <c r="D84" s="158"/>
      <c r="E84" s="158"/>
      <c r="F84" s="158"/>
      <c r="G84" s="667" t="s">
        <v>673</v>
      </c>
      <c r="H84" s="158"/>
      <c r="I84" s="158"/>
      <c r="J84" s="158"/>
      <c r="K84" s="158"/>
      <c r="L84" s="158"/>
      <c r="M84" s="589"/>
      <c r="N84" s="158"/>
      <c r="O84" s="158"/>
      <c r="P84" s="160"/>
      <c r="Q84" s="158"/>
      <c r="R84" s="158"/>
      <c r="S84" s="158"/>
      <c r="T84" s="160"/>
      <c r="U84" s="163"/>
      <c r="V84" s="140"/>
      <c r="W84" s="140"/>
      <c r="X84" s="140"/>
      <c r="Y84" s="140"/>
    </row>
    <row r="85" spans="1:25" ht="2.1" customHeight="1">
      <c r="A85" s="140"/>
      <c r="B85" s="153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63"/>
      <c r="V85" s="140"/>
      <c r="W85" s="140"/>
      <c r="X85" s="140"/>
      <c r="Y85" s="140"/>
    </row>
    <row r="86" spans="1:25" ht="11.1" customHeight="1">
      <c r="A86" s="140"/>
      <c r="B86" s="153"/>
      <c r="C86" s="153"/>
      <c r="D86" s="154"/>
      <c r="E86" s="154"/>
      <c r="F86" s="618" t="s">
        <v>674</v>
      </c>
      <c r="G86" s="619"/>
      <c r="H86" s="154"/>
      <c r="I86" s="154"/>
      <c r="J86" s="602" t="s">
        <v>675</v>
      </c>
      <c r="K86" s="602"/>
      <c r="L86" s="603"/>
      <c r="M86" s="602" t="s">
        <v>675</v>
      </c>
      <c r="N86" s="602"/>
      <c r="O86" s="602"/>
      <c r="P86" s="603"/>
      <c r="Q86" s="154"/>
      <c r="R86" s="602" t="s">
        <v>112</v>
      </c>
      <c r="S86" s="602"/>
      <c r="T86" s="603"/>
      <c r="U86" s="163"/>
      <c r="V86" s="140"/>
      <c r="W86" s="140"/>
      <c r="X86" s="140"/>
      <c r="Y86" s="140"/>
    </row>
    <row r="87" spans="1:25" ht="0.9" customHeight="1">
      <c r="A87" s="140"/>
      <c r="B87" s="153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63"/>
      <c r="V87" s="140"/>
      <c r="W87" s="140"/>
      <c r="X87" s="140"/>
      <c r="Y87" s="140"/>
    </row>
    <row r="88" spans="1:25" ht="0.9" customHeight="1">
      <c r="A88" s="140"/>
      <c r="B88" s="153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63"/>
      <c r="V88" s="140"/>
      <c r="W88" s="140"/>
      <c r="X88" s="140"/>
      <c r="Y88" s="140"/>
    </row>
    <row r="89" spans="1:25" ht="0.9" customHeight="1">
      <c r="A89" s="140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40"/>
      <c r="W89" s="140"/>
      <c r="X89" s="140"/>
      <c r="Y89" s="140"/>
    </row>
    <row r="90" spans="1:25" ht="0.9" customHeight="1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</row>
    <row r="91" spans="1:25" ht="20.100000000000001" customHeight="1">
      <c r="A91" s="140"/>
      <c r="B91" s="140"/>
      <c r="C91" s="140"/>
      <c r="D91" s="140"/>
      <c r="E91" s="672" t="s">
        <v>676</v>
      </c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0"/>
      <c r="X91" s="140"/>
      <c r="Y91" s="140"/>
    </row>
    <row r="92" spans="1:25" ht="0.9" customHeight="1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</row>
    <row r="93" spans="1:25" ht="21" customHeight="1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</row>
    <row r="94" spans="1:25" ht="20.100000000000001" customHeight="1">
      <c r="A94" s="140"/>
      <c r="B94" s="140"/>
      <c r="C94" s="140"/>
      <c r="D94" s="140"/>
      <c r="E94" s="174" t="s">
        <v>178</v>
      </c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0"/>
      <c r="X94" s="140"/>
      <c r="Y94" s="140"/>
    </row>
    <row r="95" spans="1:25" ht="20.100000000000001" customHeight="1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E104"/>
  <sheetViews>
    <sheetView showGridLines="0" topLeftCell="C1" zoomScale="55" zoomScaleNormal="55" workbookViewId="0">
      <selection activeCell="M37" sqref="M37"/>
    </sheetView>
  </sheetViews>
  <sheetFormatPr baseColWidth="10" defaultColWidth="12.88671875" defaultRowHeight="24.6"/>
  <cols>
    <col min="1" max="2" width="3.21875" style="673" hidden="1" customWidth="1"/>
    <col min="3" max="3" width="30.109375" style="673" customWidth="1"/>
    <col min="4" max="4" width="63.5546875" style="673" customWidth="1"/>
    <col min="5" max="5" width="14.33203125" style="673" customWidth="1"/>
    <col min="6" max="6" width="13.77734375" style="673" customWidth="1"/>
    <col min="7" max="7" width="11.77734375" style="673" customWidth="1"/>
    <col min="8" max="8" width="11.77734375" style="675" customWidth="1"/>
    <col min="9" max="9" width="11.77734375" style="673" customWidth="1"/>
    <col min="10" max="10" width="12.88671875" style="673" customWidth="1"/>
    <col min="11" max="11" width="13.33203125" style="673" customWidth="1"/>
    <col min="12" max="12" width="15.21875" style="673" customWidth="1"/>
    <col min="13" max="13" width="22.44140625" style="673" customWidth="1"/>
    <col min="14" max="14" width="24.33203125" style="673" customWidth="1"/>
    <col min="15" max="15" width="13.109375" style="673" bestFit="1" customWidth="1"/>
    <col min="16" max="256" width="12.88671875" style="673"/>
    <col min="257" max="258" width="0" style="673" hidden="1" customWidth="1"/>
    <col min="259" max="259" width="30.109375" style="673" customWidth="1"/>
    <col min="260" max="260" width="63.5546875" style="673" customWidth="1"/>
    <col min="261" max="261" width="14.33203125" style="673" customWidth="1"/>
    <col min="262" max="262" width="13.77734375" style="673" customWidth="1"/>
    <col min="263" max="265" width="11.77734375" style="673" customWidth="1"/>
    <col min="266" max="266" width="12.88671875" style="673" customWidth="1"/>
    <col min="267" max="267" width="13.33203125" style="673" customWidth="1"/>
    <col min="268" max="268" width="15.21875" style="673" customWidth="1"/>
    <col min="269" max="269" width="22.44140625" style="673" customWidth="1"/>
    <col min="270" max="270" width="24.33203125" style="673" customWidth="1"/>
    <col min="271" max="271" width="13.109375" style="673" bestFit="1" customWidth="1"/>
    <col min="272" max="512" width="12.88671875" style="673"/>
    <col min="513" max="514" width="0" style="673" hidden="1" customWidth="1"/>
    <col min="515" max="515" width="30.109375" style="673" customWidth="1"/>
    <col min="516" max="516" width="63.5546875" style="673" customWidth="1"/>
    <col min="517" max="517" width="14.33203125" style="673" customWidth="1"/>
    <col min="518" max="518" width="13.77734375" style="673" customWidth="1"/>
    <col min="519" max="521" width="11.77734375" style="673" customWidth="1"/>
    <col min="522" max="522" width="12.88671875" style="673" customWidth="1"/>
    <col min="523" max="523" width="13.33203125" style="673" customWidth="1"/>
    <col min="524" max="524" width="15.21875" style="673" customWidth="1"/>
    <col min="525" max="525" width="22.44140625" style="673" customWidth="1"/>
    <col min="526" max="526" width="24.33203125" style="673" customWidth="1"/>
    <col min="527" max="527" width="13.109375" style="673" bestFit="1" customWidth="1"/>
    <col min="528" max="768" width="12.88671875" style="673"/>
    <col min="769" max="770" width="0" style="673" hidden="1" customWidth="1"/>
    <col min="771" max="771" width="30.109375" style="673" customWidth="1"/>
    <col min="772" max="772" width="63.5546875" style="673" customWidth="1"/>
    <col min="773" max="773" width="14.33203125" style="673" customWidth="1"/>
    <col min="774" max="774" width="13.77734375" style="673" customWidth="1"/>
    <col min="775" max="777" width="11.77734375" style="673" customWidth="1"/>
    <col min="778" max="778" width="12.88671875" style="673" customWidth="1"/>
    <col min="779" max="779" width="13.33203125" style="673" customWidth="1"/>
    <col min="780" max="780" width="15.21875" style="673" customWidth="1"/>
    <col min="781" max="781" width="22.44140625" style="673" customWidth="1"/>
    <col min="782" max="782" width="24.33203125" style="673" customWidth="1"/>
    <col min="783" max="783" width="13.109375" style="673" bestFit="1" customWidth="1"/>
    <col min="784" max="1024" width="12.88671875" style="673"/>
    <col min="1025" max="1026" width="0" style="673" hidden="1" customWidth="1"/>
    <col min="1027" max="1027" width="30.109375" style="673" customWidth="1"/>
    <col min="1028" max="1028" width="63.5546875" style="673" customWidth="1"/>
    <col min="1029" max="1029" width="14.33203125" style="673" customWidth="1"/>
    <col min="1030" max="1030" width="13.77734375" style="673" customWidth="1"/>
    <col min="1031" max="1033" width="11.77734375" style="673" customWidth="1"/>
    <col min="1034" max="1034" width="12.88671875" style="673" customWidth="1"/>
    <col min="1035" max="1035" width="13.33203125" style="673" customWidth="1"/>
    <col min="1036" max="1036" width="15.21875" style="673" customWidth="1"/>
    <col min="1037" max="1037" width="22.44140625" style="673" customWidth="1"/>
    <col min="1038" max="1038" width="24.33203125" style="673" customWidth="1"/>
    <col min="1039" max="1039" width="13.109375" style="673" bestFit="1" customWidth="1"/>
    <col min="1040" max="1280" width="12.88671875" style="673"/>
    <col min="1281" max="1282" width="0" style="673" hidden="1" customWidth="1"/>
    <col min="1283" max="1283" width="30.109375" style="673" customWidth="1"/>
    <col min="1284" max="1284" width="63.5546875" style="673" customWidth="1"/>
    <col min="1285" max="1285" width="14.33203125" style="673" customWidth="1"/>
    <col min="1286" max="1286" width="13.77734375" style="673" customWidth="1"/>
    <col min="1287" max="1289" width="11.77734375" style="673" customWidth="1"/>
    <col min="1290" max="1290" width="12.88671875" style="673" customWidth="1"/>
    <col min="1291" max="1291" width="13.33203125" style="673" customWidth="1"/>
    <col min="1292" max="1292" width="15.21875" style="673" customWidth="1"/>
    <col min="1293" max="1293" width="22.44140625" style="673" customWidth="1"/>
    <col min="1294" max="1294" width="24.33203125" style="673" customWidth="1"/>
    <col min="1295" max="1295" width="13.109375" style="673" bestFit="1" customWidth="1"/>
    <col min="1296" max="1536" width="12.88671875" style="673"/>
    <col min="1537" max="1538" width="0" style="673" hidden="1" customWidth="1"/>
    <col min="1539" max="1539" width="30.109375" style="673" customWidth="1"/>
    <col min="1540" max="1540" width="63.5546875" style="673" customWidth="1"/>
    <col min="1541" max="1541" width="14.33203125" style="673" customWidth="1"/>
    <col min="1542" max="1542" width="13.77734375" style="673" customWidth="1"/>
    <col min="1543" max="1545" width="11.77734375" style="673" customWidth="1"/>
    <col min="1546" max="1546" width="12.88671875" style="673" customWidth="1"/>
    <col min="1547" max="1547" width="13.33203125" style="673" customWidth="1"/>
    <col min="1548" max="1548" width="15.21875" style="673" customWidth="1"/>
    <col min="1549" max="1549" width="22.44140625" style="673" customWidth="1"/>
    <col min="1550" max="1550" width="24.33203125" style="673" customWidth="1"/>
    <col min="1551" max="1551" width="13.109375" style="673" bestFit="1" customWidth="1"/>
    <col min="1552" max="1792" width="12.88671875" style="673"/>
    <col min="1793" max="1794" width="0" style="673" hidden="1" customWidth="1"/>
    <col min="1795" max="1795" width="30.109375" style="673" customWidth="1"/>
    <col min="1796" max="1796" width="63.5546875" style="673" customWidth="1"/>
    <col min="1797" max="1797" width="14.33203125" style="673" customWidth="1"/>
    <col min="1798" max="1798" width="13.77734375" style="673" customWidth="1"/>
    <col min="1799" max="1801" width="11.77734375" style="673" customWidth="1"/>
    <col min="1802" max="1802" width="12.88671875" style="673" customWidth="1"/>
    <col min="1803" max="1803" width="13.33203125" style="673" customWidth="1"/>
    <col min="1804" max="1804" width="15.21875" style="673" customWidth="1"/>
    <col min="1805" max="1805" width="22.44140625" style="673" customWidth="1"/>
    <col min="1806" max="1806" width="24.33203125" style="673" customWidth="1"/>
    <col min="1807" max="1807" width="13.109375" style="673" bestFit="1" customWidth="1"/>
    <col min="1808" max="2048" width="12.88671875" style="673"/>
    <col min="2049" max="2050" width="0" style="673" hidden="1" customWidth="1"/>
    <col min="2051" max="2051" width="30.109375" style="673" customWidth="1"/>
    <col min="2052" max="2052" width="63.5546875" style="673" customWidth="1"/>
    <col min="2053" max="2053" width="14.33203125" style="673" customWidth="1"/>
    <col min="2054" max="2054" width="13.77734375" style="673" customWidth="1"/>
    <col min="2055" max="2057" width="11.77734375" style="673" customWidth="1"/>
    <col min="2058" max="2058" width="12.88671875" style="673" customWidth="1"/>
    <col min="2059" max="2059" width="13.33203125" style="673" customWidth="1"/>
    <col min="2060" max="2060" width="15.21875" style="673" customWidth="1"/>
    <col min="2061" max="2061" width="22.44140625" style="673" customWidth="1"/>
    <col min="2062" max="2062" width="24.33203125" style="673" customWidth="1"/>
    <col min="2063" max="2063" width="13.109375" style="673" bestFit="1" customWidth="1"/>
    <col min="2064" max="2304" width="12.88671875" style="673"/>
    <col min="2305" max="2306" width="0" style="673" hidden="1" customWidth="1"/>
    <col min="2307" max="2307" width="30.109375" style="673" customWidth="1"/>
    <col min="2308" max="2308" width="63.5546875" style="673" customWidth="1"/>
    <col min="2309" max="2309" width="14.33203125" style="673" customWidth="1"/>
    <col min="2310" max="2310" width="13.77734375" style="673" customWidth="1"/>
    <col min="2311" max="2313" width="11.77734375" style="673" customWidth="1"/>
    <col min="2314" max="2314" width="12.88671875" style="673" customWidth="1"/>
    <col min="2315" max="2315" width="13.33203125" style="673" customWidth="1"/>
    <col min="2316" max="2316" width="15.21875" style="673" customWidth="1"/>
    <col min="2317" max="2317" width="22.44140625" style="673" customWidth="1"/>
    <col min="2318" max="2318" width="24.33203125" style="673" customWidth="1"/>
    <col min="2319" max="2319" width="13.109375" style="673" bestFit="1" customWidth="1"/>
    <col min="2320" max="2560" width="12.88671875" style="673"/>
    <col min="2561" max="2562" width="0" style="673" hidden="1" customWidth="1"/>
    <col min="2563" max="2563" width="30.109375" style="673" customWidth="1"/>
    <col min="2564" max="2564" width="63.5546875" style="673" customWidth="1"/>
    <col min="2565" max="2565" width="14.33203125" style="673" customWidth="1"/>
    <col min="2566" max="2566" width="13.77734375" style="673" customWidth="1"/>
    <col min="2567" max="2569" width="11.77734375" style="673" customWidth="1"/>
    <col min="2570" max="2570" width="12.88671875" style="673" customWidth="1"/>
    <col min="2571" max="2571" width="13.33203125" style="673" customWidth="1"/>
    <col min="2572" max="2572" width="15.21875" style="673" customWidth="1"/>
    <col min="2573" max="2573" width="22.44140625" style="673" customWidth="1"/>
    <col min="2574" max="2574" width="24.33203125" style="673" customWidth="1"/>
    <col min="2575" max="2575" width="13.109375" style="673" bestFit="1" customWidth="1"/>
    <col min="2576" max="2816" width="12.88671875" style="673"/>
    <col min="2817" max="2818" width="0" style="673" hidden="1" customWidth="1"/>
    <col min="2819" max="2819" width="30.109375" style="673" customWidth="1"/>
    <col min="2820" max="2820" width="63.5546875" style="673" customWidth="1"/>
    <col min="2821" max="2821" width="14.33203125" style="673" customWidth="1"/>
    <col min="2822" max="2822" width="13.77734375" style="673" customWidth="1"/>
    <col min="2823" max="2825" width="11.77734375" style="673" customWidth="1"/>
    <col min="2826" max="2826" width="12.88671875" style="673" customWidth="1"/>
    <col min="2827" max="2827" width="13.33203125" style="673" customWidth="1"/>
    <col min="2828" max="2828" width="15.21875" style="673" customWidth="1"/>
    <col min="2829" max="2829" width="22.44140625" style="673" customWidth="1"/>
    <col min="2830" max="2830" width="24.33203125" style="673" customWidth="1"/>
    <col min="2831" max="2831" width="13.109375" style="673" bestFit="1" customWidth="1"/>
    <col min="2832" max="3072" width="12.88671875" style="673"/>
    <col min="3073" max="3074" width="0" style="673" hidden="1" customWidth="1"/>
    <col min="3075" max="3075" width="30.109375" style="673" customWidth="1"/>
    <col min="3076" max="3076" width="63.5546875" style="673" customWidth="1"/>
    <col min="3077" max="3077" width="14.33203125" style="673" customWidth="1"/>
    <col min="3078" max="3078" width="13.77734375" style="673" customWidth="1"/>
    <col min="3079" max="3081" width="11.77734375" style="673" customWidth="1"/>
    <col min="3082" max="3082" width="12.88671875" style="673" customWidth="1"/>
    <col min="3083" max="3083" width="13.33203125" style="673" customWidth="1"/>
    <col min="3084" max="3084" width="15.21875" style="673" customWidth="1"/>
    <col min="3085" max="3085" width="22.44140625" style="673" customWidth="1"/>
    <col min="3086" max="3086" width="24.33203125" style="673" customWidth="1"/>
    <col min="3087" max="3087" width="13.109375" style="673" bestFit="1" customWidth="1"/>
    <col min="3088" max="3328" width="12.88671875" style="673"/>
    <col min="3329" max="3330" width="0" style="673" hidden="1" customWidth="1"/>
    <col min="3331" max="3331" width="30.109375" style="673" customWidth="1"/>
    <col min="3332" max="3332" width="63.5546875" style="673" customWidth="1"/>
    <col min="3333" max="3333" width="14.33203125" style="673" customWidth="1"/>
    <col min="3334" max="3334" width="13.77734375" style="673" customWidth="1"/>
    <col min="3335" max="3337" width="11.77734375" style="673" customWidth="1"/>
    <col min="3338" max="3338" width="12.88671875" style="673" customWidth="1"/>
    <col min="3339" max="3339" width="13.33203125" style="673" customWidth="1"/>
    <col min="3340" max="3340" width="15.21875" style="673" customWidth="1"/>
    <col min="3341" max="3341" width="22.44140625" style="673" customWidth="1"/>
    <col min="3342" max="3342" width="24.33203125" style="673" customWidth="1"/>
    <col min="3343" max="3343" width="13.109375" style="673" bestFit="1" customWidth="1"/>
    <col min="3344" max="3584" width="12.88671875" style="673"/>
    <col min="3585" max="3586" width="0" style="673" hidden="1" customWidth="1"/>
    <col min="3587" max="3587" width="30.109375" style="673" customWidth="1"/>
    <col min="3588" max="3588" width="63.5546875" style="673" customWidth="1"/>
    <col min="3589" max="3589" width="14.33203125" style="673" customWidth="1"/>
    <col min="3590" max="3590" width="13.77734375" style="673" customWidth="1"/>
    <col min="3591" max="3593" width="11.77734375" style="673" customWidth="1"/>
    <col min="3594" max="3594" width="12.88671875" style="673" customWidth="1"/>
    <col min="3595" max="3595" width="13.33203125" style="673" customWidth="1"/>
    <col min="3596" max="3596" width="15.21875" style="673" customWidth="1"/>
    <col min="3597" max="3597" width="22.44140625" style="673" customWidth="1"/>
    <col min="3598" max="3598" width="24.33203125" style="673" customWidth="1"/>
    <col min="3599" max="3599" width="13.109375" style="673" bestFit="1" customWidth="1"/>
    <col min="3600" max="3840" width="12.88671875" style="673"/>
    <col min="3841" max="3842" width="0" style="673" hidden="1" customWidth="1"/>
    <col min="3843" max="3843" width="30.109375" style="673" customWidth="1"/>
    <col min="3844" max="3844" width="63.5546875" style="673" customWidth="1"/>
    <col min="3845" max="3845" width="14.33203125" style="673" customWidth="1"/>
    <col min="3846" max="3846" width="13.77734375" style="673" customWidth="1"/>
    <col min="3847" max="3849" width="11.77734375" style="673" customWidth="1"/>
    <col min="3850" max="3850" width="12.88671875" style="673" customWidth="1"/>
    <col min="3851" max="3851" width="13.33203125" style="673" customWidth="1"/>
    <col min="3852" max="3852" width="15.21875" style="673" customWidth="1"/>
    <col min="3853" max="3853" width="22.44140625" style="673" customWidth="1"/>
    <col min="3854" max="3854" width="24.33203125" style="673" customWidth="1"/>
    <col min="3855" max="3855" width="13.109375" style="673" bestFit="1" customWidth="1"/>
    <col min="3856" max="4096" width="12.88671875" style="673"/>
    <col min="4097" max="4098" width="0" style="673" hidden="1" customWidth="1"/>
    <col min="4099" max="4099" width="30.109375" style="673" customWidth="1"/>
    <col min="4100" max="4100" width="63.5546875" style="673" customWidth="1"/>
    <col min="4101" max="4101" width="14.33203125" style="673" customWidth="1"/>
    <col min="4102" max="4102" width="13.77734375" style="673" customWidth="1"/>
    <col min="4103" max="4105" width="11.77734375" style="673" customWidth="1"/>
    <col min="4106" max="4106" width="12.88671875" style="673" customWidth="1"/>
    <col min="4107" max="4107" width="13.33203125" style="673" customWidth="1"/>
    <col min="4108" max="4108" width="15.21875" style="673" customWidth="1"/>
    <col min="4109" max="4109" width="22.44140625" style="673" customWidth="1"/>
    <col min="4110" max="4110" width="24.33203125" style="673" customWidth="1"/>
    <col min="4111" max="4111" width="13.109375" style="673" bestFit="1" customWidth="1"/>
    <col min="4112" max="4352" width="12.88671875" style="673"/>
    <col min="4353" max="4354" width="0" style="673" hidden="1" customWidth="1"/>
    <col min="4355" max="4355" width="30.109375" style="673" customWidth="1"/>
    <col min="4356" max="4356" width="63.5546875" style="673" customWidth="1"/>
    <col min="4357" max="4357" width="14.33203125" style="673" customWidth="1"/>
    <col min="4358" max="4358" width="13.77734375" style="673" customWidth="1"/>
    <col min="4359" max="4361" width="11.77734375" style="673" customWidth="1"/>
    <col min="4362" max="4362" width="12.88671875" style="673" customWidth="1"/>
    <col min="4363" max="4363" width="13.33203125" style="673" customWidth="1"/>
    <col min="4364" max="4364" width="15.21875" style="673" customWidth="1"/>
    <col min="4365" max="4365" width="22.44140625" style="673" customWidth="1"/>
    <col min="4366" max="4366" width="24.33203125" style="673" customWidth="1"/>
    <col min="4367" max="4367" width="13.109375" style="673" bestFit="1" customWidth="1"/>
    <col min="4368" max="4608" width="12.88671875" style="673"/>
    <col min="4609" max="4610" width="0" style="673" hidden="1" customWidth="1"/>
    <col min="4611" max="4611" width="30.109375" style="673" customWidth="1"/>
    <col min="4612" max="4612" width="63.5546875" style="673" customWidth="1"/>
    <col min="4613" max="4613" width="14.33203125" style="673" customWidth="1"/>
    <col min="4614" max="4614" width="13.77734375" style="673" customWidth="1"/>
    <col min="4615" max="4617" width="11.77734375" style="673" customWidth="1"/>
    <col min="4618" max="4618" width="12.88671875" style="673" customWidth="1"/>
    <col min="4619" max="4619" width="13.33203125" style="673" customWidth="1"/>
    <col min="4620" max="4620" width="15.21875" style="673" customWidth="1"/>
    <col min="4621" max="4621" width="22.44140625" style="673" customWidth="1"/>
    <col min="4622" max="4622" width="24.33203125" style="673" customWidth="1"/>
    <col min="4623" max="4623" width="13.109375" style="673" bestFit="1" customWidth="1"/>
    <col min="4624" max="4864" width="12.88671875" style="673"/>
    <col min="4865" max="4866" width="0" style="673" hidden="1" customWidth="1"/>
    <col min="4867" max="4867" width="30.109375" style="673" customWidth="1"/>
    <col min="4868" max="4868" width="63.5546875" style="673" customWidth="1"/>
    <col min="4869" max="4869" width="14.33203125" style="673" customWidth="1"/>
    <col min="4870" max="4870" width="13.77734375" style="673" customWidth="1"/>
    <col min="4871" max="4873" width="11.77734375" style="673" customWidth="1"/>
    <col min="4874" max="4874" width="12.88671875" style="673" customWidth="1"/>
    <col min="4875" max="4875" width="13.33203125" style="673" customWidth="1"/>
    <col min="4876" max="4876" width="15.21875" style="673" customWidth="1"/>
    <col min="4877" max="4877" width="22.44140625" style="673" customWidth="1"/>
    <col min="4878" max="4878" width="24.33203125" style="673" customWidth="1"/>
    <col min="4879" max="4879" width="13.109375" style="673" bestFit="1" customWidth="1"/>
    <col min="4880" max="5120" width="12.88671875" style="673"/>
    <col min="5121" max="5122" width="0" style="673" hidden="1" customWidth="1"/>
    <col min="5123" max="5123" width="30.109375" style="673" customWidth="1"/>
    <col min="5124" max="5124" width="63.5546875" style="673" customWidth="1"/>
    <col min="5125" max="5125" width="14.33203125" style="673" customWidth="1"/>
    <col min="5126" max="5126" width="13.77734375" style="673" customWidth="1"/>
    <col min="5127" max="5129" width="11.77734375" style="673" customWidth="1"/>
    <col min="5130" max="5130" width="12.88671875" style="673" customWidth="1"/>
    <col min="5131" max="5131" width="13.33203125" style="673" customWidth="1"/>
    <col min="5132" max="5132" width="15.21875" style="673" customWidth="1"/>
    <col min="5133" max="5133" width="22.44140625" style="673" customWidth="1"/>
    <col min="5134" max="5134" width="24.33203125" style="673" customWidth="1"/>
    <col min="5135" max="5135" width="13.109375" style="673" bestFit="1" customWidth="1"/>
    <col min="5136" max="5376" width="12.88671875" style="673"/>
    <col min="5377" max="5378" width="0" style="673" hidden="1" customWidth="1"/>
    <col min="5379" max="5379" width="30.109375" style="673" customWidth="1"/>
    <col min="5380" max="5380" width="63.5546875" style="673" customWidth="1"/>
    <col min="5381" max="5381" width="14.33203125" style="673" customWidth="1"/>
    <col min="5382" max="5382" width="13.77734375" style="673" customWidth="1"/>
    <col min="5383" max="5385" width="11.77734375" style="673" customWidth="1"/>
    <col min="5386" max="5386" width="12.88671875" style="673" customWidth="1"/>
    <col min="5387" max="5387" width="13.33203125" style="673" customWidth="1"/>
    <col min="5388" max="5388" width="15.21875" style="673" customWidth="1"/>
    <col min="5389" max="5389" width="22.44140625" style="673" customWidth="1"/>
    <col min="5390" max="5390" width="24.33203125" style="673" customWidth="1"/>
    <col min="5391" max="5391" width="13.109375" style="673" bestFit="1" customWidth="1"/>
    <col min="5392" max="5632" width="12.88671875" style="673"/>
    <col min="5633" max="5634" width="0" style="673" hidden="1" customWidth="1"/>
    <col min="5635" max="5635" width="30.109375" style="673" customWidth="1"/>
    <col min="5636" max="5636" width="63.5546875" style="673" customWidth="1"/>
    <col min="5637" max="5637" width="14.33203125" style="673" customWidth="1"/>
    <col min="5638" max="5638" width="13.77734375" style="673" customWidth="1"/>
    <col min="5639" max="5641" width="11.77734375" style="673" customWidth="1"/>
    <col min="5642" max="5642" width="12.88671875" style="673" customWidth="1"/>
    <col min="5643" max="5643" width="13.33203125" style="673" customWidth="1"/>
    <col min="5644" max="5644" width="15.21875" style="673" customWidth="1"/>
    <col min="5645" max="5645" width="22.44140625" style="673" customWidth="1"/>
    <col min="5646" max="5646" width="24.33203125" style="673" customWidth="1"/>
    <col min="5647" max="5647" width="13.109375" style="673" bestFit="1" customWidth="1"/>
    <col min="5648" max="5888" width="12.88671875" style="673"/>
    <col min="5889" max="5890" width="0" style="673" hidden="1" customWidth="1"/>
    <col min="5891" max="5891" width="30.109375" style="673" customWidth="1"/>
    <col min="5892" max="5892" width="63.5546875" style="673" customWidth="1"/>
    <col min="5893" max="5893" width="14.33203125" style="673" customWidth="1"/>
    <col min="5894" max="5894" width="13.77734375" style="673" customWidth="1"/>
    <col min="5895" max="5897" width="11.77734375" style="673" customWidth="1"/>
    <col min="5898" max="5898" width="12.88671875" style="673" customWidth="1"/>
    <col min="5899" max="5899" width="13.33203125" style="673" customWidth="1"/>
    <col min="5900" max="5900" width="15.21875" style="673" customWidth="1"/>
    <col min="5901" max="5901" width="22.44140625" style="673" customWidth="1"/>
    <col min="5902" max="5902" width="24.33203125" style="673" customWidth="1"/>
    <col min="5903" max="5903" width="13.109375" style="673" bestFit="1" customWidth="1"/>
    <col min="5904" max="6144" width="12.88671875" style="673"/>
    <col min="6145" max="6146" width="0" style="673" hidden="1" customWidth="1"/>
    <col min="6147" max="6147" width="30.109375" style="673" customWidth="1"/>
    <col min="6148" max="6148" width="63.5546875" style="673" customWidth="1"/>
    <col min="6149" max="6149" width="14.33203125" style="673" customWidth="1"/>
    <col min="6150" max="6150" width="13.77734375" style="673" customWidth="1"/>
    <col min="6151" max="6153" width="11.77734375" style="673" customWidth="1"/>
    <col min="6154" max="6154" width="12.88671875" style="673" customWidth="1"/>
    <col min="6155" max="6155" width="13.33203125" style="673" customWidth="1"/>
    <col min="6156" max="6156" width="15.21875" style="673" customWidth="1"/>
    <col min="6157" max="6157" width="22.44140625" style="673" customWidth="1"/>
    <col min="6158" max="6158" width="24.33203125" style="673" customWidth="1"/>
    <col min="6159" max="6159" width="13.109375" style="673" bestFit="1" customWidth="1"/>
    <col min="6160" max="6400" width="12.88671875" style="673"/>
    <col min="6401" max="6402" width="0" style="673" hidden="1" customWidth="1"/>
    <col min="6403" max="6403" width="30.109375" style="673" customWidth="1"/>
    <col min="6404" max="6404" width="63.5546875" style="673" customWidth="1"/>
    <col min="6405" max="6405" width="14.33203125" style="673" customWidth="1"/>
    <col min="6406" max="6406" width="13.77734375" style="673" customWidth="1"/>
    <col min="6407" max="6409" width="11.77734375" style="673" customWidth="1"/>
    <col min="6410" max="6410" width="12.88671875" style="673" customWidth="1"/>
    <col min="6411" max="6411" width="13.33203125" style="673" customWidth="1"/>
    <col min="6412" max="6412" width="15.21875" style="673" customWidth="1"/>
    <col min="6413" max="6413" width="22.44140625" style="673" customWidth="1"/>
    <col min="6414" max="6414" width="24.33203125" style="673" customWidth="1"/>
    <col min="6415" max="6415" width="13.109375" style="673" bestFit="1" customWidth="1"/>
    <col min="6416" max="6656" width="12.88671875" style="673"/>
    <col min="6657" max="6658" width="0" style="673" hidden="1" customWidth="1"/>
    <col min="6659" max="6659" width="30.109375" style="673" customWidth="1"/>
    <col min="6660" max="6660" width="63.5546875" style="673" customWidth="1"/>
    <col min="6661" max="6661" width="14.33203125" style="673" customWidth="1"/>
    <col min="6662" max="6662" width="13.77734375" style="673" customWidth="1"/>
    <col min="6663" max="6665" width="11.77734375" style="673" customWidth="1"/>
    <col min="6666" max="6666" width="12.88671875" style="673" customWidth="1"/>
    <col min="6667" max="6667" width="13.33203125" style="673" customWidth="1"/>
    <col min="6668" max="6668" width="15.21875" style="673" customWidth="1"/>
    <col min="6669" max="6669" width="22.44140625" style="673" customWidth="1"/>
    <col min="6670" max="6670" width="24.33203125" style="673" customWidth="1"/>
    <col min="6671" max="6671" width="13.109375" style="673" bestFit="1" customWidth="1"/>
    <col min="6672" max="6912" width="12.88671875" style="673"/>
    <col min="6913" max="6914" width="0" style="673" hidden="1" customWidth="1"/>
    <col min="6915" max="6915" width="30.109375" style="673" customWidth="1"/>
    <col min="6916" max="6916" width="63.5546875" style="673" customWidth="1"/>
    <col min="6917" max="6917" width="14.33203125" style="673" customWidth="1"/>
    <col min="6918" max="6918" width="13.77734375" style="673" customWidth="1"/>
    <col min="6919" max="6921" width="11.77734375" style="673" customWidth="1"/>
    <col min="6922" max="6922" width="12.88671875" style="673" customWidth="1"/>
    <col min="6923" max="6923" width="13.33203125" style="673" customWidth="1"/>
    <col min="6924" max="6924" width="15.21875" style="673" customWidth="1"/>
    <col min="6925" max="6925" width="22.44140625" style="673" customWidth="1"/>
    <col min="6926" max="6926" width="24.33203125" style="673" customWidth="1"/>
    <col min="6927" max="6927" width="13.109375" style="673" bestFit="1" customWidth="1"/>
    <col min="6928" max="7168" width="12.88671875" style="673"/>
    <col min="7169" max="7170" width="0" style="673" hidden="1" customWidth="1"/>
    <col min="7171" max="7171" width="30.109375" style="673" customWidth="1"/>
    <col min="7172" max="7172" width="63.5546875" style="673" customWidth="1"/>
    <col min="7173" max="7173" width="14.33203125" style="673" customWidth="1"/>
    <col min="7174" max="7174" width="13.77734375" style="673" customWidth="1"/>
    <col min="7175" max="7177" width="11.77734375" style="673" customWidth="1"/>
    <col min="7178" max="7178" width="12.88671875" style="673" customWidth="1"/>
    <col min="7179" max="7179" width="13.33203125" style="673" customWidth="1"/>
    <col min="7180" max="7180" width="15.21875" style="673" customWidth="1"/>
    <col min="7181" max="7181" width="22.44140625" style="673" customWidth="1"/>
    <col min="7182" max="7182" width="24.33203125" style="673" customWidth="1"/>
    <col min="7183" max="7183" width="13.109375" style="673" bestFit="1" customWidth="1"/>
    <col min="7184" max="7424" width="12.88671875" style="673"/>
    <col min="7425" max="7426" width="0" style="673" hidden="1" customWidth="1"/>
    <col min="7427" max="7427" width="30.109375" style="673" customWidth="1"/>
    <col min="7428" max="7428" width="63.5546875" style="673" customWidth="1"/>
    <col min="7429" max="7429" width="14.33203125" style="673" customWidth="1"/>
    <col min="7430" max="7430" width="13.77734375" style="673" customWidth="1"/>
    <col min="7431" max="7433" width="11.77734375" style="673" customWidth="1"/>
    <col min="7434" max="7434" width="12.88671875" style="673" customWidth="1"/>
    <col min="7435" max="7435" width="13.33203125" style="673" customWidth="1"/>
    <col min="7436" max="7436" width="15.21875" style="673" customWidth="1"/>
    <col min="7437" max="7437" width="22.44140625" style="673" customWidth="1"/>
    <col min="7438" max="7438" width="24.33203125" style="673" customWidth="1"/>
    <col min="7439" max="7439" width="13.109375" style="673" bestFit="1" customWidth="1"/>
    <col min="7440" max="7680" width="12.88671875" style="673"/>
    <col min="7681" max="7682" width="0" style="673" hidden="1" customWidth="1"/>
    <col min="7683" max="7683" width="30.109375" style="673" customWidth="1"/>
    <col min="7684" max="7684" width="63.5546875" style="673" customWidth="1"/>
    <col min="7685" max="7685" width="14.33203125" style="673" customWidth="1"/>
    <col min="7686" max="7686" width="13.77734375" style="673" customWidth="1"/>
    <col min="7687" max="7689" width="11.77734375" style="673" customWidth="1"/>
    <col min="7690" max="7690" width="12.88671875" style="673" customWidth="1"/>
    <col min="7691" max="7691" width="13.33203125" style="673" customWidth="1"/>
    <col min="7692" max="7692" width="15.21875" style="673" customWidth="1"/>
    <col min="7693" max="7693" width="22.44140625" style="673" customWidth="1"/>
    <col min="7694" max="7694" width="24.33203125" style="673" customWidth="1"/>
    <col min="7695" max="7695" width="13.109375" style="673" bestFit="1" customWidth="1"/>
    <col min="7696" max="7936" width="12.88671875" style="673"/>
    <col min="7937" max="7938" width="0" style="673" hidden="1" customWidth="1"/>
    <col min="7939" max="7939" width="30.109375" style="673" customWidth="1"/>
    <col min="7940" max="7940" width="63.5546875" style="673" customWidth="1"/>
    <col min="7941" max="7941" width="14.33203125" style="673" customWidth="1"/>
    <col min="7942" max="7942" width="13.77734375" style="673" customWidth="1"/>
    <col min="7943" max="7945" width="11.77734375" style="673" customWidth="1"/>
    <col min="7946" max="7946" width="12.88671875" style="673" customWidth="1"/>
    <col min="7947" max="7947" width="13.33203125" style="673" customWidth="1"/>
    <col min="7948" max="7948" width="15.21875" style="673" customWidth="1"/>
    <col min="7949" max="7949" width="22.44140625" style="673" customWidth="1"/>
    <col min="7950" max="7950" width="24.33203125" style="673" customWidth="1"/>
    <col min="7951" max="7951" width="13.109375" style="673" bestFit="1" customWidth="1"/>
    <col min="7952" max="8192" width="12.88671875" style="673"/>
    <col min="8193" max="8194" width="0" style="673" hidden="1" customWidth="1"/>
    <col min="8195" max="8195" width="30.109375" style="673" customWidth="1"/>
    <col min="8196" max="8196" width="63.5546875" style="673" customWidth="1"/>
    <col min="8197" max="8197" width="14.33203125" style="673" customWidth="1"/>
    <col min="8198" max="8198" width="13.77734375" style="673" customWidth="1"/>
    <col min="8199" max="8201" width="11.77734375" style="673" customWidth="1"/>
    <col min="8202" max="8202" width="12.88671875" style="673" customWidth="1"/>
    <col min="8203" max="8203" width="13.33203125" style="673" customWidth="1"/>
    <col min="8204" max="8204" width="15.21875" style="673" customWidth="1"/>
    <col min="8205" max="8205" width="22.44140625" style="673" customWidth="1"/>
    <col min="8206" max="8206" width="24.33203125" style="673" customWidth="1"/>
    <col min="8207" max="8207" width="13.109375" style="673" bestFit="1" customWidth="1"/>
    <col min="8208" max="8448" width="12.88671875" style="673"/>
    <col min="8449" max="8450" width="0" style="673" hidden="1" customWidth="1"/>
    <col min="8451" max="8451" width="30.109375" style="673" customWidth="1"/>
    <col min="8452" max="8452" width="63.5546875" style="673" customWidth="1"/>
    <col min="8453" max="8453" width="14.33203125" style="673" customWidth="1"/>
    <col min="8454" max="8454" width="13.77734375" style="673" customWidth="1"/>
    <col min="8455" max="8457" width="11.77734375" style="673" customWidth="1"/>
    <col min="8458" max="8458" width="12.88671875" style="673" customWidth="1"/>
    <col min="8459" max="8459" width="13.33203125" style="673" customWidth="1"/>
    <col min="8460" max="8460" width="15.21875" style="673" customWidth="1"/>
    <col min="8461" max="8461" width="22.44140625" style="673" customWidth="1"/>
    <col min="8462" max="8462" width="24.33203125" style="673" customWidth="1"/>
    <col min="8463" max="8463" width="13.109375" style="673" bestFit="1" customWidth="1"/>
    <col min="8464" max="8704" width="12.88671875" style="673"/>
    <col min="8705" max="8706" width="0" style="673" hidden="1" customWidth="1"/>
    <col min="8707" max="8707" width="30.109375" style="673" customWidth="1"/>
    <col min="8708" max="8708" width="63.5546875" style="673" customWidth="1"/>
    <col min="8709" max="8709" width="14.33203125" style="673" customWidth="1"/>
    <col min="8710" max="8710" width="13.77734375" style="673" customWidth="1"/>
    <col min="8711" max="8713" width="11.77734375" style="673" customWidth="1"/>
    <col min="8714" max="8714" width="12.88671875" style="673" customWidth="1"/>
    <col min="8715" max="8715" width="13.33203125" style="673" customWidth="1"/>
    <col min="8716" max="8716" width="15.21875" style="673" customWidth="1"/>
    <col min="8717" max="8717" width="22.44140625" style="673" customWidth="1"/>
    <col min="8718" max="8718" width="24.33203125" style="673" customWidth="1"/>
    <col min="8719" max="8719" width="13.109375" style="673" bestFit="1" customWidth="1"/>
    <col min="8720" max="8960" width="12.88671875" style="673"/>
    <col min="8961" max="8962" width="0" style="673" hidden="1" customWidth="1"/>
    <col min="8963" max="8963" width="30.109375" style="673" customWidth="1"/>
    <col min="8964" max="8964" width="63.5546875" style="673" customWidth="1"/>
    <col min="8965" max="8965" width="14.33203125" style="673" customWidth="1"/>
    <col min="8966" max="8966" width="13.77734375" style="673" customWidth="1"/>
    <col min="8967" max="8969" width="11.77734375" style="673" customWidth="1"/>
    <col min="8970" max="8970" width="12.88671875" style="673" customWidth="1"/>
    <col min="8971" max="8971" width="13.33203125" style="673" customWidth="1"/>
    <col min="8972" max="8972" width="15.21875" style="673" customWidth="1"/>
    <col min="8973" max="8973" width="22.44140625" style="673" customWidth="1"/>
    <col min="8974" max="8974" width="24.33203125" style="673" customWidth="1"/>
    <col min="8975" max="8975" width="13.109375" style="673" bestFit="1" customWidth="1"/>
    <col min="8976" max="9216" width="12.88671875" style="673"/>
    <col min="9217" max="9218" width="0" style="673" hidden="1" customWidth="1"/>
    <col min="9219" max="9219" width="30.109375" style="673" customWidth="1"/>
    <col min="9220" max="9220" width="63.5546875" style="673" customWidth="1"/>
    <col min="9221" max="9221" width="14.33203125" style="673" customWidth="1"/>
    <col min="9222" max="9222" width="13.77734375" style="673" customWidth="1"/>
    <col min="9223" max="9225" width="11.77734375" style="673" customWidth="1"/>
    <col min="9226" max="9226" width="12.88671875" style="673" customWidth="1"/>
    <col min="9227" max="9227" width="13.33203125" style="673" customWidth="1"/>
    <col min="9228" max="9228" width="15.21875" style="673" customWidth="1"/>
    <col min="9229" max="9229" width="22.44140625" style="673" customWidth="1"/>
    <col min="9230" max="9230" width="24.33203125" style="673" customWidth="1"/>
    <col min="9231" max="9231" width="13.109375" style="673" bestFit="1" customWidth="1"/>
    <col min="9232" max="9472" width="12.88671875" style="673"/>
    <col min="9473" max="9474" width="0" style="673" hidden="1" customWidth="1"/>
    <col min="9475" max="9475" width="30.109375" style="673" customWidth="1"/>
    <col min="9476" max="9476" width="63.5546875" style="673" customWidth="1"/>
    <col min="9477" max="9477" width="14.33203125" style="673" customWidth="1"/>
    <col min="9478" max="9478" width="13.77734375" style="673" customWidth="1"/>
    <col min="9479" max="9481" width="11.77734375" style="673" customWidth="1"/>
    <col min="9482" max="9482" width="12.88671875" style="673" customWidth="1"/>
    <col min="9483" max="9483" width="13.33203125" style="673" customWidth="1"/>
    <col min="9484" max="9484" width="15.21875" style="673" customWidth="1"/>
    <col min="9485" max="9485" width="22.44140625" style="673" customWidth="1"/>
    <col min="9486" max="9486" width="24.33203125" style="673" customWidth="1"/>
    <col min="9487" max="9487" width="13.109375" style="673" bestFit="1" customWidth="1"/>
    <col min="9488" max="9728" width="12.88671875" style="673"/>
    <col min="9729" max="9730" width="0" style="673" hidden="1" customWidth="1"/>
    <col min="9731" max="9731" width="30.109375" style="673" customWidth="1"/>
    <col min="9732" max="9732" width="63.5546875" style="673" customWidth="1"/>
    <col min="9733" max="9733" width="14.33203125" style="673" customWidth="1"/>
    <col min="9734" max="9734" width="13.77734375" style="673" customWidth="1"/>
    <col min="9735" max="9737" width="11.77734375" style="673" customWidth="1"/>
    <col min="9738" max="9738" width="12.88671875" style="673" customWidth="1"/>
    <col min="9739" max="9739" width="13.33203125" style="673" customWidth="1"/>
    <col min="9740" max="9740" width="15.21875" style="673" customWidth="1"/>
    <col min="9741" max="9741" width="22.44140625" style="673" customWidth="1"/>
    <col min="9742" max="9742" width="24.33203125" style="673" customWidth="1"/>
    <col min="9743" max="9743" width="13.109375" style="673" bestFit="1" customWidth="1"/>
    <col min="9744" max="9984" width="12.88671875" style="673"/>
    <col min="9985" max="9986" width="0" style="673" hidden="1" customWidth="1"/>
    <col min="9987" max="9987" width="30.109375" style="673" customWidth="1"/>
    <col min="9988" max="9988" width="63.5546875" style="673" customWidth="1"/>
    <col min="9989" max="9989" width="14.33203125" style="673" customWidth="1"/>
    <col min="9990" max="9990" width="13.77734375" style="673" customWidth="1"/>
    <col min="9991" max="9993" width="11.77734375" style="673" customWidth="1"/>
    <col min="9994" max="9994" width="12.88671875" style="673" customWidth="1"/>
    <col min="9995" max="9995" width="13.33203125" style="673" customWidth="1"/>
    <col min="9996" max="9996" width="15.21875" style="673" customWidth="1"/>
    <col min="9997" max="9997" width="22.44140625" style="673" customWidth="1"/>
    <col min="9998" max="9998" width="24.33203125" style="673" customWidth="1"/>
    <col min="9999" max="9999" width="13.109375" style="673" bestFit="1" customWidth="1"/>
    <col min="10000" max="10240" width="12.88671875" style="673"/>
    <col min="10241" max="10242" width="0" style="673" hidden="1" customWidth="1"/>
    <col min="10243" max="10243" width="30.109375" style="673" customWidth="1"/>
    <col min="10244" max="10244" width="63.5546875" style="673" customWidth="1"/>
    <col min="10245" max="10245" width="14.33203125" style="673" customWidth="1"/>
    <col min="10246" max="10246" width="13.77734375" style="673" customWidth="1"/>
    <col min="10247" max="10249" width="11.77734375" style="673" customWidth="1"/>
    <col min="10250" max="10250" width="12.88671875" style="673" customWidth="1"/>
    <col min="10251" max="10251" width="13.33203125" style="673" customWidth="1"/>
    <col min="10252" max="10252" width="15.21875" style="673" customWidth="1"/>
    <col min="10253" max="10253" width="22.44140625" style="673" customWidth="1"/>
    <col min="10254" max="10254" width="24.33203125" style="673" customWidth="1"/>
    <col min="10255" max="10255" width="13.109375" style="673" bestFit="1" customWidth="1"/>
    <col min="10256" max="10496" width="12.88671875" style="673"/>
    <col min="10497" max="10498" width="0" style="673" hidden="1" customWidth="1"/>
    <col min="10499" max="10499" width="30.109375" style="673" customWidth="1"/>
    <col min="10500" max="10500" width="63.5546875" style="673" customWidth="1"/>
    <col min="10501" max="10501" width="14.33203125" style="673" customWidth="1"/>
    <col min="10502" max="10502" width="13.77734375" style="673" customWidth="1"/>
    <col min="10503" max="10505" width="11.77734375" style="673" customWidth="1"/>
    <col min="10506" max="10506" width="12.88671875" style="673" customWidth="1"/>
    <col min="10507" max="10507" width="13.33203125" style="673" customWidth="1"/>
    <col min="10508" max="10508" width="15.21875" style="673" customWidth="1"/>
    <col min="10509" max="10509" width="22.44140625" style="673" customWidth="1"/>
    <col min="10510" max="10510" width="24.33203125" style="673" customWidth="1"/>
    <col min="10511" max="10511" width="13.109375" style="673" bestFit="1" customWidth="1"/>
    <col min="10512" max="10752" width="12.88671875" style="673"/>
    <col min="10753" max="10754" width="0" style="673" hidden="1" customWidth="1"/>
    <col min="10755" max="10755" width="30.109375" style="673" customWidth="1"/>
    <col min="10756" max="10756" width="63.5546875" style="673" customWidth="1"/>
    <col min="10757" max="10757" width="14.33203125" style="673" customWidth="1"/>
    <col min="10758" max="10758" width="13.77734375" style="673" customWidth="1"/>
    <col min="10759" max="10761" width="11.77734375" style="673" customWidth="1"/>
    <col min="10762" max="10762" width="12.88671875" style="673" customWidth="1"/>
    <col min="10763" max="10763" width="13.33203125" style="673" customWidth="1"/>
    <col min="10764" max="10764" width="15.21875" style="673" customWidth="1"/>
    <col min="10765" max="10765" width="22.44140625" style="673" customWidth="1"/>
    <col min="10766" max="10766" width="24.33203125" style="673" customWidth="1"/>
    <col min="10767" max="10767" width="13.109375" style="673" bestFit="1" customWidth="1"/>
    <col min="10768" max="11008" width="12.88671875" style="673"/>
    <col min="11009" max="11010" width="0" style="673" hidden="1" customWidth="1"/>
    <col min="11011" max="11011" width="30.109375" style="673" customWidth="1"/>
    <col min="11012" max="11012" width="63.5546875" style="673" customWidth="1"/>
    <col min="11013" max="11013" width="14.33203125" style="673" customWidth="1"/>
    <col min="11014" max="11014" width="13.77734375" style="673" customWidth="1"/>
    <col min="11015" max="11017" width="11.77734375" style="673" customWidth="1"/>
    <col min="11018" max="11018" width="12.88671875" style="673" customWidth="1"/>
    <col min="11019" max="11019" width="13.33203125" style="673" customWidth="1"/>
    <col min="11020" max="11020" width="15.21875" style="673" customWidth="1"/>
    <col min="11021" max="11021" width="22.44140625" style="673" customWidth="1"/>
    <col min="11022" max="11022" width="24.33203125" style="673" customWidth="1"/>
    <col min="11023" max="11023" width="13.109375" style="673" bestFit="1" customWidth="1"/>
    <col min="11024" max="11264" width="12.88671875" style="673"/>
    <col min="11265" max="11266" width="0" style="673" hidden="1" customWidth="1"/>
    <col min="11267" max="11267" width="30.109375" style="673" customWidth="1"/>
    <col min="11268" max="11268" width="63.5546875" style="673" customWidth="1"/>
    <col min="11269" max="11269" width="14.33203125" style="673" customWidth="1"/>
    <col min="11270" max="11270" width="13.77734375" style="673" customWidth="1"/>
    <col min="11271" max="11273" width="11.77734375" style="673" customWidth="1"/>
    <col min="11274" max="11274" width="12.88671875" style="673" customWidth="1"/>
    <col min="11275" max="11275" width="13.33203125" style="673" customWidth="1"/>
    <col min="11276" max="11276" width="15.21875" style="673" customWidth="1"/>
    <col min="11277" max="11277" width="22.44140625" style="673" customWidth="1"/>
    <col min="11278" max="11278" width="24.33203125" style="673" customWidth="1"/>
    <col min="11279" max="11279" width="13.109375" style="673" bestFit="1" customWidth="1"/>
    <col min="11280" max="11520" width="12.88671875" style="673"/>
    <col min="11521" max="11522" width="0" style="673" hidden="1" customWidth="1"/>
    <col min="11523" max="11523" width="30.109375" style="673" customWidth="1"/>
    <col min="11524" max="11524" width="63.5546875" style="673" customWidth="1"/>
    <col min="11525" max="11525" width="14.33203125" style="673" customWidth="1"/>
    <col min="11526" max="11526" width="13.77734375" style="673" customWidth="1"/>
    <col min="11527" max="11529" width="11.77734375" style="673" customWidth="1"/>
    <col min="11530" max="11530" width="12.88671875" style="673" customWidth="1"/>
    <col min="11531" max="11531" width="13.33203125" style="673" customWidth="1"/>
    <col min="11532" max="11532" width="15.21875" style="673" customWidth="1"/>
    <col min="11533" max="11533" width="22.44140625" style="673" customWidth="1"/>
    <col min="11534" max="11534" width="24.33203125" style="673" customWidth="1"/>
    <col min="11535" max="11535" width="13.109375" style="673" bestFit="1" customWidth="1"/>
    <col min="11536" max="11776" width="12.88671875" style="673"/>
    <col min="11777" max="11778" width="0" style="673" hidden="1" customWidth="1"/>
    <col min="11779" max="11779" width="30.109375" style="673" customWidth="1"/>
    <col min="11780" max="11780" width="63.5546875" style="673" customWidth="1"/>
    <col min="11781" max="11781" width="14.33203125" style="673" customWidth="1"/>
    <col min="11782" max="11782" width="13.77734375" style="673" customWidth="1"/>
    <col min="11783" max="11785" width="11.77734375" style="673" customWidth="1"/>
    <col min="11786" max="11786" width="12.88671875" style="673" customWidth="1"/>
    <col min="11787" max="11787" width="13.33203125" style="673" customWidth="1"/>
    <col min="11788" max="11788" width="15.21875" style="673" customWidth="1"/>
    <col min="11789" max="11789" width="22.44140625" style="673" customWidth="1"/>
    <col min="11790" max="11790" width="24.33203125" style="673" customWidth="1"/>
    <col min="11791" max="11791" width="13.109375" style="673" bestFit="1" customWidth="1"/>
    <col min="11792" max="12032" width="12.88671875" style="673"/>
    <col min="12033" max="12034" width="0" style="673" hidden="1" customWidth="1"/>
    <col min="12035" max="12035" width="30.109375" style="673" customWidth="1"/>
    <col min="12036" max="12036" width="63.5546875" style="673" customWidth="1"/>
    <col min="12037" max="12037" width="14.33203125" style="673" customWidth="1"/>
    <col min="12038" max="12038" width="13.77734375" style="673" customWidth="1"/>
    <col min="12039" max="12041" width="11.77734375" style="673" customWidth="1"/>
    <col min="12042" max="12042" width="12.88671875" style="673" customWidth="1"/>
    <col min="12043" max="12043" width="13.33203125" style="673" customWidth="1"/>
    <col min="12044" max="12044" width="15.21875" style="673" customWidth="1"/>
    <col min="12045" max="12045" width="22.44140625" style="673" customWidth="1"/>
    <col min="12046" max="12046" width="24.33203125" style="673" customWidth="1"/>
    <col min="12047" max="12047" width="13.109375" style="673" bestFit="1" customWidth="1"/>
    <col min="12048" max="12288" width="12.88671875" style="673"/>
    <col min="12289" max="12290" width="0" style="673" hidden="1" customWidth="1"/>
    <col min="12291" max="12291" width="30.109375" style="673" customWidth="1"/>
    <col min="12292" max="12292" width="63.5546875" style="673" customWidth="1"/>
    <col min="12293" max="12293" width="14.33203125" style="673" customWidth="1"/>
    <col min="12294" max="12294" width="13.77734375" style="673" customWidth="1"/>
    <col min="12295" max="12297" width="11.77734375" style="673" customWidth="1"/>
    <col min="12298" max="12298" width="12.88671875" style="673" customWidth="1"/>
    <col min="12299" max="12299" width="13.33203125" style="673" customWidth="1"/>
    <col min="12300" max="12300" width="15.21875" style="673" customWidth="1"/>
    <col min="12301" max="12301" width="22.44140625" style="673" customWidth="1"/>
    <col min="12302" max="12302" width="24.33203125" style="673" customWidth="1"/>
    <col min="12303" max="12303" width="13.109375" style="673" bestFit="1" customWidth="1"/>
    <col min="12304" max="12544" width="12.88671875" style="673"/>
    <col min="12545" max="12546" width="0" style="673" hidden="1" customWidth="1"/>
    <col min="12547" max="12547" width="30.109375" style="673" customWidth="1"/>
    <col min="12548" max="12548" width="63.5546875" style="673" customWidth="1"/>
    <col min="12549" max="12549" width="14.33203125" style="673" customWidth="1"/>
    <col min="12550" max="12550" width="13.77734375" style="673" customWidth="1"/>
    <col min="12551" max="12553" width="11.77734375" style="673" customWidth="1"/>
    <col min="12554" max="12554" width="12.88671875" style="673" customWidth="1"/>
    <col min="12555" max="12555" width="13.33203125" style="673" customWidth="1"/>
    <col min="12556" max="12556" width="15.21875" style="673" customWidth="1"/>
    <col min="12557" max="12557" width="22.44140625" style="673" customWidth="1"/>
    <col min="12558" max="12558" width="24.33203125" style="673" customWidth="1"/>
    <col min="12559" max="12559" width="13.109375" style="673" bestFit="1" customWidth="1"/>
    <col min="12560" max="12800" width="12.88671875" style="673"/>
    <col min="12801" max="12802" width="0" style="673" hidden="1" customWidth="1"/>
    <col min="12803" max="12803" width="30.109375" style="673" customWidth="1"/>
    <col min="12804" max="12804" width="63.5546875" style="673" customWidth="1"/>
    <col min="12805" max="12805" width="14.33203125" style="673" customWidth="1"/>
    <col min="12806" max="12806" width="13.77734375" style="673" customWidth="1"/>
    <col min="12807" max="12809" width="11.77734375" style="673" customWidth="1"/>
    <col min="12810" max="12810" width="12.88671875" style="673" customWidth="1"/>
    <col min="12811" max="12811" width="13.33203125" style="673" customWidth="1"/>
    <col min="12812" max="12812" width="15.21875" style="673" customWidth="1"/>
    <col min="12813" max="12813" width="22.44140625" style="673" customWidth="1"/>
    <col min="12814" max="12814" width="24.33203125" style="673" customWidth="1"/>
    <col min="12815" max="12815" width="13.109375" style="673" bestFit="1" customWidth="1"/>
    <col min="12816" max="13056" width="12.88671875" style="673"/>
    <col min="13057" max="13058" width="0" style="673" hidden="1" customWidth="1"/>
    <col min="13059" max="13059" width="30.109375" style="673" customWidth="1"/>
    <col min="13060" max="13060" width="63.5546875" style="673" customWidth="1"/>
    <col min="13061" max="13061" width="14.33203125" style="673" customWidth="1"/>
    <col min="13062" max="13062" width="13.77734375" style="673" customWidth="1"/>
    <col min="13063" max="13065" width="11.77734375" style="673" customWidth="1"/>
    <col min="13066" max="13066" width="12.88671875" style="673" customWidth="1"/>
    <col min="13067" max="13067" width="13.33203125" style="673" customWidth="1"/>
    <col min="13068" max="13068" width="15.21875" style="673" customWidth="1"/>
    <col min="13069" max="13069" width="22.44140625" style="673" customWidth="1"/>
    <col min="13070" max="13070" width="24.33203125" style="673" customWidth="1"/>
    <col min="13071" max="13071" width="13.109375" style="673" bestFit="1" customWidth="1"/>
    <col min="13072" max="13312" width="12.88671875" style="673"/>
    <col min="13313" max="13314" width="0" style="673" hidden="1" customWidth="1"/>
    <col min="13315" max="13315" width="30.109375" style="673" customWidth="1"/>
    <col min="13316" max="13316" width="63.5546875" style="673" customWidth="1"/>
    <col min="13317" max="13317" width="14.33203125" style="673" customWidth="1"/>
    <col min="13318" max="13318" width="13.77734375" style="673" customWidth="1"/>
    <col min="13319" max="13321" width="11.77734375" style="673" customWidth="1"/>
    <col min="13322" max="13322" width="12.88671875" style="673" customWidth="1"/>
    <col min="13323" max="13323" width="13.33203125" style="673" customWidth="1"/>
    <col min="13324" max="13324" width="15.21875" style="673" customWidth="1"/>
    <col min="13325" max="13325" width="22.44140625" style="673" customWidth="1"/>
    <col min="13326" max="13326" width="24.33203125" style="673" customWidth="1"/>
    <col min="13327" max="13327" width="13.109375" style="673" bestFit="1" customWidth="1"/>
    <col min="13328" max="13568" width="12.88671875" style="673"/>
    <col min="13569" max="13570" width="0" style="673" hidden="1" customWidth="1"/>
    <col min="13571" max="13571" width="30.109375" style="673" customWidth="1"/>
    <col min="13572" max="13572" width="63.5546875" style="673" customWidth="1"/>
    <col min="13573" max="13573" width="14.33203125" style="673" customWidth="1"/>
    <col min="13574" max="13574" width="13.77734375" style="673" customWidth="1"/>
    <col min="13575" max="13577" width="11.77734375" style="673" customWidth="1"/>
    <col min="13578" max="13578" width="12.88671875" style="673" customWidth="1"/>
    <col min="13579" max="13579" width="13.33203125" style="673" customWidth="1"/>
    <col min="13580" max="13580" width="15.21875" style="673" customWidth="1"/>
    <col min="13581" max="13581" width="22.44140625" style="673" customWidth="1"/>
    <col min="13582" max="13582" width="24.33203125" style="673" customWidth="1"/>
    <col min="13583" max="13583" width="13.109375" style="673" bestFit="1" customWidth="1"/>
    <col min="13584" max="13824" width="12.88671875" style="673"/>
    <col min="13825" max="13826" width="0" style="673" hidden="1" customWidth="1"/>
    <col min="13827" max="13827" width="30.109375" style="673" customWidth="1"/>
    <col min="13828" max="13828" width="63.5546875" style="673" customWidth="1"/>
    <col min="13829" max="13829" width="14.33203125" style="673" customWidth="1"/>
    <col min="13830" max="13830" width="13.77734375" style="673" customWidth="1"/>
    <col min="13831" max="13833" width="11.77734375" style="673" customWidth="1"/>
    <col min="13834" max="13834" width="12.88671875" style="673" customWidth="1"/>
    <col min="13835" max="13835" width="13.33203125" style="673" customWidth="1"/>
    <col min="13836" max="13836" width="15.21875" style="673" customWidth="1"/>
    <col min="13837" max="13837" width="22.44140625" style="673" customWidth="1"/>
    <col min="13838" max="13838" width="24.33203125" style="673" customWidth="1"/>
    <col min="13839" max="13839" width="13.109375" style="673" bestFit="1" customWidth="1"/>
    <col min="13840" max="14080" width="12.88671875" style="673"/>
    <col min="14081" max="14082" width="0" style="673" hidden="1" customWidth="1"/>
    <col min="14083" max="14083" width="30.109375" style="673" customWidth="1"/>
    <col min="14084" max="14084" width="63.5546875" style="673" customWidth="1"/>
    <col min="14085" max="14085" width="14.33203125" style="673" customWidth="1"/>
    <col min="14086" max="14086" width="13.77734375" style="673" customWidth="1"/>
    <col min="14087" max="14089" width="11.77734375" style="673" customWidth="1"/>
    <col min="14090" max="14090" width="12.88671875" style="673" customWidth="1"/>
    <col min="14091" max="14091" width="13.33203125" style="673" customWidth="1"/>
    <col min="14092" max="14092" width="15.21875" style="673" customWidth="1"/>
    <col min="14093" max="14093" width="22.44140625" style="673" customWidth="1"/>
    <col min="14094" max="14094" width="24.33203125" style="673" customWidth="1"/>
    <col min="14095" max="14095" width="13.109375" style="673" bestFit="1" customWidth="1"/>
    <col min="14096" max="14336" width="12.88671875" style="673"/>
    <col min="14337" max="14338" width="0" style="673" hidden="1" customWidth="1"/>
    <col min="14339" max="14339" width="30.109375" style="673" customWidth="1"/>
    <col min="14340" max="14340" width="63.5546875" style="673" customWidth="1"/>
    <col min="14341" max="14341" width="14.33203125" style="673" customWidth="1"/>
    <col min="14342" max="14342" width="13.77734375" style="673" customWidth="1"/>
    <col min="14343" max="14345" width="11.77734375" style="673" customWidth="1"/>
    <col min="14346" max="14346" width="12.88671875" style="673" customWidth="1"/>
    <col min="14347" max="14347" width="13.33203125" style="673" customWidth="1"/>
    <col min="14348" max="14348" width="15.21875" style="673" customWidth="1"/>
    <col min="14349" max="14349" width="22.44140625" style="673" customWidth="1"/>
    <col min="14350" max="14350" width="24.33203125" style="673" customWidth="1"/>
    <col min="14351" max="14351" width="13.109375" style="673" bestFit="1" customWidth="1"/>
    <col min="14352" max="14592" width="12.88671875" style="673"/>
    <col min="14593" max="14594" width="0" style="673" hidden="1" customWidth="1"/>
    <col min="14595" max="14595" width="30.109375" style="673" customWidth="1"/>
    <col min="14596" max="14596" width="63.5546875" style="673" customWidth="1"/>
    <col min="14597" max="14597" width="14.33203125" style="673" customWidth="1"/>
    <col min="14598" max="14598" width="13.77734375" style="673" customWidth="1"/>
    <col min="14599" max="14601" width="11.77734375" style="673" customWidth="1"/>
    <col min="14602" max="14602" width="12.88671875" style="673" customWidth="1"/>
    <col min="14603" max="14603" width="13.33203125" style="673" customWidth="1"/>
    <col min="14604" max="14604" width="15.21875" style="673" customWidth="1"/>
    <col min="14605" max="14605" width="22.44140625" style="673" customWidth="1"/>
    <col min="14606" max="14606" width="24.33203125" style="673" customWidth="1"/>
    <col min="14607" max="14607" width="13.109375" style="673" bestFit="1" customWidth="1"/>
    <col min="14608" max="14848" width="12.88671875" style="673"/>
    <col min="14849" max="14850" width="0" style="673" hidden="1" customWidth="1"/>
    <col min="14851" max="14851" width="30.109375" style="673" customWidth="1"/>
    <col min="14852" max="14852" width="63.5546875" style="673" customWidth="1"/>
    <col min="14853" max="14853" width="14.33203125" style="673" customWidth="1"/>
    <col min="14854" max="14854" width="13.77734375" style="673" customWidth="1"/>
    <col min="14855" max="14857" width="11.77734375" style="673" customWidth="1"/>
    <col min="14858" max="14858" width="12.88671875" style="673" customWidth="1"/>
    <col min="14859" max="14859" width="13.33203125" style="673" customWidth="1"/>
    <col min="14860" max="14860" width="15.21875" style="673" customWidth="1"/>
    <col min="14861" max="14861" width="22.44140625" style="673" customWidth="1"/>
    <col min="14862" max="14862" width="24.33203125" style="673" customWidth="1"/>
    <col min="14863" max="14863" width="13.109375" style="673" bestFit="1" customWidth="1"/>
    <col min="14864" max="15104" width="12.88671875" style="673"/>
    <col min="15105" max="15106" width="0" style="673" hidden="1" customWidth="1"/>
    <col min="15107" max="15107" width="30.109375" style="673" customWidth="1"/>
    <col min="15108" max="15108" width="63.5546875" style="673" customWidth="1"/>
    <col min="15109" max="15109" width="14.33203125" style="673" customWidth="1"/>
    <col min="15110" max="15110" width="13.77734375" style="673" customWidth="1"/>
    <col min="15111" max="15113" width="11.77734375" style="673" customWidth="1"/>
    <col min="15114" max="15114" width="12.88671875" style="673" customWidth="1"/>
    <col min="15115" max="15115" width="13.33203125" style="673" customWidth="1"/>
    <col min="15116" max="15116" width="15.21875" style="673" customWidth="1"/>
    <col min="15117" max="15117" width="22.44140625" style="673" customWidth="1"/>
    <col min="15118" max="15118" width="24.33203125" style="673" customWidth="1"/>
    <col min="15119" max="15119" width="13.109375" style="673" bestFit="1" customWidth="1"/>
    <col min="15120" max="15360" width="12.88671875" style="673"/>
    <col min="15361" max="15362" width="0" style="673" hidden="1" customWidth="1"/>
    <col min="15363" max="15363" width="30.109375" style="673" customWidth="1"/>
    <col min="15364" max="15364" width="63.5546875" style="673" customWidth="1"/>
    <col min="15365" max="15365" width="14.33203125" style="673" customWidth="1"/>
    <col min="15366" max="15366" width="13.77734375" style="673" customWidth="1"/>
    <col min="15367" max="15369" width="11.77734375" style="673" customWidth="1"/>
    <col min="15370" max="15370" width="12.88671875" style="673" customWidth="1"/>
    <col min="15371" max="15371" width="13.33203125" style="673" customWidth="1"/>
    <col min="15372" max="15372" width="15.21875" style="673" customWidth="1"/>
    <col min="15373" max="15373" width="22.44140625" style="673" customWidth="1"/>
    <col min="15374" max="15374" width="24.33203125" style="673" customWidth="1"/>
    <col min="15375" max="15375" width="13.109375" style="673" bestFit="1" customWidth="1"/>
    <col min="15376" max="15616" width="12.88671875" style="673"/>
    <col min="15617" max="15618" width="0" style="673" hidden="1" customWidth="1"/>
    <col min="15619" max="15619" width="30.109375" style="673" customWidth="1"/>
    <col min="15620" max="15620" width="63.5546875" style="673" customWidth="1"/>
    <col min="15621" max="15621" width="14.33203125" style="673" customWidth="1"/>
    <col min="15622" max="15622" width="13.77734375" style="673" customWidth="1"/>
    <col min="15623" max="15625" width="11.77734375" style="673" customWidth="1"/>
    <col min="15626" max="15626" width="12.88671875" style="673" customWidth="1"/>
    <col min="15627" max="15627" width="13.33203125" style="673" customWidth="1"/>
    <col min="15628" max="15628" width="15.21875" style="673" customWidth="1"/>
    <col min="15629" max="15629" width="22.44140625" style="673" customWidth="1"/>
    <col min="15630" max="15630" width="24.33203125" style="673" customWidth="1"/>
    <col min="15631" max="15631" width="13.109375" style="673" bestFit="1" customWidth="1"/>
    <col min="15632" max="15872" width="12.88671875" style="673"/>
    <col min="15873" max="15874" width="0" style="673" hidden="1" customWidth="1"/>
    <col min="15875" max="15875" width="30.109375" style="673" customWidth="1"/>
    <col min="15876" max="15876" width="63.5546875" style="673" customWidth="1"/>
    <col min="15877" max="15877" width="14.33203125" style="673" customWidth="1"/>
    <col min="15878" max="15878" width="13.77734375" style="673" customWidth="1"/>
    <col min="15879" max="15881" width="11.77734375" style="673" customWidth="1"/>
    <col min="15882" max="15882" width="12.88671875" style="673" customWidth="1"/>
    <col min="15883" max="15883" width="13.33203125" style="673" customWidth="1"/>
    <col min="15884" max="15884" width="15.21875" style="673" customWidth="1"/>
    <col min="15885" max="15885" width="22.44140625" style="673" customWidth="1"/>
    <col min="15886" max="15886" width="24.33203125" style="673" customWidth="1"/>
    <col min="15887" max="15887" width="13.109375" style="673" bestFit="1" customWidth="1"/>
    <col min="15888" max="16128" width="12.88671875" style="673"/>
    <col min="16129" max="16130" width="0" style="673" hidden="1" customWidth="1"/>
    <col min="16131" max="16131" width="30.109375" style="673" customWidth="1"/>
    <col min="16132" max="16132" width="63.5546875" style="673" customWidth="1"/>
    <col min="16133" max="16133" width="14.33203125" style="673" customWidth="1"/>
    <col min="16134" max="16134" width="13.77734375" style="673" customWidth="1"/>
    <col min="16135" max="16137" width="11.77734375" style="673" customWidth="1"/>
    <col min="16138" max="16138" width="12.88671875" style="673" customWidth="1"/>
    <col min="16139" max="16139" width="13.33203125" style="673" customWidth="1"/>
    <col min="16140" max="16140" width="15.21875" style="673" customWidth="1"/>
    <col min="16141" max="16141" width="22.44140625" style="673" customWidth="1"/>
    <col min="16142" max="16142" width="24.33203125" style="673" customWidth="1"/>
    <col min="16143" max="16143" width="13.109375" style="673" bestFit="1" customWidth="1"/>
    <col min="16144" max="16384" width="12.88671875" style="673"/>
  </cols>
  <sheetData>
    <row r="1" spans="1:17" ht="20.100000000000001" customHeight="1">
      <c r="C1" s="674"/>
    </row>
    <row r="2" spans="1:17" ht="25.5" customHeight="1">
      <c r="A2" s="676"/>
      <c r="B2" s="676"/>
      <c r="C2" s="674"/>
      <c r="D2" s="676"/>
      <c r="E2" s="676"/>
      <c r="F2" s="676"/>
      <c r="G2" s="676"/>
      <c r="N2" s="677" t="s">
        <v>677</v>
      </c>
    </row>
    <row r="3" spans="1:17" ht="20.100000000000001" customHeight="1">
      <c r="C3" s="674"/>
    </row>
    <row r="4" spans="1:17" ht="27" customHeight="1">
      <c r="A4" s="676"/>
      <c r="B4" s="676"/>
      <c r="C4" s="678" t="s">
        <v>678</v>
      </c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6"/>
    </row>
    <row r="5" spans="1:17" ht="20.100000000000001" customHeight="1">
      <c r="C5" s="674"/>
    </row>
    <row r="6" spans="1:17" ht="39" customHeight="1">
      <c r="A6" s="676"/>
      <c r="B6" s="676"/>
      <c r="C6" s="679" t="s">
        <v>679</v>
      </c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</row>
    <row r="7" spans="1:17">
      <c r="A7" s="676"/>
      <c r="B7" s="676"/>
      <c r="C7" s="680"/>
      <c r="D7" s="680"/>
      <c r="E7" s="680"/>
      <c r="F7" s="680"/>
      <c r="G7" s="680"/>
      <c r="H7" s="681"/>
    </row>
    <row r="8" spans="1:17" s="684" customFormat="1" ht="22.2">
      <c r="A8" s="682"/>
      <c r="B8" s="682"/>
      <c r="C8" s="683" t="s">
        <v>680</v>
      </c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</row>
    <row r="9" spans="1:17" s="684" customFormat="1" ht="22.2">
      <c r="A9" s="682"/>
      <c r="B9" s="682"/>
      <c r="C9" s="683" t="s">
        <v>681</v>
      </c>
      <c r="D9" s="683"/>
      <c r="E9" s="683"/>
      <c r="F9" s="683"/>
      <c r="G9" s="683"/>
      <c r="H9" s="683"/>
      <c r="I9" s="683"/>
      <c r="J9" s="683"/>
      <c r="K9" s="683"/>
      <c r="L9" s="683"/>
      <c r="M9" s="683"/>
      <c r="N9" s="683"/>
    </row>
    <row r="10" spans="1:17" ht="26.25" customHeight="1">
      <c r="A10" s="676"/>
      <c r="B10" s="676"/>
      <c r="C10" s="683" t="s">
        <v>682</v>
      </c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</row>
    <row r="11" spans="1:17" ht="26.1" customHeight="1" thickBot="1">
      <c r="A11" s="676"/>
      <c r="B11" s="676"/>
      <c r="C11" s="685"/>
      <c r="D11" s="686"/>
      <c r="E11" s="687"/>
      <c r="F11" s="687"/>
      <c r="G11" s="687"/>
      <c r="H11" s="688"/>
    </row>
    <row r="12" spans="1:17" ht="13.5" customHeight="1" thickTop="1">
      <c r="A12" s="676"/>
      <c r="B12" s="676"/>
      <c r="C12" s="689"/>
      <c r="D12" s="690"/>
      <c r="E12" s="691"/>
      <c r="F12" s="690"/>
      <c r="G12" s="690"/>
      <c r="H12" s="692"/>
      <c r="I12" s="692"/>
      <c r="J12" s="693"/>
      <c r="K12" s="692"/>
      <c r="L12" s="694" t="s">
        <v>683</v>
      </c>
      <c r="M12" s="693"/>
      <c r="N12" s="695"/>
    </row>
    <row r="13" spans="1:17" ht="18.75" customHeight="1">
      <c r="A13" s="676"/>
      <c r="B13" s="676"/>
      <c r="C13" s="696"/>
      <c r="D13" s="697"/>
      <c r="E13" s="698"/>
      <c r="F13" s="699"/>
      <c r="G13" s="699"/>
      <c r="H13" s="700"/>
      <c r="I13" s="700"/>
      <c r="J13" s="700"/>
      <c r="K13" s="700"/>
      <c r="L13" s="701"/>
      <c r="M13" s="702"/>
      <c r="N13" s="703"/>
      <c r="O13" s="676"/>
      <c r="P13" s="676"/>
      <c r="Q13" s="676"/>
    </row>
    <row r="14" spans="1:17" ht="23.25" customHeight="1">
      <c r="A14" s="676"/>
      <c r="B14" s="676"/>
      <c r="C14" s="704" t="s">
        <v>684</v>
      </c>
      <c r="D14" s="705" t="s">
        <v>685</v>
      </c>
      <c r="E14" s="705" t="s">
        <v>686</v>
      </c>
      <c r="F14" s="706" t="s">
        <v>687</v>
      </c>
      <c r="G14" s="706" t="s">
        <v>688</v>
      </c>
      <c r="H14" s="707" t="s">
        <v>689</v>
      </c>
      <c r="I14" s="708" t="s">
        <v>690</v>
      </c>
      <c r="J14" s="707" t="s">
        <v>691</v>
      </c>
      <c r="K14" s="707" t="s">
        <v>692</v>
      </c>
      <c r="L14" s="701"/>
      <c r="M14" s="709" t="s">
        <v>693</v>
      </c>
      <c r="N14" s="710" t="s">
        <v>694</v>
      </c>
      <c r="O14" s="711"/>
      <c r="P14" s="676"/>
      <c r="Q14" s="711"/>
    </row>
    <row r="15" spans="1:17" ht="22.2">
      <c r="A15" s="676"/>
      <c r="B15" s="676"/>
      <c r="C15" s="712"/>
      <c r="D15" s="705" t="s">
        <v>695</v>
      </c>
      <c r="E15" s="713" t="s">
        <v>696</v>
      </c>
      <c r="F15" s="714" t="s">
        <v>697</v>
      </c>
      <c r="G15" s="714" t="s">
        <v>698</v>
      </c>
      <c r="H15" s="707" t="s">
        <v>699</v>
      </c>
      <c r="I15" s="708" t="s">
        <v>700</v>
      </c>
      <c r="J15" s="707" t="s">
        <v>701</v>
      </c>
      <c r="K15" s="707" t="s">
        <v>702</v>
      </c>
      <c r="L15" s="707" t="s">
        <v>703</v>
      </c>
      <c r="M15" s="715"/>
      <c r="N15" s="703"/>
      <c r="O15" s="716"/>
      <c r="P15" s="676"/>
      <c r="Q15" s="717"/>
    </row>
    <row r="16" spans="1:17" ht="22.8" thickBot="1">
      <c r="A16" s="676"/>
      <c r="B16" s="676"/>
      <c r="C16" s="718"/>
      <c r="D16" s="719"/>
      <c r="E16" s="720"/>
      <c r="F16" s="721"/>
      <c r="G16" s="721"/>
      <c r="H16" s="722"/>
      <c r="I16" s="722"/>
      <c r="J16" s="722"/>
      <c r="K16" s="722"/>
      <c r="L16" s="722"/>
      <c r="M16" s="723"/>
      <c r="N16" s="724"/>
      <c r="O16" s="716"/>
      <c r="P16" s="676"/>
      <c r="Q16" s="717"/>
    </row>
    <row r="17" spans="1:31" ht="45" customHeight="1" thickTop="1">
      <c r="A17" s="676"/>
      <c r="B17" s="676"/>
      <c r="C17" s="725" t="s">
        <v>704</v>
      </c>
      <c r="D17" s="726" t="s">
        <v>347</v>
      </c>
      <c r="E17" s="727">
        <v>377.46</v>
      </c>
      <c r="F17" s="728">
        <v>423.15</v>
      </c>
      <c r="G17" s="729">
        <v>376.125</v>
      </c>
      <c r="H17" s="730">
        <v>413</v>
      </c>
      <c r="I17" s="731">
        <v>408.79</v>
      </c>
      <c r="J17" s="732">
        <v>324.67110000000002</v>
      </c>
      <c r="K17" s="731">
        <v>374.7</v>
      </c>
      <c r="L17" s="732">
        <v>504.32220000000001</v>
      </c>
      <c r="M17" s="733">
        <v>398.28970000000004</v>
      </c>
      <c r="N17" s="734">
        <v>-5.5649694179889764</v>
      </c>
      <c r="O17" s="735"/>
      <c r="P17" s="676"/>
      <c r="Q17" s="736"/>
      <c r="S17" s="736"/>
    </row>
    <row r="18" spans="1:31" ht="45" customHeight="1">
      <c r="A18" s="676"/>
      <c r="B18" s="676"/>
      <c r="C18" s="737"/>
      <c r="D18" s="738" t="s">
        <v>351</v>
      </c>
      <c r="E18" s="739">
        <v>375.83</v>
      </c>
      <c r="F18" s="739">
        <v>426.93</v>
      </c>
      <c r="G18" s="740">
        <v>373.57</v>
      </c>
      <c r="H18" s="741">
        <v>394</v>
      </c>
      <c r="I18" s="742">
        <v>392.23</v>
      </c>
      <c r="J18" s="743">
        <v>316.84399999999999</v>
      </c>
      <c r="K18" s="742">
        <v>372.4</v>
      </c>
      <c r="L18" s="743">
        <v>502.95870000000002</v>
      </c>
      <c r="M18" s="744">
        <v>388.60680000000002</v>
      </c>
      <c r="N18" s="745">
        <v>-3.869412475540841</v>
      </c>
      <c r="O18" s="735"/>
      <c r="P18" s="676"/>
      <c r="Q18" s="736"/>
      <c r="S18" s="736"/>
    </row>
    <row r="19" spans="1:31" ht="45" customHeight="1">
      <c r="A19" s="676"/>
      <c r="B19" s="676"/>
      <c r="C19" s="737"/>
      <c r="D19" s="746" t="s">
        <v>359</v>
      </c>
      <c r="E19" s="739">
        <v>372.88</v>
      </c>
      <c r="F19" s="739">
        <v>411.29</v>
      </c>
      <c r="G19" s="740">
        <v>358.34200000000004</v>
      </c>
      <c r="H19" s="741">
        <v>383</v>
      </c>
      <c r="I19" s="742">
        <v>367.16</v>
      </c>
      <c r="J19" s="743">
        <v>305.49380000000002</v>
      </c>
      <c r="K19" s="742">
        <v>360.4</v>
      </c>
      <c r="L19" s="743">
        <v>483.01860000000005</v>
      </c>
      <c r="M19" s="744">
        <v>368.23420000000004</v>
      </c>
      <c r="N19" s="745">
        <v>-2.6863881736134232</v>
      </c>
      <c r="O19" s="735"/>
      <c r="P19" s="676"/>
      <c r="Q19" s="736"/>
      <c r="S19" s="736"/>
    </row>
    <row r="20" spans="1:31" ht="45" customHeight="1">
      <c r="A20" s="676"/>
      <c r="B20" s="676"/>
      <c r="C20" s="737"/>
      <c r="D20" s="746" t="s">
        <v>363</v>
      </c>
      <c r="E20" s="739">
        <v>369.69</v>
      </c>
      <c r="F20" s="739">
        <v>416.74</v>
      </c>
      <c r="G20" s="740">
        <v>356.13100000000003</v>
      </c>
      <c r="H20" s="741">
        <v>376</v>
      </c>
      <c r="I20" s="742">
        <v>360.81</v>
      </c>
      <c r="J20" s="743">
        <v>308.27690000000001</v>
      </c>
      <c r="K20" s="742">
        <v>363</v>
      </c>
      <c r="L20" s="743">
        <v>487.6268</v>
      </c>
      <c r="M20" s="744">
        <v>373.0992</v>
      </c>
      <c r="N20" s="745">
        <v>-4.5479057580396756</v>
      </c>
      <c r="O20" s="735"/>
      <c r="P20" s="676"/>
      <c r="Q20" s="736"/>
      <c r="S20" s="736"/>
    </row>
    <row r="21" spans="1:31" ht="45" customHeight="1">
      <c r="A21" s="676"/>
      <c r="B21" s="676"/>
      <c r="C21" s="737"/>
      <c r="D21" s="747" t="s">
        <v>705</v>
      </c>
      <c r="E21" s="739">
        <v>332.47</v>
      </c>
      <c r="F21" s="739">
        <v>392.7</v>
      </c>
      <c r="G21" s="740">
        <v>331.01400000000001</v>
      </c>
      <c r="H21" s="741">
        <v>339</v>
      </c>
      <c r="I21" s="742">
        <v>317.44</v>
      </c>
      <c r="J21" s="743">
        <v>293.67200000000003</v>
      </c>
      <c r="K21" s="742">
        <v>326.40000000000003</v>
      </c>
      <c r="L21" s="743">
        <v>435.16950000000003</v>
      </c>
      <c r="M21" s="744">
        <v>335.02520000000004</v>
      </c>
      <c r="N21" s="745">
        <v>-1.1972830700496644</v>
      </c>
      <c r="O21" s="735"/>
      <c r="P21" s="676"/>
      <c r="Q21" s="736"/>
      <c r="S21" s="736"/>
    </row>
    <row r="22" spans="1:31" ht="45" customHeight="1">
      <c r="A22" s="676"/>
      <c r="B22" s="676"/>
      <c r="C22" s="737"/>
      <c r="D22" s="738" t="s">
        <v>374</v>
      </c>
      <c r="E22" s="748">
        <v>336.99</v>
      </c>
      <c r="F22" s="739">
        <v>395.91</v>
      </c>
      <c r="G22" s="749">
        <v>332.98500000000001</v>
      </c>
      <c r="H22" s="750">
        <v>335</v>
      </c>
      <c r="I22" s="751">
        <v>325.56</v>
      </c>
      <c r="J22" s="751">
        <v>296.45030000000003</v>
      </c>
      <c r="K22" s="751">
        <v>348.1</v>
      </c>
      <c r="L22" s="751">
        <v>449.56560000000002</v>
      </c>
      <c r="M22" s="752">
        <v>346.52800000000002</v>
      </c>
      <c r="N22" s="745">
        <v>-3.9081978945424254</v>
      </c>
      <c r="O22" s="735"/>
      <c r="P22" s="676"/>
      <c r="Q22" s="736"/>
      <c r="S22" s="736"/>
    </row>
    <row r="23" spans="1:31" ht="45" customHeight="1" thickBot="1">
      <c r="A23" s="676"/>
      <c r="B23" s="676"/>
      <c r="C23" s="753"/>
      <c r="D23" s="754" t="s">
        <v>706</v>
      </c>
      <c r="E23" s="755">
        <v>363.51179999999999</v>
      </c>
      <c r="F23" s="755">
        <v>413.15910000000002</v>
      </c>
      <c r="G23" s="755">
        <v>356.63470000000001</v>
      </c>
      <c r="H23" s="756">
        <v>382.79150000000004</v>
      </c>
      <c r="I23" s="757">
        <v>396.05930000000001</v>
      </c>
      <c r="J23" s="757">
        <v>300.90860000000004</v>
      </c>
      <c r="K23" s="757">
        <v>356.91970000000003</v>
      </c>
      <c r="L23" s="757">
        <v>469.83850000000001</v>
      </c>
      <c r="M23" s="758">
        <v>372.25550000000004</v>
      </c>
      <c r="N23" s="759">
        <v>-4.1962576778583554</v>
      </c>
      <c r="O23" s="735"/>
      <c r="P23" s="676"/>
      <c r="Q23" s="736"/>
      <c r="S23" s="736"/>
    </row>
    <row r="24" spans="1:31" ht="45" customHeight="1">
      <c r="A24" s="676"/>
      <c r="B24" s="676"/>
      <c r="C24" s="737" t="s">
        <v>707</v>
      </c>
      <c r="D24" s="747" t="s">
        <v>363</v>
      </c>
      <c r="E24" s="760">
        <v>334.09</v>
      </c>
      <c r="F24" s="761">
        <v>381.55</v>
      </c>
      <c r="G24" s="762">
        <v>265.06</v>
      </c>
      <c r="H24" s="763">
        <v>404</v>
      </c>
      <c r="I24" s="764">
        <v>285.15000000000003</v>
      </c>
      <c r="J24" s="764">
        <v>271.83480000000003</v>
      </c>
      <c r="K24" s="765">
        <v>257.3</v>
      </c>
      <c r="L24" s="764">
        <v>398.49990000000003</v>
      </c>
      <c r="M24" s="766">
        <v>368.0204</v>
      </c>
      <c r="N24" s="734">
        <v>-27.97681867635599</v>
      </c>
      <c r="O24" s="735"/>
      <c r="P24" s="676"/>
      <c r="Q24" s="767"/>
    </row>
    <row r="25" spans="1:31" ht="45" customHeight="1">
      <c r="A25" s="676"/>
      <c r="B25" s="676"/>
      <c r="C25" s="737"/>
      <c r="D25" s="747" t="s">
        <v>396</v>
      </c>
      <c r="E25" s="760">
        <v>335.29</v>
      </c>
      <c r="F25" s="761">
        <v>381.48</v>
      </c>
      <c r="G25" s="762">
        <v>272.68799999999999</v>
      </c>
      <c r="H25" s="763">
        <v>385</v>
      </c>
      <c r="I25" s="768">
        <v>298.77</v>
      </c>
      <c r="J25" s="764">
        <v>278.99940000000004</v>
      </c>
      <c r="K25" s="765">
        <v>250.8</v>
      </c>
      <c r="L25" s="764">
        <v>394.87100000000004</v>
      </c>
      <c r="M25" s="766">
        <v>349.53520000000003</v>
      </c>
      <c r="N25" s="769">
        <v>-21.985539653803116</v>
      </c>
      <c r="O25" s="770"/>
      <c r="P25" s="676"/>
      <c r="Q25" s="767"/>
    </row>
    <row r="26" spans="1:31" ht="45" customHeight="1">
      <c r="A26" s="676"/>
      <c r="B26" s="676"/>
      <c r="C26" s="737"/>
      <c r="D26" s="771" t="s">
        <v>705</v>
      </c>
      <c r="E26" s="760">
        <v>308.99</v>
      </c>
      <c r="F26" s="761">
        <v>351.3</v>
      </c>
      <c r="G26" s="762">
        <v>225.85500000000002</v>
      </c>
      <c r="H26" s="763">
        <v>350</v>
      </c>
      <c r="I26" s="764">
        <v>240.18</v>
      </c>
      <c r="J26" s="764">
        <v>245.32600000000002</v>
      </c>
      <c r="K26" s="765">
        <v>227.9</v>
      </c>
      <c r="L26" s="764">
        <v>352.899</v>
      </c>
      <c r="M26" s="766">
        <v>279.37090000000001</v>
      </c>
      <c r="N26" s="745">
        <v>-19.155860542382896</v>
      </c>
      <c r="O26" s="767"/>
      <c r="P26" s="676"/>
      <c r="Q26" s="767"/>
    </row>
    <row r="27" spans="1:31" ht="45" customHeight="1">
      <c r="A27" s="676"/>
      <c r="B27" s="676"/>
      <c r="C27" s="737"/>
      <c r="D27" s="771" t="s">
        <v>374</v>
      </c>
      <c r="E27" s="760">
        <v>312.47000000000003</v>
      </c>
      <c r="F27" s="761">
        <v>359.97</v>
      </c>
      <c r="G27" s="762">
        <v>225.94800000000001</v>
      </c>
      <c r="H27" s="763">
        <v>348</v>
      </c>
      <c r="I27" s="764">
        <v>274.84000000000003</v>
      </c>
      <c r="J27" s="764">
        <v>256.13210000000004</v>
      </c>
      <c r="K27" s="765">
        <v>228.9</v>
      </c>
      <c r="L27" s="764">
        <v>368.5342</v>
      </c>
      <c r="M27" s="772">
        <v>307.13170000000002</v>
      </c>
      <c r="N27" s="745">
        <v>-26.432862514680195</v>
      </c>
      <c r="O27" s="773"/>
      <c r="P27" s="676"/>
      <c r="Q27" s="767"/>
    </row>
    <row r="28" spans="1:31" ht="45" customHeight="1">
      <c r="A28" s="676"/>
      <c r="B28" s="676"/>
      <c r="C28" s="737"/>
      <c r="D28" s="771" t="s">
        <v>409</v>
      </c>
      <c r="E28" s="760">
        <v>320.06</v>
      </c>
      <c r="F28" s="761">
        <v>361.65</v>
      </c>
      <c r="G28" s="762">
        <v>242.69400000000002</v>
      </c>
      <c r="H28" s="763">
        <v>338</v>
      </c>
      <c r="I28" s="764">
        <v>282.5</v>
      </c>
      <c r="J28" s="764">
        <v>267.4461</v>
      </c>
      <c r="K28" s="765">
        <v>230.7</v>
      </c>
      <c r="L28" s="764">
        <v>368.202</v>
      </c>
      <c r="M28" s="772">
        <v>323.82499999999999</v>
      </c>
      <c r="N28" s="745">
        <v>-25.053964332587043</v>
      </c>
      <c r="O28" s="773"/>
      <c r="P28" s="676"/>
      <c r="Q28" s="767"/>
    </row>
    <row r="29" spans="1:31" ht="45" customHeight="1">
      <c r="A29" s="676"/>
      <c r="B29" s="676"/>
      <c r="C29" s="737"/>
      <c r="D29" s="746" t="s">
        <v>382</v>
      </c>
      <c r="E29" s="760">
        <v>239.54</v>
      </c>
      <c r="F29" s="761">
        <v>320.8</v>
      </c>
      <c r="G29" s="762">
        <v>183.40200000000002</v>
      </c>
      <c r="H29" s="763">
        <v>287</v>
      </c>
      <c r="I29" s="764">
        <v>218.81</v>
      </c>
      <c r="J29" s="764">
        <v>212.96790000000001</v>
      </c>
      <c r="K29" s="765">
        <v>195.2</v>
      </c>
      <c r="L29" s="764">
        <v>295.4083</v>
      </c>
      <c r="M29" s="772">
        <v>246.0437</v>
      </c>
      <c r="N29" s="745">
        <v>-25.4595829927773</v>
      </c>
      <c r="O29" s="773"/>
      <c r="P29" s="676"/>
      <c r="Q29" s="767"/>
    </row>
    <row r="30" spans="1:31" ht="45" customHeight="1">
      <c r="A30" s="676"/>
      <c r="B30" s="676"/>
      <c r="C30" s="737"/>
      <c r="D30" s="774" t="s">
        <v>386</v>
      </c>
      <c r="E30" s="760">
        <v>254.93</v>
      </c>
      <c r="F30" s="761">
        <v>353.66</v>
      </c>
      <c r="G30" s="762">
        <v>202.21200000000002</v>
      </c>
      <c r="H30" s="763">
        <v>312</v>
      </c>
      <c r="I30" s="764">
        <v>244.53</v>
      </c>
      <c r="J30" s="764">
        <v>233.8597</v>
      </c>
      <c r="K30" s="765">
        <v>189.6</v>
      </c>
      <c r="L30" s="764">
        <v>329.0403</v>
      </c>
      <c r="M30" s="772">
        <v>292.18639999999999</v>
      </c>
      <c r="N30" s="745">
        <v>-30.793493468552953</v>
      </c>
      <c r="O30" s="773"/>
      <c r="P30" s="676"/>
      <c r="Q30" s="767"/>
    </row>
    <row r="31" spans="1:31" ht="45" customHeight="1" thickBot="1">
      <c r="A31" s="676"/>
      <c r="B31" s="676"/>
      <c r="C31" s="753"/>
      <c r="D31" s="754" t="s">
        <v>708</v>
      </c>
      <c r="E31" s="755">
        <v>302.40840000000003</v>
      </c>
      <c r="F31" s="775">
        <v>356.94740000000002</v>
      </c>
      <c r="G31" s="775">
        <v>230.917</v>
      </c>
      <c r="H31" s="756">
        <v>352.37080000000003</v>
      </c>
      <c r="I31" s="757">
        <v>241.08460000000002</v>
      </c>
      <c r="J31" s="757">
        <v>248.46140000000003</v>
      </c>
      <c r="K31" s="776">
        <v>213.4384</v>
      </c>
      <c r="L31" s="757">
        <v>355.64530000000002</v>
      </c>
      <c r="M31" s="777">
        <v>305.76510000000002</v>
      </c>
      <c r="N31" s="778">
        <v>-24.478954596191656</v>
      </c>
      <c r="O31" s="773"/>
      <c r="P31" s="676"/>
      <c r="Q31" s="767"/>
    </row>
    <row r="32" spans="1:31" ht="45" customHeight="1">
      <c r="A32" s="676"/>
      <c r="B32" s="676"/>
      <c r="C32" s="779" t="s">
        <v>709</v>
      </c>
      <c r="D32" s="780" t="s">
        <v>347</v>
      </c>
      <c r="E32" s="760">
        <v>379.86</v>
      </c>
      <c r="F32" s="760">
        <v>440.75</v>
      </c>
      <c r="G32" s="781">
        <v>392.97300000000001</v>
      </c>
      <c r="H32" s="782">
        <v>476</v>
      </c>
      <c r="I32" s="764">
        <v>453.78</v>
      </c>
      <c r="J32" s="764">
        <v>292.93940000000003</v>
      </c>
      <c r="K32" s="764">
        <v>373.6</v>
      </c>
      <c r="L32" s="764">
        <v>519.56450000000007</v>
      </c>
      <c r="M32" s="766">
        <v>442.34620000000001</v>
      </c>
      <c r="N32" s="734">
        <v>-11.161664777497805</v>
      </c>
      <c r="O32" s="783"/>
      <c r="P32" s="676"/>
      <c r="Q32" s="783"/>
      <c r="R32" s="783"/>
      <c r="S32" s="783"/>
      <c r="T32" s="783"/>
      <c r="U32" s="783"/>
      <c r="V32" s="784"/>
      <c r="W32" s="676"/>
      <c r="X32" s="676"/>
      <c r="Y32" s="676"/>
      <c r="Z32" s="676"/>
      <c r="AA32" s="676"/>
      <c r="AB32" s="676"/>
      <c r="AC32" s="676"/>
      <c r="AD32" s="676"/>
      <c r="AE32" s="676"/>
    </row>
    <row r="33" spans="1:31" ht="45" customHeight="1">
      <c r="A33" s="676"/>
      <c r="B33" s="676"/>
      <c r="C33" s="737"/>
      <c r="D33" s="747" t="s">
        <v>351</v>
      </c>
      <c r="E33" s="760">
        <v>374.43</v>
      </c>
      <c r="F33" s="739">
        <v>445.98</v>
      </c>
      <c r="G33" s="785">
        <v>379.41900000000004</v>
      </c>
      <c r="H33" s="741">
        <v>473</v>
      </c>
      <c r="I33" s="743">
        <v>447.5</v>
      </c>
      <c r="J33" s="743">
        <v>305.2278</v>
      </c>
      <c r="K33" s="743">
        <v>371.6</v>
      </c>
      <c r="L33" s="743">
        <v>521.95479999999998</v>
      </c>
      <c r="M33" s="744">
        <v>433.14210000000003</v>
      </c>
      <c r="N33" s="745">
        <v>-12.403112050294808</v>
      </c>
      <c r="O33" s="783"/>
      <c r="P33" s="676"/>
      <c r="Q33" s="783"/>
      <c r="R33" s="783"/>
      <c r="S33" s="783"/>
      <c r="T33" s="783"/>
      <c r="U33" s="783"/>
      <c r="V33" s="784"/>
      <c r="W33" s="676"/>
      <c r="X33" s="676"/>
      <c r="Y33" s="676"/>
      <c r="Z33" s="676"/>
      <c r="AA33" s="676"/>
      <c r="AB33" s="676"/>
      <c r="AC33" s="676"/>
      <c r="AD33" s="676"/>
      <c r="AE33" s="676"/>
    </row>
    <row r="34" spans="1:31" ht="45" customHeight="1">
      <c r="A34" s="676"/>
      <c r="B34" s="676"/>
      <c r="C34" s="737"/>
      <c r="D34" s="786" t="s">
        <v>359</v>
      </c>
      <c r="E34" s="760">
        <v>369.92</v>
      </c>
      <c r="F34" s="739">
        <v>425.92</v>
      </c>
      <c r="G34" s="785">
        <v>372.661</v>
      </c>
      <c r="H34" s="741">
        <v>399</v>
      </c>
      <c r="I34" s="743">
        <v>392.75</v>
      </c>
      <c r="J34" s="743">
        <v>291.57319999999999</v>
      </c>
      <c r="K34" s="743">
        <v>368.9</v>
      </c>
      <c r="L34" s="743">
        <v>493.9674</v>
      </c>
      <c r="M34" s="744">
        <v>382.21940000000001</v>
      </c>
      <c r="N34" s="745">
        <v>-2.500762650980036</v>
      </c>
      <c r="O34" s="783"/>
      <c r="P34" s="676"/>
      <c r="Q34" s="783"/>
      <c r="R34" s="783"/>
      <c r="S34" s="783"/>
      <c r="T34" s="783"/>
      <c r="U34" s="783"/>
      <c r="V34" s="784"/>
      <c r="W34" s="676"/>
      <c r="X34" s="676"/>
      <c r="Y34" s="676"/>
      <c r="Z34" s="676"/>
      <c r="AA34" s="676"/>
      <c r="AB34" s="676"/>
      <c r="AC34" s="676"/>
      <c r="AD34" s="676"/>
      <c r="AE34" s="676"/>
    </row>
    <row r="35" spans="1:31" ht="45" customHeight="1">
      <c r="A35" s="676"/>
      <c r="B35" s="676"/>
      <c r="C35" s="737"/>
      <c r="D35" s="786" t="s">
        <v>363</v>
      </c>
      <c r="E35" s="760">
        <v>370.63</v>
      </c>
      <c r="F35" s="739">
        <v>430.37</v>
      </c>
      <c r="G35" s="785">
        <v>373.12900000000002</v>
      </c>
      <c r="H35" s="741">
        <v>414</v>
      </c>
      <c r="I35" s="743">
        <v>391.88</v>
      </c>
      <c r="J35" s="743">
        <v>300.35550000000001</v>
      </c>
      <c r="K35" s="743">
        <v>361.3</v>
      </c>
      <c r="L35" s="743">
        <v>507.6669</v>
      </c>
      <c r="M35" s="744">
        <v>403.13780000000003</v>
      </c>
      <c r="N35" s="745">
        <v>-7.4438070555527247</v>
      </c>
      <c r="O35" s="783"/>
      <c r="P35" s="676"/>
      <c r="Q35" s="783"/>
      <c r="R35" s="783"/>
      <c r="S35" s="783"/>
      <c r="T35" s="783"/>
      <c r="U35" s="783"/>
      <c r="V35" s="784"/>
      <c r="W35" s="676"/>
      <c r="X35" s="676"/>
      <c r="Y35" s="676"/>
      <c r="Z35" s="676"/>
      <c r="AA35" s="676"/>
      <c r="AB35" s="676"/>
      <c r="AC35" s="676"/>
      <c r="AD35" s="676"/>
      <c r="AE35" s="676"/>
    </row>
    <row r="36" spans="1:31" ht="45" customHeight="1">
      <c r="A36" s="676"/>
      <c r="B36" s="676"/>
      <c r="C36" s="737"/>
      <c r="D36" s="786" t="s">
        <v>396</v>
      </c>
      <c r="E36" s="760">
        <v>364.58</v>
      </c>
      <c r="F36" s="739">
        <v>428.9</v>
      </c>
      <c r="G36" s="785">
        <v>353.23400000000004</v>
      </c>
      <c r="H36" s="741">
        <v>392</v>
      </c>
      <c r="I36" s="787">
        <v>370.68</v>
      </c>
      <c r="J36" s="743">
        <v>307.83680000000004</v>
      </c>
      <c r="K36" s="787">
        <v>365</v>
      </c>
      <c r="L36" s="743">
        <v>507.98220000000003</v>
      </c>
      <c r="M36" s="744">
        <v>463.73850000000004</v>
      </c>
      <c r="N36" s="745">
        <v>-23.829054521028553</v>
      </c>
      <c r="O36" s="783"/>
      <c r="P36" s="676"/>
      <c r="Q36" s="783"/>
      <c r="R36" s="783"/>
      <c r="S36" s="783"/>
      <c r="T36" s="783"/>
      <c r="U36" s="783"/>
      <c r="V36" s="784"/>
      <c r="W36" s="676"/>
      <c r="X36" s="676"/>
      <c r="Y36" s="676"/>
      <c r="Z36" s="676"/>
      <c r="AA36" s="676"/>
      <c r="AB36" s="676"/>
      <c r="AC36" s="676"/>
      <c r="AD36" s="676"/>
      <c r="AE36" s="676"/>
    </row>
    <row r="37" spans="1:31" ht="45" customHeight="1">
      <c r="A37" s="676"/>
      <c r="B37" s="676"/>
      <c r="C37" s="737"/>
      <c r="D37" s="788" t="s">
        <v>705</v>
      </c>
      <c r="E37" s="760">
        <v>302.55</v>
      </c>
      <c r="F37" s="739">
        <v>401.95</v>
      </c>
      <c r="G37" s="785">
        <v>334.96100000000001</v>
      </c>
      <c r="H37" s="789">
        <v>338</v>
      </c>
      <c r="I37" s="743">
        <v>302.60000000000002</v>
      </c>
      <c r="J37" s="743">
        <v>269.76740000000001</v>
      </c>
      <c r="K37" s="743">
        <v>343.2</v>
      </c>
      <c r="L37" s="743">
        <v>428.00530000000003</v>
      </c>
      <c r="M37" s="744">
        <v>317.02660000000003</v>
      </c>
      <c r="N37" s="745">
        <v>5.6570647384162669</v>
      </c>
      <c r="O37" s="783"/>
      <c r="P37" s="676"/>
      <c r="Q37" s="783"/>
      <c r="R37" s="783"/>
      <c r="S37" s="783"/>
      <c r="T37" s="783"/>
      <c r="U37" s="783"/>
      <c r="V37" s="784"/>
      <c r="W37" s="676"/>
      <c r="X37" s="676"/>
      <c r="Y37" s="676"/>
      <c r="Z37" s="676"/>
      <c r="AA37" s="676"/>
      <c r="AB37" s="676"/>
      <c r="AC37" s="676"/>
      <c r="AD37" s="676"/>
      <c r="AE37" s="676"/>
    </row>
    <row r="38" spans="1:31" ht="45" customHeight="1">
      <c r="A38" s="676"/>
      <c r="B38" s="676"/>
      <c r="C38" s="737"/>
      <c r="D38" s="790" t="s">
        <v>374</v>
      </c>
      <c r="E38" s="760">
        <v>312.97000000000003</v>
      </c>
      <c r="F38" s="739">
        <v>414.7</v>
      </c>
      <c r="G38" s="785">
        <v>349.15500000000003</v>
      </c>
      <c r="H38" s="741">
        <v>357</v>
      </c>
      <c r="I38" s="743">
        <v>277.69</v>
      </c>
      <c r="J38" s="743">
        <v>281.99540000000002</v>
      </c>
      <c r="K38" s="743">
        <v>342.3</v>
      </c>
      <c r="L38" s="743">
        <v>472.95310000000001</v>
      </c>
      <c r="M38" s="744">
        <v>360.18940000000003</v>
      </c>
      <c r="N38" s="745">
        <v>-3.0634993700536484</v>
      </c>
      <c r="O38" s="783"/>
      <c r="P38" s="676"/>
      <c r="Q38" s="783"/>
      <c r="R38" s="783"/>
      <c r="S38" s="783"/>
      <c r="T38" s="783"/>
      <c r="U38" s="783"/>
      <c r="V38" s="784"/>
      <c r="W38" s="676"/>
      <c r="X38" s="676"/>
      <c r="Y38" s="676"/>
      <c r="Z38" s="676"/>
      <c r="AA38" s="676"/>
      <c r="AB38" s="676"/>
      <c r="AC38" s="676"/>
      <c r="AD38" s="676"/>
      <c r="AE38" s="676"/>
    </row>
    <row r="39" spans="1:31" ht="45" customHeight="1">
      <c r="A39" s="676"/>
      <c r="B39" s="676"/>
      <c r="C39" s="737"/>
      <c r="D39" s="790" t="s">
        <v>409</v>
      </c>
      <c r="E39" s="760">
        <v>320.13</v>
      </c>
      <c r="F39" s="739">
        <v>412.57</v>
      </c>
      <c r="G39" s="785">
        <v>349.7</v>
      </c>
      <c r="H39" s="789">
        <v>349</v>
      </c>
      <c r="I39" s="791" t="s">
        <v>564</v>
      </c>
      <c r="J39" s="743">
        <v>289.6968</v>
      </c>
      <c r="K39" s="743">
        <v>350</v>
      </c>
      <c r="L39" s="743">
        <v>491.26170000000002</v>
      </c>
      <c r="M39" s="744">
        <v>438.596</v>
      </c>
      <c r="N39" s="745">
        <v>-20.268310700507982</v>
      </c>
      <c r="O39" s="783"/>
      <c r="P39" s="676"/>
      <c r="Q39" s="783"/>
      <c r="R39" s="783"/>
      <c r="S39" s="783"/>
      <c r="T39" s="783"/>
      <c r="U39" s="783"/>
      <c r="V39" s="784"/>
      <c r="W39" s="676"/>
      <c r="X39" s="676"/>
      <c r="Y39" s="676"/>
      <c r="Z39" s="676"/>
      <c r="AA39" s="676"/>
      <c r="AB39" s="676"/>
      <c r="AC39" s="676"/>
      <c r="AD39" s="676"/>
      <c r="AE39" s="676"/>
    </row>
    <row r="40" spans="1:31" ht="45" customHeight="1" thickBot="1">
      <c r="A40" s="676"/>
      <c r="B40" s="676"/>
      <c r="C40" s="753"/>
      <c r="D40" s="754" t="s">
        <v>710</v>
      </c>
      <c r="E40" s="781">
        <v>352.99369999999999</v>
      </c>
      <c r="F40" s="792">
        <v>424.73750000000001</v>
      </c>
      <c r="G40" s="755">
        <v>372.84680000000003</v>
      </c>
      <c r="H40" s="793">
        <v>426.58250000000004</v>
      </c>
      <c r="I40" s="794">
        <v>438.95190000000002</v>
      </c>
      <c r="J40" s="794">
        <v>286.08840000000004</v>
      </c>
      <c r="K40" s="794">
        <v>358.85849999999999</v>
      </c>
      <c r="L40" s="794">
        <v>499.08440000000002</v>
      </c>
      <c r="M40" s="795">
        <v>411.33570000000003</v>
      </c>
      <c r="N40" s="759">
        <v>-9.3570531320281702</v>
      </c>
      <c r="O40" s="784"/>
      <c r="P40" s="676"/>
      <c r="Q40" s="784"/>
      <c r="R40" s="784"/>
      <c r="S40" s="784"/>
      <c r="T40" s="784"/>
      <c r="U40" s="784"/>
      <c r="V40" s="784"/>
      <c r="W40" s="676"/>
      <c r="X40" s="676"/>
      <c r="Y40" s="676"/>
      <c r="Z40" s="676"/>
      <c r="AA40" s="676"/>
      <c r="AB40" s="676"/>
      <c r="AC40" s="676"/>
      <c r="AD40" s="676"/>
      <c r="AE40" s="676"/>
    </row>
    <row r="41" spans="1:31" ht="45" customHeight="1">
      <c r="A41" s="676"/>
      <c r="B41" s="676"/>
      <c r="C41" s="779" t="s">
        <v>711</v>
      </c>
      <c r="D41" s="796" t="s">
        <v>347</v>
      </c>
      <c r="E41" s="797" t="s">
        <v>564</v>
      </c>
      <c r="F41" s="798" t="s">
        <v>564</v>
      </c>
      <c r="G41" s="799">
        <v>393.30900000000003</v>
      </c>
      <c r="H41" s="797" t="s">
        <v>564</v>
      </c>
      <c r="I41" s="800">
        <v>476.41</v>
      </c>
      <c r="J41" s="801" t="s">
        <v>564</v>
      </c>
      <c r="K41" s="802">
        <v>372.9</v>
      </c>
      <c r="L41" s="803" t="s">
        <v>564</v>
      </c>
      <c r="M41" s="804">
        <v>408.37870000000004</v>
      </c>
      <c r="N41" s="769">
        <v>-3.6901287946702439</v>
      </c>
      <c r="O41" s="773"/>
      <c r="P41" s="676"/>
      <c r="Q41" s="676"/>
      <c r="T41" s="805"/>
    </row>
    <row r="42" spans="1:31" ht="45" customHeight="1">
      <c r="A42" s="676"/>
      <c r="B42" s="676"/>
      <c r="C42" s="737"/>
      <c r="D42" s="806" t="s">
        <v>351</v>
      </c>
      <c r="E42" s="807" t="s">
        <v>564</v>
      </c>
      <c r="F42" s="798" t="s">
        <v>564</v>
      </c>
      <c r="G42" s="762">
        <v>397.92900000000003</v>
      </c>
      <c r="H42" s="807" t="s">
        <v>564</v>
      </c>
      <c r="I42" s="787">
        <v>430.5</v>
      </c>
      <c r="J42" s="803" t="s">
        <v>564</v>
      </c>
      <c r="K42" s="764">
        <v>371.7</v>
      </c>
      <c r="L42" s="787">
        <v>447.06820000000005</v>
      </c>
      <c r="M42" s="772">
        <v>398.3784</v>
      </c>
      <c r="N42" s="745">
        <v>-0.1128073208788436</v>
      </c>
      <c r="O42" s="773"/>
      <c r="P42" s="676"/>
      <c r="Q42" s="676"/>
      <c r="T42" s="805"/>
    </row>
    <row r="43" spans="1:31" ht="45" customHeight="1">
      <c r="A43" s="676"/>
      <c r="B43" s="676"/>
      <c r="C43" s="737"/>
      <c r="D43" s="808" t="s">
        <v>359</v>
      </c>
      <c r="E43" s="807" t="s">
        <v>564</v>
      </c>
      <c r="F43" s="798" t="s">
        <v>564</v>
      </c>
      <c r="G43" s="762">
        <v>373.83700000000005</v>
      </c>
      <c r="H43" s="807" t="s">
        <v>564</v>
      </c>
      <c r="I43" s="809">
        <v>502.73</v>
      </c>
      <c r="J43" s="810">
        <v>300</v>
      </c>
      <c r="K43" s="764">
        <v>359.2</v>
      </c>
      <c r="L43" s="807" t="s">
        <v>564</v>
      </c>
      <c r="M43" s="772">
        <v>376.6798</v>
      </c>
      <c r="N43" s="745">
        <v>-0.75469934942090333</v>
      </c>
      <c r="O43" s="773"/>
      <c r="P43" s="676"/>
      <c r="Q43" s="676"/>
      <c r="T43" s="811"/>
    </row>
    <row r="44" spans="1:31" ht="45" customHeight="1">
      <c r="A44" s="676"/>
      <c r="B44" s="676"/>
      <c r="C44" s="737"/>
      <c r="D44" s="808" t="s">
        <v>363</v>
      </c>
      <c r="E44" s="807" t="s">
        <v>564</v>
      </c>
      <c r="F44" s="798" t="s">
        <v>564</v>
      </c>
      <c r="G44" s="762">
        <v>360.46199999999999</v>
      </c>
      <c r="H44" s="807" t="s">
        <v>564</v>
      </c>
      <c r="I44" s="787">
        <v>488.31</v>
      </c>
      <c r="J44" s="803" t="s">
        <v>564</v>
      </c>
      <c r="K44" s="764">
        <v>365.7</v>
      </c>
      <c r="L44" s="803" t="s">
        <v>564</v>
      </c>
      <c r="M44" s="772">
        <v>363.52350000000001</v>
      </c>
      <c r="N44" s="745">
        <v>-0.8421738897210389</v>
      </c>
      <c r="O44" s="773"/>
      <c r="P44" s="676"/>
      <c r="Q44" s="676"/>
      <c r="T44" s="811"/>
    </row>
    <row r="45" spans="1:31" ht="45" customHeight="1">
      <c r="A45" s="676"/>
      <c r="B45" s="676"/>
      <c r="C45" s="737"/>
      <c r="D45" s="812" t="s">
        <v>705</v>
      </c>
      <c r="E45" s="810">
        <v>246.5</v>
      </c>
      <c r="F45" s="798" t="s">
        <v>564</v>
      </c>
      <c r="G45" s="762">
        <v>341.178</v>
      </c>
      <c r="H45" s="813" t="s">
        <v>564</v>
      </c>
      <c r="I45" s="809">
        <v>457.25</v>
      </c>
      <c r="J45" s="810">
        <v>286.80970000000002</v>
      </c>
      <c r="K45" s="764">
        <v>337.7</v>
      </c>
      <c r="L45" s="787">
        <v>422.18940000000003</v>
      </c>
      <c r="M45" s="772">
        <v>343.92689999999999</v>
      </c>
      <c r="N45" s="745">
        <v>-0.79926868180419319</v>
      </c>
      <c r="O45" s="773"/>
      <c r="P45" s="676"/>
      <c r="Q45" s="676"/>
      <c r="T45" s="811"/>
    </row>
    <row r="46" spans="1:31" s="676" customFormat="1" ht="45" customHeight="1">
      <c r="C46" s="737"/>
      <c r="D46" s="814" t="s">
        <v>374</v>
      </c>
      <c r="E46" s="813" t="s">
        <v>564</v>
      </c>
      <c r="F46" s="798" t="s">
        <v>564</v>
      </c>
      <c r="G46" s="762">
        <v>330.11700000000002</v>
      </c>
      <c r="H46" s="813" t="s">
        <v>564</v>
      </c>
      <c r="I46" s="807" t="s">
        <v>564</v>
      </c>
      <c r="J46" s="810">
        <v>285.78919999999999</v>
      </c>
      <c r="K46" s="764">
        <v>356.5</v>
      </c>
      <c r="L46" s="787">
        <v>421.76510000000002</v>
      </c>
      <c r="M46" s="772">
        <v>343.18960000000004</v>
      </c>
      <c r="N46" s="745">
        <v>-3.8091480627618068</v>
      </c>
      <c r="O46" s="773"/>
      <c r="R46" s="673"/>
      <c r="S46" s="673"/>
      <c r="T46" s="811"/>
      <c r="U46" s="673"/>
    </row>
    <row r="47" spans="1:31" s="676" customFormat="1" ht="45" customHeight="1" thickBot="1">
      <c r="C47" s="815"/>
      <c r="D47" s="816" t="s">
        <v>712</v>
      </c>
      <c r="E47" s="817">
        <v>246.5</v>
      </c>
      <c r="F47" s="817">
        <v>366</v>
      </c>
      <c r="G47" s="818">
        <v>368.68729999999999</v>
      </c>
      <c r="H47" s="819" t="s">
        <v>564</v>
      </c>
      <c r="I47" s="820">
        <v>472.92790000000002</v>
      </c>
      <c r="J47" s="817">
        <v>290.1585</v>
      </c>
      <c r="K47" s="821">
        <v>359.05110000000002</v>
      </c>
      <c r="L47" s="822">
        <v>429.21420000000001</v>
      </c>
      <c r="M47" s="823">
        <v>374.57679999999999</v>
      </c>
      <c r="N47" s="759">
        <v>-1.5723077350225623</v>
      </c>
      <c r="O47" s="773"/>
      <c r="R47" s="673"/>
      <c r="S47" s="673"/>
      <c r="T47" s="811"/>
      <c r="U47" s="673"/>
    </row>
    <row r="48" spans="1:31" s="682" customFormat="1" ht="48.75" customHeight="1" thickTop="1">
      <c r="C48" s="824"/>
      <c r="E48" s="773"/>
      <c r="F48" s="773"/>
      <c r="G48" s="773"/>
      <c r="H48" s="825"/>
    </row>
    <row r="49" spans="1:13" s="682" customFormat="1" ht="22.2">
      <c r="C49" s="824"/>
      <c r="D49" s="683" t="s">
        <v>713</v>
      </c>
      <c r="E49" s="683"/>
      <c r="F49" s="683"/>
      <c r="G49" s="683"/>
      <c r="H49" s="683"/>
      <c r="I49" s="683"/>
      <c r="J49" s="683"/>
      <c r="K49" s="683"/>
      <c r="L49" s="683"/>
      <c r="M49" s="683"/>
    </row>
    <row r="50" spans="1:13" s="676" customFormat="1" ht="24" customHeight="1">
      <c r="C50" s="826"/>
      <c r="D50" s="683" t="s">
        <v>714</v>
      </c>
      <c r="E50" s="683"/>
      <c r="F50" s="683"/>
      <c r="G50" s="683"/>
      <c r="H50" s="683"/>
      <c r="I50" s="683"/>
      <c r="J50" s="683"/>
      <c r="K50" s="683"/>
      <c r="L50" s="683"/>
      <c r="M50" s="683"/>
    </row>
    <row r="51" spans="1:13" ht="26.1" customHeight="1" thickBot="1">
      <c r="A51" s="676"/>
      <c r="B51" s="676"/>
      <c r="C51" s="685"/>
      <c r="D51" s="686"/>
      <c r="E51" s="687"/>
      <c r="F51" s="687"/>
      <c r="G51" s="687"/>
      <c r="H51" s="688"/>
    </row>
    <row r="52" spans="1:13" s="676" customFormat="1" ht="23.25" customHeight="1" thickTop="1">
      <c r="D52" s="689"/>
      <c r="E52" s="690"/>
      <c r="F52" s="690"/>
      <c r="G52" s="691"/>
      <c r="H52" s="690"/>
      <c r="I52" s="690"/>
      <c r="J52" s="690"/>
      <c r="K52" s="694" t="s">
        <v>683</v>
      </c>
      <c r="L52" s="827"/>
      <c r="M52" s="695"/>
    </row>
    <row r="53" spans="1:13" s="676" customFormat="1" ht="22.2">
      <c r="D53" s="696"/>
      <c r="E53" s="697"/>
      <c r="F53" s="697"/>
      <c r="G53" s="697"/>
      <c r="H53" s="698"/>
      <c r="I53" s="699"/>
      <c r="J53" s="699"/>
      <c r="K53" s="701"/>
      <c r="L53" s="828"/>
      <c r="M53" s="703"/>
    </row>
    <row r="54" spans="1:13" s="676" customFormat="1" ht="22.2">
      <c r="D54" s="704" t="s">
        <v>684</v>
      </c>
      <c r="E54" s="705" t="s">
        <v>686</v>
      </c>
      <c r="F54" s="705" t="s">
        <v>687</v>
      </c>
      <c r="G54" s="705" t="s">
        <v>688</v>
      </c>
      <c r="H54" s="706" t="s">
        <v>689</v>
      </c>
      <c r="I54" s="707" t="s">
        <v>690</v>
      </c>
      <c r="J54" s="707" t="s">
        <v>691</v>
      </c>
      <c r="K54" s="701"/>
      <c r="L54" s="709" t="s">
        <v>693</v>
      </c>
      <c r="M54" s="710" t="s">
        <v>694</v>
      </c>
    </row>
    <row r="55" spans="1:13" s="676" customFormat="1" ht="22.2">
      <c r="D55" s="712"/>
      <c r="E55" s="713" t="s">
        <v>696</v>
      </c>
      <c r="F55" s="713" t="s">
        <v>697</v>
      </c>
      <c r="G55" s="829" t="s">
        <v>698</v>
      </c>
      <c r="H55" s="713" t="s">
        <v>699</v>
      </c>
      <c r="I55" s="714" t="s">
        <v>700</v>
      </c>
      <c r="J55" s="714" t="s">
        <v>701</v>
      </c>
      <c r="K55" s="830" t="s">
        <v>703</v>
      </c>
      <c r="L55" s="709"/>
      <c r="M55" s="703"/>
    </row>
    <row r="56" spans="1:13" s="676" customFormat="1" ht="34.5" customHeight="1" thickBot="1">
      <c r="D56" s="718"/>
      <c r="E56" s="719"/>
      <c r="F56" s="719"/>
      <c r="G56" s="719"/>
      <c r="H56" s="720"/>
      <c r="I56" s="721"/>
      <c r="J56" s="721"/>
      <c r="K56" s="831"/>
      <c r="L56" s="832"/>
      <c r="M56" s="724"/>
    </row>
    <row r="57" spans="1:13" s="676" customFormat="1" ht="22.8" thickTop="1">
      <c r="D57" s="833"/>
      <c r="E57" s="834">
        <v>172</v>
      </c>
      <c r="F57" s="834">
        <v>258</v>
      </c>
      <c r="G57" s="835">
        <v>232.76</v>
      </c>
      <c r="H57" s="834">
        <v>268</v>
      </c>
      <c r="I57" s="834">
        <v>285</v>
      </c>
      <c r="J57" s="834">
        <v>235.0324</v>
      </c>
      <c r="K57" s="834">
        <v>271.48830000000004</v>
      </c>
      <c r="L57" s="836">
        <v>245.21849589397533</v>
      </c>
      <c r="M57" s="837">
        <v>-5.0805694116001661</v>
      </c>
    </row>
    <row r="58" spans="1:13" s="676" customFormat="1" ht="23.25" customHeight="1">
      <c r="D58" s="838" t="s">
        <v>715</v>
      </c>
      <c r="E58" s="839"/>
      <c r="F58" s="839"/>
      <c r="G58" s="840"/>
      <c r="H58" s="839"/>
      <c r="I58" s="839"/>
      <c r="J58" s="839"/>
      <c r="K58" s="839"/>
      <c r="L58" s="841"/>
      <c r="M58" s="837"/>
    </row>
    <row r="59" spans="1:13" s="676" customFormat="1" ht="23.25" customHeight="1">
      <c r="D59" s="838" t="s">
        <v>716</v>
      </c>
      <c r="E59" s="839"/>
      <c r="F59" s="839"/>
      <c r="G59" s="840"/>
      <c r="H59" s="839"/>
      <c r="I59" s="839"/>
      <c r="J59" s="839"/>
      <c r="K59" s="839"/>
      <c r="L59" s="841"/>
      <c r="M59" s="837">
        <v>-5.0805694116001803</v>
      </c>
    </row>
    <row r="60" spans="1:13" s="676" customFormat="1" ht="33.75" customHeight="1">
      <c r="D60" s="842" t="s">
        <v>717</v>
      </c>
      <c r="E60" s="839"/>
      <c r="F60" s="839"/>
      <c r="G60" s="840"/>
      <c r="H60" s="839"/>
      <c r="I60" s="839"/>
      <c r="J60" s="839"/>
      <c r="K60" s="839"/>
      <c r="L60" s="841"/>
      <c r="M60" s="837"/>
    </row>
    <row r="61" spans="1:13" s="676" customFormat="1" ht="22.8" thickBot="1">
      <c r="D61" s="843"/>
      <c r="E61" s="844"/>
      <c r="F61" s="844"/>
      <c r="G61" s="845"/>
      <c r="H61" s="844"/>
      <c r="I61" s="844"/>
      <c r="J61" s="844"/>
      <c r="K61" s="844"/>
      <c r="L61" s="846"/>
      <c r="M61" s="847"/>
    </row>
    <row r="62" spans="1:13" s="676" customFormat="1" ht="35.25" customHeight="1">
      <c r="D62" s="838" t="s">
        <v>718</v>
      </c>
      <c r="E62" s="848"/>
      <c r="G62" s="849"/>
      <c r="H62" s="850"/>
      <c r="J62" s="849"/>
      <c r="K62" s="850"/>
      <c r="M62" s="851"/>
    </row>
    <row r="63" spans="1:13" s="676" customFormat="1" ht="23.25" customHeight="1">
      <c r="D63" s="838" t="s">
        <v>719</v>
      </c>
      <c r="E63" s="852"/>
      <c r="G63" s="852"/>
      <c r="H63" s="853"/>
      <c r="I63" s="853"/>
      <c r="K63" s="854"/>
      <c r="L63" s="855"/>
      <c r="M63" s="851"/>
    </row>
    <row r="64" spans="1:13" s="676" customFormat="1" ht="33" customHeight="1">
      <c r="D64" s="838" t="s">
        <v>720</v>
      </c>
      <c r="E64" s="856">
        <v>111.45</v>
      </c>
      <c r="F64" s="856">
        <v>153.99</v>
      </c>
      <c r="G64" s="852">
        <v>121.25</v>
      </c>
      <c r="H64" s="856">
        <v>104</v>
      </c>
      <c r="I64" s="856">
        <v>136.97999999999999</v>
      </c>
      <c r="J64" s="857">
        <v>136.11330000000001</v>
      </c>
      <c r="K64" s="854">
        <v>104.02690000000001</v>
      </c>
      <c r="L64" s="855">
        <v>116.78409107934868</v>
      </c>
      <c r="M64" s="851">
        <v>3.8240730217414409</v>
      </c>
    </row>
    <row r="65" spans="1:13" s="676" customFormat="1" ht="33" customHeight="1">
      <c r="D65" s="838" t="s">
        <v>721</v>
      </c>
      <c r="E65" s="856">
        <v>192.8</v>
      </c>
      <c r="F65" s="856">
        <v>299.43</v>
      </c>
      <c r="G65" s="852">
        <v>273.5</v>
      </c>
      <c r="H65" s="856">
        <v>286</v>
      </c>
      <c r="I65" s="856">
        <v>223.08</v>
      </c>
      <c r="J65" s="857">
        <v>197.2628</v>
      </c>
      <c r="K65" s="854">
        <v>376.43460000000005</v>
      </c>
      <c r="L65" s="855">
        <v>269.6248204843651</v>
      </c>
      <c r="M65" s="858">
        <v>1.4372488069434297</v>
      </c>
    </row>
    <row r="66" spans="1:13" s="676" customFormat="1" ht="12.75" customHeight="1" thickBot="1">
      <c r="D66" s="859"/>
      <c r="E66" s="860"/>
      <c r="F66" s="861"/>
      <c r="G66" s="860"/>
      <c r="H66" s="862"/>
      <c r="I66" s="862"/>
      <c r="J66" s="861"/>
      <c r="K66" s="863"/>
      <c r="L66" s="864"/>
      <c r="M66" s="865"/>
    </row>
    <row r="67" spans="1:13" s="676" customFormat="1" ht="35.25" customHeight="1" thickTop="1">
      <c r="K67" s="866"/>
      <c r="M67" s="866"/>
    </row>
    <row r="68" spans="1:13" s="676" customFormat="1">
      <c r="C68" s="826"/>
      <c r="D68" s="867"/>
      <c r="E68" s="868"/>
      <c r="F68" s="868"/>
      <c r="G68" s="868"/>
      <c r="H68" s="869"/>
    </row>
    <row r="69" spans="1:13" s="676" customFormat="1">
      <c r="C69" s="826"/>
      <c r="D69" s="867"/>
      <c r="E69" s="868"/>
      <c r="F69" s="868"/>
      <c r="G69" s="868"/>
      <c r="H69" s="870"/>
    </row>
    <row r="70" spans="1:13" s="676" customFormat="1">
      <c r="C70" s="826"/>
      <c r="H70" s="871"/>
    </row>
    <row r="71" spans="1:13" s="676" customFormat="1">
      <c r="C71" s="826"/>
      <c r="D71" s="867"/>
      <c r="E71" s="868"/>
      <c r="F71" s="868"/>
      <c r="G71" s="868"/>
      <c r="H71" s="872"/>
    </row>
    <row r="72" spans="1:13" s="676" customFormat="1">
      <c r="C72" s="826"/>
      <c r="D72" s="867"/>
      <c r="E72" s="868"/>
      <c r="F72" s="868"/>
      <c r="G72" s="868"/>
      <c r="H72" s="869"/>
    </row>
    <row r="73" spans="1:13" s="676" customFormat="1">
      <c r="C73" s="826"/>
      <c r="D73" s="867"/>
      <c r="E73" s="868"/>
      <c r="F73" s="868"/>
      <c r="G73" s="868"/>
      <c r="H73" s="870"/>
    </row>
    <row r="74" spans="1:13" s="676" customFormat="1">
      <c r="C74" s="826"/>
      <c r="D74" s="873"/>
      <c r="E74" s="874"/>
      <c r="F74" s="874"/>
      <c r="G74" s="875"/>
      <c r="H74" s="876"/>
    </row>
    <row r="75" spans="1:13">
      <c r="A75" s="676"/>
      <c r="B75" s="676"/>
      <c r="C75" s="676"/>
      <c r="D75" s="676"/>
      <c r="E75" s="676"/>
      <c r="F75" s="676"/>
      <c r="G75" s="676"/>
      <c r="H75" s="871"/>
    </row>
    <row r="76" spans="1:13">
      <c r="A76" s="676"/>
      <c r="B76" s="676"/>
      <c r="C76" s="877"/>
      <c r="D76" s="676"/>
      <c r="E76" s="676"/>
      <c r="F76" s="676"/>
      <c r="G76" s="676"/>
      <c r="H76" s="871"/>
    </row>
    <row r="85" ht="17.25" customHeight="1"/>
    <row r="104" spans="12:12">
      <c r="L104" s="878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5:Q16"/>
    <mergeCell ref="C17:C23"/>
    <mergeCell ref="C24:C31"/>
    <mergeCell ref="C32:C40"/>
    <mergeCell ref="C41:C47"/>
    <mergeCell ref="D49:M49"/>
    <mergeCell ref="C4:N4"/>
    <mergeCell ref="C6:N6"/>
    <mergeCell ref="C8:N8"/>
    <mergeCell ref="C9:N9"/>
    <mergeCell ref="C10:N10"/>
    <mergeCell ref="L12:L14"/>
  </mergeCell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1"/>
  <headerFooter alignWithMargins="0">
    <oddFooter>&amp;R&amp;"Times New Roman,Cursiva"&amp;22S.G. Estadística.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AE73"/>
  <sheetViews>
    <sheetView showGridLines="0" tabSelected="1" topLeftCell="C1" zoomScale="55" workbookViewId="0">
      <selection activeCell="F21" sqref="F21:F24"/>
    </sheetView>
  </sheetViews>
  <sheetFormatPr baseColWidth="10" defaultColWidth="12.88671875" defaultRowHeight="24.6"/>
  <cols>
    <col min="1" max="1" width="2" style="673" hidden="1" customWidth="1"/>
    <col min="2" max="2" width="12.33203125" style="673" hidden="1" customWidth="1"/>
    <col min="3" max="3" width="59" style="673" customWidth="1"/>
    <col min="4" max="4" width="15.6640625" style="673" customWidth="1"/>
    <col min="5" max="5" width="14.88671875" style="673" customWidth="1"/>
    <col min="6" max="7" width="13.109375" style="673" customWidth="1"/>
    <col min="8" max="8" width="13.109375" style="675" customWidth="1"/>
    <col min="9" max="10" width="13.109375" style="673" customWidth="1"/>
    <col min="11" max="11" width="14.88671875" style="673" customWidth="1"/>
    <col min="12" max="12" width="16.33203125" style="673" customWidth="1"/>
    <col min="13" max="13" width="15.44140625" style="673" customWidth="1"/>
    <col min="14" max="14" width="13.109375" style="673" customWidth="1"/>
    <col min="15" max="15" width="24.33203125" style="673" customWidth="1"/>
    <col min="16" max="256" width="12.88671875" style="673"/>
    <col min="257" max="258" width="0" style="673" hidden="1" customWidth="1"/>
    <col min="259" max="259" width="59" style="673" customWidth="1"/>
    <col min="260" max="260" width="15.6640625" style="673" customWidth="1"/>
    <col min="261" max="261" width="14.88671875" style="673" customWidth="1"/>
    <col min="262" max="266" width="13.109375" style="673" customWidth="1"/>
    <col min="267" max="267" width="14.88671875" style="673" customWidth="1"/>
    <col min="268" max="268" width="16.33203125" style="673" customWidth="1"/>
    <col min="269" max="269" width="15.44140625" style="673" customWidth="1"/>
    <col min="270" max="270" width="13.109375" style="673" customWidth="1"/>
    <col min="271" max="271" width="24.33203125" style="673" customWidth="1"/>
    <col min="272" max="512" width="12.88671875" style="673"/>
    <col min="513" max="514" width="0" style="673" hidden="1" customWidth="1"/>
    <col min="515" max="515" width="59" style="673" customWidth="1"/>
    <col min="516" max="516" width="15.6640625" style="673" customWidth="1"/>
    <col min="517" max="517" width="14.88671875" style="673" customWidth="1"/>
    <col min="518" max="522" width="13.109375" style="673" customWidth="1"/>
    <col min="523" max="523" width="14.88671875" style="673" customWidth="1"/>
    <col min="524" max="524" width="16.33203125" style="673" customWidth="1"/>
    <col min="525" max="525" width="15.44140625" style="673" customWidth="1"/>
    <col min="526" max="526" width="13.109375" style="673" customWidth="1"/>
    <col min="527" max="527" width="24.33203125" style="673" customWidth="1"/>
    <col min="528" max="768" width="12.88671875" style="673"/>
    <col min="769" max="770" width="0" style="673" hidden="1" customWidth="1"/>
    <col min="771" max="771" width="59" style="673" customWidth="1"/>
    <col min="772" max="772" width="15.6640625" style="673" customWidth="1"/>
    <col min="773" max="773" width="14.88671875" style="673" customWidth="1"/>
    <col min="774" max="778" width="13.109375" style="673" customWidth="1"/>
    <col min="779" max="779" width="14.88671875" style="673" customWidth="1"/>
    <col min="780" max="780" width="16.33203125" style="673" customWidth="1"/>
    <col min="781" max="781" width="15.44140625" style="673" customWidth="1"/>
    <col min="782" max="782" width="13.109375" style="673" customWidth="1"/>
    <col min="783" max="783" width="24.33203125" style="673" customWidth="1"/>
    <col min="784" max="1024" width="12.88671875" style="673"/>
    <col min="1025" max="1026" width="0" style="673" hidden="1" customWidth="1"/>
    <col min="1027" max="1027" width="59" style="673" customWidth="1"/>
    <col min="1028" max="1028" width="15.6640625" style="673" customWidth="1"/>
    <col min="1029" max="1029" width="14.88671875" style="673" customWidth="1"/>
    <col min="1030" max="1034" width="13.109375" style="673" customWidth="1"/>
    <col min="1035" max="1035" width="14.88671875" style="673" customWidth="1"/>
    <col min="1036" max="1036" width="16.33203125" style="673" customWidth="1"/>
    <col min="1037" max="1037" width="15.44140625" style="673" customWidth="1"/>
    <col min="1038" max="1038" width="13.109375" style="673" customWidth="1"/>
    <col min="1039" max="1039" width="24.33203125" style="673" customWidth="1"/>
    <col min="1040" max="1280" width="12.88671875" style="673"/>
    <col min="1281" max="1282" width="0" style="673" hidden="1" customWidth="1"/>
    <col min="1283" max="1283" width="59" style="673" customWidth="1"/>
    <col min="1284" max="1284" width="15.6640625" style="673" customWidth="1"/>
    <col min="1285" max="1285" width="14.88671875" style="673" customWidth="1"/>
    <col min="1286" max="1290" width="13.109375" style="673" customWidth="1"/>
    <col min="1291" max="1291" width="14.88671875" style="673" customWidth="1"/>
    <col min="1292" max="1292" width="16.33203125" style="673" customWidth="1"/>
    <col min="1293" max="1293" width="15.44140625" style="673" customWidth="1"/>
    <col min="1294" max="1294" width="13.109375" style="673" customWidth="1"/>
    <col min="1295" max="1295" width="24.33203125" style="673" customWidth="1"/>
    <col min="1296" max="1536" width="12.88671875" style="673"/>
    <col min="1537" max="1538" width="0" style="673" hidden="1" customWidth="1"/>
    <col min="1539" max="1539" width="59" style="673" customWidth="1"/>
    <col min="1540" max="1540" width="15.6640625" style="673" customWidth="1"/>
    <col min="1541" max="1541" width="14.88671875" style="673" customWidth="1"/>
    <col min="1542" max="1546" width="13.109375" style="673" customWidth="1"/>
    <col min="1547" max="1547" width="14.88671875" style="673" customWidth="1"/>
    <col min="1548" max="1548" width="16.33203125" style="673" customWidth="1"/>
    <col min="1549" max="1549" width="15.44140625" style="673" customWidth="1"/>
    <col min="1550" max="1550" width="13.109375" style="673" customWidth="1"/>
    <col min="1551" max="1551" width="24.33203125" style="673" customWidth="1"/>
    <col min="1552" max="1792" width="12.88671875" style="673"/>
    <col min="1793" max="1794" width="0" style="673" hidden="1" customWidth="1"/>
    <col min="1795" max="1795" width="59" style="673" customWidth="1"/>
    <col min="1796" max="1796" width="15.6640625" style="673" customWidth="1"/>
    <col min="1797" max="1797" width="14.88671875" style="673" customWidth="1"/>
    <col min="1798" max="1802" width="13.109375" style="673" customWidth="1"/>
    <col min="1803" max="1803" width="14.88671875" style="673" customWidth="1"/>
    <col min="1804" max="1804" width="16.33203125" style="673" customWidth="1"/>
    <col min="1805" max="1805" width="15.44140625" style="673" customWidth="1"/>
    <col min="1806" max="1806" width="13.109375" style="673" customWidth="1"/>
    <col min="1807" max="1807" width="24.33203125" style="673" customWidth="1"/>
    <col min="1808" max="2048" width="12.88671875" style="673"/>
    <col min="2049" max="2050" width="0" style="673" hidden="1" customWidth="1"/>
    <col min="2051" max="2051" width="59" style="673" customWidth="1"/>
    <col min="2052" max="2052" width="15.6640625" style="673" customWidth="1"/>
    <col min="2053" max="2053" width="14.88671875" style="673" customWidth="1"/>
    <col min="2054" max="2058" width="13.109375" style="673" customWidth="1"/>
    <col min="2059" max="2059" width="14.88671875" style="673" customWidth="1"/>
    <col min="2060" max="2060" width="16.33203125" style="673" customWidth="1"/>
    <col min="2061" max="2061" width="15.44140625" style="673" customWidth="1"/>
    <col min="2062" max="2062" width="13.109375" style="673" customWidth="1"/>
    <col min="2063" max="2063" width="24.33203125" style="673" customWidth="1"/>
    <col min="2064" max="2304" width="12.88671875" style="673"/>
    <col min="2305" max="2306" width="0" style="673" hidden="1" customWidth="1"/>
    <col min="2307" max="2307" width="59" style="673" customWidth="1"/>
    <col min="2308" max="2308" width="15.6640625" style="673" customWidth="1"/>
    <col min="2309" max="2309" width="14.88671875" style="673" customWidth="1"/>
    <col min="2310" max="2314" width="13.109375" style="673" customWidth="1"/>
    <col min="2315" max="2315" width="14.88671875" style="673" customWidth="1"/>
    <col min="2316" max="2316" width="16.33203125" style="673" customWidth="1"/>
    <col min="2317" max="2317" width="15.44140625" style="673" customWidth="1"/>
    <col min="2318" max="2318" width="13.109375" style="673" customWidth="1"/>
    <col min="2319" max="2319" width="24.33203125" style="673" customWidth="1"/>
    <col min="2320" max="2560" width="12.88671875" style="673"/>
    <col min="2561" max="2562" width="0" style="673" hidden="1" customWidth="1"/>
    <col min="2563" max="2563" width="59" style="673" customWidth="1"/>
    <col min="2564" max="2564" width="15.6640625" style="673" customWidth="1"/>
    <col min="2565" max="2565" width="14.88671875" style="673" customWidth="1"/>
    <col min="2566" max="2570" width="13.109375" style="673" customWidth="1"/>
    <col min="2571" max="2571" width="14.88671875" style="673" customWidth="1"/>
    <col min="2572" max="2572" width="16.33203125" style="673" customWidth="1"/>
    <col min="2573" max="2573" width="15.44140625" style="673" customWidth="1"/>
    <col min="2574" max="2574" width="13.109375" style="673" customWidth="1"/>
    <col min="2575" max="2575" width="24.33203125" style="673" customWidth="1"/>
    <col min="2576" max="2816" width="12.88671875" style="673"/>
    <col min="2817" max="2818" width="0" style="673" hidden="1" customWidth="1"/>
    <col min="2819" max="2819" width="59" style="673" customWidth="1"/>
    <col min="2820" max="2820" width="15.6640625" style="673" customWidth="1"/>
    <col min="2821" max="2821" width="14.88671875" style="673" customWidth="1"/>
    <col min="2822" max="2826" width="13.109375" style="673" customWidth="1"/>
    <col min="2827" max="2827" width="14.88671875" style="673" customWidth="1"/>
    <col min="2828" max="2828" width="16.33203125" style="673" customWidth="1"/>
    <col min="2829" max="2829" width="15.44140625" style="673" customWidth="1"/>
    <col min="2830" max="2830" width="13.109375" style="673" customWidth="1"/>
    <col min="2831" max="2831" width="24.33203125" style="673" customWidth="1"/>
    <col min="2832" max="3072" width="12.88671875" style="673"/>
    <col min="3073" max="3074" width="0" style="673" hidden="1" customWidth="1"/>
    <col min="3075" max="3075" width="59" style="673" customWidth="1"/>
    <col min="3076" max="3076" width="15.6640625" style="673" customWidth="1"/>
    <col min="3077" max="3077" width="14.88671875" style="673" customWidth="1"/>
    <col min="3078" max="3082" width="13.109375" style="673" customWidth="1"/>
    <col min="3083" max="3083" width="14.88671875" style="673" customWidth="1"/>
    <col min="3084" max="3084" width="16.33203125" style="673" customWidth="1"/>
    <col min="3085" max="3085" width="15.44140625" style="673" customWidth="1"/>
    <col min="3086" max="3086" width="13.109375" style="673" customWidth="1"/>
    <col min="3087" max="3087" width="24.33203125" style="673" customWidth="1"/>
    <col min="3088" max="3328" width="12.88671875" style="673"/>
    <col min="3329" max="3330" width="0" style="673" hidden="1" customWidth="1"/>
    <col min="3331" max="3331" width="59" style="673" customWidth="1"/>
    <col min="3332" max="3332" width="15.6640625" style="673" customWidth="1"/>
    <col min="3333" max="3333" width="14.88671875" style="673" customWidth="1"/>
    <col min="3334" max="3338" width="13.109375" style="673" customWidth="1"/>
    <col min="3339" max="3339" width="14.88671875" style="673" customWidth="1"/>
    <col min="3340" max="3340" width="16.33203125" style="673" customWidth="1"/>
    <col min="3341" max="3341" width="15.44140625" style="673" customWidth="1"/>
    <col min="3342" max="3342" width="13.109375" style="673" customWidth="1"/>
    <col min="3343" max="3343" width="24.33203125" style="673" customWidth="1"/>
    <col min="3344" max="3584" width="12.88671875" style="673"/>
    <col min="3585" max="3586" width="0" style="673" hidden="1" customWidth="1"/>
    <col min="3587" max="3587" width="59" style="673" customWidth="1"/>
    <col min="3588" max="3588" width="15.6640625" style="673" customWidth="1"/>
    <col min="3589" max="3589" width="14.88671875" style="673" customWidth="1"/>
    <col min="3590" max="3594" width="13.109375" style="673" customWidth="1"/>
    <col min="3595" max="3595" width="14.88671875" style="673" customWidth="1"/>
    <col min="3596" max="3596" width="16.33203125" style="673" customWidth="1"/>
    <col min="3597" max="3597" width="15.44140625" style="673" customWidth="1"/>
    <col min="3598" max="3598" width="13.109375" style="673" customWidth="1"/>
    <col min="3599" max="3599" width="24.33203125" style="673" customWidth="1"/>
    <col min="3600" max="3840" width="12.88671875" style="673"/>
    <col min="3841" max="3842" width="0" style="673" hidden="1" customWidth="1"/>
    <col min="3843" max="3843" width="59" style="673" customWidth="1"/>
    <col min="3844" max="3844" width="15.6640625" style="673" customWidth="1"/>
    <col min="3845" max="3845" width="14.88671875" style="673" customWidth="1"/>
    <col min="3846" max="3850" width="13.109375" style="673" customWidth="1"/>
    <col min="3851" max="3851" width="14.88671875" style="673" customWidth="1"/>
    <col min="3852" max="3852" width="16.33203125" style="673" customWidth="1"/>
    <col min="3853" max="3853" width="15.44140625" style="673" customWidth="1"/>
    <col min="3854" max="3854" width="13.109375" style="673" customWidth="1"/>
    <col min="3855" max="3855" width="24.33203125" style="673" customWidth="1"/>
    <col min="3856" max="4096" width="12.88671875" style="673"/>
    <col min="4097" max="4098" width="0" style="673" hidden="1" customWidth="1"/>
    <col min="4099" max="4099" width="59" style="673" customWidth="1"/>
    <col min="4100" max="4100" width="15.6640625" style="673" customWidth="1"/>
    <col min="4101" max="4101" width="14.88671875" style="673" customWidth="1"/>
    <col min="4102" max="4106" width="13.109375" style="673" customWidth="1"/>
    <col min="4107" max="4107" width="14.88671875" style="673" customWidth="1"/>
    <col min="4108" max="4108" width="16.33203125" style="673" customWidth="1"/>
    <col min="4109" max="4109" width="15.44140625" style="673" customWidth="1"/>
    <col min="4110" max="4110" width="13.109375" style="673" customWidth="1"/>
    <col min="4111" max="4111" width="24.33203125" style="673" customWidth="1"/>
    <col min="4112" max="4352" width="12.88671875" style="673"/>
    <col min="4353" max="4354" width="0" style="673" hidden="1" customWidth="1"/>
    <col min="4355" max="4355" width="59" style="673" customWidth="1"/>
    <col min="4356" max="4356" width="15.6640625" style="673" customWidth="1"/>
    <col min="4357" max="4357" width="14.88671875" style="673" customWidth="1"/>
    <col min="4358" max="4362" width="13.109375" style="673" customWidth="1"/>
    <col min="4363" max="4363" width="14.88671875" style="673" customWidth="1"/>
    <col min="4364" max="4364" width="16.33203125" style="673" customWidth="1"/>
    <col min="4365" max="4365" width="15.44140625" style="673" customWidth="1"/>
    <col min="4366" max="4366" width="13.109375" style="673" customWidth="1"/>
    <col min="4367" max="4367" width="24.33203125" style="673" customWidth="1"/>
    <col min="4368" max="4608" width="12.88671875" style="673"/>
    <col min="4609" max="4610" width="0" style="673" hidden="1" customWidth="1"/>
    <col min="4611" max="4611" width="59" style="673" customWidth="1"/>
    <col min="4612" max="4612" width="15.6640625" style="673" customWidth="1"/>
    <col min="4613" max="4613" width="14.88671875" style="673" customWidth="1"/>
    <col min="4614" max="4618" width="13.109375" style="673" customWidth="1"/>
    <col min="4619" max="4619" width="14.88671875" style="673" customWidth="1"/>
    <col min="4620" max="4620" width="16.33203125" style="673" customWidth="1"/>
    <col min="4621" max="4621" width="15.44140625" style="673" customWidth="1"/>
    <col min="4622" max="4622" width="13.109375" style="673" customWidth="1"/>
    <col min="4623" max="4623" width="24.33203125" style="673" customWidth="1"/>
    <col min="4624" max="4864" width="12.88671875" style="673"/>
    <col min="4865" max="4866" width="0" style="673" hidden="1" customWidth="1"/>
    <col min="4867" max="4867" width="59" style="673" customWidth="1"/>
    <col min="4868" max="4868" width="15.6640625" style="673" customWidth="1"/>
    <col min="4869" max="4869" width="14.88671875" style="673" customWidth="1"/>
    <col min="4870" max="4874" width="13.109375" style="673" customWidth="1"/>
    <col min="4875" max="4875" width="14.88671875" style="673" customWidth="1"/>
    <col min="4876" max="4876" width="16.33203125" style="673" customWidth="1"/>
    <col min="4877" max="4877" width="15.44140625" style="673" customWidth="1"/>
    <col min="4878" max="4878" width="13.109375" style="673" customWidth="1"/>
    <col min="4879" max="4879" width="24.33203125" style="673" customWidth="1"/>
    <col min="4880" max="5120" width="12.88671875" style="673"/>
    <col min="5121" max="5122" width="0" style="673" hidden="1" customWidth="1"/>
    <col min="5123" max="5123" width="59" style="673" customWidth="1"/>
    <col min="5124" max="5124" width="15.6640625" style="673" customWidth="1"/>
    <col min="5125" max="5125" width="14.88671875" style="673" customWidth="1"/>
    <col min="5126" max="5130" width="13.109375" style="673" customWidth="1"/>
    <col min="5131" max="5131" width="14.88671875" style="673" customWidth="1"/>
    <col min="5132" max="5132" width="16.33203125" style="673" customWidth="1"/>
    <col min="5133" max="5133" width="15.44140625" style="673" customWidth="1"/>
    <col min="5134" max="5134" width="13.109375" style="673" customWidth="1"/>
    <col min="5135" max="5135" width="24.33203125" style="673" customWidth="1"/>
    <col min="5136" max="5376" width="12.88671875" style="673"/>
    <col min="5377" max="5378" width="0" style="673" hidden="1" customWidth="1"/>
    <col min="5379" max="5379" width="59" style="673" customWidth="1"/>
    <col min="5380" max="5380" width="15.6640625" style="673" customWidth="1"/>
    <col min="5381" max="5381" width="14.88671875" style="673" customWidth="1"/>
    <col min="5382" max="5386" width="13.109375" style="673" customWidth="1"/>
    <col min="5387" max="5387" width="14.88671875" style="673" customWidth="1"/>
    <col min="5388" max="5388" width="16.33203125" style="673" customWidth="1"/>
    <col min="5389" max="5389" width="15.44140625" style="673" customWidth="1"/>
    <col min="5390" max="5390" width="13.109375" style="673" customWidth="1"/>
    <col min="5391" max="5391" width="24.33203125" style="673" customWidth="1"/>
    <col min="5392" max="5632" width="12.88671875" style="673"/>
    <col min="5633" max="5634" width="0" style="673" hidden="1" customWidth="1"/>
    <col min="5635" max="5635" width="59" style="673" customWidth="1"/>
    <col min="5636" max="5636" width="15.6640625" style="673" customWidth="1"/>
    <col min="5637" max="5637" width="14.88671875" style="673" customWidth="1"/>
    <col min="5638" max="5642" width="13.109375" style="673" customWidth="1"/>
    <col min="5643" max="5643" width="14.88671875" style="673" customWidth="1"/>
    <col min="5644" max="5644" width="16.33203125" style="673" customWidth="1"/>
    <col min="5645" max="5645" width="15.44140625" style="673" customWidth="1"/>
    <col min="5646" max="5646" width="13.109375" style="673" customWidth="1"/>
    <col min="5647" max="5647" width="24.33203125" style="673" customWidth="1"/>
    <col min="5648" max="5888" width="12.88671875" style="673"/>
    <col min="5889" max="5890" width="0" style="673" hidden="1" customWidth="1"/>
    <col min="5891" max="5891" width="59" style="673" customWidth="1"/>
    <col min="5892" max="5892" width="15.6640625" style="673" customWidth="1"/>
    <col min="5893" max="5893" width="14.88671875" style="673" customWidth="1"/>
    <col min="5894" max="5898" width="13.109375" style="673" customWidth="1"/>
    <col min="5899" max="5899" width="14.88671875" style="673" customWidth="1"/>
    <col min="5900" max="5900" width="16.33203125" style="673" customWidth="1"/>
    <col min="5901" max="5901" width="15.44140625" style="673" customWidth="1"/>
    <col min="5902" max="5902" width="13.109375" style="673" customWidth="1"/>
    <col min="5903" max="5903" width="24.33203125" style="673" customWidth="1"/>
    <col min="5904" max="6144" width="12.88671875" style="673"/>
    <col min="6145" max="6146" width="0" style="673" hidden="1" customWidth="1"/>
    <col min="6147" max="6147" width="59" style="673" customWidth="1"/>
    <col min="6148" max="6148" width="15.6640625" style="673" customWidth="1"/>
    <col min="6149" max="6149" width="14.88671875" style="673" customWidth="1"/>
    <col min="6150" max="6154" width="13.109375" style="673" customWidth="1"/>
    <col min="6155" max="6155" width="14.88671875" style="673" customWidth="1"/>
    <col min="6156" max="6156" width="16.33203125" style="673" customWidth="1"/>
    <col min="6157" max="6157" width="15.44140625" style="673" customWidth="1"/>
    <col min="6158" max="6158" width="13.109375" style="673" customWidth="1"/>
    <col min="6159" max="6159" width="24.33203125" style="673" customWidth="1"/>
    <col min="6160" max="6400" width="12.88671875" style="673"/>
    <col min="6401" max="6402" width="0" style="673" hidden="1" customWidth="1"/>
    <col min="6403" max="6403" width="59" style="673" customWidth="1"/>
    <col min="6404" max="6404" width="15.6640625" style="673" customWidth="1"/>
    <col min="6405" max="6405" width="14.88671875" style="673" customWidth="1"/>
    <col min="6406" max="6410" width="13.109375" style="673" customWidth="1"/>
    <col min="6411" max="6411" width="14.88671875" style="673" customWidth="1"/>
    <col min="6412" max="6412" width="16.33203125" style="673" customWidth="1"/>
    <col min="6413" max="6413" width="15.44140625" style="673" customWidth="1"/>
    <col min="6414" max="6414" width="13.109375" style="673" customWidth="1"/>
    <col min="6415" max="6415" width="24.33203125" style="673" customWidth="1"/>
    <col min="6416" max="6656" width="12.88671875" style="673"/>
    <col min="6657" max="6658" width="0" style="673" hidden="1" customWidth="1"/>
    <col min="6659" max="6659" width="59" style="673" customWidth="1"/>
    <col min="6660" max="6660" width="15.6640625" style="673" customWidth="1"/>
    <col min="6661" max="6661" width="14.88671875" style="673" customWidth="1"/>
    <col min="6662" max="6666" width="13.109375" style="673" customWidth="1"/>
    <col min="6667" max="6667" width="14.88671875" style="673" customWidth="1"/>
    <col min="6668" max="6668" width="16.33203125" style="673" customWidth="1"/>
    <col min="6669" max="6669" width="15.44140625" style="673" customWidth="1"/>
    <col min="6670" max="6670" width="13.109375" style="673" customWidth="1"/>
    <col min="6671" max="6671" width="24.33203125" style="673" customWidth="1"/>
    <col min="6672" max="6912" width="12.88671875" style="673"/>
    <col min="6913" max="6914" width="0" style="673" hidden="1" customWidth="1"/>
    <col min="6915" max="6915" width="59" style="673" customWidth="1"/>
    <col min="6916" max="6916" width="15.6640625" style="673" customWidth="1"/>
    <col min="6917" max="6917" width="14.88671875" style="673" customWidth="1"/>
    <col min="6918" max="6922" width="13.109375" style="673" customWidth="1"/>
    <col min="6923" max="6923" width="14.88671875" style="673" customWidth="1"/>
    <col min="6924" max="6924" width="16.33203125" style="673" customWidth="1"/>
    <col min="6925" max="6925" width="15.44140625" style="673" customWidth="1"/>
    <col min="6926" max="6926" width="13.109375" style="673" customWidth="1"/>
    <col min="6927" max="6927" width="24.33203125" style="673" customWidth="1"/>
    <col min="6928" max="7168" width="12.88671875" style="673"/>
    <col min="7169" max="7170" width="0" style="673" hidden="1" customWidth="1"/>
    <col min="7171" max="7171" width="59" style="673" customWidth="1"/>
    <col min="7172" max="7172" width="15.6640625" style="673" customWidth="1"/>
    <col min="7173" max="7173" width="14.88671875" style="673" customWidth="1"/>
    <col min="7174" max="7178" width="13.109375" style="673" customWidth="1"/>
    <col min="7179" max="7179" width="14.88671875" style="673" customWidth="1"/>
    <col min="7180" max="7180" width="16.33203125" style="673" customWidth="1"/>
    <col min="7181" max="7181" width="15.44140625" style="673" customWidth="1"/>
    <col min="7182" max="7182" width="13.109375" style="673" customWidth="1"/>
    <col min="7183" max="7183" width="24.33203125" style="673" customWidth="1"/>
    <col min="7184" max="7424" width="12.88671875" style="673"/>
    <col min="7425" max="7426" width="0" style="673" hidden="1" customWidth="1"/>
    <col min="7427" max="7427" width="59" style="673" customWidth="1"/>
    <col min="7428" max="7428" width="15.6640625" style="673" customWidth="1"/>
    <col min="7429" max="7429" width="14.88671875" style="673" customWidth="1"/>
    <col min="7430" max="7434" width="13.109375" style="673" customWidth="1"/>
    <col min="7435" max="7435" width="14.88671875" style="673" customWidth="1"/>
    <col min="7436" max="7436" width="16.33203125" style="673" customWidth="1"/>
    <col min="7437" max="7437" width="15.44140625" style="673" customWidth="1"/>
    <col min="7438" max="7438" width="13.109375" style="673" customWidth="1"/>
    <col min="7439" max="7439" width="24.33203125" style="673" customWidth="1"/>
    <col min="7440" max="7680" width="12.88671875" style="673"/>
    <col min="7681" max="7682" width="0" style="673" hidden="1" customWidth="1"/>
    <col min="7683" max="7683" width="59" style="673" customWidth="1"/>
    <col min="7684" max="7684" width="15.6640625" style="673" customWidth="1"/>
    <col min="7685" max="7685" width="14.88671875" style="673" customWidth="1"/>
    <col min="7686" max="7690" width="13.109375" style="673" customWidth="1"/>
    <col min="7691" max="7691" width="14.88671875" style="673" customWidth="1"/>
    <col min="7692" max="7692" width="16.33203125" style="673" customWidth="1"/>
    <col min="7693" max="7693" width="15.44140625" style="673" customWidth="1"/>
    <col min="7694" max="7694" width="13.109375" style="673" customWidth="1"/>
    <col min="7695" max="7695" width="24.33203125" style="673" customWidth="1"/>
    <col min="7696" max="7936" width="12.88671875" style="673"/>
    <col min="7937" max="7938" width="0" style="673" hidden="1" customWidth="1"/>
    <col min="7939" max="7939" width="59" style="673" customWidth="1"/>
    <col min="7940" max="7940" width="15.6640625" style="673" customWidth="1"/>
    <col min="7941" max="7941" width="14.88671875" style="673" customWidth="1"/>
    <col min="7942" max="7946" width="13.109375" style="673" customWidth="1"/>
    <col min="7947" max="7947" width="14.88671875" style="673" customWidth="1"/>
    <col min="7948" max="7948" width="16.33203125" style="673" customWidth="1"/>
    <col min="7949" max="7949" width="15.44140625" style="673" customWidth="1"/>
    <col min="7950" max="7950" width="13.109375" style="673" customWidth="1"/>
    <col min="7951" max="7951" width="24.33203125" style="673" customWidth="1"/>
    <col min="7952" max="8192" width="12.88671875" style="673"/>
    <col min="8193" max="8194" width="0" style="673" hidden="1" customWidth="1"/>
    <col min="8195" max="8195" width="59" style="673" customWidth="1"/>
    <col min="8196" max="8196" width="15.6640625" style="673" customWidth="1"/>
    <col min="8197" max="8197" width="14.88671875" style="673" customWidth="1"/>
    <col min="8198" max="8202" width="13.109375" style="673" customWidth="1"/>
    <col min="8203" max="8203" width="14.88671875" style="673" customWidth="1"/>
    <col min="8204" max="8204" width="16.33203125" style="673" customWidth="1"/>
    <col min="8205" max="8205" width="15.44140625" style="673" customWidth="1"/>
    <col min="8206" max="8206" width="13.109375" style="673" customWidth="1"/>
    <col min="8207" max="8207" width="24.33203125" style="673" customWidth="1"/>
    <col min="8208" max="8448" width="12.88671875" style="673"/>
    <col min="8449" max="8450" width="0" style="673" hidden="1" customWidth="1"/>
    <col min="8451" max="8451" width="59" style="673" customWidth="1"/>
    <col min="8452" max="8452" width="15.6640625" style="673" customWidth="1"/>
    <col min="8453" max="8453" width="14.88671875" style="673" customWidth="1"/>
    <col min="8454" max="8458" width="13.109375" style="673" customWidth="1"/>
    <col min="8459" max="8459" width="14.88671875" style="673" customWidth="1"/>
    <col min="8460" max="8460" width="16.33203125" style="673" customWidth="1"/>
    <col min="8461" max="8461" width="15.44140625" style="673" customWidth="1"/>
    <col min="8462" max="8462" width="13.109375" style="673" customWidth="1"/>
    <col min="8463" max="8463" width="24.33203125" style="673" customWidth="1"/>
    <col min="8464" max="8704" width="12.88671875" style="673"/>
    <col min="8705" max="8706" width="0" style="673" hidden="1" customWidth="1"/>
    <col min="8707" max="8707" width="59" style="673" customWidth="1"/>
    <col min="8708" max="8708" width="15.6640625" style="673" customWidth="1"/>
    <col min="8709" max="8709" width="14.88671875" style="673" customWidth="1"/>
    <col min="8710" max="8714" width="13.109375" style="673" customWidth="1"/>
    <col min="8715" max="8715" width="14.88671875" style="673" customWidth="1"/>
    <col min="8716" max="8716" width="16.33203125" style="673" customWidth="1"/>
    <col min="8717" max="8717" width="15.44140625" style="673" customWidth="1"/>
    <col min="8718" max="8718" width="13.109375" style="673" customWidth="1"/>
    <col min="8719" max="8719" width="24.33203125" style="673" customWidth="1"/>
    <col min="8720" max="8960" width="12.88671875" style="673"/>
    <col min="8961" max="8962" width="0" style="673" hidden="1" customWidth="1"/>
    <col min="8963" max="8963" width="59" style="673" customWidth="1"/>
    <col min="8964" max="8964" width="15.6640625" style="673" customWidth="1"/>
    <col min="8965" max="8965" width="14.88671875" style="673" customWidth="1"/>
    <col min="8966" max="8970" width="13.109375" style="673" customWidth="1"/>
    <col min="8971" max="8971" width="14.88671875" style="673" customWidth="1"/>
    <col min="8972" max="8972" width="16.33203125" style="673" customWidth="1"/>
    <col min="8973" max="8973" width="15.44140625" style="673" customWidth="1"/>
    <col min="8974" max="8974" width="13.109375" style="673" customWidth="1"/>
    <col min="8975" max="8975" width="24.33203125" style="673" customWidth="1"/>
    <col min="8976" max="9216" width="12.88671875" style="673"/>
    <col min="9217" max="9218" width="0" style="673" hidden="1" customWidth="1"/>
    <col min="9219" max="9219" width="59" style="673" customWidth="1"/>
    <col min="9220" max="9220" width="15.6640625" style="673" customWidth="1"/>
    <col min="9221" max="9221" width="14.88671875" style="673" customWidth="1"/>
    <col min="9222" max="9226" width="13.109375" style="673" customWidth="1"/>
    <col min="9227" max="9227" width="14.88671875" style="673" customWidth="1"/>
    <col min="9228" max="9228" width="16.33203125" style="673" customWidth="1"/>
    <col min="9229" max="9229" width="15.44140625" style="673" customWidth="1"/>
    <col min="9230" max="9230" width="13.109375" style="673" customWidth="1"/>
    <col min="9231" max="9231" width="24.33203125" style="673" customWidth="1"/>
    <col min="9232" max="9472" width="12.88671875" style="673"/>
    <col min="9473" max="9474" width="0" style="673" hidden="1" customWidth="1"/>
    <col min="9475" max="9475" width="59" style="673" customWidth="1"/>
    <col min="9476" max="9476" width="15.6640625" style="673" customWidth="1"/>
    <col min="9477" max="9477" width="14.88671875" style="673" customWidth="1"/>
    <col min="9478" max="9482" width="13.109375" style="673" customWidth="1"/>
    <col min="9483" max="9483" width="14.88671875" style="673" customWidth="1"/>
    <col min="9484" max="9484" width="16.33203125" style="673" customWidth="1"/>
    <col min="9485" max="9485" width="15.44140625" style="673" customWidth="1"/>
    <col min="9486" max="9486" width="13.109375" style="673" customWidth="1"/>
    <col min="9487" max="9487" width="24.33203125" style="673" customWidth="1"/>
    <col min="9488" max="9728" width="12.88671875" style="673"/>
    <col min="9729" max="9730" width="0" style="673" hidden="1" customWidth="1"/>
    <col min="9731" max="9731" width="59" style="673" customWidth="1"/>
    <col min="9732" max="9732" width="15.6640625" style="673" customWidth="1"/>
    <col min="9733" max="9733" width="14.88671875" style="673" customWidth="1"/>
    <col min="9734" max="9738" width="13.109375" style="673" customWidth="1"/>
    <col min="9739" max="9739" width="14.88671875" style="673" customWidth="1"/>
    <col min="9740" max="9740" width="16.33203125" style="673" customWidth="1"/>
    <col min="9741" max="9741" width="15.44140625" style="673" customWidth="1"/>
    <col min="9742" max="9742" width="13.109375" style="673" customWidth="1"/>
    <col min="9743" max="9743" width="24.33203125" style="673" customWidth="1"/>
    <col min="9744" max="9984" width="12.88671875" style="673"/>
    <col min="9985" max="9986" width="0" style="673" hidden="1" customWidth="1"/>
    <col min="9987" max="9987" width="59" style="673" customWidth="1"/>
    <col min="9988" max="9988" width="15.6640625" style="673" customWidth="1"/>
    <col min="9989" max="9989" width="14.88671875" style="673" customWidth="1"/>
    <col min="9990" max="9994" width="13.109375" style="673" customWidth="1"/>
    <col min="9995" max="9995" width="14.88671875" style="673" customWidth="1"/>
    <col min="9996" max="9996" width="16.33203125" style="673" customWidth="1"/>
    <col min="9997" max="9997" width="15.44140625" style="673" customWidth="1"/>
    <col min="9998" max="9998" width="13.109375" style="673" customWidth="1"/>
    <col min="9999" max="9999" width="24.33203125" style="673" customWidth="1"/>
    <col min="10000" max="10240" width="12.88671875" style="673"/>
    <col min="10241" max="10242" width="0" style="673" hidden="1" customWidth="1"/>
    <col min="10243" max="10243" width="59" style="673" customWidth="1"/>
    <col min="10244" max="10244" width="15.6640625" style="673" customWidth="1"/>
    <col min="10245" max="10245" width="14.88671875" style="673" customWidth="1"/>
    <col min="10246" max="10250" width="13.109375" style="673" customWidth="1"/>
    <col min="10251" max="10251" width="14.88671875" style="673" customWidth="1"/>
    <col min="10252" max="10252" width="16.33203125" style="673" customWidth="1"/>
    <col min="10253" max="10253" width="15.44140625" style="673" customWidth="1"/>
    <col min="10254" max="10254" width="13.109375" style="673" customWidth="1"/>
    <col min="10255" max="10255" width="24.33203125" style="673" customWidth="1"/>
    <col min="10256" max="10496" width="12.88671875" style="673"/>
    <col min="10497" max="10498" width="0" style="673" hidden="1" customWidth="1"/>
    <col min="10499" max="10499" width="59" style="673" customWidth="1"/>
    <col min="10500" max="10500" width="15.6640625" style="673" customWidth="1"/>
    <col min="10501" max="10501" width="14.88671875" style="673" customWidth="1"/>
    <col min="10502" max="10506" width="13.109375" style="673" customWidth="1"/>
    <col min="10507" max="10507" width="14.88671875" style="673" customWidth="1"/>
    <col min="10508" max="10508" width="16.33203125" style="673" customWidth="1"/>
    <col min="10509" max="10509" width="15.44140625" style="673" customWidth="1"/>
    <col min="10510" max="10510" width="13.109375" style="673" customWidth="1"/>
    <col min="10511" max="10511" width="24.33203125" style="673" customWidth="1"/>
    <col min="10512" max="10752" width="12.88671875" style="673"/>
    <col min="10753" max="10754" width="0" style="673" hidden="1" customWidth="1"/>
    <col min="10755" max="10755" width="59" style="673" customWidth="1"/>
    <col min="10756" max="10756" width="15.6640625" style="673" customWidth="1"/>
    <col min="10757" max="10757" width="14.88671875" style="673" customWidth="1"/>
    <col min="10758" max="10762" width="13.109375" style="673" customWidth="1"/>
    <col min="10763" max="10763" width="14.88671875" style="673" customWidth="1"/>
    <col min="10764" max="10764" width="16.33203125" style="673" customWidth="1"/>
    <col min="10765" max="10765" width="15.44140625" style="673" customWidth="1"/>
    <col min="10766" max="10766" width="13.109375" style="673" customWidth="1"/>
    <col min="10767" max="10767" width="24.33203125" style="673" customWidth="1"/>
    <col min="10768" max="11008" width="12.88671875" style="673"/>
    <col min="11009" max="11010" width="0" style="673" hidden="1" customWidth="1"/>
    <col min="11011" max="11011" width="59" style="673" customWidth="1"/>
    <col min="11012" max="11012" width="15.6640625" style="673" customWidth="1"/>
    <col min="11013" max="11013" width="14.88671875" style="673" customWidth="1"/>
    <col min="11014" max="11018" width="13.109375" style="673" customWidth="1"/>
    <col min="11019" max="11019" width="14.88671875" style="673" customWidth="1"/>
    <col min="11020" max="11020" width="16.33203125" style="673" customWidth="1"/>
    <col min="11021" max="11021" width="15.44140625" style="673" customWidth="1"/>
    <col min="11022" max="11022" width="13.109375" style="673" customWidth="1"/>
    <col min="11023" max="11023" width="24.33203125" style="673" customWidth="1"/>
    <col min="11024" max="11264" width="12.88671875" style="673"/>
    <col min="11265" max="11266" width="0" style="673" hidden="1" customWidth="1"/>
    <col min="11267" max="11267" width="59" style="673" customWidth="1"/>
    <col min="11268" max="11268" width="15.6640625" style="673" customWidth="1"/>
    <col min="11269" max="11269" width="14.88671875" style="673" customWidth="1"/>
    <col min="11270" max="11274" width="13.109375" style="673" customWidth="1"/>
    <col min="11275" max="11275" width="14.88671875" style="673" customWidth="1"/>
    <col min="11276" max="11276" width="16.33203125" style="673" customWidth="1"/>
    <col min="11277" max="11277" width="15.44140625" style="673" customWidth="1"/>
    <col min="11278" max="11278" width="13.109375" style="673" customWidth="1"/>
    <col min="11279" max="11279" width="24.33203125" style="673" customWidth="1"/>
    <col min="11280" max="11520" width="12.88671875" style="673"/>
    <col min="11521" max="11522" width="0" style="673" hidden="1" customWidth="1"/>
    <col min="11523" max="11523" width="59" style="673" customWidth="1"/>
    <col min="11524" max="11524" width="15.6640625" style="673" customWidth="1"/>
    <col min="11525" max="11525" width="14.88671875" style="673" customWidth="1"/>
    <col min="11526" max="11530" width="13.109375" style="673" customWidth="1"/>
    <col min="11531" max="11531" width="14.88671875" style="673" customWidth="1"/>
    <col min="11532" max="11532" width="16.33203125" style="673" customWidth="1"/>
    <col min="11533" max="11533" width="15.44140625" style="673" customWidth="1"/>
    <col min="11534" max="11534" width="13.109375" style="673" customWidth="1"/>
    <col min="11535" max="11535" width="24.33203125" style="673" customWidth="1"/>
    <col min="11536" max="11776" width="12.88671875" style="673"/>
    <col min="11777" max="11778" width="0" style="673" hidden="1" customWidth="1"/>
    <col min="11779" max="11779" width="59" style="673" customWidth="1"/>
    <col min="11780" max="11780" width="15.6640625" style="673" customWidth="1"/>
    <col min="11781" max="11781" width="14.88671875" style="673" customWidth="1"/>
    <col min="11782" max="11786" width="13.109375" style="673" customWidth="1"/>
    <col min="11787" max="11787" width="14.88671875" style="673" customWidth="1"/>
    <col min="11788" max="11788" width="16.33203125" style="673" customWidth="1"/>
    <col min="11789" max="11789" width="15.44140625" style="673" customWidth="1"/>
    <col min="11790" max="11790" width="13.109375" style="673" customWidth="1"/>
    <col min="11791" max="11791" width="24.33203125" style="673" customWidth="1"/>
    <col min="11792" max="12032" width="12.88671875" style="673"/>
    <col min="12033" max="12034" width="0" style="673" hidden="1" customWidth="1"/>
    <col min="12035" max="12035" width="59" style="673" customWidth="1"/>
    <col min="12036" max="12036" width="15.6640625" style="673" customWidth="1"/>
    <col min="12037" max="12037" width="14.88671875" style="673" customWidth="1"/>
    <col min="12038" max="12042" width="13.109375" style="673" customWidth="1"/>
    <col min="12043" max="12043" width="14.88671875" style="673" customWidth="1"/>
    <col min="12044" max="12044" width="16.33203125" style="673" customWidth="1"/>
    <col min="12045" max="12045" width="15.44140625" style="673" customWidth="1"/>
    <col min="12046" max="12046" width="13.109375" style="673" customWidth="1"/>
    <col min="12047" max="12047" width="24.33203125" style="673" customWidth="1"/>
    <col min="12048" max="12288" width="12.88671875" style="673"/>
    <col min="12289" max="12290" width="0" style="673" hidden="1" customWidth="1"/>
    <col min="12291" max="12291" width="59" style="673" customWidth="1"/>
    <col min="12292" max="12292" width="15.6640625" style="673" customWidth="1"/>
    <col min="12293" max="12293" width="14.88671875" style="673" customWidth="1"/>
    <col min="12294" max="12298" width="13.109375" style="673" customWidth="1"/>
    <col min="12299" max="12299" width="14.88671875" style="673" customWidth="1"/>
    <col min="12300" max="12300" width="16.33203125" style="673" customWidth="1"/>
    <col min="12301" max="12301" width="15.44140625" style="673" customWidth="1"/>
    <col min="12302" max="12302" width="13.109375" style="673" customWidth="1"/>
    <col min="12303" max="12303" width="24.33203125" style="673" customWidth="1"/>
    <col min="12304" max="12544" width="12.88671875" style="673"/>
    <col min="12545" max="12546" width="0" style="673" hidden="1" customWidth="1"/>
    <col min="12547" max="12547" width="59" style="673" customWidth="1"/>
    <col min="12548" max="12548" width="15.6640625" style="673" customWidth="1"/>
    <col min="12549" max="12549" width="14.88671875" style="673" customWidth="1"/>
    <col min="12550" max="12554" width="13.109375" style="673" customWidth="1"/>
    <col min="12555" max="12555" width="14.88671875" style="673" customWidth="1"/>
    <col min="12556" max="12556" width="16.33203125" style="673" customWidth="1"/>
    <col min="12557" max="12557" width="15.44140625" style="673" customWidth="1"/>
    <col min="12558" max="12558" width="13.109375" style="673" customWidth="1"/>
    <col min="12559" max="12559" width="24.33203125" style="673" customWidth="1"/>
    <col min="12560" max="12800" width="12.88671875" style="673"/>
    <col min="12801" max="12802" width="0" style="673" hidden="1" customWidth="1"/>
    <col min="12803" max="12803" width="59" style="673" customWidth="1"/>
    <col min="12804" max="12804" width="15.6640625" style="673" customWidth="1"/>
    <col min="12805" max="12805" width="14.88671875" style="673" customWidth="1"/>
    <col min="12806" max="12810" width="13.109375" style="673" customWidth="1"/>
    <col min="12811" max="12811" width="14.88671875" style="673" customWidth="1"/>
    <col min="12812" max="12812" width="16.33203125" style="673" customWidth="1"/>
    <col min="12813" max="12813" width="15.44140625" style="673" customWidth="1"/>
    <col min="12814" max="12814" width="13.109375" style="673" customWidth="1"/>
    <col min="12815" max="12815" width="24.33203125" style="673" customWidth="1"/>
    <col min="12816" max="13056" width="12.88671875" style="673"/>
    <col min="13057" max="13058" width="0" style="673" hidden="1" customWidth="1"/>
    <col min="13059" max="13059" width="59" style="673" customWidth="1"/>
    <col min="13060" max="13060" width="15.6640625" style="673" customWidth="1"/>
    <col min="13061" max="13061" width="14.88671875" style="673" customWidth="1"/>
    <col min="13062" max="13066" width="13.109375" style="673" customWidth="1"/>
    <col min="13067" max="13067" width="14.88671875" style="673" customWidth="1"/>
    <col min="13068" max="13068" width="16.33203125" style="673" customWidth="1"/>
    <col min="13069" max="13069" width="15.44140625" style="673" customWidth="1"/>
    <col min="13070" max="13070" width="13.109375" style="673" customWidth="1"/>
    <col min="13071" max="13071" width="24.33203125" style="673" customWidth="1"/>
    <col min="13072" max="13312" width="12.88671875" style="673"/>
    <col min="13313" max="13314" width="0" style="673" hidden="1" customWidth="1"/>
    <col min="13315" max="13315" width="59" style="673" customWidth="1"/>
    <col min="13316" max="13316" width="15.6640625" style="673" customWidth="1"/>
    <col min="13317" max="13317" width="14.88671875" style="673" customWidth="1"/>
    <col min="13318" max="13322" width="13.109375" style="673" customWidth="1"/>
    <col min="13323" max="13323" width="14.88671875" style="673" customWidth="1"/>
    <col min="13324" max="13324" width="16.33203125" style="673" customWidth="1"/>
    <col min="13325" max="13325" width="15.44140625" style="673" customWidth="1"/>
    <col min="13326" max="13326" width="13.109375" style="673" customWidth="1"/>
    <col min="13327" max="13327" width="24.33203125" style="673" customWidth="1"/>
    <col min="13328" max="13568" width="12.88671875" style="673"/>
    <col min="13569" max="13570" width="0" style="673" hidden="1" customWidth="1"/>
    <col min="13571" max="13571" width="59" style="673" customWidth="1"/>
    <col min="13572" max="13572" width="15.6640625" style="673" customWidth="1"/>
    <col min="13573" max="13573" width="14.88671875" style="673" customWidth="1"/>
    <col min="13574" max="13578" width="13.109375" style="673" customWidth="1"/>
    <col min="13579" max="13579" width="14.88671875" style="673" customWidth="1"/>
    <col min="13580" max="13580" width="16.33203125" style="673" customWidth="1"/>
    <col min="13581" max="13581" width="15.44140625" style="673" customWidth="1"/>
    <col min="13582" max="13582" width="13.109375" style="673" customWidth="1"/>
    <col min="13583" max="13583" width="24.33203125" style="673" customWidth="1"/>
    <col min="13584" max="13824" width="12.88671875" style="673"/>
    <col min="13825" max="13826" width="0" style="673" hidden="1" customWidth="1"/>
    <col min="13827" max="13827" width="59" style="673" customWidth="1"/>
    <col min="13828" max="13828" width="15.6640625" style="673" customWidth="1"/>
    <col min="13829" max="13829" width="14.88671875" style="673" customWidth="1"/>
    <col min="13830" max="13834" width="13.109375" style="673" customWidth="1"/>
    <col min="13835" max="13835" width="14.88671875" style="673" customWidth="1"/>
    <col min="13836" max="13836" width="16.33203125" style="673" customWidth="1"/>
    <col min="13837" max="13837" width="15.44140625" style="673" customWidth="1"/>
    <col min="13838" max="13838" width="13.109375" style="673" customWidth="1"/>
    <col min="13839" max="13839" width="24.33203125" style="673" customWidth="1"/>
    <col min="13840" max="14080" width="12.88671875" style="673"/>
    <col min="14081" max="14082" width="0" style="673" hidden="1" customWidth="1"/>
    <col min="14083" max="14083" width="59" style="673" customWidth="1"/>
    <col min="14084" max="14084" width="15.6640625" style="673" customWidth="1"/>
    <col min="14085" max="14085" width="14.88671875" style="673" customWidth="1"/>
    <col min="14086" max="14090" width="13.109375" style="673" customWidth="1"/>
    <col min="14091" max="14091" width="14.88671875" style="673" customWidth="1"/>
    <col min="14092" max="14092" width="16.33203125" style="673" customWidth="1"/>
    <col min="14093" max="14093" width="15.44140625" style="673" customWidth="1"/>
    <col min="14094" max="14094" width="13.109375" style="673" customWidth="1"/>
    <col min="14095" max="14095" width="24.33203125" style="673" customWidth="1"/>
    <col min="14096" max="14336" width="12.88671875" style="673"/>
    <col min="14337" max="14338" width="0" style="673" hidden="1" customWidth="1"/>
    <col min="14339" max="14339" width="59" style="673" customWidth="1"/>
    <col min="14340" max="14340" width="15.6640625" style="673" customWidth="1"/>
    <col min="14341" max="14341" width="14.88671875" style="673" customWidth="1"/>
    <col min="14342" max="14346" width="13.109375" style="673" customWidth="1"/>
    <col min="14347" max="14347" width="14.88671875" style="673" customWidth="1"/>
    <col min="14348" max="14348" width="16.33203125" style="673" customWidth="1"/>
    <col min="14349" max="14349" width="15.44140625" style="673" customWidth="1"/>
    <col min="14350" max="14350" width="13.109375" style="673" customWidth="1"/>
    <col min="14351" max="14351" width="24.33203125" style="673" customWidth="1"/>
    <col min="14352" max="14592" width="12.88671875" style="673"/>
    <col min="14593" max="14594" width="0" style="673" hidden="1" customWidth="1"/>
    <col min="14595" max="14595" width="59" style="673" customWidth="1"/>
    <col min="14596" max="14596" width="15.6640625" style="673" customWidth="1"/>
    <col min="14597" max="14597" width="14.88671875" style="673" customWidth="1"/>
    <col min="14598" max="14602" width="13.109375" style="673" customWidth="1"/>
    <col min="14603" max="14603" width="14.88671875" style="673" customWidth="1"/>
    <col min="14604" max="14604" width="16.33203125" style="673" customWidth="1"/>
    <col min="14605" max="14605" width="15.44140625" style="673" customWidth="1"/>
    <col min="14606" max="14606" width="13.109375" style="673" customWidth="1"/>
    <col min="14607" max="14607" width="24.33203125" style="673" customWidth="1"/>
    <col min="14608" max="14848" width="12.88671875" style="673"/>
    <col min="14849" max="14850" width="0" style="673" hidden="1" customWidth="1"/>
    <col min="14851" max="14851" width="59" style="673" customWidth="1"/>
    <col min="14852" max="14852" width="15.6640625" style="673" customWidth="1"/>
    <col min="14853" max="14853" width="14.88671875" style="673" customWidth="1"/>
    <col min="14854" max="14858" width="13.109375" style="673" customWidth="1"/>
    <col min="14859" max="14859" width="14.88671875" style="673" customWidth="1"/>
    <col min="14860" max="14860" width="16.33203125" style="673" customWidth="1"/>
    <col min="14861" max="14861" width="15.44140625" style="673" customWidth="1"/>
    <col min="14862" max="14862" width="13.109375" style="673" customWidth="1"/>
    <col min="14863" max="14863" width="24.33203125" style="673" customWidth="1"/>
    <col min="14864" max="15104" width="12.88671875" style="673"/>
    <col min="15105" max="15106" width="0" style="673" hidden="1" customWidth="1"/>
    <col min="15107" max="15107" width="59" style="673" customWidth="1"/>
    <col min="15108" max="15108" width="15.6640625" style="673" customWidth="1"/>
    <col min="15109" max="15109" width="14.88671875" style="673" customWidth="1"/>
    <col min="15110" max="15114" width="13.109375" style="673" customWidth="1"/>
    <col min="15115" max="15115" width="14.88671875" style="673" customWidth="1"/>
    <col min="15116" max="15116" width="16.33203125" style="673" customWidth="1"/>
    <col min="15117" max="15117" width="15.44140625" style="673" customWidth="1"/>
    <col min="15118" max="15118" width="13.109375" style="673" customWidth="1"/>
    <col min="15119" max="15119" width="24.33203125" style="673" customWidth="1"/>
    <col min="15120" max="15360" width="12.88671875" style="673"/>
    <col min="15361" max="15362" width="0" style="673" hidden="1" customWidth="1"/>
    <col min="15363" max="15363" width="59" style="673" customWidth="1"/>
    <col min="15364" max="15364" width="15.6640625" style="673" customWidth="1"/>
    <col min="15365" max="15365" width="14.88671875" style="673" customWidth="1"/>
    <col min="15366" max="15370" width="13.109375" style="673" customWidth="1"/>
    <col min="15371" max="15371" width="14.88671875" style="673" customWidth="1"/>
    <col min="15372" max="15372" width="16.33203125" style="673" customWidth="1"/>
    <col min="15373" max="15373" width="15.44140625" style="673" customWidth="1"/>
    <col min="15374" max="15374" width="13.109375" style="673" customWidth="1"/>
    <col min="15375" max="15375" width="24.33203125" style="673" customWidth="1"/>
    <col min="15376" max="15616" width="12.88671875" style="673"/>
    <col min="15617" max="15618" width="0" style="673" hidden="1" customWidth="1"/>
    <col min="15619" max="15619" width="59" style="673" customWidth="1"/>
    <col min="15620" max="15620" width="15.6640625" style="673" customWidth="1"/>
    <col min="15621" max="15621" width="14.88671875" style="673" customWidth="1"/>
    <col min="15622" max="15626" width="13.109375" style="673" customWidth="1"/>
    <col min="15627" max="15627" width="14.88671875" style="673" customWidth="1"/>
    <col min="15628" max="15628" width="16.33203125" style="673" customWidth="1"/>
    <col min="15629" max="15629" width="15.44140625" style="673" customWidth="1"/>
    <col min="15630" max="15630" width="13.109375" style="673" customWidth="1"/>
    <col min="15631" max="15631" width="24.33203125" style="673" customWidth="1"/>
    <col min="15632" max="15872" width="12.88671875" style="673"/>
    <col min="15873" max="15874" width="0" style="673" hidden="1" customWidth="1"/>
    <col min="15875" max="15875" width="59" style="673" customWidth="1"/>
    <col min="15876" max="15876" width="15.6640625" style="673" customWidth="1"/>
    <col min="15877" max="15877" width="14.88671875" style="673" customWidth="1"/>
    <col min="15878" max="15882" width="13.109375" style="673" customWidth="1"/>
    <col min="15883" max="15883" width="14.88671875" style="673" customWidth="1"/>
    <col min="15884" max="15884" width="16.33203125" style="673" customWidth="1"/>
    <col min="15885" max="15885" width="15.44140625" style="673" customWidth="1"/>
    <col min="15886" max="15886" width="13.109375" style="673" customWidth="1"/>
    <col min="15887" max="15887" width="24.33203125" style="673" customWidth="1"/>
    <col min="15888" max="16128" width="12.88671875" style="673"/>
    <col min="16129" max="16130" width="0" style="673" hidden="1" customWidth="1"/>
    <col min="16131" max="16131" width="59" style="673" customWidth="1"/>
    <col min="16132" max="16132" width="15.6640625" style="673" customWidth="1"/>
    <col min="16133" max="16133" width="14.88671875" style="673" customWidth="1"/>
    <col min="16134" max="16138" width="13.109375" style="673" customWidth="1"/>
    <col min="16139" max="16139" width="14.88671875" style="673" customWidth="1"/>
    <col min="16140" max="16140" width="16.33203125" style="673" customWidth="1"/>
    <col min="16141" max="16141" width="15.44140625" style="673" customWidth="1"/>
    <col min="16142" max="16142" width="13.109375" style="673" customWidth="1"/>
    <col min="16143" max="16143" width="24.33203125" style="673" customWidth="1"/>
    <col min="16144" max="16384" width="12.88671875" style="673"/>
  </cols>
  <sheetData>
    <row r="1" spans="1:31" ht="20.100000000000001" customHeight="1">
      <c r="C1" s="674"/>
      <c r="D1" s="674"/>
    </row>
    <row r="2" spans="1:31">
      <c r="A2" s="676"/>
      <c r="B2" s="674"/>
      <c r="C2" s="674"/>
      <c r="D2" s="674"/>
      <c r="E2" s="676"/>
      <c r="F2" s="676"/>
      <c r="G2" s="676"/>
      <c r="O2" s="677" t="s">
        <v>722</v>
      </c>
    </row>
    <row r="3" spans="1:31" ht="80.099999999999994" customHeight="1">
      <c r="A3" s="676"/>
      <c r="B3" s="674"/>
      <c r="C3" s="879"/>
      <c r="D3" s="879"/>
      <c r="E3" s="676"/>
      <c r="F3" s="676"/>
      <c r="G3" s="676"/>
      <c r="H3" s="871"/>
    </row>
    <row r="4" spans="1:31">
      <c r="A4" s="676"/>
      <c r="B4" s="674"/>
      <c r="C4" s="676"/>
      <c r="D4" s="676"/>
      <c r="E4" s="676"/>
      <c r="F4" s="676"/>
      <c r="G4" s="676"/>
      <c r="H4" s="871"/>
    </row>
    <row r="5" spans="1:31" ht="27.6">
      <c r="A5" s="676"/>
      <c r="C5" s="880" t="s">
        <v>678</v>
      </c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</row>
    <row r="6" spans="1:31" ht="32.1" customHeight="1">
      <c r="A6" s="676"/>
      <c r="B6" s="676"/>
      <c r="C6" s="881" t="s">
        <v>679</v>
      </c>
      <c r="D6" s="881"/>
      <c r="E6" s="881"/>
      <c r="F6" s="881"/>
      <c r="G6" s="881"/>
      <c r="H6" s="881"/>
      <c r="I6" s="881"/>
      <c r="J6" s="881"/>
      <c r="K6" s="881"/>
      <c r="L6" s="881"/>
      <c r="M6" s="881"/>
      <c r="N6" s="881"/>
      <c r="O6" s="881"/>
    </row>
    <row r="7" spans="1:31" ht="39" customHeight="1">
      <c r="A7" s="676"/>
      <c r="C7" s="679" t="s">
        <v>723</v>
      </c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79"/>
      <c r="O7" s="679"/>
    </row>
    <row r="8" spans="1:31" ht="20.100000000000001" customHeight="1">
      <c r="A8" s="676"/>
      <c r="B8" s="680"/>
      <c r="C8" s="680"/>
      <c r="D8" s="680"/>
      <c r="E8" s="680"/>
      <c r="G8" s="681"/>
      <c r="H8" s="681"/>
    </row>
    <row r="9" spans="1:31" s="684" customFormat="1" ht="22.2">
      <c r="A9" s="682"/>
      <c r="C9" s="683" t="s">
        <v>724</v>
      </c>
      <c r="D9" s="683"/>
      <c r="E9" s="683"/>
      <c r="F9" s="683"/>
      <c r="G9" s="683"/>
      <c r="H9" s="683"/>
      <c r="I9" s="683"/>
      <c r="J9" s="683"/>
      <c r="K9" s="683"/>
      <c r="L9" s="683"/>
      <c r="M9" s="683"/>
      <c r="N9" s="683"/>
      <c r="O9" s="683"/>
    </row>
    <row r="10" spans="1:31" s="684" customFormat="1" ht="22.2">
      <c r="A10" s="682"/>
      <c r="C10" s="683" t="s">
        <v>725</v>
      </c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882"/>
    </row>
    <row r="11" spans="1:31" ht="25.2" thickBot="1">
      <c r="A11" s="676"/>
      <c r="B11" s="685"/>
      <c r="C11" s="686"/>
      <c r="D11" s="686"/>
      <c r="F11" s="687"/>
      <c r="G11" s="687"/>
      <c r="H11" s="688"/>
    </row>
    <row r="12" spans="1:31" ht="13.5" customHeight="1" thickTop="1">
      <c r="A12" s="676"/>
      <c r="B12" s="682"/>
      <c r="C12" s="689"/>
      <c r="D12" s="883"/>
      <c r="E12" s="690"/>
      <c r="F12" s="690"/>
      <c r="G12" s="692"/>
      <c r="H12" s="884"/>
      <c r="I12" s="692"/>
      <c r="J12" s="692"/>
      <c r="K12" s="693"/>
      <c r="L12" s="827"/>
      <c r="M12" s="694" t="s">
        <v>683</v>
      </c>
      <c r="N12" s="693"/>
      <c r="O12" s="695"/>
    </row>
    <row r="13" spans="1:31" ht="18.75" customHeight="1">
      <c r="A13" s="676"/>
      <c r="B13" s="682"/>
      <c r="C13" s="696"/>
      <c r="D13" s="885"/>
      <c r="E13" s="697"/>
      <c r="F13" s="699"/>
      <c r="G13" s="700"/>
      <c r="H13" s="699"/>
      <c r="I13" s="700"/>
      <c r="J13" s="700"/>
      <c r="K13" s="828"/>
      <c r="L13" s="700"/>
      <c r="M13" s="701"/>
      <c r="N13" s="702"/>
      <c r="O13" s="703"/>
      <c r="Q13" s="676"/>
      <c r="R13" s="676"/>
      <c r="S13" s="676"/>
      <c r="T13" s="676"/>
      <c r="U13" s="676"/>
      <c r="V13" s="676"/>
      <c r="W13" s="676"/>
      <c r="X13" s="676"/>
      <c r="Y13" s="676"/>
      <c r="Z13" s="676"/>
      <c r="AA13" s="676"/>
      <c r="AB13" s="676"/>
      <c r="AC13" s="676"/>
      <c r="AD13" s="676"/>
      <c r="AE13" s="676"/>
    </row>
    <row r="14" spans="1:31" ht="23.25" customHeight="1">
      <c r="A14" s="676"/>
      <c r="B14" s="886"/>
      <c r="C14" s="704" t="s">
        <v>684</v>
      </c>
      <c r="D14" s="887" t="s">
        <v>726</v>
      </c>
      <c r="E14" s="705" t="s">
        <v>686</v>
      </c>
      <c r="F14" s="707" t="s">
        <v>688</v>
      </c>
      <c r="G14" s="707" t="s">
        <v>689</v>
      </c>
      <c r="H14" s="706" t="s">
        <v>687</v>
      </c>
      <c r="I14" s="707" t="s">
        <v>690</v>
      </c>
      <c r="J14" s="707" t="s">
        <v>727</v>
      </c>
      <c r="K14" s="707" t="s">
        <v>691</v>
      </c>
      <c r="L14" s="707" t="s">
        <v>692</v>
      </c>
      <c r="M14" s="701"/>
      <c r="N14" s="709" t="s">
        <v>693</v>
      </c>
      <c r="O14" s="710" t="s">
        <v>694</v>
      </c>
      <c r="Q14" s="676"/>
      <c r="R14" s="676"/>
      <c r="S14" s="676"/>
      <c r="T14" s="676"/>
      <c r="U14" s="676"/>
      <c r="V14" s="676"/>
      <c r="W14" s="676"/>
      <c r="X14" s="676"/>
      <c r="Y14" s="676"/>
      <c r="Z14" s="676"/>
      <c r="AA14" s="676"/>
      <c r="AB14" s="676"/>
      <c r="AC14" s="676"/>
      <c r="AD14" s="676"/>
      <c r="AE14" s="676"/>
    </row>
    <row r="15" spans="1:31" ht="22.2">
      <c r="A15" s="676"/>
      <c r="B15" s="716"/>
      <c r="C15" s="712"/>
      <c r="D15" s="887" t="s">
        <v>728</v>
      </c>
      <c r="E15" s="829" t="s">
        <v>696</v>
      </c>
      <c r="F15" s="714" t="s">
        <v>698</v>
      </c>
      <c r="G15" s="707" t="s">
        <v>699</v>
      </c>
      <c r="H15" s="714" t="s">
        <v>697</v>
      </c>
      <c r="I15" s="707" t="s">
        <v>700</v>
      </c>
      <c r="J15" s="707" t="s">
        <v>729</v>
      </c>
      <c r="K15" s="707" t="s">
        <v>701</v>
      </c>
      <c r="L15" s="707" t="s">
        <v>702</v>
      </c>
      <c r="M15" s="707" t="s">
        <v>703</v>
      </c>
      <c r="N15" s="709"/>
      <c r="O15" s="703"/>
      <c r="Q15" s="676"/>
      <c r="R15" s="736"/>
      <c r="S15" s="736"/>
      <c r="T15" s="736"/>
      <c r="U15" s="716"/>
      <c r="V15" s="716"/>
      <c r="W15" s="716"/>
      <c r="X15" s="716"/>
      <c r="Y15" s="716"/>
      <c r="Z15" s="716"/>
      <c r="AA15" s="716"/>
      <c r="AB15" s="676"/>
      <c r="AC15" s="676"/>
      <c r="AD15" s="676"/>
      <c r="AE15" s="676"/>
    </row>
    <row r="16" spans="1:31" ht="22.8" thickBot="1">
      <c r="A16" s="676"/>
      <c r="B16" s="682"/>
      <c r="C16" s="718"/>
      <c r="D16" s="888"/>
      <c r="E16" s="719"/>
      <c r="F16" s="721"/>
      <c r="G16" s="722"/>
      <c r="H16" s="721"/>
      <c r="I16" s="722"/>
      <c r="J16" s="722"/>
      <c r="K16" s="722"/>
      <c r="L16" s="722"/>
      <c r="M16" s="722"/>
      <c r="N16" s="832"/>
      <c r="O16" s="724"/>
      <c r="Q16" s="676"/>
      <c r="R16" s="889"/>
      <c r="S16" s="890"/>
      <c r="T16" s="890"/>
      <c r="U16" s="890"/>
      <c r="V16" s="716"/>
      <c r="W16" s="716"/>
      <c r="X16" s="716"/>
      <c r="Y16" s="716"/>
      <c r="Z16" s="716"/>
      <c r="AA16" s="716"/>
      <c r="AB16" s="676"/>
      <c r="AC16" s="676"/>
      <c r="AD16" s="676"/>
      <c r="AE16" s="676"/>
    </row>
    <row r="17" spans="1:31" ht="22.8" thickTop="1">
      <c r="A17" s="676"/>
      <c r="B17" s="891"/>
      <c r="C17" s="833"/>
      <c r="D17" s="892"/>
      <c r="E17" s="834">
        <v>537.44000000000005</v>
      </c>
      <c r="F17" s="835">
        <v>455.96000000000004</v>
      </c>
      <c r="G17" s="834">
        <v>598</v>
      </c>
      <c r="H17" s="834">
        <v>424.93</v>
      </c>
      <c r="I17" s="892"/>
      <c r="J17" s="834">
        <v>538.79</v>
      </c>
      <c r="K17" s="834">
        <v>400.52160000000003</v>
      </c>
      <c r="L17" s="892"/>
      <c r="M17" s="834">
        <v>327.90000000000003</v>
      </c>
      <c r="N17" s="893">
        <v>470.61176305168533</v>
      </c>
      <c r="O17" s="894">
        <v>-3.1133439922274562</v>
      </c>
      <c r="Q17" s="676"/>
      <c r="R17" s="711"/>
      <c r="S17" s="711"/>
      <c r="T17" s="711"/>
      <c r="U17" s="711"/>
      <c r="V17" s="736"/>
      <c r="W17" s="736"/>
      <c r="X17" s="736"/>
      <c r="Y17" s="736"/>
      <c r="Z17" s="736"/>
      <c r="AA17" s="736"/>
      <c r="AB17" s="676"/>
      <c r="AC17" s="676"/>
      <c r="AD17" s="676"/>
      <c r="AE17" s="676"/>
    </row>
    <row r="18" spans="1:31" ht="23.25" customHeight="1">
      <c r="A18" s="676"/>
      <c r="B18" s="891"/>
      <c r="C18" s="838" t="s">
        <v>730</v>
      </c>
      <c r="D18" s="895"/>
      <c r="E18" s="839"/>
      <c r="F18" s="840"/>
      <c r="G18" s="839"/>
      <c r="H18" s="839"/>
      <c r="I18" s="895"/>
      <c r="J18" s="839"/>
      <c r="K18" s="839"/>
      <c r="L18" s="895"/>
      <c r="M18" s="896"/>
      <c r="N18" s="897"/>
      <c r="O18" s="894"/>
      <c r="Q18" s="676"/>
      <c r="R18" s="898"/>
      <c r="S18" s="899"/>
      <c r="T18" s="899"/>
      <c r="U18" s="899"/>
      <c r="V18" s="900"/>
      <c r="W18" s="901"/>
      <c r="X18" s="901"/>
      <c r="Y18" s="901"/>
      <c r="Z18" s="901"/>
      <c r="AA18" s="866"/>
      <c r="AB18" s="676"/>
      <c r="AC18" s="676"/>
      <c r="AD18" s="676"/>
      <c r="AE18" s="676"/>
    </row>
    <row r="19" spans="1:31" ht="23.25" customHeight="1">
      <c r="A19" s="676"/>
      <c r="B19" s="891"/>
      <c r="C19" s="838" t="s">
        <v>731</v>
      </c>
      <c r="D19" s="895"/>
      <c r="E19" s="839"/>
      <c r="F19" s="840"/>
      <c r="G19" s="839"/>
      <c r="H19" s="839"/>
      <c r="I19" s="895"/>
      <c r="J19" s="839"/>
      <c r="K19" s="839"/>
      <c r="L19" s="895"/>
      <c r="M19" s="896"/>
      <c r="N19" s="897"/>
      <c r="O19" s="894"/>
      <c r="Q19" s="676"/>
      <c r="R19" s="902"/>
      <c r="S19" s="903"/>
      <c r="T19" s="903"/>
      <c r="U19" s="903"/>
      <c r="V19" s="902"/>
      <c r="W19" s="904"/>
      <c r="X19" s="904"/>
      <c r="Y19" s="904"/>
      <c r="Z19" s="904"/>
      <c r="AA19" s="905"/>
      <c r="AB19" s="676"/>
      <c r="AC19" s="676"/>
      <c r="AD19" s="676"/>
      <c r="AE19" s="676"/>
    </row>
    <row r="20" spans="1:31" ht="22.8" thickBot="1">
      <c r="A20" s="676"/>
      <c r="B20" s="906"/>
      <c r="C20" s="907"/>
      <c r="D20" s="908"/>
      <c r="E20" s="844"/>
      <c r="F20" s="845"/>
      <c r="G20" s="844"/>
      <c r="H20" s="844"/>
      <c r="I20" s="908"/>
      <c r="J20" s="844"/>
      <c r="K20" s="844"/>
      <c r="L20" s="908"/>
      <c r="M20" s="909"/>
      <c r="N20" s="910"/>
      <c r="O20" s="911"/>
      <c r="Q20" s="676"/>
      <c r="R20" s="902"/>
      <c r="S20" s="903"/>
      <c r="T20" s="903"/>
      <c r="U20" s="903"/>
      <c r="V20" s="902"/>
      <c r="W20" s="904"/>
      <c r="X20" s="904"/>
      <c r="Y20" s="904"/>
      <c r="Z20" s="904"/>
      <c r="AA20" s="905"/>
      <c r="AB20" s="676"/>
      <c r="AC20" s="676"/>
      <c r="AD20" s="676"/>
      <c r="AE20" s="676"/>
    </row>
    <row r="21" spans="1:31" ht="22.2">
      <c r="A21" s="676"/>
      <c r="B21" s="891"/>
      <c r="C21" s="838"/>
      <c r="D21" s="912">
        <v>751.29870000000005</v>
      </c>
      <c r="E21" s="913"/>
      <c r="F21" s="914">
        <v>726.39</v>
      </c>
      <c r="G21" s="915"/>
      <c r="H21" s="913"/>
      <c r="I21" s="912">
        <v>600.83000000000004</v>
      </c>
      <c r="J21" s="913"/>
      <c r="K21" s="913"/>
      <c r="L21" s="912">
        <v>418</v>
      </c>
      <c r="M21" s="915"/>
      <c r="N21" s="916">
        <v>606.96597728999996</v>
      </c>
      <c r="O21" s="917">
        <v>19.675571148684156</v>
      </c>
      <c r="Q21" s="676"/>
      <c r="R21" s="891"/>
      <c r="S21" s="866"/>
      <c r="T21" s="866"/>
      <c r="U21" s="866"/>
      <c r="V21" s="918"/>
      <c r="W21" s="866"/>
      <c r="X21" s="866"/>
      <c r="Y21" s="866"/>
      <c r="Z21" s="866"/>
      <c r="AA21" s="866"/>
      <c r="AB21" s="676"/>
      <c r="AC21" s="676"/>
      <c r="AD21" s="676"/>
      <c r="AE21" s="676"/>
    </row>
    <row r="22" spans="1:31" ht="23.25" customHeight="1">
      <c r="A22" s="676"/>
      <c r="B22" s="891"/>
      <c r="C22" s="838" t="s">
        <v>730</v>
      </c>
      <c r="D22" s="919"/>
      <c r="E22" s="895"/>
      <c r="F22" s="920"/>
      <c r="G22" s="921"/>
      <c r="H22" s="895"/>
      <c r="I22" s="919"/>
      <c r="J22" s="895"/>
      <c r="K22" s="895"/>
      <c r="L22" s="919"/>
      <c r="M22" s="921"/>
      <c r="N22" s="922"/>
      <c r="O22" s="923"/>
      <c r="Q22" s="676"/>
      <c r="R22" s="898"/>
      <c r="S22" s="899"/>
      <c r="T22" s="899"/>
      <c r="U22" s="899"/>
      <c r="V22" s="900"/>
      <c r="W22" s="901"/>
      <c r="X22" s="901"/>
      <c r="Y22" s="901"/>
      <c r="Z22" s="901"/>
      <c r="AA22" s="866"/>
      <c r="AB22" s="676"/>
      <c r="AC22" s="676"/>
      <c r="AD22" s="676"/>
      <c r="AE22" s="676"/>
    </row>
    <row r="23" spans="1:31" ht="23.25" customHeight="1">
      <c r="A23" s="676"/>
      <c r="B23" s="891"/>
      <c r="C23" s="838" t="s">
        <v>732</v>
      </c>
      <c r="D23" s="919"/>
      <c r="E23" s="895"/>
      <c r="F23" s="920"/>
      <c r="G23" s="921"/>
      <c r="H23" s="895"/>
      <c r="I23" s="919"/>
      <c r="J23" s="895"/>
      <c r="K23" s="895"/>
      <c r="L23" s="919"/>
      <c r="M23" s="921"/>
      <c r="N23" s="922"/>
      <c r="O23" s="923"/>
      <c r="Q23" s="676"/>
      <c r="R23" s="924"/>
      <c r="S23" s="903"/>
      <c r="T23" s="903"/>
      <c r="U23" s="903"/>
      <c r="V23" s="902"/>
      <c r="W23" s="904"/>
      <c r="X23" s="904"/>
      <c r="Y23" s="904"/>
      <c r="Z23" s="904"/>
      <c r="AA23" s="905"/>
      <c r="AB23" s="676"/>
      <c r="AC23" s="676"/>
      <c r="AD23" s="676"/>
      <c r="AE23" s="676"/>
    </row>
    <row r="24" spans="1:31" ht="22.8" thickBot="1">
      <c r="A24" s="676"/>
      <c r="B24" s="824"/>
      <c r="C24" s="925"/>
      <c r="D24" s="926"/>
      <c r="E24" s="927"/>
      <c r="F24" s="928"/>
      <c r="G24" s="929"/>
      <c r="H24" s="927"/>
      <c r="I24" s="926"/>
      <c r="J24" s="927"/>
      <c r="K24" s="927"/>
      <c r="L24" s="926"/>
      <c r="M24" s="929"/>
      <c r="N24" s="930"/>
      <c r="O24" s="931"/>
      <c r="Q24" s="676"/>
      <c r="R24" s="924"/>
      <c r="S24" s="903"/>
      <c r="T24" s="903"/>
      <c r="U24" s="903"/>
      <c r="V24" s="902"/>
      <c r="W24" s="904"/>
      <c r="X24" s="904"/>
      <c r="Y24" s="904"/>
      <c r="Z24" s="904"/>
      <c r="AA24" s="905"/>
      <c r="AB24" s="676"/>
      <c r="AC24" s="676"/>
      <c r="AD24" s="676"/>
      <c r="AE24" s="676"/>
    </row>
    <row r="25" spans="1:31" s="676" customFormat="1" ht="105" customHeight="1" thickTop="1">
      <c r="B25" s="826"/>
      <c r="H25" s="871"/>
    </row>
    <row r="26" spans="1:31">
      <c r="A26" s="676"/>
      <c r="B26" s="824"/>
      <c r="C26" s="679" t="s">
        <v>733</v>
      </c>
      <c r="D26" s="679"/>
      <c r="E26" s="679"/>
      <c r="F26" s="679"/>
      <c r="G26" s="679"/>
      <c r="H26" s="679"/>
      <c r="I26" s="679"/>
      <c r="J26" s="679"/>
      <c r="K26" s="679"/>
      <c r="L26" s="679"/>
      <c r="M26" s="679"/>
      <c r="N26" s="679"/>
      <c r="O26" s="679"/>
    </row>
    <row r="27" spans="1:31" s="676" customFormat="1" ht="20.100000000000001" customHeight="1">
      <c r="B27" s="826"/>
      <c r="C27" s="867"/>
      <c r="D27" s="867"/>
      <c r="E27" s="868"/>
      <c r="F27" s="932"/>
      <c r="G27" s="868"/>
      <c r="H27" s="870"/>
    </row>
    <row r="28" spans="1:31" s="682" customFormat="1" ht="22.2">
      <c r="B28" s="824"/>
      <c r="C28" s="683" t="s">
        <v>734</v>
      </c>
      <c r="D28" s="683"/>
      <c r="E28" s="683"/>
      <c r="F28" s="683"/>
      <c r="G28" s="683"/>
      <c r="H28" s="683"/>
      <c r="I28" s="683"/>
      <c r="J28" s="683"/>
      <c r="K28" s="683"/>
      <c r="L28" s="683"/>
      <c r="M28" s="683"/>
      <c r="N28" s="683"/>
      <c r="O28" s="683"/>
    </row>
    <row r="29" spans="1:31" s="682" customFormat="1" ht="22.2">
      <c r="B29" s="824"/>
      <c r="C29" s="683" t="s">
        <v>725</v>
      </c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</row>
    <row r="30" spans="1:31" s="676" customFormat="1" ht="26.1" customHeight="1" thickBot="1">
      <c r="C30" s="867"/>
      <c r="D30" s="867"/>
      <c r="E30" s="868"/>
      <c r="F30" s="868"/>
      <c r="G30" s="868"/>
      <c r="H30" s="870"/>
    </row>
    <row r="31" spans="1:31" s="676" customFormat="1" ht="23.25" customHeight="1" thickTop="1">
      <c r="C31" s="689"/>
      <c r="D31" s="883"/>
      <c r="E31" s="690"/>
      <c r="F31" s="691"/>
      <c r="G31" s="884"/>
      <c r="H31" s="884"/>
      <c r="I31" s="690"/>
      <c r="J31" s="692"/>
      <c r="K31" s="692"/>
      <c r="L31" s="693"/>
      <c r="M31" s="694" t="s">
        <v>683</v>
      </c>
      <c r="N31" s="827"/>
      <c r="O31" s="695"/>
    </row>
    <row r="32" spans="1:31" s="676" customFormat="1" ht="22.2">
      <c r="C32" s="696"/>
      <c r="D32" s="885"/>
      <c r="E32" s="697"/>
      <c r="F32" s="698"/>
      <c r="G32" s="699"/>
      <c r="H32" s="699"/>
      <c r="I32" s="699"/>
      <c r="J32" s="700"/>
      <c r="K32" s="700"/>
      <c r="L32" s="700"/>
      <c r="M32" s="701"/>
      <c r="N32" s="828"/>
      <c r="O32" s="703"/>
    </row>
    <row r="33" spans="2:25" s="676" customFormat="1" ht="22.2">
      <c r="C33" s="704" t="s">
        <v>684</v>
      </c>
      <c r="D33" s="887" t="s">
        <v>726</v>
      </c>
      <c r="E33" s="705" t="s">
        <v>686</v>
      </c>
      <c r="F33" s="706" t="s">
        <v>688</v>
      </c>
      <c r="G33" s="706" t="s">
        <v>689</v>
      </c>
      <c r="H33" s="706" t="s">
        <v>687</v>
      </c>
      <c r="I33" s="707" t="s">
        <v>690</v>
      </c>
      <c r="J33" s="707" t="s">
        <v>735</v>
      </c>
      <c r="K33" s="707" t="s">
        <v>691</v>
      </c>
      <c r="L33" s="707" t="s">
        <v>692</v>
      </c>
      <c r="M33" s="701"/>
      <c r="N33" s="709" t="s">
        <v>693</v>
      </c>
      <c r="O33" s="710" t="s">
        <v>694</v>
      </c>
      <c r="P33" s="736"/>
      <c r="Q33" s="736"/>
      <c r="R33" s="736"/>
      <c r="S33" s="716"/>
      <c r="T33" s="716"/>
      <c r="U33" s="716"/>
      <c r="V33" s="716"/>
      <c r="W33" s="716"/>
      <c r="X33" s="716"/>
      <c r="Y33" s="716"/>
    </row>
    <row r="34" spans="2:25" s="676" customFormat="1" ht="22.2">
      <c r="C34" s="712"/>
      <c r="D34" s="887" t="s">
        <v>728</v>
      </c>
      <c r="E34" s="829" t="s">
        <v>696</v>
      </c>
      <c r="F34" s="714" t="s">
        <v>698</v>
      </c>
      <c r="G34" s="707" t="s">
        <v>699</v>
      </c>
      <c r="H34" s="714" t="s">
        <v>697</v>
      </c>
      <c r="I34" s="707" t="s">
        <v>700</v>
      </c>
      <c r="J34" s="707" t="s">
        <v>729</v>
      </c>
      <c r="K34" s="707" t="s">
        <v>701</v>
      </c>
      <c r="L34" s="707" t="s">
        <v>702</v>
      </c>
      <c r="M34" s="707" t="s">
        <v>703</v>
      </c>
      <c r="N34" s="709"/>
      <c r="O34" s="703"/>
      <c r="P34" s="889"/>
      <c r="Q34" s="890"/>
      <c r="R34" s="890"/>
      <c r="S34" s="890"/>
      <c r="T34" s="716"/>
      <c r="U34" s="716"/>
      <c r="V34" s="716"/>
      <c r="W34" s="716"/>
      <c r="X34" s="716"/>
      <c r="Y34" s="716"/>
    </row>
    <row r="35" spans="2:25" s="676" customFormat="1" ht="22.8" thickBot="1">
      <c r="C35" s="718"/>
      <c r="D35" s="888"/>
      <c r="E35" s="719"/>
      <c r="F35" s="720"/>
      <c r="G35" s="721"/>
      <c r="H35" s="721"/>
      <c r="I35" s="721"/>
      <c r="J35" s="722"/>
      <c r="K35" s="722"/>
      <c r="L35" s="722"/>
      <c r="M35" s="722"/>
      <c r="N35" s="832"/>
      <c r="O35" s="724"/>
      <c r="P35" s="711"/>
      <c r="Q35" s="711"/>
      <c r="R35" s="711"/>
      <c r="S35" s="711"/>
      <c r="T35" s="736"/>
      <c r="U35" s="736"/>
      <c r="V35" s="736"/>
      <c r="W35" s="736"/>
      <c r="X35" s="736"/>
      <c r="Y35" s="736"/>
    </row>
    <row r="36" spans="2:25" s="676" customFormat="1" ht="30" customHeight="1" thickTop="1">
      <c r="C36" s="933" t="s">
        <v>736</v>
      </c>
      <c r="D36" s="934" t="s">
        <v>564</v>
      </c>
      <c r="E36" s="935">
        <v>147.89000000000001</v>
      </c>
      <c r="F36" s="936">
        <v>160.13</v>
      </c>
      <c r="G36" s="935">
        <v>160</v>
      </c>
      <c r="H36" s="921" t="s">
        <v>564</v>
      </c>
      <c r="I36" s="937" t="s">
        <v>564</v>
      </c>
      <c r="J36" s="935">
        <v>123.53</v>
      </c>
      <c r="K36" s="935">
        <v>142.4641</v>
      </c>
      <c r="L36" s="934" t="s">
        <v>564</v>
      </c>
      <c r="M36" s="935">
        <v>190.7133</v>
      </c>
      <c r="N36" s="938">
        <v>151.70862538639886</v>
      </c>
      <c r="O36" s="939">
        <v>5.5510189958890379</v>
      </c>
      <c r="P36" s="711"/>
      <c r="Q36" s="711"/>
      <c r="R36" s="711"/>
      <c r="S36" s="711"/>
      <c r="T36" s="736"/>
      <c r="U36" s="736"/>
      <c r="V36" s="736"/>
      <c r="W36" s="736"/>
      <c r="X36" s="736"/>
      <c r="Y36" s="736"/>
    </row>
    <row r="37" spans="2:25" s="676" customFormat="1" ht="30" customHeight="1" thickBot="1">
      <c r="C37" s="940"/>
      <c r="D37" s="941"/>
      <c r="E37" s="942"/>
      <c r="F37" s="943"/>
      <c r="G37" s="942"/>
      <c r="H37" s="921"/>
      <c r="I37" s="937"/>
      <c r="J37" s="942"/>
      <c r="K37" s="942"/>
      <c r="L37" s="941"/>
      <c r="M37" s="942"/>
      <c r="N37" s="944"/>
      <c r="O37" s="945"/>
      <c r="P37" s="711"/>
      <c r="Q37" s="711"/>
      <c r="R37" s="711"/>
      <c r="S37" s="711"/>
      <c r="T37" s="736"/>
      <c r="U37" s="736"/>
      <c r="V37" s="736"/>
      <c r="W37" s="736"/>
      <c r="X37" s="736"/>
      <c r="Y37" s="736"/>
    </row>
    <row r="38" spans="2:25" s="676" customFormat="1" ht="30" customHeight="1">
      <c r="C38" s="946" t="s">
        <v>737</v>
      </c>
      <c r="D38" s="935">
        <v>164.50050000000002</v>
      </c>
      <c r="E38" s="935">
        <v>144.02000000000001</v>
      </c>
      <c r="F38" s="936">
        <v>153.99</v>
      </c>
      <c r="G38" s="935">
        <v>151</v>
      </c>
      <c r="H38" s="935">
        <v>147.19</v>
      </c>
      <c r="I38" s="935">
        <v>149</v>
      </c>
      <c r="J38" s="935">
        <v>122.39</v>
      </c>
      <c r="K38" s="935">
        <v>140.74960000000002</v>
      </c>
      <c r="L38" s="935">
        <v>166</v>
      </c>
      <c r="M38" s="935">
        <v>186.43530000000001</v>
      </c>
      <c r="N38" s="947">
        <v>144.5509049956911</v>
      </c>
      <c r="O38" s="939">
        <v>6.5299452843897967</v>
      </c>
      <c r="P38" s="711"/>
      <c r="Q38" s="711"/>
      <c r="R38" s="948"/>
      <c r="S38" s="711"/>
      <c r="T38" s="736"/>
      <c r="U38" s="736"/>
      <c r="V38" s="736"/>
      <c r="W38" s="736"/>
      <c r="X38" s="736"/>
      <c r="Y38" s="736"/>
    </row>
    <row r="39" spans="2:25" s="676" customFormat="1" ht="30" customHeight="1" thickBot="1">
      <c r="C39" s="940"/>
      <c r="D39" s="942"/>
      <c r="E39" s="942"/>
      <c r="F39" s="943"/>
      <c r="G39" s="942"/>
      <c r="H39" s="942"/>
      <c r="I39" s="942"/>
      <c r="J39" s="942"/>
      <c r="K39" s="942"/>
      <c r="L39" s="942"/>
      <c r="M39" s="942"/>
      <c r="N39" s="949"/>
      <c r="O39" s="945"/>
      <c r="P39" s="711"/>
      <c r="Q39" s="711"/>
      <c r="R39" s="948"/>
      <c r="S39" s="711"/>
      <c r="T39" s="736"/>
      <c r="U39" s="736"/>
      <c r="V39" s="736"/>
      <c r="W39" s="736"/>
      <c r="X39" s="736"/>
      <c r="Y39" s="736"/>
    </row>
    <row r="40" spans="2:25" s="676" customFormat="1" ht="30" customHeight="1">
      <c r="C40" s="950" t="s">
        <v>738</v>
      </c>
      <c r="D40" s="934"/>
      <c r="E40" s="921" t="s">
        <v>564</v>
      </c>
      <c r="F40" s="936">
        <v>160.01</v>
      </c>
      <c r="G40" s="921" t="s">
        <v>564</v>
      </c>
      <c r="H40" s="915" t="s">
        <v>564</v>
      </c>
      <c r="I40" s="935">
        <v>171.15</v>
      </c>
      <c r="J40" s="921" t="s">
        <v>564</v>
      </c>
      <c r="K40" s="921" t="s">
        <v>564</v>
      </c>
      <c r="L40" s="921" t="s">
        <v>564</v>
      </c>
      <c r="M40" s="919">
        <v>226.63770000000002</v>
      </c>
      <c r="N40" s="922">
        <v>170.93447089388454</v>
      </c>
      <c r="O40" s="939">
        <v>-6.3910285835011109</v>
      </c>
      <c r="P40" s="711"/>
      <c r="Q40" s="711"/>
      <c r="R40" s="948"/>
      <c r="S40" s="711"/>
      <c r="T40" s="736"/>
      <c r="U40" s="736"/>
      <c r="V40" s="736"/>
      <c r="W40" s="736"/>
      <c r="X40" s="736"/>
      <c r="Y40" s="736"/>
    </row>
    <row r="41" spans="2:25" s="676" customFormat="1" ht="30" customHeight="1" thickBot="1">
      <c r="C41" s="940"/>
      <c r="D41" s="941"/>
      <c r="E41" s="921"/>
      <c r="F41" s="951"/>
      <c r="G41" s="921"/>
      <c r="H41" s="952"/>
      <c r="I41" s="942"/>
      <c r="J41" s="921"/>
      <c r="K41" s="921"/>
      <c r="L41" s="921"/>
      <c r="M41" s="919"/>
      <c r="N41" s="922"/>
      <c r="O41" s="945"/>
      <c r="P41" s="711"/>
      <c r="Q41" s="711"/>
      <c r="R41" s="711"/>
      <c r="S41" s="711"/>
      <c r="T41" s="736"/>
      <c r="U41" s="736"/>
      <c r="V41" s="736"/>
      <c r="W41" s="736"/>
      <c r="X41" s="736"/>
      <c r="Y41" s="736"/>
    </row>
    <row r="42" spans="2:25" s="676" customFormat="1" ht="30" customHeight="1">
      <c r="C42" s="946" t="s">
        <v>739</v>
      </c>
      <c r="D42" s="934"/>
      <c r="E42" s="935">
        <v>39.4</v>
      </c>
      <c r="F42" s="936">
        <v>24.830000000000002</v>
      </c>
      <c r="G42" s="935">
        <v>26.6</v>
      </c>
      <c r="H42" s="921"/>
      <c r="I42" s="935">
        <v>61.24</v>
      </c>
      <c r="J42" s="935">
        <v>16.25</v>
      </c>
      <c r="K42" s="935">
        <v>35.477000000000004</v>
      </c>
      <c r="L42" s="935">
        <v>41.6</v>
      </c>
      <c r="M42" s="935">
        <v>62.116800000000005</v>
      </c>
      <c r="N42" s="947">
        <v>35.164737377049171</v>
      </c>
      <c r="O42" s="939">
        <v>-29.389491143460958</v>
      </c>
      <c r="P42" s="924"/>
      <c r="Q42" s="903"/>
      <c r="R42" s="903"/>
      <c r="S42" s="903"/>
      <c r="T42" s="902"/>
      <c r="U42" s="904"/>
      <c r="V42" s="904"/>
      <c r="W42" s="904"/>
      <c r="X42" s="904"/>
      <c r="Y42" s="905"/>
    </row>
    <row r="43" spans="2:25" s="676" customFormat="1" ht="30" customHeight="1" thickBot="1">
      <c r="C43" s="953"/>
      <c r="D43" s="954"/>
      <c r="E43" s="954"/>
      <c r="F43" s="955"/>
      <c r="G43" s="956"/>
      <c r="H43" s="929"/>
      <c r="I43" s="956"/>
      <c r="J43" s="956"/>
      <c r="K43" s="956"/>
      <c r="L43" s="956"/>
      <c r="M43" s="956"/>
      <c r="N43" s="957"/>
      <c r="O43" s="945"/>
      <c r="P43" s="924"/>
      <c r="Q43" s="903"/>
      <c r="R43" s="903"/>
      <c r="S43" s="903"/>
      <c r="T43" s="902"/>
      <c r="U43" s="904"/>
      <c r="V43" s="904"/>
      <c r="W43" s="904"/>
      <c r="X43" s="904"/>
      <c r="Y43" s="905"/>
    </row>
    <row r="44" spans="2:25" s="676" customFormat="1" ht="105" customHeight="1" thickTop="1">
      <c r="B44" s="826"/>
      <c r="H44" s="871"/>
      <c r="L44" s="735"/>
      <c r="N44" s="958"/>
    </row>
    <row r="45" spans="2:25" s="676" customFormat="1">
      <c r="B45" s="826"/>
      <c r="C45" s="679" t="s">
        <v>740</v>
      </c>
      <c r="D45" s="679"/>
      <c r="E45" s="679"/>
      <c r="F45" s="679"/>
      <c r="G45" s="679"/>
      <c r="H45" s="679"/>
      <c r="I45" s="679"/>
      <c r="J45" s="679"/>
      <c r="K45" s="679"/>
      <c r="L45" s="959"/>
      <c r="M45" s="679"/>
      <c r="N45" s="679"/>
      <c r="O45" s="679"/>
    </row>
    <row r="46" spans="2:25" s="682" customFormat="1" ht="22.2">
      <c r="B46" s="824"/>
    </row>
    <row r="47" spans="2:25" s="682" customFormat="1" ht="22.2">
      <c r="B47" s="824"/>
      <c r="C47" s="683" t="s">
        <v>741</v>
      </c>
      <c r="D47" s="683"/>
      <c r="E47" s="960"/>
      <c r="F47" s="683"/>
      <c r="G47" s="683"/>
      <c r="H47" s="683"/>
      <c r="I47" s="683"/>
      <c r="J47" s="683"/>
      <c r="K47" s="683"/>
      <c r="L47" s="683"/>
      <c r="M47" s="683"/>
      <c r="N47" s="683"/>
      <c r="O47" s="683"/>
    </row>
    <row r="48" spans="2:25" s="676" customFormat="1" ht="25.5" customHeight="1">
      <c r="B48" s="826"/>
      <c r="C48" s="683" t="s">
        <v>742</v>
      </c>
      <c r="D48" s="683"/>
      <c r="E48" s="683"/>
      <c r="F48" s="683"/>
      <c r="G48" s="683"/>
      <c r="H48" s="683"/>
      <c r="I48" s="683"/>
      <c r="J48" s="683"/>
      <c r="K48" s="683"/>
      <c r="L48" s="683"/>
      <c r="M48" s="683"/>
      <c r="N48" s="683"/>
      <c r="O48" s="683"/>
    </row>
    <row r="49" spans="1:15" ht="26.1" customHeight="1" thickBot="1">
      <c r="A49" s="676"/>
      <c r="B49" s="676"/>
      <c r="C49" s="676"/>
      <c r="D49" s="676"/>
      <c r="E49" s="676"/>
      <c r="F49" s="676"/>
      <c r="G49" s="676"/>
      <c r="H49" s="871"/>
    </row>
    <row r="50" spans="1:15" ht="22.8" thickTop="1">
      <c r="A50" s="676"/>
      <c r="B50" s="877"/>
      <c r="C50" s="689"/>
      <c r="D50" s="883"/>
      <c r="E50" s="690"/>
      <c r="F50" s="884"/>
      <c r="G50" s="690"/>
      <c r="H50" s="690"/>
      <c r="I50" s="692"/>
      <c r="J50" s="692"/>
      <c r="K50" s="693"/>
      <c r="L50" s="827"/>
      <c r="M50" s="694" t="s">
        <v>683</v>
      </c>
      <c r="N50" s="827"/>
      <c r="O50" s="695"/>
    </row>
    <row r="51" spans="1:15" ht="22.2">
      <c r="C51" s="696"/>
      <c r="D51" s="885"/>
      <c r="E51" s="697"/>
      <c r="F51" s="699"/>
      <c r="G51" s="699"/>
      <c r="H51" s="699"/>
      <c r="I51" s="700"/>
      <c r="J51" s="700"/>
      <c r="K51" s="700"/>
      <c r="L51" s="700"/>
      <c r="M51" s="701"/>
      <c r="N51" s="828"/>
      <c r="O51" s="703"/>
    </row>
    <row r="52" spans="1:15" ht="22.5" customHeight="1">
      <c r="C52" s="704" t="s">
        <v>684</v>
      </c>
      <c r="D52" s="887" t="s">
        <v>726</v>
      </c>
      <c r="E52" s="705" t="s">
        <v>686</v>
      </c>
      <c r="F52" s="706" t="s">
        <v>688</v>
      </c>
      <c r="G52" s="707" t="s">
        <v>689</v>
      </c>
      <c r="H52" s="706" t="s">
        <v>687</v>
      </c>
      <c r="I52" s="707" t="s">
        <v>690</v>
      </c>
      <c r="J52" s="707" t="s">
        <v>735</v>
      </c>
      <c r="K52" s="707" t="s">
        <v>691</v>
      </c>
      <c r="L52" s="707" t="s">
        <v>692</v>
      </c>
      <c r="M52" s="701"/>
      <c r="N52" s="709" t="s">
        <v>693</v>
      </c>
      <c r="O52" s="710" t="s">
        <v>694</v>
      </c>
    </row>
    <row r="53" spans="1:15" ht="22.2">
      <c r="C53" s="712"/>
      <c r="D53" s="887" t="s">
        <v>728</v>
      </c>
      <c r="E53" s="829" t="s">
        <v>696</v>
      </c>
      <c r="F53" s="714" t="s">
        <v>698</v>
      </c>
      <c r="G53" s="707" t="s">
        <v>699</v>
      </c>
      <c r="H53" s="714" t="s">
        <v>697</v>
      </c>
      <c r="I53" s="707" t="s">
        <v>700</v>
      </c>
      <c r="J53" s="707" t="s">
        <v>729</v>
      </c>
      <c r="K53" s="707" t="s">
        <v>701</v>
      </c>
      <c r="L53" s="707" t="s">
        <v>702</v>
      </c>
      <c r="M53" s="707" t="s">
        <v>703</v>
      </c>
      <c r="N53" s="709"/>
      <c r="O53" s="703"/>
    </row>
    <row r="54" spans="1:15" ht="22.8" thickBot="1">
      <c r="C54" s="718"/>
      <c r="D54" s="888"/>
      <c r="E54" s="719"/>
      <c r="F54" s="721"/>
      <c r="G54" s="721"/>
      <c r="H54" s="721"/>
      <c r="I54" s="722"/>
      <c r="J54" s="722"/>
      <c r="K54" s="722"/>
      <c r="L54" s="722"/>
      <c r="M54" s="722"/>
      <c r="N54" s="832"/>
      <c r="O54" s="724"/>
    </row>
    <row r="55" spans="1:15" ht="24.9" customHeight="1" thickTop="1">
      <c r="C55" s="950" t="s">
        <v>743</v>
      </c>
      <c r="D55" s="834">
        <v>321.72000000000003</v>
      </c>
      <c r="E55" s="834">
        <v>262</v>
      </c>
      <c r="F55" s="835">
        <v>183.08</v>
      </c>
      <c r="G55" s="834">
        <v>225</v>
      </c>
      <c r="H55" s="834">
        <v>180</v>
      </c>
      <c r="I55" s="834">
        <v>210</v>
      </c>
      <c r="J55" s="834">
        <v>201</v>
      </c>
      <c r="K55" s="834">
        <v>144.55240000000001</v>
      </c>
      <c r="L55" s="834">
        <v>162</v>
      </c>
      <c r="M55" s="834">
        <v>191.16570000000002</v>
      </c>
      <c r="N55" s="893">
        <v>194.46280572200524</v>
      </c>
      <c r="O55" s="961">
        <v>-5.853461632286411</v>
      </c>
    </row>
    <row r="56" spans="1:15" ht="24.9" customHeight="1">
      <c r="C56" s="950"/>
      <c r="D56" s="839"/>
      <c r="E56" s="839"/>
      <c r="F56" s="840"/>
      <c r="G56" s="839"/>
      <c r="H56" s="839"/>
      <c r="I56" s="839"/>
      <c r="J56" s="839"/>
      <c r="K56" s="839"/>
      <c r="L56" s="839"/>
      <c r="M56" s="839"/>
      <c r="N56" s="897"/>
      <c r="O56" s="962"/>
    </row>
    <row r="57" spans="1:15" s="963" customFormat="1" ht="30" customHeight="1" thickBot="1">
      <c r="C57" s="964" t="s">
        <v>744</v>
      </c>
      <c r="D57" s="844"/>
      <c r="E57" s="844"/>
      <c r="F57" s="845"/>
      <c r="G57" s="844"/>
      <c r="H57" s="844"/>
      <c r="I57" s="844"/>
      <c r="J57" s="844"/>
      <c r="K57" s="844"/>
      <c r="L57" s="844"/>
      <c r="M57" s="844"/>
      <c r="N57" s="910"/>
      <c r="O57" s="965"/>
    </row>
    <row r="58" spans="1:15" ht="24.9" customHeight="1">
      <c r="C58" s="966" t="s">
        <v>745</v>
      </c>
      <c r="D58" s="967">
        <v>115.48220000000001</v>
      </c>
      <c r="E58" s="967">
        <v>119.36</v>
      </c>
      <c r="F58" s="968">
        <v>111.49000000000001</v>
      </c>
      <c r="G58" s="967">
        <v>124.74000000000001</v>
      </c>
      <c r="H58" s="967">
        <v>142.20000000000002</v>
      </c>
      <c r="I58" s="967">
        <v>174.6</v>
      </c>
      <c r="J58" s="967">
        <v>118</v>
      </c>
      <c r="K58" s="967">
        <v>142.392</v>
      </c>
      <c r="L58" s="967">
        <v>128.31</v>
      </c>
      <c r="M58" s="967">
        <v>152.4872</v>
      </c>
      <c r="N58" s="897">
        <v>132.83330690000005</v>
      </c>
      <c r="O58" s="961">
        <v>-16.067737375587427</v>
      </c>
    </row>
    <row r="59" spans="1:15" ht="24.9" customHeight="1">
      <c r="C59" s="966"/>
      <c r="D59" s="967"/>
      <c r="E59" s="967"/>
      <c r="F59" s="968"/>
      <c r="G59" s="967"/>
      <c r="H59" s="967"/>
      <c r="I59" s="967"/>
      <c r="J59" s="967"/>
      <c r="K59" s="967"/>
      <c r="L59" s="967"/>
      <c r="M59" s="967"/>
      <c r="N59" s="897"/>
      <c r="O59" s="962"/>
    </row>
    <row r="60" spans="1:15" s="963" customFormat="1" ht="30" customHeight="1" thickBot="1">
      <c r="C60" s="969" t="s">
        <v>682</v>
      </c>
      <c r="D60" s="970"/>
      <c r="E60" s="970"/>
      <c r="F60" s="971"/>
      <c r="G60" s="970"/>
      <c r="H60" s="970"/>
      <c r="I60" s="970"/>
      <c r="J60" s="970"/>
      <c r="K60" s="970"/>
      <c r="L60" s="970"/>
      <c r="M60" s="970"/>
      <c r="N60" s="972"/>
      <c r="O60" s="965"/>
    </row>
    <row r="61" spans="1:15" ht="25.2" thickTop="1">
      <c r="C61" s="973"/>
    </row>
    <row r="62" spans="1:15">
      <c r="C62" s="974"/>
      <c r="D62" s="676"/>
      <c r="E62" s="676"/>
      <c r="F62" s="676"/>
      <c r="G62" s="676"/>
      <c r="H62" s="871"/>
      <c r="I62" s="676"/>
      <c r="J62" s="676"/>
      <c r="K62" s="676"/>
      <c r="L62" s="676"/>
      <c r="M62" s="676"/>
      <c r="N62" s="676"/>
      <c r="O62" s="676"/>
    </row>
    <row r="63" spans="1:15">
      <c r="C63" s="676"/>
      <c r="D63" s="676"/>
      <c r="E63" s="676"/>
      <c r="F63" s="676"/>
      <c r="G63" s="676"/>
      <c r="H63" s="871"/>
      <c r="I63" s="676"/>
      <c r="J63" s="676"/>
      <c r="K63" s="676"/>
      <c r="L63" s="676"/>
      <c r="M63" s="676"/>
      <c r="N63" s="676"/>
      <c r="O63" s="676"/>
    </row>
    <row r="64" spans="1:15" ht="22.2">
      <c r="C64" s="676"/>
      <c r="D64" s="676"/>
      <c r="E64" s="736"/>
      <c r="F64" s="736"/>
      <c r="G64" s="736"/>
      <c r="H64" s="716"/>
      <c r="I64" s="716"/>
      <c r="J64" s="716"/>
      <c r="K64" s="716"/>
      <c r="L64" s="716"/>
      <c r="M64" s="716"/>
      <c r="N64" s="716"/>
      <c r="O64" s="676"/>
    </row>
    <row r="65" spans="3:15" ht="22.2">
      <c r="C65" s="676"/>
      <c r="D65" s="676"/>
      <c r="E65" s="975"/>
      <c r="F65" s="890"/>
      <c r="G65" s="890"/>
      <c r="H65" s="890"/>
      <c r="I65" s="716"/>
      <c r="J65" s="716"/>
      <c r="K65" s="716"/>
      <c r="L65" s="716"/>
      <c r="M65" s="716"/>
      <c r="N65" s="716"/>
      <c r="O65" s="676"/>
    </row>
    <row r="66" spans="3:15" ht="22.2">
      <c r="C66" s="676"/>
      <c r="D66" s="676"/>
      <c r="E66" s="682"/>
      <c r="F66" s="711"/>
      <c r="G66" s="711"/>
      <c r="H66" s="711"/>
      <c r="I66" s="736"/>
      <c r="J66" s="736"/>
      <c r="K66" s="736"/>
      <c r="L66" s="736"/>
      <c r="M66" s="736"/>
      <c r="N66" s="736"/>
      <c r="O66" s="676"/>
    </row>
    <row r="67" spans="3:15" ht="22.2">
      <c r="C67" s="676"/>
      <c r="D67" s="676"/>
      <c r="E67" s="898"/>
      <c r="F67" s="899"/>
      <c r="G67" s="899"/>
      <c r="H67" s="899"/>
      <c r="I67" s="900"/>
      <c r="J67" s="901"/>
      <c r="K67" s="901"/>
      <c r="L67" s="901"/>
      <c r="M67" s="901"/>
      <c r="N67" s="901"/>
      <c r="O67" s="676"/>
    </row>
    <row r="68" spans="3:15" ht="22.2">
      <c r="C68" s="676"/>
      <c r="D68" s="676"/>
      <c r="E68" s="976"/>
      <c r="F68" s="977"/>
      <c r="G68" s="977"/>
      <c r="H68" s="977"/>
      <c r="I68" s="976"/>
      <c r="J68" s="978"/>
      <c r="K68" s="978"/>
      <c r="L68" s="978"/>
      <c r="M68" s="978"/>
      <c r="N68" s="979"/>
      <c r="O68" s="676"/>
    </row>
    <row r="69" spans="3:15" ht="22.2">
      <c r="C69" s="676"/>
      <c r="D69" s="676"/>
      <c r="E69" s="976"/>
      <c r="F69" s="977"/>
      <c r="G69" s="977"/>
      <c r="H69" s="977"/>
      <c r="I69" s="976"/>
      <c r="J69" s="978"/>
      <c r="K69" s="978"/>
      <c r="L69" s="978"/>
      <c r="M69" s="978"/>
      <c r="N69" s="979"/>
      <c r="O69" s="676"/>
    </row>
    <row r="70" spans="3:15" ht="22.2">
      <c r="C70" s="676"/>
      <c r="D70" s="676"/>
      <c r="E70" s="891"/>
      <c r="F70" s="866"/>
      <c r="G70" s="866"/>
      <c r="H70" s="866"/>
      <c r="I70" s="918"/>
      <c r="J70" s="866"/>
      <c r="K70" s="866"/>
      <c r="L70" s="866"/>
      <c r="M70" s="866"/>
      <c r="N70" s="866"/>
      <c r="O70" s="676"/>
    </row>
    <row r="71" spans="3:15" ht="22.2">
      <c r="C71" s="676"/>
      <c r="D71" s="676"/>
      <c r="E71" s="898"/>
      <c r="F71" s="899"/>
      <c r="G71" s="899"/>
      <c r="H71" s="899"/>
      <c r="I71" s="900"/>
      <c r="J71" s="901"/>
      <c r="K71" s="901"/>
      <c r="L71" s="901"/>
      <c r="M71" s="901"/>
      <c r="N71" s="866"/>
      <c r="O71" s="676"/>
    </row>
    <row r="72" spans="3:15" ht="22.2">
      <c r="C72" s="676"/>
      <c r="D72" s="676"/>
      <c r="E72" s="980"/>
      <c r="F72" s="977"/>
      <c r="G72" s="977"/>
      <c r="H72" s="977"/>
      <c r="I72" s="976"/>
      <c r="J72" s="978"/>
      <c r="K72" s="978"/>
      <c r="L72" s="978"/>
      <c r="M72" s="978"/>
      <c r="N72" s="979"/>
      <c r="O72" s="676"/>
    </row>
    <row r="73" spans="3:15">
      <c r="C73" s="676"/>
      <c r="D73" s="676"/>
      <c r="E73" s="676"/>
      <c r="F73" s="676"/>
      <c r="G73" s="676"/>
      <c r="H73" s="871"/>
      <c r="I73" s="676"/>
      <c r="J73" s="676"/>
      <c r="K73" s="676"/>
      <c r="L73" s="676"/>
      <c r="M73" s="676"/>
      <c r="N73" s="676"/>
      <c r="O73" s="676"/>
    </row>
  </sheetData>
  <mergeCells count="117">
    <mergeCell ref="N58:N60"/>
    <mergeCell ref="O58:O60"/>
    <mergeCell ref="C61:C62"/>
    <mergeCell ref="H58:H60"/>
    <mergeCell ref="I58:I60"/>
    <mergeCell ref="J58:J60"/>
    <mergeCell ref="K58:K60"/>
    <mergeCell ref="L58:L60"/>
    <mergeCell ref="M58:M60"/>
    <mergeCell ref="K55:K57"/>
    <mergeCell ref="L55:L57"/>
    <mergeCell ref="M55:M57"/>
    <mergeCell ref="N55:N57"/>
    <mergeCell ref="O55:O57"/>
    <mergeCell ref="C58:C59"/>
    <mergeCell ref="D58:D60"/>
    <mergeCell ref="E58:E60"/>
    <mergeCell ref="F58:F60"/>
    <mergeCell ref="G58:G60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O36:O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I36:I37"/>
    <mergeCell ref="J36:J37"/>
    <mergeCell ref="K36:K37"/>
    <mergeCell ref="L36:L37"/>
    <mergeCell ref="M36:M37"/>
    <mergeCell ref="N36:N37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C5:O5"/>
    <mergeCell ref="C6:O6"/>
    <mergeCell ref="C7:O7"/>
    <mergeCell ref="C9:O9"/>
    <mergeCell ref="C10:O10"/>
    <mergeCell ref="M12:M14"/>
  </mergeCells>
  <printOptions horizontalCentered="1" gridLinesSet="0"/>
  <pageMargins left="0.27559055118110237" right="0.15748031496062992" top="0.19685039370078741" bottom="0.47244094488188981" header="0" footer="0"/>
  <pageSetup paperSize="9" scale="38" orientation="portrait" horizontalDpi="200" verticalDpi="200" r:id="rId1"/>
  <headerFooter alignWithMargins="0">
    <oddFooter>&amp;R&amp;"Times New Roman,Cursiva"&amp;22S.G. Estadística.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L56"/>
  <sheetViews>
    <sheetView zoomScaleNormal="100" zoomScalePageLayoutView="75" workbookViewId="0">
      <selection activeCell="I18" sqref="I18"/>
    </sheetView>
  </sheetViews>
  <sheetFormatPr baseColWidth="10" defaultRowHeight="13.2"/>
  <cols>
    <col min="1" max="1" width="1.88671875" style="2" customWidth="1"/>
    <col min="2" max="2" width="5.33203125" style="1" customWidth="1"/>
    <col min="3" max="3" width="51.6640625" style="1" customWidth="1"/>
    <col min="4" max="4" width="12" style="1" customWidth="1"/>
    <col min="5" max="5" width="10.88671875" style="1" customWidth="1"/>
    <col min="6" max="6" width="10.5546875" style="1" customWidth="1"/>
    <col min="7" max="7" width="11" style="1" customWidth="1"/>
    <col min="8" max="8" width="11.5546875" style="2"/>
    <col min="9" max="9" width="10.5546875" style="2" customWidth="1"/>
    <col min="10" max="256" width="11.5546875" style="2"/>
    <col min="257" max="257" width="1.88671875" style="2" customWidth="1"/>
    <col min="258" max="258" width="5.33203125" style="2" customWidth="1"/>
    <col min="259" max="259" width="51.6640625" style="2" customWidth="1"/>
    <col min="260" max="260" width="12" style="2" customWidth="1"/>
    <col min="261" max="261" width="10.88671875" style="2" customWidth="1"/>
    <col min="262" max="262" width="10.5546875" style="2" customWidth="1"/>
    <col min="263" max="263" width="11" style="2" customWidth="1"/>
    <col min="264" max="264" width="11.5546875" style="2"/>
    <col min="265" max="265" width="10.5546875" style="2" customWidth="1"/>
    <col min="266" max="512" width="11.5546875" style="2"/>
    <col min="513" max="513" width="1.88671875" style="2" customWidth="1"/>
    <col min="514" max="514" width="5.33203125" style="2" customWidth="1"/>
    <col min="515" max="515" width="51.6640625" style="2" customWidth="1"/>
    <col min="516" max="516" width="12" style="2" customWidth="1"/>
    <col min="517" max="517" width="10.88671875" style="2" customWidth="1"/>
    <col min="518" max="518" width="10.5546875" style="2" customWidth="1"/>
    <col min="519" max="519" width="11" style="2" customWidth="1"/>
    <col min="520" max="520" width="11.5546875" style="2"/>
    <col min="521" max="521" width="10.5546875" style="2" customWidth="1"/>
    <col min="522" max="768" width="11.5546875" style="2"/>
    <col min="769" max="769" width="1.88671875" style="2" customWidth="1"/>
    <col min="770" max="770" width="5.33203125" style="2" customWidth="1"/>
    <col min="771" max="771" width="51.6640625" style="2" customWidth="1"/>
    <col min="772" max="772" width="12" style="2" customWidth="1"/>
    <col min="773" max="773" width="10.88671875" style="2" customWidth="1"/>
    <col min="774" max="774" width="10.5546875" style="2" customWidth="1"/>
    <col min="775" max="775" width="11" style="2" customWidth="1"/>
    <col min="776" max="776" width="11.5546875" style="2"/>
    <col min="777" max="777" width="10.5546875" style="2" customWidth="1"/>
    <col min="778" max="1024" width="11.5546875" style="2"/>
    <col min="1025" max="1025" width="1.88671875" style="2" customWidth="1"/>
    <col min="1026" max="1026" width="5.33203125" style="2" customWidth="1"/>
    <col min="1027" max="1027" width="51.6640625" style="2" customWidth="1"/>
    <col min="1028" max="1028" width="12" style="2" customWidth="1"/>
    <col min="1029" max="1029" width="10.88671875" style="2" customWidth="1"/>
    <col min="1030" max="1030" width="10.5546875" style="2" customWidth="1"/>
    <col min="1031" max="1031" width="11" style="2" customWidth="1"/>
    <col min="1032" max="1032" width="11.5546875" style="2"/>
    <col min="1033" max="1033" width="10.5546875" style="2" customWidth="1"/>
    <col min="1034" max="1280" width="11.5546875" style="2"/>
    <col min="1281" max="1281" width="1.88671875" style="2" customWidth="1"/>
    <col min="1282" max="1282" width="5.33203125" style="2" customWidth="1"/>
    <col min="1283" max="1283" width="51.6640625" style="2" customWidth="1"/>
    <col min="1284" max="1284" width="12" style="2" customWidth="1"/>
    <col min="1285" max="1285" width="10.88671875" style="2" customWidth="1"/>
    <col min="1286" max="1286" width="10.5546875" style="2" customWidth="1"/>
    <col min="1287" max="1287" width="11" style="2" customWidth="1"/>
    <col min="1288" max="1288" width="11.5546875" style="2"/>
    <col min="1289" max="1289" width="10.5546875" style="2" customWidth="1"/>
    <col min="1290" max="1536" width="11.5546875" style="2"/>
    <col min="1537" max="1537" width="1.88671875" style="2" customWidth="1"/>
    <col min="1538" max="1538" width="5.33203125" style="2" customWidth="1"/>
    <col min="1539" max="1539" width="51.6640625" style="2" customWidth="1"/>
    <col min="1540" max="1540" width="12" style="2" customWidth="1"/>
    <col min="1541" max="1541" width="10.88671875" style="2" customWidth="1"/>
    <col min="1542" max="1542" width="10.5546875" style="2" customWidth="1"/>
    <col min="1543" max="1543" width="11" style="2" customWidth="1"/>
    <col min="1544" max="1544" width="11.5546875" style="2"/>
    <col min="1545" max="1545" width="10.5546875" style="2" customWidth="1"/>
    <col min="1546" max="1792" width="11.5546875" style="2"/>
    <col min="1793" max="1793" width="1.88671875" style="2" customWidth="1"/>
    <col min="1794" max="1794" width="5.33203125" style="2" customWidth="1"/>
    <col min="1795" max="1795" width="51.6640625" style="2" customWidth="1"/>
    <col min="1796" max="1796" width="12" style="2" customWidth="1"/>
    <col min="1797" max="1797" width="10.88671875" style="2" customWidth="1"/>
    <col min="1798" max="1798" width="10.5546875" style="2" customWidth="1"/>
    <col min="1799" max="1799" width="11" style="2" customWidth="1"/>
    <col min="1800" max="1800" width="11.5546875" style="2"/>
    <col min="1801" max="1801" width="10.5546875" style="2" customWidth="1"/>
    <col min="1802" max="2048" width="11.5546875" style="2"/>
    <col min="2049" max="2049" width="1.88671875" style="2" customWidth="1"/>
    <col min="2050" max="2050" width="5.33203125" style="2" customWidth="1"/>
    <col min="2051" max="2051" width="51.6640625" style="2" customWidth="1"/>
    <col min="2052" max="2052" width="12" style="2" customWidth="1"/>
    <col min="2053" max="2053" width="10.88671875" style="2" customWidth="1"/>
    <col min="2054" max="2054" width="10.5546875" style="2" customWidth="1"/>
    <col min="2055" max="2055" width="11" style="2" customWidth="1"/>
    <col min="2056" max="2056" width="11.5546875" style="2"/>
    <col min="2057" max="2057" width="10.5546875" style="2" customWidth="1"/>
    <col min="2058" max="2304" width="11.5546875" style="2"/>
    <col min="2305" max="2305" width="1.88671875" style="2" customWidth="1"/>
    <col min="2306" max="2306" width="5.33203125" style="2" customWidth="1"/>
    <col min="2307" max="2307" width="51.6640625" style="2" customWidth="1"/>
    <col min="2308" max="2308" width="12" style="2" customWidth="1"/>
    <col min="2309" max="2309" width="10.88671875" style="2" customWidth="1"/>
    <col min="2310" max="2310" width="10.5546875" style="2" customWidth="1"/>
    <col min="2311" max="2311" width="11" style="2" customWidth="1"/>
    <col min="2312" max="2312" width="11.5546875" style="2"/>
    <col min="2313" max="2313" width="10.5546875" style="2" customWidth="1"/>
    <col min="2314" max="2560" width="11.5546875" style="2"/>
    <col min="2561" max="2561" width="1.88671875" style="2" customWidth="1"/>
    <col min="2562" max="2562" width="5.33203125" style="2" customWidth="1"/>
    <col min="2563" max="2563" width="51.6640625" style="2" customWidth="1"/>
    <col min="2564" max="2564" width="12" style="2" customWidth="1"/>
    <col min="2565" max="2565" width="10.88671875" style="2" customWidth="1"/>
    <col min="2566" max="2566" width="10.5546875" style="2" customWidth="1"/>
    <col min="2567" max="2567" width="11" style="2" customWidth="1"/>
    <col min="2568" max="2568" width="11.5546875" style="2"/>
    <col min="2569" max="2569" width="10.5546875" style="2" customWidth="1"/>
    <col min="2570" max="2816" width="11.5546875" style="2"/>
    <col min="2817" max="2817" width="1.88671875" style="2" customWidth="1"/>
    <col min="2818" max="2818" width="5.33203125" style="2" customWidth="1"/>
    <col min="2819" max="2819" width="51.6640625" style="2" customWidth="1"/>
    <col min="2820" max="2820" width="12" style="2" customWidth="1"/>
    <col min="2821" max="2821" width="10.88671875" style="2" customWidth="1"/>
    <col min="2822" max="2822" width="10.5546875" style="2" customWidth="1"/>
    <col min="2823" max="2823" width="11" style="2" customWidth="1"/>
    <col min="2824" max="2824" width="11.5546875" style="2"/>
    <col min="2825" max="2825" width="10.5546875" style="2" customWidth="1"/>
    <col min="2826" max="3072" width="11.5546875" style="2"/>
    <col min="3073" max="3073" width="1.88671875" style="2" customWidth="1"/>
    <col min="3074" max="3074" width="5.33203125" style="2" customWidth="1"/>
    <col min="3075" max="3075" width="51.6640625" style="2" customWidth="1"/>
    <col min="3076" max="3076" width="12" style="2" customWidth="1"/>
    <col min="3077" max="3077" width="10.88671875" style="2" customWidth="1"/>
    <col min="3078" max="3078" width="10.5546875" style="2" customWidth="1"/>
    <col min="3079" max="3079" width="11" style="2" customWidth="1"/>
    <col min="3080" max="3080" width="11.5546875" style="2"/>
    <col min="3081" max="3081" width="10.5546875" style="2" customWidth="1"/>
    <col min="3082" max="3328" width="11.5546875" style="2"/>
    <col min="3329" max="3329" width="1.88671875" style="2" customWidth="1"/>
    <col min="3330" max="3330" width="5.33203125" style="2" customWidth="1"/>
    <col min="3331" max="3331" width="51.6640625" style="2" customWidth="1"/>
    <col min="3332" max="3332" width="12" style="2" customWidth="1"/>
    <col min="3333" max="3333" width="10.88671875" style="2" customWidth="1"/>
    <col min="3334" max="3334" width="10.5546875" style="2" customWidth="1"/>
    <col min="3335" max="3335" width="11" style="2" customWidth="1"/>
    <col min="3336" max="3336" width="11.5546875" style="2"/>
    <col min="3337" max="3337" width="10.5546875" style="2" customWidth="1"/>
    <col min="3338" max="3584" width="11.5546875" style="2"/>
    <col min="3585" max="3585" width="1.88671875" style="2" customWidth="1"/>
    <col min="3586" max="3586" width="5.33203125" style="2" customWidth="1"/>
    <col min="3587" max="3587" width="51.6640625" style="2" customWidth="1"/>
    <col min="3588" max="3588" width="12" style="2" customWidth="1"/>
    <col min="3589" max="3589" width="10.88671875" style="2" customWidth="1"/>
    <col min="3590" max="3590" width="10.5546875" style="2" customWidth="1"/>
    <col min="3591" max="3591" width="11" style="2" customWidth="1"/>
    <col min="3592" max="3592" width="11.5546875" style="2"/>
    <col min="3593" max="3593" width="10.5546875" style="2" customWidth="1"/>
    <col min="3594" max="3840" width="11.5546875" style="2"/>
    <col min="3841" max="3841" width="1.88671875" style="2" customWidth="1"/>
    <col min="3842" max="3842" width="5.33203125" style="2" customWidth="1"/>
    <col min="3843" max="3843" width="51.6640625" style="2" customWidth="1"/>
    <col min="3844" max="3844" width="12" style="2" customWidth="1"/>
    <col min="3845" max="3845" width="10.88671875" style="2" customWidth="1"/>
    <col min="3846" max="3846" width="10.5546875" style="2" customWidth="1"/>
    <col min="3847" max="3847" width="11" style="2" customWidth="1"/>
    <col min="3848" max="3848" width="11.5546875" style="2"/>
    <col min="3849" max="3849" width="10.5546875" style="2" customWidth="1"/>
    <col min="3850" max="4096" width="11.5546875" style="2"/>
    <col min="4097" max="4097" width="1.88671875" style="2" customWidth="1"/>
    <col min="4098" max="4098" width="5.33203125" style="2" customWidth="1"/>
    <col min="4099" max="4099" width="51.6640625" style="2" customWidth="1"/>
    <col min="4100" max="4100" width="12" style="2" customWidth="1"/>
    <col min="4101" max="4101" width="10.88671875" style="2" customWidth="1"/>
    <col min="4102" max="4102" width="10.5546875" style="2" customWidth="1"/>
    <col min="4103" max="4103" width="11" style="2" customWidth="1"/>
    <col min="4104" max="4104" width="11.5546875" style="2"/>
    <col min="4105" max="4105" width="10.5546875" style="2" customWidth="1"/>
    <col min="4106" max="4352" width="11.5546875" style="2"/>
    <col min="4353" max="4353" width="1.88671875" style="2" customWidth="1"/>
    <col min="4354" max="4354" width="5.33203125" style="2" customWidth="1"/>
    <col min="4355" max="4355" width="51.6640625" style="2" customWidth="1"/>
    <col min="4356" max="4356" width="12" style="2" customWidth="1"/>
    <col min="4357" max="4357" width="10.88671875" style="2" customWidth="1"/>
    <col min="4358" max="4358" width="10.5546875" style="2" customWidth="1"/>
    <col min="4359" max="4359" width="11" style="2" customWidth="1"/>
    <col min="4360" max="4360" width="11.5546875" style="2"/>
    <col min="4361" max="4361" width="10.5546875" style="2" customWidth="1"/>
    <col min="4362" max="4608" width="11.5546875" style="2"/>
    <col min="4609" max="4609" width="1.88671875" style="2" customWidth="1"/>
    <col min="4610" max="4610" width="5.33203125" style="2" customWidth="1"/>
    <col min="4611" max="4611" width="51.6640625" style="2" customWidth="1"/>
    <col min="4612" max="4612" width="12" style="2" customWidth="1"/>
    <col min="4613" max="4613" width="10.88671875" style="2" customWidth="1"/>
    <col min="4614" max="4614" width="10.5546875" style="2" customWidth="1"/>
    <col min="4615" max="4615" width="11" style="2" customWidth="1"/>
    <col min="4616" max="4616" width="11.5546875" style="2"/>
    <col min="4617" max="4617" width="10.5546875" style="2" customWidth="1"/>
    <col min="4618" max="4864" width="11.5546875" style="2"/>
    <col min="4865" max="4865" width="1.88671875" style="2" customWidth="1"/>
    <col min="4866" max="4866" width="5.33203125" style="2" customWidth="1"/>
    <col min="4867" max="4867" width="51.6640625" style="2" customWidth="1"/>
    <col min="4868" max="4868" width="12" style="2" customWidth="1"/>
    <col min="4869" max="4869" width="10.88671875" style="2" customWidth="1"/>
    <col min="4870" max="4870" width="10.5546875" style="2" customWidth="1"/>
    <col min="4871" max="4871" width="11" style="2" customWidth="1"/>
    <col min="4872" max="4872" width="11.5546875" style="2"/>
    <col min="4873" max="4873" width="10.5546875" style="2" customWidth="1"/>
    <col min="4874" max="5120" width="11.5546875" style="2"/>
    <col min="5121" max="5121" width="1.88671875" style="2" customWidth="1"/>
    <col min="5122" max="5122" width="5.33203125" style="2" customWidth="1"/>
    <col min="5123" max="5123" width="51.6640625" style="2" customWidth="1"/>
    <col min="5124" max="5124" width="12" style="2" customWidth="1"/>
    <col min="5125" max="5125" width="10.88671875" style="2" customWidth="1"/>
    <col min="5126" max="5126" width="10.5546875" style="2" customWidth="1"/>
    <col min="5127" max="5127" width="11" style="2" customWidth="1"/>
    <col min="5128" max="5128" width="11.5546875" style="2"/>
    <col min="5129" max="5129" width="10.5546875" style="2" customWidth="1"/>
    <col min="5130" max="5376" width="11.5546875" style="2"/>
    <col min="5377" max="5377" width="1.88671875" style="2" customWidth="1"/>
    <col min="5378" max="5378" width="5.33203125" style="2" customWidth="1"/>
    <col min="5379" max="5379" width="51.6640625" style="2" customWidth="1"/>
    <col min="5380" max="5380" width="12" style="2" customWidth="1"/>
    <col min="5381" max="5381" width="10.88671875" style="2" customWidth="1"/>
    <col min="5382" max="5382" width="10.5546875" style="2" customWidth="1"/>
    <col min="5383" max="5383" width="11" style="2" customWidth="1"/>
    <col min="5384" max="5384" width="11.5546875" style="2"/>
    <col min="5385" max="5385" width="10.5546875" style="2" customWidth="1"/>
    <col min="5386" max="5632" width="11.5546875" style="2"/>
    <col min="5633" max="5633" width="1.88671875" style="2" customWidth="1"/>
    <col min="5634" max="5634" width="5.33203125" style="2" customWidth="1"/>
    <col min="5635" max="5635" width="51.6640625" style="2" customWidth="1"/>
    <col min="5636" max="5636" width="12" style="2" customWidth="1"/>
    <col min="5637" max="5637" width="10.88671875" style="2" customWidth="1"/>
    <col min="5638" max="5638" width="10.5546875" style="2" customWidth="1"/>
    <col min="5639" max="5639" width="11" style="2" customWidth="1"/>
    <col min="5640" max="5640" width="11.5546875" style="2"/>
    <col min="5641" max="5641" width="10.5546875" style="2" customWidth="1"/>
    <col min="5642" max="5888" width="11.5546875" style="2"/>
    <col min="5889" max="5889" width="1.88671875" style="2" customWidth="1"/>
    <col min="5890" max="5890" width="5.33203125" style="2" customWidth="1"/>
    <col min="5891" max="5891" width="51.6640625" style="2" customWidth="1"/>
    <col min="5892" max="5892" width="12" style="2" customWidth="1"/>
    <col min="5893" max="5893" width="10.88671875" style="2" customWidth="1"/>
    <col min="5894" max="5894" width="10.5546875" style="2" customWidth="1"/>
    <col min="5895" max="5895" width="11" style="2" customWidth="1"/>
    <col min="5896" max="5896" width="11.5546875" style="2"/>
    <col min="5897" max="5897" width="10.5546875" style="2" customWidth="1"/>
    <col min="5898" max="6144" width="11.5546875" style="2"/>
    <col min="6145" max="6145" width="1.88671875" style="2" customWidth="1"/>
    <col min="6146" max="6146" width="5.33203125" style="2" customWidth="1"/>
    <col min="6147" max="6147" width="51.6640625" style="2" customWidth="1"/>
    <col min="6148" max="6148" width="12" style="2" customWidth="1"/>
    <col min="6149" max="6149" width="10.88671875" style="2" customWidth="1"/>
    <col min="6150" max="6150" width="10.5546875" style="2" customWidth="1"/>
    <col min="6151" max="6151" width="11" style="2" customWidth="1"/>
    <col min="6152" max="6152" width="11.5546875" style="2"/>
    <col min="6153" max="6153" width="10.5546875" style="2" customWidth="1"/>
    <col min="6154" max="6400" width="11.5546875" style="2"/>
    <col min="6401" max="6401" width="1.88671875" style="2" customWidth="1"/>
    <col min="6402" max="6402" width="5.33203125" style="2" customWidth="1"/>
    <col min="6403" max="6403" width="51.6640625" style="2" customWidth="1"/>
    <col min="6404" max="6404" width="12" style="2" customWidth="1"/>
    <col min="6405" max="6405" width="10.88671875" style="2" customWidth="1"/>
    <col min="6406" max="6406" width="10.5546875" style="2" customWidth="1"/>
    <col min="6407" max="6407" width="11" style="2" customWidth="1"/>
    <col min="6408" max="6408" width="11.5546875" style="2"/>
    <col min="6409" max="6409" width="10.5546875" style="2" customWidth="1"/>
    <col min="6410" max="6656" width="11.5546875" style="2"/>
    <col min="6657" max="6657" width="1.88671875" style="2" customWidth="1"/>
    <col min="6658" max="6658" width="5.33203125" style="2" customWidth="1"/>
    <col min="6659" max="6659" width="51.6640625" style="2" customWidth="1"/>
    <col min="6660" max="6660" width="12" style="2" customWidth="1"/>
    <col min="6661" max="6661" width="10.88671875" style="2" customWidth="1"/>
    <col min="6662" max="6662" width="10.5546875" style="2" customWidth="1"/>
    <col min="6663" max="6663" width="11" style="2" customWidth="1"/>
    <col min="6664" max="6664" width="11.5546875" style="2"/>
    <col min="6665" max="6665" width="10.5546875" style="2" customWidth="1"/>
    <col min="6666" max="6912" width="11.5546875" style="2"/>
    <col min="6913" max="6913" width="1.88671875" style="2" customWidth="1"/>
    <col min="6914" max="6914" width="5.33203125" style="2" customWidth="1"/>
    <col min="6915" max="6915" width="51.6640625" style="2" customWidth="1"/>
    <col min="6916" max="6916" width="12" style="2" customWidth="1"/>
    <col min="6917" max="6917" width="10.88671875" style="2" customWidth="1"/>
    <col min="6918" max="6918" width="10.5546875" style="2" customWidth="1"/>
    <col min="6919" max="6919" width="11" style="2" customWidth="1"/>
    <col min="6920" max="6920" width="11.5546875" style="2"/>
    <col min="6921" max="6921" width="10.5546875" style="2" customWidth="1"/>
    <col min="6922" max="7168" width="11.5546875" style="2"/>
    <col min="7169" max="7169" width="1.88671875" style="2" customWidth="1"/>
    <col min="7170" max="7170" width="5.33203125" style="2" customWidth="1"/>
    <col min="7171" max="7171" width="51.6640625" style="2" customWidth="1"/>
    <col min="7172" max="7172" width="12" style="2" customWidth="1"/>
    <col min="7173" max="7173" width="10.88671875" style="2" customWidth="1"/>
    <col min="7174" max="7174" width="10.5546875" style="2" customWidth="1"/>
    <col min="7175" max="7175" width="11" style="2" customWidth="1"/>
    <col min="7176" max="7176" width="11.5546875" style="2"/>
    <col min="7177" max="7177" width="10.5546875" style="2" customWidth="1"/>
    <col min="7178" max="7424" width="11.5546875" style="2"/>
    <col min="7425" max="7425" width="1.88671875" style="2" customWidth="1"/>
    <col min="7426" max="7426" width="5.33203125" style="2" customWidth="1"/>
    <col min="7427" max="7427" width="51.6640625" style="2" customWidth="1"/>
    <col min="7428" max="7428" width="12" style="2" customWidth="1"/>
    <col min="7429" max="7429" width="10.88671875" style="2" customWidth="1"/>
    <col min="7430" max="7430" width="10.5546875" style="2" customWidth="1"/>
    <col min="7431" max="7431" width="11" style="2" customWidth="1"/>
    <col min="7432" max="7432" width="11.5546875" style="2"/>
    <col min="7433" max="7433" width="10.5546875" style="2" customWidth="1"/>
    <col min="7434" max="7680" width="11.5546875" style="2"/>
    <col min="7681" max="7681" width="1.88671875" style="2" customWidth="1"/>
    <col min="7682" max="7682" width="5.33203125" style="2" customWidth="1"/>
    <col min="7683" max="7683" width="51.6640625" style="2" customWidth="1"/>
    <col min="7684" max="7684" width="12" style="2" customWidth="1"/>
    <col min="7685" max="7685" width="10.88671875" style="2" customWidth="1"/>
    <col min="7686" max="7686" width="10.5546875" style="2" customWidth="1"/>
    <col min="7687" max="7687" width="11" style="2" customWidth="1"/>
    <col min="7688" max="7688" width="11.5546875" style="2"/>
    <col min="7689" max="7689" width="10.5546875" style="2" customWidth="1"/>
    <col min="7690" max="7936" width="11.5546875" style="2"/>
    <col min="7937" max="7937" width="1.88671875" style="2" customWidth="1"/>
    <col min="7938" max="7938" width="5.33203125" style="2" customWidth="1"/>
    <col min="7939" max="7939" width="51.6640625" style="2" customWidth="1"/>
    <col min="7940" max="7940" width="12" style="2" customWidth="1"/>
    <col min="7941" max="7941" width="10.88671875" style="2" customWidth="1"/>
    <col min="7942" max="7942" width="10.5546875" style="2" customWidth="1"/>
    <col min="7943" max="7943" width="11" style="2" customWidth="1"/>
    <col min="7944" max="7944" width="11.5546875" style="2"/>
    <col min="7945" max="7945" width="10.5546875" style="2" customWidth="1"/>
    <col min="7946" max="8192" width="11.5546875" style="2"/>
    <col min="8193" max="8193" width="1.88671875" style="2" customWidth="1"/>
    <col min="8194" max="8194" width="5.33203125" style="2" customWidth="1"/>
    <col min="8195" max="8195" width="51.6640625" style="2" customWidth="1"/>
    <col min="8196" max="8196" width="12" style="2" customWidth="1"/>
    <col min="8197" max="8197" width="10.88671875" style="2" customWidth="1"/>
    <col min="8198" max="8198" width="10.5546875" style="2" customWidth="1"/>
    <col min="8199" max="8199" width="11" style="2" customWidth="1"/>
    <col min="8200" max="8200" width="11.5546875" style="2"/>
    <col min="8201" max="8201" width="10.5546875" style="2" customWidth="1"/>
    <col min="8202" max="8448" width="11.5546875" style="2"/>
    <col min="8449" max="8449" width="1.88671875" style="2" customWidth="1"/>
    <col min="8450" max="8450" width="5.33203125" style="2" customWidth="1"/>
    <col min="8451" max="8451" width="51.6640625" style="2" customWidth="1"/>
    <col min="8452" max="8452" width="12" style="2" customWidth="1"/>
    <col min="8453" max="8453" width="10.88671875" style="2" customWidth="1"/>
    <col min="8454" max="8454" width="10.5546875" style="2" customWidth="1"/>
    <col min="8455" max="8455" width="11" style="2" customWidth="1"/>
    <col min="8456" max="8456" width="11.5546875" style="2"/>
    <col min="8457" max="8457" width="10.5546875" style="2" customWidth="1"/>
    <col min="8458" max="8704" width="11.5546875" style="2"/>
    <col min="8705" max="8705" width="1.88671875" style="2" customWidth="1"/>
    <col min="8706" max="8706" width="5.33203125" style="2" customWidth="1"/>
    <col min="8707" max="8707" width="51.6640625" style="2" customWidth="1"/>
    <col min="8708" max="8708" width="12" style="2" customWidth="1"/>
    <col min="8709" max="8709" width="10.88671875" style="2" customWidth="1"/>
    <col min="8710" max="8710" width="10.5546875" style="2" customWidth="1"/>
    <col min="8711" max="8711" width="11" style="2" customWidth="1"/>
    <col min="8712" max="8712" width="11.5546875" style="2"/>
    <col min="8713" max="8713" width="10.5546875" style="2" customWidth="1"/>
    <col min="8714" max="8960" width="11.5546875" style="2"/>
    <col min="8961" max="8961" width="1.88671875" style="2" customWidth="1"/>
    <col min="8962" max="8962" width="5.33203125" style="2" customWidth="1"/>
    <col min="8963" max="8963" width="51.6640625" style="2" customWidth="1"/>
    <col min="8964" max="8964" width="12" style="2" customWidth="1"/>
    <col min="8965" max="8965" width="10.88671875" style="2" customWidth="1"/>
    <col min="8966" max="8966" width="10.5546875" style="2" customWidth="1"/>
    <col min="8967" max="8967" width="11" style="2" customWidth="1"/>
    <col min="8968" max="8968" width="11.5546875" style="2"/>
    <col min="8969" max="8969" width="10.5546875" style="2" customWidth="1"/>
    <col min="8970" max="9216" width="11.5546875" style="2"/>
    <col min="9217" max="9217" width="1.88671875" style="2" customWidth="1"/>
    <col min="9218" max="9218" width="5.33203125" style="2" customWidth="1"/>
    <col min="9219" max="9219" width="51.6640625" style="2" customWidth="1"/>
    <col min="9220" max="9220" width="12" style="2" customWidth="1"/>
    <col min="9221" max="9221" width="10.88671875" style="2" customWidth="1"/>
    <col min="9222" max="9222" width="10.5546875" style="2" customWidth="1"/>
    <col min="9223" max="9223" width="11" style="2" customWidth="1"/>
    <col min="9224" max="9224" width="11.5546875" style="2"/>
    <col min="9225" max="9225" width="10.5546875" style="2" customWidth="1"/>
    <col min="9226" max="9472" width="11.5546875" style="2"/>
    <col min="9473" max="9473" width="1.88671875" style="2" customWidth="1"/>
    <col min="9474" max="9474" width="5.33203125" style="2" customWidth="1"/>
    <col min="9475" max="9475" width="51.6640625" style="2" customWidth="1"/>
    <col min="9476" max="9476" width="12" style="2" customWidth="1"/>
    <col min="9477" max="9477" width="10.88671875" style="2" customWidth="1"/>
    <col min="9478" max="9478" width="10.5546875" style="2" customWidth="1"/>
    <col min="9479" max="9479" width="11" style="2" customWidth="1"/>
    <col min="9480" max="9480" width="11.5546875" style="2"/>
    <col min="9481" max="9481" width="10.5546875" style="2" customWidth="1"/>
    <col min="9482" max="9728" width="11.5546875" style="2"/>
    <col min="9729" max="9729" width="1.88671875" style="2" customWidth="1"/>
    <col min="9730" max="9730" width="5.33203125" style="2" customWidth="1"/>
    <col min="9731" max="9731" width="51.6640625" style="2" customWidth="1"/>
    <col min="9732" max="9732" width="12" style="2" customWidth="1"/>
    <col min="9733" max="9733" width="10.88671875" style="2" customWidth="1"/>
    <col min="9734" max="9734" width="10.5546875" style="2" customWidth="1"/>
    <col min="9735" max="9735" width="11" style="2" customWidth="1"/>
    <col min="9736" max="9736" width="11.5546875" style="2"/>
    <col min="9737" max="9737" width="10.5546875" style="2" customWidth="1"/>
    <col min="9738" max="9984" width="11.5546875" style="2"/>
    <col min="9985" max="9985" width="1.88671875" style="2" customWidth="1"/>
    <col min="9986" max="9986" width="5.33203125" style="2" customWidth="1"/>
    <col min="9987" max="9987" width="51.6640625" style="2" customWidth="1"/>
    <col min="9988" max="9988" width="12" style="2" customWidth="1"/>
    <col min="9989" max="9989" width="10.88671875" style="2" customWidth="1"/>
    <col min="9990" max="9990" width="10.5546875" style="2" customWidth="1"/>
    <col min="9991" max="9991" width="11" style="2" customWidth="1"/>
    <col min="9992" max="9992" width="11.5546875" style="2"/>
    <col min="9993" max="9993" width="10.5546875" style="2" customWidth="1"/>
    <col min="9994" max="10240" width="11.5546875" style="2"/>
    <col min="10241" max="10241" width="1.88671875" style="2" customWidth="1"/>
    <col min="10242" max="10242" width="5.33203125" style="2" customWidth="1"/>
    <col min="10243" max="10243" width="51.6640625" style="2" customWidth="1"/>
    <col min="10244" max="10244" width="12" style="2" customWidth="1"/>
    <col min="10245" max="10245" width="10.88671875" style="2" customWidth="1"/>
    <col min="10246" max="10246" width="10.5546875" style="2" customWidth="1"/>
    <col min="10247" max="10247" width="11" style="2" customWidth="1"/>
    <col min="10248" max="10248" width="11.5546875" style="2"/>
    <col min="10249" max="10249" width="10.5546875" style="2" customWidth="1"/>
    <col min="10250" max="10496" width="11.5546875" style="2"/>
    <col min="10497" max="10497" width="1.88671875" style="2" customWidth="1"/>
    <col min="10498" max="10498" width="5.33203125" style="2" customWidth="1"/>
    <col min="10499" max="10499" width="51.6640625" style="2" customWidth="1"/>
    <col min="10500" max="10500" width="12" style="2" customWidth="1"/>
    <col min="10501" max="10501" width="10.88671875" style="2" customWidth="1"/>
    <col min="10502" max="10502" width="10.5546875" style="2" customWidth="1"/>
    <col min="10503" max="10503" width="11" style="2" customWidth="1"/>
    <col min="10504" max="10504" width="11.5546875" style="2"/>
    <col min="10505" max="10505" width="10.5546875" style="2" customWidth="1"/>
    <col min="10506" max="10752" width="11.5546875" style="2"/>
    <col min="10753" max="10753" width="1.88671875" style="2" customWidth="1"/>
    <col min="10754" max="10754" width="5.33203125" style="2" customWidth="1"/>
    <col min="10755" max="10755" width="51.6640625" style="2" customWidth="1"/>
    <col min="10756" max="10756" width="12" style="2" customWidth="1"/>
    <col min="10757" max="10757" width="10.88671875" style="2" customWidth="1"/>
    <col min="10758" max="10758" width="10.5546875" style="2" customWidth="1"/>
    <col min="10759" max="10759" width="11" style="2" customWidth="1"/>
    <col min="10760" max="10760" width="11.5546875" style="2"/>
    <col min="10761" max="10761" width="10.5546875" style="2" customWidth="1"/>
    <col min="10762" max="11008" width="11.5546875" style="2"/>
    <col min="11009" max="11009" width="1.88671875" style="2" customWidth="1"/>
    <col min="11010" max="11010" width="5.33203125" style="2" customWidth="1"/>
    <col min="11011" max="11011" width="51.6640625" style="2" customWidth="1"/>
    <col min="11012" max="11012" width="12" style="2" customWidth="1"/>
    <col min="11013" max="11013" width="10.88671875" style="2" customWidth="1"/>
    <col min="11014" max="11014" width="10.5546875" style="2" customWidth="1"/>
    <col min="11015" max="11015" width="11" style="2" customWidth="1"/>
    <col min="11016" max="11016" width="11.5546875" style="2"/>
    <col min="11017" max="11017" width="10.5546875" style="2" customWidth="1"/>
    <col min="11018" max="11264" width="11.5546875" style="2"/>
    <col min="11265" max="11265" width="1.88671875" style="2" customWidth="1"/>
    <col min="11266" max="11266" width="5.33203125" style="2" customWidth="1"/>
    <col min="11267" max="11267" width="51.6640625" style="2" customWidth="1"/>
    <col min="11268" max="11268" width="12" style="2" customWidth="1"/>
    <col min="11269" max="11269" width="10.88671875" style="2" customWidth="1"/>
    <col min="11270" max="11270" width="10.5546875" style="2" customWidth="1"/>
    <col min="11271" max="11271" width="11" style="2" customWidth="1"/>
    <col min="11272" max="11272" width="11.5546875" style="2"/>
    <col min="11273" max="11273" width="10.5546875" style="2" customWidth="1"/>
    <col min="11274" max="11520" width="11.5546875" style="2"/>
    <col min="11521" max="11521" width="1.88671875" style="2" customWidth="1"/>
    <col min="11522" max="11522" width="5.33203125" style="2" customWidth="1"/>
    <col min="11523" max="11523" width="51.6640625" style="2" customWidth="1"/>
    <col min="11524" max="11524" width="12" style="2" customWidth="1"/>
    <col min="11525" max="11525" width="10.88671875" style="2" customWidth="1"/>
    <col min="11526" max="11526" width="10.5546875" style="2" customWidth="1"/>
    <col min="11527" max="11527" width="11" style="2" customWidth="1"/>
    <col min="11528" max="11528" width="11.5546875" style="2"/>
    <col min="11529" max="11529" width="10.5546875" style="2" customWidth="1"/>
    <col min="11530" max="11776" width="11.5546875" style="2"/>
    <col min="11777" max="11777" width="1.88671875" style="2" customWidth="1"/>
    <col min="11778" max="11778" width="5.33203125" style="2" customWidth="1"/>
    <col min="11779" max="11779" width="51.6640625" style="2" customWidth="1"/>
    <col min="11780" max="11780" width="12" style="2" customWidth="1"/>
    <col min="11781" max="11781" width="10.88671875" style="2" customWidth="1"/>
    <col min="11782" max="11782" width="10.5546875" style="2" customWidth="1"/>
    <col min="11783" max="11783" width="11" style="2" customWidth="1"/>
    <col min="11784" max="11784" width="11.5546875" style="2"/>
    <col min="11785" max="11785" width="10.5546875" style="2" customWidth="1"/>
    <col min="11786" max="12032" width="11.5546875" style="2"/>
    <col min="12033" max="12033" width="1.88671875" style="2" customWidth="1"/>
    <col min="12034" max="12034" width="5.33203125" style="2" customWidth="1"/>
    <col min="12035" max="12035" width="51.6640625" style="2" customWidth="1"/>
    <col min="12036" max="12036" width="12" style="2" customWidth="1"/>
    <col min="12037" max="12037" width="10.88671875" style="2" customWidth="1"/>
    <col min="12038" max="12038" width="10.5546875" style="2" customWidth="1"/>
    <col min="12039" max="12039" width="11" style="2" customWidth="1"/>
    <col min="12040" max="12040" width="11.5546875" style="2"/>
    <col min="12041" max="12041" width="10.5546875" style="2" customWidth="1"/>
    <col min="12042" max="12288" width="11.5546875" style="2"/>
    <col min="12289" max="12289" width="1.88671875" style="2" customWidth="1"/>
    <col min="12290" max="12290" width="5.33203125" style="2" customWidth="1"/>
    <col min="12291" max="12291" width="51.6640625" style="2" customWidth="1"/>
    <col min="12292" max="12292" width="12" style="2" customWidth="1"/>
    <col min="12293" max="12293" width="10.88671875" style="2" customWidth="1"/>
    <col min="12294" max="12294" width="10.5546875" style="2" customWidth="1"/>
    <col min="12295" max="12295" width="11" style="2" customWidth="1"/>
    <col min="12296" max="12296" width="11.5546875" style="2"/>
    <col min="12297" max="12297" width="10.5546875" style="2" customWidth="1"/>
    <col min="12298" max="12544" width="11.5546875" style="2"/>
    <col min="12545" max="12545" width="1.88671875" style="2" customWidth="1"/>
    <col min="12546" max="12546" width="5.33203125" style="2" customWidth="1"/>
    <col min="12547" max="12547" width="51.6640625" style="2" customWidth="1"/>
    <col min="12548" max="12548" width="12" style="2" customWidth="1"/>
    <col min="12549" max="12549" width="10.88671875" style="2" customWidth="1"/>
    <col min="12550" max="12550" width="10.5546875" style="2" customWidth="1"/>
    <col min="12551" max="12551" width="11" style="2" customWidth="1"/>
    <col min="12552" max="12552" width="11.5546875" style="2"/>
    <col min="12553" max="12553" width="10.5546875" style="2" customWidth="1"/>
    <col min="12554" max="12800" width="11.5546875" style="2"/>
    <col min="12801" max="12801" width="1.88671875" style="2" customWidth="1"/>
    <col min="12802" max="12802" width="5.33203125" style="2" customWidth="1"/>
    <col min="12803" max="12803" width="51.6640625" style="2" customWidth="1"/>
    <col min="12804" max="12804" width="12" style="2" customWidth="1"/>
    <col min="12805" max="12805" width="10.88671875" style="2" customWidth="1"/>
    <col min="12806" max="12806" width="10.5546875" style="2" customWidth="1"/>
    <col min="12807" max="12807" width="11" style="2" customWidth="1"/>
    <col min="12808" max="12808" width="11.5546875" style="2"/>
    <col min="12809" max="12809" width="10.5546875" style="2" customWidth="1"/>
    <col min="12810" max="13056" width="11.5546875" style="2"/>
    <col min="13057" max="13057" width="1.88671875" style="2" customWidth="1"/>
    <col min="13058" max="13058" width="5.33203125" style="2" customWidth="1"/>
    <col min="13059" max="13059" width="51.6640625" style="2" customWidth="1"/>
    <col min="13060" max="13060" width="12" style="2" customWidth="1"/>
    <col min="13061" max="13061" width="10.88671875" style="2" customWidth="1"/>
    <col min="13062" max="13062" width="10.5546875" style="2" customWidth="1"/>
    <col min="13063" max="13063" width="11" style="2" customWidth="1"/>
    <col min="13064" max="13064" width="11.5546875" style="2"/>
    <col min="13065" max="13065" width="10.5546875" style="2" customWidth="1"/>
    <col min="13066" max="13312" width="11.5546875" style="2"/>
    <col min="13313" max="13313" width="1.88671875" style="2" customWidth="1"/>
    <col min="13314" max="13314" width="5.33203125" style="2" customWidth="1"/>
    <col min="13315" max="13315" width="51.6640625" style="2" customWidth="1"/>
    <col min="13316" max="13316" width="12" style="2" customWidth="1"/>
    <col min="13317" max="13317" width="10.88671875" style="2" customWidth="1"/>
    <col min="13318" max="13318" width="10.5546875" style="2" customWidth="1"/>
    <col min="13319" max="13319" width="11" style="2" customWidth="1"/>
    <col min="13320" max="13320" width="11.5546875" style="2"/>
    <col min="13321" max="13321" width="10.5546875" style="2" customWidth="1"/>
    <col min="13322" max="13568" width="11.5546875" style="2"/>
    <col min="13569" max="13569" width="1.88671875" style="2" customWidth="1"/>
    <col min="13570" max="13570" width="5.33203125" style="2" customWidth="1"/>
    <col min="13571" max="13571" width="51.6640625" style="2" customWidth="1"/>
    <col min="13572" max="13572" width="12" style="2" customWidth="1"/>
    <col min="13573" max="13573" width="10.88671875" style="2" customWidth="1"/>
    <col min="13574" max="13574" width="10.5546875" style="2" customWidth="1"/>
    <col min="13575" max="13575" width="11" style="2" customWidth="1"/>
    <col min="13576" max="13576" width="11.5546875" style="2"/>
    <col min="13577" max="13577" width="10.5546875" style="2" customWidth="1"/>
    <col min="13578" max="13824" width="11.5546875" style="2"/>
    <col min="13825" max="13825" width="1.88671875" style="2" customWidth="1"/>
    <col min="13826" max="13826" width="5.33203125" style="2" customWidth="1"/>
    <col min="13827" max="13827" width="51.6640625" style="2" customWidth="1"/>
    <col min="13828" max="13828" width="12" style="2" customWidth="1"/>
    <col min="13829" max="13829" width="10.88671875" style="2" customWidth="1"/>
    <col min="13830" max="13830" width="10.5546875" style="2" customWidth="1"/>
    <col min="13831" max="13831" width="11" style="2" customWidth="1"/>
    <col min="13832" max="13832" width="11.5546875" style="2"/>
    <col min="13833" max="13833" width="10.5546875" style="2" customWidth="1"/>
    <col min="13834" max="14080" width="11.5546875" style="2"/>
    <col min="14081" max="14081" width="1.88671875" style="2" customWidth="1"/>
    <col min="14082" max="14082" width="5.33203125" style="2" customWidth="1"/>
    <col min="14083" max="14083" width="51.6640625" style="2" customWidth="1"/>
    <col min="14084" max="14084" width="12" style="2" customWidth="1"/>
    <col min="14085" max="14085" width="10.88671875" style="2" customWidth="1"/>
    <col min="14086" max="14086" width="10.5546875" style="2" customWidth="1"/>
    <col min="14087" max="14087" width="11" style="2" customWidth="1"/>
    <col min="14088" max="14088" width="11.5546875" style="2"/>
    <col min="14089" max="14089" width="10.5546875" style="2" customWidth="1"/>
    <col min="14090" max="14336" width="11.5546875" style="2"/>
    <col min="14337" max="14337" width="1.88671875" style="2" customWidth="1"/>
    <col min="14338" max="14338" width="5.33203125" style="2" customWidth="1"/>
    <col min="14339" max="14339" width="51.6640625" style="2" customWidth="1"/>
    <col min="14340" max="14340" width="12" style="2" customWidth="1"/>
    <col min="14341" max="14341" width="10.88671875" style="2" customWidth="1"/>
    <col min="14342" max="14342" width="10.5546875" style="2" customWidth="1"/>
    <col min="14343" max="14343" width="11" style="2" customWidth="1"/>
    <col min="14344" max="14344" width="11.5546875" style="2"/>
    <col min="14345" max="14345" width="10.5546875" style="2" customWidth="1"/>
    <col min="14346" max="14592" width="11.5546875" style="2"/>
    <col min="14593" max="14593" width="1.88671875" style="2" customWidth="1"/>
    <col min="14594" max="14594" width="5.33203125" style="2" customWidth="1"/>
    <col min="14595" max="14595" width="51.6640625" style="2" customWidth="1"/>
    <col min="14596" max="14596" width="12" style="2" customWidth="1"/>
    <col min="14597" max="14597" width="10.88671875" style="2" customWidth="1"/>
    <col min="14598" max="14598" width="10.5546875" style="2" customWidth="1"/>
    <col min="14599" max="14599" width="11" style="2" customWidth="1"/>
    <col min="14600" max="14600" width="11.5546875" style="2"/>
    <col min="14601" max="14601" width="10.5546875" style="2" customWidth="1"/>
    <col min="14602" max="14848" width="11.5546875" style="2"/>
    <col min="14849" max="14849" width="1.88671875" style="2" customWidth="1"/>
    <col min="14850" max="14850" width="5.33203125" style="2" customWidth="1"/>
    <col min="14851" max="14851" width="51.6640625" style="2" customWidth="1"/>
    <col min="14852" max="14852" width="12" style="2" customWidth="1"/>
    <col min="14853" max="14853" width="10.88671875" style="2" customWidth="1"/>
    <col min="14854" max="14854" width="10.5546875" style="2" customWidth="1"/>
    <col min="14855" max="14855" width="11" style="2" customWidth="1"/>
    <col min="14856" max="14856" width="11.5546875" style="2"/>
    <col min="14857" max="14857" width="10.5546875" style="2" customWidth="1"/>
    <col min="14858" max="15104" width="11.5546875" style="2"/>
    <col min="15105" max="15105" width="1.88671875" style="2" customWidth="1"/>
    <col min="15106" max="15106" width="5.33203125" style="2" customWidth="1"/>
    <col min="15107" max="15107" width="51.6640625" style="2" customWidth="1"/>
    <col min="15108" max="15108" width="12" style="2" customWidth="1"/>
    <col min="15109" max="15109" width="10.88671875" style="2" customWidth="1"/>
    <col min="15110" max="15110" width="10.5546875" style="2" customWidth="1"/>
    <col min="15111" max="15111" width="11" style="2" customWidth="1"/>
    <col min="15112" max="15112" width="11.5546875" style="2"/>
    <col min="15113" max="15113" width="10.5546875" style="2" customWidth="1"/>
    <col min="15114" max="15360" width="11.5546875" style="2"/>
    <col min="15361" max="15361" width="1.88671875" style="2" customWidth="1"/>
    <col min="15362" max="15362" width="5.33203125" style="2" customWidth="1"/>
    <col min="15363" max="15363" width="51.6640625" style="2" customWidth="1"/>
    <col min="15364" max="15364" width="12" style="2" customWidth="1"/>
    <col min="15365" max="15365" width="10.88671875" style="2" customWidth="1"/>
    <col min="15366" max="15366" width="10.5546875" style="2" customWidth="1"/>
    <col min="15367" max="15367" width="11" style="2" customWidth="1"/>
    <col min="15368" max="15368" width="11.5546875" style="2"/>
    <col min="15369" max="15369" width="10.5546875" style="2" customWidth="1"/>
    <col min="15370" max="15616" width="11.5546875" style="2"/>
    <col min="15617" max="15617" width="1.88671875" style="2" customWidth="1"/>
    <col min="15618" max="15618" width="5.33203125" style="2" customWidth="1"/>
    <col min="15619" max="15619" width="51.6640625" style="2" customWidth="1"/>
    <col min="15620" max="15620" width="12" style="2" customWidth="1"/>
    <col min="15621" max="15621" width="10.88671875" style="2" customWidth="1"/>
    <col min="15622" max="15622" width="10.5546875" style="2" customWidth="1"/>
    <col min="15623" max="15623" width="11" style="2" customWidth="1"/>
    <col min="15624" max="15624" width="11.5546875" style="2"/>
    <col min="15625" max="15625" width="10.5546875" style="2" customWidth="1"/>
    <col min="15626" max="15872" width="11.5546875" style="2"/>
    <col min="15873" max="15873" width="1.88671875" style="2" customWidth="1"/>
    <col min="15874" max="15874" width="5.33203125" style="2" customWidth="1"/>
    <col min="15875" max="15875" width="51.6640625" style="2" customWidth="1"/>
    <col min="15876" max="15876" width="12" style="2" customWidth="1"/>
    <col min="15877" max="15877" width="10.88671875" style="2" customWidth="1"/>
    <col min="15878" max="15878" width="10.5546875" style="2" customWidth="1"/>
    <col min="15879" max="15879" width="11" style="2" customWidth="1"/>
    <col min="15880" max="15880" width="11.5546875" style="2"/>
    <col min="15881" max="15881" width="10.5546875" style="2" customWidth="1"/>
    <col min="15882" max="16128" width="11.5546875" style="2"/>
    <col min="16129" max="16129" width="1.88671875" style="2" customWidth="1"/>
    <col min="16130" max="16130" width="5.33203125" style="2" customWidth="1"/>
    <col min="16131" max="16131" width="51.6640625" style="2" customWidth="1"/>
    <col min="16132" max="16132" width="12" style="2" customWidth="1"/>
    <col min="16133" max="16133" width="10.88671875" style="2" customWidth="1"/>
    <col min="16134" max="16134" width="10.5546875" style="2" customWidth="1"/>
    <col min="16135" max="16135" width="11" style="2" customWidth="1"/>
    <col min="16136" max="16136" width="11.5546875" style="2"/>
    <col min="16137" max="16137" width="10.5546875" style="2" customWidth="1"/>
    <col min="16138" max="16384" width="11.5546875" style="2"/>
  </cols>
  <sheetData>
    <row r="1" spans="2:7" ht="14.25" customHeight="1"/>
    <row r="2" spans="2:7" ht="17.25" customHeight="1">
      <c r="C2" s="3"/>
      <c r="E2" s="4"/>
      <c r="G2" s="5" t="s">
        <v>48</v>
      </c>
    </row>
    <row r="3" spans="2:7" ht="46.5" customHeight="1" thickBot="1">
      <c r="B3" s="6" t="s">
        <v>49</v>
      </c>
      <c r="C3" s="6"/>
      <c r="D3" s="6"/>
      <c r="E3" s="6"/>
      <c r="F3" s="6"/>
      <c r="G3" s="6"/>
    </row>
    <row r="4" spans="2:7" ht="15" customHeight="1">
      <c r="B4" s="7"/>
      <c r="C4" s="8" t="s">
        <v>50</v>
      </c>
      <c r="D4" s="9"/>
      <c r="E4" s="9"/>
      <c r="F4" s="10" t="s">
        <v>3</v>
      </c>
      <c r="G4" s="11" t="s">
        <v>3</v>
      </c>
    </row>
    <row r="5" spans="2:7" ht="15" customHeight="1">
      <c r="B5" s="12"/>
      <c r="C5" s="13" t="s">
        <v>4</v>
      </c>
      <c r="D5" s="14" t="s">
        <v>5</v>
      </c>
      <c r="E5" s="14" t="s">
        <v>6</v>
      </c>
      <c r="F5" s="15" t="s">
        <v>7</v>
      </c>
      <c r="G5" s="16" t="s">
        <v>7</v>
      </c>
    </row>
    <row r="6" spans="2:7" ht="15" customHeight="1" thickBot="1">
      <c r="B6" s="17"/>
      <c r="C6" s="18"/>
      <c r="D6" s="19" t="s">
        <v>51</v>
      </c>
      <c r="E6" s="19" t="s">
        <v>52</v>
      </c>
      <c r="F6" s="20" t="s">
        <v>10</v>
      </c>
      <c r="G6" s="21" t="s">
        <v>11</v>
      </c>
    </row>
    <row r="7" spans="2:7" ht="15" customHeight="1" thickBot="1">
      <c r="B7" s="104"/>
      <c r="C7" s="105" t="s">
        <v>53</v>
      </c>
      <c r="D7" s="106"/>
      <c r="E7" s="106"/>
      <c r="F7" s="107"/>
      <c r="G7" s="108"/>
    </row>
    <row r="8" spans="2:7" ht="15" customHeight="1">
      <c r="B8" s="27" t="s">
        <v>54</v>
      </c>
      <c r="C8" s="28" t="s">
        <v>55</v>
      </c>
      <c r="D8" s="109">
        <v>369.68</v>
      </c>
      <c r="E8" s="109">
        <v>369.88</v>
      </c>
      <c r="F8" s="110">
        <f t="shared" ref="F8:F32" si="0">E8-D8</f>
        <v>0.19999999999998863</v>
      </c>
      <c r="G8" s="111">
        <f t="shared" ref="G8:G30" si="1">(E8*100/D8)-100</f>
        <v>5.410084397315984E-2</v>
      </c>
    </row>
    <row r="9" spans="2:7" ht="15" customHeight="1">
      <c r="B9" s="32" t="s">
        <v>54</v>
      </c>
      <c r="C9" s="33" t="s">
        <v>56</v>
      </c>
      <c r="D9" s="112">
        <v>353.8</v>
      </c>
      <c r="E9" s="112">
        <v>352.82</v>
      </c>
      <c r="F9" s="113">
        <f t="shared" si="0"/>
        <v>-0.98000000000001819</v>
      </c>
      <c r="G9" s="114">
        <f t="shared" si="1"/>
        <v>-0.27699265121538019</v>
      </c>
    </row>
    <row r="10" spans="2:7" ht="15" customHeight="1">
      <c r="B10" s="32" t="s">
        <v>54</v>
      </c>
      <c r="C10" s="33" t="s">
        <v>57</v>
      </c>
      <c r="D10" s="112">
        <v>370.25</v>
      </c>
      <c r="E10" s="112">
        <v>362.41</v>
      </c>
      <c r="F10" s="113">
        <f t="shared" si="0"/>
        <v>-7.839999999999975</v>
      </c>
      <c r="G10" s="114">
        <f t="shared" si="1"/>
        <v>-2.1174881836596882</v>
      </c>
    </row>
    <row r="11" spans="2:7" ht="15" customHeight="1" thickBot="1">
      <c r="B11" s="32" t="s">
        <v>54</v>
      </c>
      <c r="C11" s="33" t="s">
        <v>58</v>
      </c>
      <c r="D11" s="112">
        <v>189.61</v>
      </c>
      <c r="E11" s="112">
        <v>189.71</v>
      </c>
      <c r="F11" s="113">
        <f t="shared" si="0"/>
        <v>9.9999999999994316E-2</v>
      </c>
      <c r="G11" s="115">
        <f t="shared" si="1"/>
        <v>5.2739834396916763E-2</v>
      </c>
    </row>
    <row r="12" spans="2:7" ht="15" customHeight="1" thickBot="1">
      <c r="B12" s="116"/>
      <c r="C12" s="117" t="s">
        <v>59</v>
      </c>
      <c r="D12" s="118"/>
      <c r="E12" s="118"/>
      <c r="F12" s="119"/>
      <c r="G12" s="120"/>
    </row>
    <row r="13" spans="2:7" ht="15" customHeight="1">
      <c r="B13" s="32" t="s">
        <v>54</v>
      </c>
      <c r="C13" s="46" t="s">
        <v>60</v>
      </c>
      <c r="D13" s="112">
        <v>550.54999999999995</v>
      </c>
      <c r="E13" s="112">
        <v>555.04999999999995</v>
      </c>
      <c r="F13" s="113">
        <f t="shared" si="0"/>
        <v>4.5</v>
      </c>
      <c r="G13" s="115">
        <f t="shared" si="1"/>
        <v>0.8173644537280893</v>
      </c>
    </row>
    <row r="14" spans="2:7" ht="15" customHeight="1" thickBot="1">
      <c r="B14" s="32" t="s">
        <v>54</v>
      </c>
      <c r="C14" s="46" t="s">
        <v>61</v>
      </c>
      <c r="D14" s="112">
        <v>501.28</v>
      </c>
      <c r="E14" s="112">
        <v>504.87</v>
      </c>
      <c r="F14" s="113">
        <f t="shared" si="0"/>
        <v>3.5900000000000318</v>
      </c>
      <c r="G14" s="115">
        <f t="shared" si="1"/>
        <v>0.71616661346952526</v>
      </c>
    </row>
    <row r="15" spans="2:7" ht="15" customHeight="1" thickBot="1">
      <c r="B15" s="116"/>
      <c r="C15" s="121" t="s">
        <v>62</v>
      </c>
      <c r="D15" s="118"/>
      <c r="E15" s="118"/>
      <c r="F15" s="119"/>
      <c r="G15" s="120"/>
    </row>
    <row r="16" spans="2:7" ht="15" customHeight="1">
      <c r="B16" s="37" t="s">
        <v>54</v>
      </c>
      <c r="C16" s="46" t="s">
        <v>63</v>
      </c>
      <c r="D16" s="112">
        <v>160.13</v>
      </c>
      <c r="E16" s="112">
        <v>160.08000000000001</v>
      </c>
      <c r="F16" s="113">
        <f t="shared" si="0"/>
        <v>-4.9999999999982947E-2</v>
      </c>
      <c r="G16" s="115">
        <f t="shared" si="1"/>
        <v>-3.1224629988116703E-2</v>
      </c>
    </row>
    <row r="17" spans="2:9" ht="15" customHeight="1">
      <c r="B17" s="32" t="s">
        <v>54</v>
      </c>
      <c r="C17" s="46" t="s">
        <v>64</v>
      </c>
      <c r="D17" s="112">
        <v>153.99</v>
      </c>
      <c r="E17" s="112">
        <v>154.43</v>
      </c>
      <c r="F17" s="122">
        <f t="shared" si="0"/>
        <v>0.43999999999999773</v>
      </c>
      <c r="G17" s="114">
        <f t="shared" si="1"/>
        <v>0.28573283979478958</v>
      </c>
    </row>
    <row r="18" spans="2:9" ht="15" customHeight="1">
      <c r="B18" s="32" t="s">
        <v>54</v>
      </c>
      <c r="C18" s="46" t="s">
        <v>65</v>
      </c>
      <c r="D18" s="112">
        <v>159.97999999999999</v>
      </c>
      <c r="E18" s="112">
        <v>160.35</v>
      </c>
      <c r="F18" s="113">
        <f t="shared" si="0"/>
        <v>0.37000000000000455</v>
      </c>
      <c r="G18" s="114">
        <f t="shared" si="1"/>
        <v>0.23127890986373245</v>
      </c>
    </row>
    <row r="19" spans="2:9" ht="15" customHeight="1">
      <c r="B19" s="32" t="s">
        <v>54</v>
      </c>
      <c r="C19" s="46" t="s">
        <v>66</v>
      </c>
      <c r="D19" s="112">
        <v>160.01</v>
      </c>
      <c r="E19" s="112">
        <v>161.38</v>
      </c>
      <c r="F19" s="113">
        <f t="shared" si="0"/>
        <v>1.3700000000000045</v>
      </c>
      <c r="G19" s="114">
        <f t="shared" si="1"/>
        <v>0.85619648771952939</v>
      </c>
      <c r="H19" s="123"/>
      <c r="I19" s="123"/>
    </row>
    <row r="20" spans="2:9" ht="15" customHeight="1" thickBot="1">
      <c r="B20" s="32" t="s">
        <v>54</v>
      </c>
      <c r="C20" s="44" t="s">
        <v>67</v>
      </c>
      <c r="D20" s="112">
        <v>24.83</v>
      </c>
      <c r="E20" s="112">
        <v>23.15</v>
      </c>
      <c r="F20" s="122">
        <f t="shared" si="0"/>
        <v>-1.6799999999999997</v>
      </c>
      <c r="G20" s="114">
        <f t="shared" si="1"/>
        <v>-6.7660088602496984</v>
      </c>
      <c r="H20" s="123"/>
    </row>
    <row r="21" spans="2:9" ht="15" customHeight="1" thickBot="1">
      <c r="B21" s="116"/>
      <c r="C21" s="121" t="s">
        <v>68</v>
      </c>
      <c r="D21" s="118"/>
      <c r="E21" s="118"/>
      <c r="F21" s="119"/>
      <c r="G21" s="124"/>
    </row>
    <row r="22" spans="2:9" ht="15" customHeight="1">
      <c r="B22" s="49" t="s">
        <v>69</v>
      </c>
      <c r="C22" s="50" t="s">
        <v>70</v>
      </c>
      <c r="D22" s="52">
        <v>182.49</v>
      </c>
      <c r="E22" s="52">
        <v>182.7</v>
      </c>
      <c r="F22" s="53">
        <f t="shared" si="0"/>
        <v>0.20999999999997954</v>
      </c>
      <c r="G22" s="54">
        <f t="shared" si="1"/>
        <v>0.11507479861909076</v>
      </c>
    </row>
    <row r="23" spans="2:9" ht="15" customHeight="1">
      <c r="B23" s="49" t="s">
        <v>69</v>
      </c>
      <c r="C23" s="50" t="s">
        <v>71</v>
      </c>
      <c r="D23" s="52">
        <v>177.49</v>
      </c>
      <c r="E23" s="52">
        <v>177.49</v>
      </c>
      <c r="F23" s="53">
        <f t="shared" si="0"/>
        <v>0</v>
      </c>
      <c r="G23" s="54">
        <f t="shared" si="1"/>
        <v>0</v>
      </c>
    </row>
    <row r="24" spans="2:9" ht="15" customHeight="1" thickBot="1">
      <c r="B24" s="49" t="s">
        <v>69</v>
      </c>
      <c r="C24" s="50" t="s">
        <v>72</v>
      </c>
      <c r="D24" s="52">
        <v>183.08</v>
      </c>
      <c r="E24" s="52">
        <v>183.31</v>
      </c>
      <c r="F24" s="53">
        <f t="shared" si="0"/>
        <v>0.22999999999998977</v>
      </c>
      <c r="G24" s="54">
        <f t="shared" si="1"/>
        <v>0.1256281407035118</v>
      </c>
    </row>
    <row r="25" spans="2:9" ht="15" customHeight="1" thickBot="1">
      <c r="B25" s="116"/>
      <c r="C25" s="125" t="s">
        <v>73</v>
      </c>
      <c r="D25" s="118"/>
      <c r="E25" s="118"/>
      <c r="F25" s="119"/>
      <c r="G25" s="124"/>
    </row>
    <row r="26" spans="2:9" ht="15" customHeight="1">
      <c r="B26" s="49" t="s">
        <v>74</v>
      </c>
      <c r="C26" s="50" t="s">
        <v>75</v>
      </c>
      <c r="D26" s="52">
        <v>111.49</v>
      </c>
      <c r="E26" s="52">
        <v>112.83</v>
      </c>
      <c r="F26" s="53">
        <f t="shared" si="0"/>
        <v>1.3400000000000034</v>
      </c>
      <c r="G26" s="54">
        <f t="shared" si="1"/>
        <v>1.2019015158310253</v>
      </c>
    </row>
    <row r="27" spans="2:9" ht="15" customHeight="1">
      <c r="B27" s="49" t="s">
        <v>74</v>
      </c>
      <c r="C27" s="126" t="s">
        <v>76</v>
      </c>
      <c r="D27" s="127">
        <v>0.89</v>
      </c>
      <c r="E27" s="127">
        <v>0.9</v>
      </c>
      <c r="F27" s="53">
        <f t="shared" si="0"/>
        <v>1.0000000000000009E-2</v>
      </c>
      <c r="G27" s="54">
        <f t="shared" si="1"/>
        <v>1.1235955056179705</v>
      </c>
    </row>
    <row r="28" spans="2:9" ht="15" customHeight="1" thickBot="1">
      <c r="B28" s="49" t="s">
        <v>74</v>
      </c>
      <c r="C28" s="128" t="s">
        <v>77</v>
      </c>
      <c r="D28" s="129">
        <v>0.79</v>
      </c>
      <c r="E28" s="129">
        <v>0.8</v>
      </c>
      <c r="F28" s="53">
        <f t="shared" si="0"/>
        <v>1.0000000000000009E-2</v>
      </c>
      <c r="G28" s="54">
        <f t="shared" si="1"/>
        <v>1.2658227848101262</v>
      </c>
    </row>
    <row r="29" spans="2:9" ht="15" customHeight="1" thickBot="1">
      <c r="B29" s="116"/>
      <c r="C29" s="121" t="s">
        <v>78</v>
      </c>
      <c r="D29" s="118"/>
      <c r="E29" s="118"/>
      <c r="F29" s="119"/>
      <c r="G29" s="124"/>
    </row>
    <row r="30" spans="2:9" ht="15" customHeight="1" thickBot="1">
      <c r="B30" s="58" t="s">
        <v>79</v>
      </c>
      <c r="C30" s="128" t="s">
        <v>80</v>
      </c>
      <c r="D30" s="52">
        <v>134.88999999999999</v>
      </c>
      <c r="E30" s="52">
        <v>134.19999999999999</v>
      </c>
      <c r="F30" s="53">
        <f t="shared" si="0"/>
        <v>-0.68999999999999773</v>
      </c>
      <c r="G30" s="54">
        <f t="shared" si="1"/>
        <v>-0.51152791163170264</v>
      </c>
    </row>
    <row r="31" spans="2:9" ht="15" customHeight="1" thickBot="1">
      <c r="B31" s="130"/>
      <c r="C31" s="121" t="s">
        <v>81</v>
      </c>
      <c r="D31" s="118"/>
      <c r="E31" s="118"/>
      <c r="F31" s="119"/>
      <c r="G31" s="124"/>
    </row>
    <row r="32" spans="2:9" ht="15" customHeight="1" thickBot="1">
      <c r="B32" s="65" t="s">
        <v>82</v>
      </c>
      <c r="C32" s="131" t="s">
        <v>83</v>
      </c>
      <c r="D32" s="132">
        <v>61.31</v>
      </c>
      <c r="E32" s="132">
        <v>63.44</v>
      </c>
      <c r="F32" s="133">
        <f t="shared" si="0"/>
        <v>2.1299999999999955</v>
      </c>
      <c r="G32" s="134">
        <f>((E32*100)/D32)-100</f>
        <v>3.4741477736095163</v>
      </c>
    </row>
    <row r="33" spans="2:9" ht="15" customHeight="1" thickBot="1">
      <c r="B33" s="135" t="s">
        <v>84</v>
      </c>
      <c r="C33" s="136" t="s">
        <v>85</v>
      </c>
      <c r="D33" s="137" t="s">
        <v>86</v>
      </c>
      <c r="E33" s="138"/>
      <c r="F33" s="138"/>
      <c r="G33" s="139"/>
    </row>
    <row r="34" spans="2:9" ht="15" customHeight="1" thickBot="1">
      <c r="B34" s="130"/>
      <c r="C34" s="121" t="s">
        <v>87</v>
      </c>
      <c r="D34" s="118"/>
      <c r="E34" s="118"/>
      <c r="F34" s="119"/>
      <c r="G34" s="124"/>
    </row>
    <row r="35" spans="2:9" ht="15" customHeight="1" thickBot="1">
      <c r="B35" s="135" t="s">
        <v>88</v>
      </c>
      <c r="C35" s="136" t="s">
        <v>89</v>
      </c>
      <c r="D35" s="137" t="s">
        <v>90</v>
      </c>
      <c r="E35" s="138"/>
      <c r="F35" s="138"/>
      <c r="G35" s="139"/>
    </row>
    <row r="36" spans="2:9" ht="15" customHeight="1">
      <c r="B36" s="70" t="s">
        <v>45</v>
      </c>
      <c r="C36" s="71"/>
      <c r="D36" s="71"/>
      <c r="E36" s="71"/>
      <c r="F36" s="71"/>
      <c r="G36" s="71"/>
    </row>
    <row r="37" spans="2:9" ht="15" customHeight="1">
      <c r="B37" s="72" t="s">
        <v>91</v>
      </c>
      <c r="C37" s="71"/>
      <c r="D37" s="71"/>
      <c r="E37" s="71"/>
      <c r="F37" s="71"/>
      <c r="G37" s="71"/>
    </row>
    <row r="38" spans="2:9" ht="15" customHeight="1">
      <c r="B38" s="72" t="s">
        <v>92</v>
      </c>
    </row>
    <row r="39" spans="2:9" ht="15" customHeight="1">
      <c r="B39" s="2"/>
      <c r="C39" s="2"/>
      <c r="D39" s="2"/>
      <c r="E39" s="2"/>
      <c r="F39" s="2"/>
      <c r="G39" s="2"/>
    </row>
    <row r="40" spans="2:9" ht="15" customHeight="1">
      <c r="B40" s="73" t="s">
        <v>47</v>
      </c>
      <c r="C40" s="73"/>
      <c r="D40" s="73"/>
      <c r="E40" s="73"/>
      <c r="F40" s="73"/>
      <c r="G40" s="73"/>
    </row>
    <row r="41" spans="2:9" ht="15" customHeight="1">
      <c r="B41" s="2"/>
      <c r="C41" s="2"/>
      <c r="D41" s="2"/>
      <c r="E41" s="2"/>
      <c r="F41" s="2"/>
      <c r="G41" s="2"/>
    </row>
    <row r="42" spans="2:9" ht="15" customHeight="1">
      <c r="B42" s="2"/>
      <c r="C42" s="2"/>
      <c r="D42" s="2"/>
      <c r="E42" s="2"/>
      <c r="F42" s="2"/>
      <c r="G42" s="2"/>
    </row>
    <row r="43" spans="2:9" ht="15" customHeight="1">
      <c r="B43" s="2"/>
      <c r="C43" s="2"/>
      <c r="D43" s="2"/>
      <c r="E43" s="2"/>
      <c r="F43" s="2"/>
      <c r="G43" s="2"/>
    </row>
    <row r="44" spans="2:9" ht="71.25" customHeight="1">
      <c r="B44" s="2"/>
      <c r="C44" s="2"/>
      <c r="D44" s="2"/>
      <c r="E44" s="2"/>
      <c r="F44" s="2"/>
      <c r="G44" s="2"/>
      <c r="I44" s="74"/>
    </row>
    <row r="45" spans="2:9" ht="39" customHeight="1">
      <c r="B45" s="2"/>
      <c r="C45" s="2"/>
      <c r="D45" s="2"/>
      <c r="E45" s="2"/>
      <c r="F45" s="2"/>
      <c r="G45" s="2"/>
      <c r="I45" s="74"/>
    </row>
    <row r="46" spans="2:9" ht="18.75" customHeight="1">
      <c r="B46" s="2"/>
      <c r="C46" s="2"/>
      <c r="D46" s="2"/>
      <c r="E46" s="2"/>
      <c r="F46" s="2"/>
      <c r="G46" s="2"/>
      <c r="I46" s="74"/>
    </row>
    <row r="47" spans="2:9" ht="18.75" customHeight="1">
      <c r="B47" s="2"/>
      <c r="C47" s="2"/>
      <c r="D47" s="2"/>
      <c r="E47" s="2"/>
      <c r="F47" s="2"/>
      <c r="G47" s="2"/>
      <c r="I47" s="74"/>
    </row>
    <row r="48" spans="2:9" ht="13.5" customHeight="1">
      <c r="B48" s="2"/>
      <c r="C48" s="2"/>
      <c r="D48" s="2"/>
      <c r="E48" s="2"/>
      <c r="F48" s="2"/>
      <c r="G48" s="2"/>
      <c r="I48" s="74"/>
    </row>
    <row r="49" spans="2:12" s="1" customFormat="1" ht="15" customHeight="1">
      <c r="B49" s="75"/>
      <c r="C49" s="76"/>
      <c r="D49" s="77"/>
      <c r="E49" s="77"/>
      <c r="F49" s="75"/>
      <c r="G49" s="75"/>
    </row>
    <row r="50" spans="2:12" s="1" customFormat="1" ht="11.25" customHeight="1">
      <c r="B50" s="75"/>
      <c r="C50" s="76"/>
      <c r="D50" s="75"/>
      <c r="E50" s="75"/>
      <c r="F50" s="75"/>
      <c r="G50" s="75"/>
    </row>
    <row r="51" spans="2:12" s="1" customFormat="1" ht="13.5" customHeight="1">
      <c r="B51" s="75"/>
      <c r="C51" s="75"/>
      <c r="D51" s="78"/>
      <c r="E51" s="78"/>
      <c r="F51" s="79"/>
      <c r="G51" s="79"/>
      <c r="L51" s="80"/>
    </row>
    <row r="52" spans="2:12" s="1" customFormat="1" ht="15" customHeight="1">
      <c r="B52" s="81"/>
      <c r="C52" s="82"/>
      <c r="D52" s="83"/>
      <c r="E52" s="83"/>
      <c r="F52" s="84"/>
      <c r="G52" s="83"/>
      <c r="L52" s="80"/>
    </row>
    <row r="53" spans="2:12" s="1" customFormat="1" ht="15" customHeight="1">
      <c r="B53" s="81"/>
      <c r="C53" s="82"/>
      <c r="D53" s="83"/>
      <c r="E53" s="83"/>
      <c r="F53" s="84"/>
      <c r="G53" s="83"/>
      <c r="L53" s="80"/>
    </row>
    <row r="54" spans="2:12" s="1" customFormat="1" ht="15" customHeight="1">
      <c r="B54" s="81"/>
      <c r="C54" s="82"/>
      <c r="D54" s="83"/>
      <c r="E54" s="83"/>
      <c r="F54" s="84"/>
      <c r="G54" s="83"/>
      <c r="L54" s="80"/>
    </row>
    <row r="55" spans="2:12" s="1" customFormat="1" ht="15" customHeight="1">
      <c r="B55" s="81"/>
      <c r="C55" s="82"/>
      <c r="D55" s="83"/>
      <c r="E55" s="83"/>
      <c r="F55" s="84"/>
      <c r="G55" s="85"/>
    </row>
    <row r="56" spans="2:12" s="1" customFormat="1" ht="15" customHeight="1">
      <c r="B56" s="81"/>
      <c r="C56" s="86"/>
      <c r="D56" s="83"/>
      <c r="E56" s="83"/>
      <c r="F56" s="84"/>
      <c r="G56" s="85"/>
      <c r="I56" s="87"/>
    </row>
  </sheetData>
  <mergeCells count="4">
    <mergeCell ref="B3:G3"/>
    <mergeCell ref="D33:G33"/>
    <mergeCell ref="D35:G35"/>
    <mergeCell ref="B40:G40"/>
  </mergeCells>
  <conditionalFormatting sqref="G52:G56 G8:G32 G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4" right="0" top="0" bottom="3.937007874015748E-2" header="0" footer="0"/>
  <pageSetup paperSize="9" scale="90" orientation="portrait" r:id="rId1"/>
  <headerFooter alignWithMargins="0">
    <oddFooter xml:space="preserve">&amp;R&amp;"Times New Roman,Cursiva"&amp;12S.G. Estadística. </oddFooter>
  </headerFooter>
  <legacyDrawing r:id="rId2"/>
  <oleObjects>
    <oleObject progId="Word.Document.8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zoomScaleNormal="100" workbookViewId="0"/>
  </sheetViews>
  <sheetFormatPr baseColWidth="10" defaultColWidth="8.88671875" defaultRowHeight="13.2"/>
  <cols>
    <col min="1" max="1" width="7.5546875" style="141" bestFit="1" customWidth="1"/>
    <col min="2" max="3" width="0.21875" style="141" bestFit="1" customWidth="1"/>
    <col min="4" max="4" width="1" style="141" bestFit="1" customWidth="1"/>
    <col min="5" max="5" width="26.6640625" style="141" bestFit="1" customWidth="1"/>
    <col min="6" max="6" width="19.33203125" style="141" bestFit="1" customWidth="1"/>
    <col min="7" max="7" width="0.88671875" style="141" bestFit="1" customWidth="1"/>
    <col min="8" max="8" width="10.88671875" style="141" bestFit="1" customWidth="1"/>
    <col min="9" max="10" width="0.88671875" style="141" bestFit="1" customWidth="1"/>
    <col min="11" max="11" width="9.109375" style="141" bestFit="1" customWidth="1"/>
    <col min="12" max="12" width="1.88671875" style="141" bestFit="1" customWidth="1"/>
    <col min="13" max="13" width="0.88671875" style="141" bestFit="1" customWidth="1"/>
    <col min="14" max="14" width="12.5546875" style="141" bestFit="1" customWidth="1"/>
    <col min="15" max="15" width="0.21875" style="141" bestFit="1" customWidth="1"/>
    <col min="16" max="16" width="0.33203125" style="141" bestFit="1" customWidth="1"/>
    <col min="17" max="17" width="0.21875" style="141" bestFit="1" customWidth="1"/>
    <col min="18" max="18" width="0.33203125" style="141" bestFit="1" customWidth="1"/>
    <col min="19" max="19" width="7" style="141" bestFit="1" customWidth="1"/>
    <col min="20" max="16384" width="8.88671875" style="141"/>
  </cols>
  <sheetData>
    <row r="1" spans="1:19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2" t="s">
        <v>93</v>
      </c>
      <c r="M2" s="143"/>
      <c r="N2" s="143"/>
      <c r="O2" s="143"/>
      <c r="P2" s="143"/>
      <c r="Q2" s="143"/>
      <c r="R2" s="143"/>
      <c r="S2" s="140"/>
    </row>
    <row r="3" spans="1:19" ht="28.0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2" customHeight="1">
      <c r="A4" s="140"/>
      <c r="B4" s="144" t="s">
        <v>94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6"/>
      <c r="Q4" s="140"/>
      <c r="R4" s="140"/>
      <c r="S4" s="140"/>
    </row>
    <row r="5" spans="1:19" ht="1.9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2" customHeight="1">
      <c r="A6" s="140"/>
      <c r="B6" s="147" t="s">
        <v>95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0"/>
      <c r="R6" s="140"/>
      <c r="S6" s="140"/>
    </row>
    <row r="7" spans="1:19" ht="1.0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19" ht="12" customHeight="1">
      <c r="A8" s="140"/>
      <c r="B8" s="148" t="s">
        <v>96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0"/>
      <c r="R8" s="140"/>
      <c r="S8" s="140"/>
    </row>
    <row r="9" spans="1:19" ht="3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12" customHeight="1">
      <c r="A10" s="140"/>
      <c r="B10" s="149" t="s">
        <v>97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0"/>
      <c r="R10" s="140"/>
      <c r="S10" s="140"/>
    </row>
    <row r="11" spans="1:19" ht="4.0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ht="1.95" customHeight="1">
      <c r="A12" s="140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  <c r="Q12" s="140"/>
      <c r="R12" s="140"/>
      <c r="S12" s="140"/>
    </row>
    <row r="13" spans="1:19" ht="31.95" customHeight="1">
      <c r="A13" s="140"/>
      <c r="B13" s="153"/>
      <c r="C13" s="154"/>
      <c r="D13" s="155" t="s">
        <v>98</v>
      </c>
      <c r="E13" s="156"/>
      <c r="F13" s="157" t="s">
        <v>99</v>
      </c>
      <c r="G13" s="158"/>
      <c r="H13" s="159" t="s">
        <v>100</v>
      </c>
      <c r="I13" s="160"/>
      <c r="J13" s="158"/>
      <c r="K13" s="161" t="s">
        <v>101</v>
      </c>
      <c r="L13" s="161"/>
      <c r="M13" s="158"/>
      <c r="N13" s="162" t="s">
        <v>102</v>
      </c>
      <c r="O13" s="160"/>
      <c r="P13" s="163"/>
      <c r="Q13" s="140"/>
      <c r="R13" s="140"/>
      <c r="S13" s="140"/>
    </row>
    <row r="14" spans="1:19" ht="1.95" customHeight="1">
      <c r="A14" s="140"/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63"/>
      <c r="Q14" s="140"/>
      <c r="R14" s="140"/>
      <c r="S14" s="140"/>
    </row>
    <row r="15" spans="1:19" ht="12" customHeight="1">
      <c r="A15" s="140"/>
      <c r="B15" s="153"/>
      <c r="C15" s="154"/>
      <c r="D15" s="153"/>
      <c r="E15" s="164" t="s">
        <v>103</v>
      </c>
      <c r="F15" s="165" t="s">
        <v>104</v>
      </c>
      <c r="G15" s="166" t="s">
        <v>105</v>
      </c>
      <c r="H15" s="166"/>
      <c r="I15" s="167"/>
      <c r="J15" s="166" t="s">
        <v>106</v>
      </c>
      <c r="K15" s="166"/>
      <c r="L15" s="166"/>
      <c r="M15" s="167"/>
      <c r="N15" s="168" t="s">
        <v>107</v>
      </c>
      <c r="O15" s="163"/>
      <c r="P15" s="163"/>
      <c r="Q15" s="140"/>
      <c r="R15" s="140"/>
      <c r="S15" s="140"/>
    </row>
    <row r="16" spans="1:19" ht="12" customHeight="1">
      <c r="A16" s="140"/>
      <c r="B16" s="153"/>
      <c r="C16" s="154"/>
      <c r="D16" s="153"/>
      <c r="E16" s="154"/>
      <c r="F16" s="165" t="s">
        <v>108</v>
      </c>
      <c r="G16" s="166" t="s">
        <v>109</v>
      </c>
      <c r="H16" s="166"/>
      <c r="I16" s="167"/>
      <c r="J16" s="166" t="s">
        <v>105</v>
      </c>
      <c r="K16" s="166"/>
      <c r="L16" s="166"/>
      <c r="M16" s="167"/>
      <c r="N16" s="168" t="s">
        <v>107</v>
      </c>
      <c r="O16" s="163"/>
      <c r="P16" s="163"/>
      <c r="Q16" s="140"/>
      <c r="R16" s="140"/>
      <c r="S16" s="140"/>
    </row>
    <row r="17" spans="1:19" ht="12" customHeight="1">
      <c r="A17" s="140"/>
      <c r="B17" s="153"/>
      <c r="C17" s="154"/>
      <c r="D17" s="153"/>
      <c r="E17" s="154"/>
      <c r="F17" s="165" t="s">
        <v>110</v>
      </c>
      <c r="G17" s="166" t="s">
        <v>111</v>
      </c>
      <c r="H17" s="166"/>
      <c r="I17" s="167"/>
      <c r="J17" s="166" t="s">
        <v>111</v>
      </c>
      <c r="K17" s="166"/>
      <c r="L17" s="166"/>
      <c r="M17" s="167"/>
      <c r="N17" s="168" t="s">
        <v>112</v>
      </c>
      <c r="O17" s="163"/>
      <c r="P17" s="163"/>
      <c r="Q17" s="140"/>
      <c r="R17" s="140"/>
      <c r="S17" s="140"/>
    </row>
    <row r="18" spans="1:19" ht="12" customHeight="1">
      <c r="A18" s="140"/>
      <c r="B18" s="153"/>
      <c r="C18" s="154"/>
      <c r="D18" s="153"/>
      <c r="E18" s="154"/>
      <c r="F18" s="165" t="s">
        <v>113</v>
      </c>
      <c r="G18" s="166" t="s">
        <v>109</v>
      </c>
      <c r="H18" s="166"/>
      <c r="I18" s="167"/>
      <c r="J18" s="166" t="s">
        <v>109</v>
      </c>
      <c r="K18" s="166"/>
      <c r="L18" s="166"/>
      <c r="M18" s="167"/>
      <c r="N18" s="168" t="s">
        <v>112</v>
      </c>
      <c r="O18" s="163"/>
      <c r="P18" s="163"/>
      <c r="Q18" s="140"/>
      <c r="R18" s="140"/>
      <c r="S18" s="140"/>
    </row>
    <row r="19" spans="1:19" ht="12" customHeight="1">
      <c r="A19" s="140"/>
      <c r="B19" s="153"/>
      <c r="C19" s="154"/>
      <c r="D19" s="153"/>
      <c r="E19" s="154"/>
      <c r="F19" s="165" t="s">
        <v>114</v>
      </c>
      <c r="G19" s="166" t="s">
        <v>115</v>
      </c>
      <c r="H19" s="166"/>
      <c r="I19" s="167"/>
      <c r="J19" s="166" t="s">
        <v>109</v>
      </c>
      <c r="K19" s="166"/>
      <c r="L19" s="166"/>
      <c r="M19" s="167"/>
      <c r="N19" s="168" t="s">
        <v>107</v>
      </c>
      <c r="O19" s="163"/>
      <c r="P19" s="163"/>
      <c r="Q19" s="140"/>
      <c r="R19" s="140"/>
      <c r="S19" s="140"/>
    </row>
    <row r="20" spans="1:19" ht="12" customHeight="1">
      <c r="A20" s="140"/>
      <c r="B20" s="153"/>
      <c r="C20" s="154"/>
      <c r="D20" s="153"/>
      <c r="E20" s="154"/>
      <c r="F20" s="165" t="s">
        <v>116</v>
      </c>
      <c r="G20" s="166" t="s">
        <v>117</v>
      </c>
      <c r="H20" s="166"/>
      <c r="I20" s="167"/>
      <c r="J20" s="166" t="s">
        <v>117</v>
      </c>
      <c r="K20" s="166"/>
      <c r="L20" s="166"/>
      <c r="M20" s="167"/>
      <c r="N20" s="168" t="s">
        <v>112</v>
      </c>
      <c r="O20" s="163"/>
      <c r="P20" s="163"/>
      <c r="Q20" s="140"/>
      <c r="R20" s="140"/>
      <c r="S20" s="140"/>
    </row>
    <row r="21" spans="1:19" ht="12" customHeight="1">
      <c r="A21" s="140"/>
      <c r="B21" s="153"/>
      <c r="C21" s="154"/>
      <c r="D21" s="153"/>
      <c r="E21" s="154"/>
      <c r="F21" s="165" t="s">
        <v>118</v>
      </c>
      <c r="G21" s="166" t="s">
        <v>109</v>
      </c>
      <c r="H21" s="166"/>
      <c r="I21" s="167"/>
      <c r="J21" s="166" t="s">
        <v>109</v>
      </c>
      <c r="K21" s="166"/>
      <c r="L21" s="166"/>
      <c r="M21" s="167"/>
      <c r="N21" s="168" t="s">
        <v>112</v>
      </c>
      <c r="O21" s="163"/>
      <c r="P21" s="163"/>
      <c r="Q21" s="140"/>
      <c r="R21" s="140"/>
      <c r="S21" s="140"/>
    </row>
    <row r="22" spans="1:19" ht="12" customHeight="1">
      <c r="A22" s="140"/>
      <c r="B22" s="153"/>
      <c r="C22" s="154"/>
      <c r="D22" s="153"/>
      <c r="E22" s="154"/>
      <c r="F22" s="165" t="s">
        <v>119</v>
      </c>
      <c r="G22" s="166" t="s">
        <v>105</v>
      </c>
      <c r="H22" s="166"/>
      <c r="I22" s="167"/>
      <c r="J22" s="166" t="s">
        <v>105</v>
      </c>
      <c r="K22" s="166"/>
      <c r="L22" s="166"/>
      <c r="M22" s="167"/>
      <c r="N22" s="168" t="s">
        <v>112</v>
      </c>
      <c r="O22" s="163"/>
      <c r="P22" s="163"/>
      <c r="Q22" s="140"/>
      <c r="R22" s="140"/>
      <c r="S22" s="140"/>
    </row>
    <row r="23" spans="1:19" ht="12" customHeight="1">
      <c r="A23" s="140"/>
      <c r="B23" s="153"/>
      <c r="C23" s="154"/>
      <c r="D23" s="153"/>
      <c r="E23" s="154"/>
      <c r="F23" s="165" t="s">
        <v>120</v>
      </c>
      <c r="G23" s="166" t="s">
        <v>121</v>
      </c>
      <c r="H23" s="166"/>
      <c r="I23" s="167"/>
      <c r="J23" s="166" t="s">
        <v>105</v>
      </c>
      <c r="K23" s="166"/>
      <c r="L23" s="166"/>
      <c r="M23" s="167"/>
      <c r="N23" s="168" t="s">
        <v>122</v>
      </c>
      <c r="O23" s="163"/>
      <c r="P23" s="163"/>
      <c r="Q23" s="140"/>
      <c r="R23" s="140"/>
      <c r="S23" s="140"/>
    </row>
    <row r="24" spans="1:19" ht="12" customHeight="1">
      <c r="A24" s="140"/>
      <c r="B24" s="153"/>
      <c r="C24" s="154"/>
      <c r="D24" s="153"/>
      <c r="E24" s="154"/>
      <c r="F24" s="165" t="s">
        <v>123</v>
      </c>
      <c r="G24" s="166" t="s">
        <v>124</v>
      </c>
      <c r="H24" s="166"/>
      <c r="I24" s="167"/>
      <c r="J24" s="166" t="s">
        <v>111</v>
      </c>
      <c r="K24" s="166"/>
      <c r="L24" s="166"/>
      <c r="M24" s="167"/>
      <c r="N24" s="168" t="s">
        <v>107</v>
      </c>
      <c r="O24" s="163"/>
      <c r="P24" s="163"/>
      <c r="Q24" s="140"/>
      <c r="R24" s="140"/>
      <c r="S24" s="140"/>
    </row>
    <row r="25" spans="1:19" ht="12" customHeight="1">
      <c r="A25" s="140"/>
      <c r="B25" s="153"/>
      <c r="C25" s="154"/>
      <c r="D25" s="153"/>
      <c r="E25" s="154"/>
      <c r="F25" s="165" t="s">
        <v>125</v>
      </c>
      <c r="G25" s="166" t="s">
        <v>126</v>
      </c>
      <c r="H25" s="166"/>
      <c r="I25" s="167"/>
      <c r="J25" s="166" t="s">
        <v>105</v>
      </c>
      <c r="K25" s="166"/>
      <c r="L25" s="166"/>
      <c r="M25" s="167"/>
      <c r="N25" s="168" t="s">
        <v>127</v>
      </c>
      <c r="O25" s="163"/>
      <c r="P25" s="163"/>
      <c r="Q25" s="140"/>
      <c r="R25" s="140"/>
      <c r="S25" s="140"/>
    </row>
    <row r="26" spans="1:19" ht="12" customHeight="1">
      <c r="A26" s="140"/>
      <c r="B26" s="153"/>
      <c r="C26" s="154"/>
      <c r="D26" s="153"/>
      <c r="E26" s="154"/>
      <c r="F26" s="165" t="s">
        <v>128</v>
      </c>
      <c r="G26" s="166" t="s">
        <v>115</v>
      </c>
      <c r="H26" s="166"/>
      <c r="I26" s="167"/>
      <c r="J26" s="166" t="s">
        <v>109</v>
      </c>
      <c r="K26" s="166"/>
      <c r="L26" s="166"/>
      <c r="M26" s="167"/>
      <c r="N26" s="168" t="s">
        <v>107</v>
      </c>
      <c r="O26" s="163"/>
      <c r="P26" s="163"/>
      <c r="Q26" s="140"/>
      <c r="R26" s="140"/>
      <c r="S26" s="140"/>
    </row>
    <row r="27" spans="1:19" ht="12" customHeight="1">
      <c r="A27" s="140"/>
      <c r="B27" s="153"/>
      <c r="C27" s="154"/>
      <c r="D27" s="153"/>
      <c r="E27" s="154"/>
      <c r="F27" s="165" t="s">
        <v>129</v>
      </c>
      <c r="G27" s="166" t="s">
        <v>105</v>
      </c>
      <c r="H27" s="166"/>
      <c r="I27" s="167"/>
      <c r="J27" s="166" t="s">
        <v>130</v>
      </c>
      <c r="K27" s="166"/>
      <c r="L27" s="166"/>
      <c r="M27" s="167"/>
      <c r="N27" s="168" t="s">
        <v>131</v>
      </c>
      <c r="O27" s="163"/>
      <c r="P27" s="163"/>
      <c r="Q27" s="140"/>
      <c r="R27" s="140"/>
      <c r="S27" s="140"/>
    </row>
    <row r="28" spans="1:19" ht="12" customHeight="1">
      <c r="A28" s="140"/>
      <c r="B28" s="153"/>
      <c r="C28" s="154"/>
      <c r="D28" s="153"/>
      <c r="E28" s="154"/>
      <c r="F28" s="165" t="s">
        <v>132</v>
      </c>
      <c r="G28" s="166" t="s">
        <v>133</v>
      </c>
      <c r="H28" s="166"/>
      <c r="I28" s="167"/>
      <c r="J28" s="166" t="s">
        <v>134</v>
      </c>
      <c r="K28" s="166"/>
      <c r="L28" s="166"/>
      <c r="M28" s="167"/>
      <c r="N28" s="168" t="s">
        <v>107</v>
      </c>
      <c r="O28" s="163"/>
      <c r="P28" s="163"/>
      <c r="Q28" s="140"/>
      <c r="R28" s="140"/>
      <c r="S28" s="140"/>
    </row>
    <row r="29" spans="1:19" ht="12" customHeight="1">
      <c r="A29" s="140"/>
      <c r="B29" s="153"/>
      <c r="C29" s="154"/>
      <c r="D29" s="153"/>
      <c r="E29" s="154"/>
      <c r="F29" s="165" t="s">
        <v>135</v>
      </c>
      <c r="G29" s="166" t="s">
        <v>130</v>
      </c>
      <c r="H29" s="166"/>
      <c r="I29" s="167"/>
      <c r="J29" s="166" t="s">
        <v>133</v>
      </c>
      <c r="K29" s="166"/>
      <c r="L29" s="166"/>
      <c r="M29" s="167"/>
      <c r="N29" s="168" t="s">
        <v>107</v>
      </c>
      <c r="O29" s="163"/>
      <c r="P29" s="163"/>
      <c r="Q29" s="140"/>
      <c r="R29" s="140"/>
      <c r="S29" s="140"/>
    </row>
    <row r="30" spans="1:19" ht="12" customHeight="1">
      <c r="A30" s="140"/>
      <c r="B30" s="153"/>
      <c r="C30" s="154"/>
      <c r="D30" s="153"/>
      <c r="E30" s="154"/>
      <c r="F30" s="165" t="s">
        <v>136</v>
      </c>
      <c r="G30" s="166" t="s">
        <v>137</v>
      </c>
      <c r="H30" s="166"/>
      <c r="I30" s="167"/>
      <c r="J30" s="166" t="s">
        <v>137</v>
      </c>
      <c r="K30" s="166"/>
      <c r="L30" s="166"/>
      <c r="M30" s="167"/>
      <c r="N30" s="168" t="s">
        <v>112</v>
      </c>
      <c r="O30" s="163"/>
      <c r="P30" s="163"/>
      <c r="Q30" s="140"/>
      <c r="R30" s="140"/>
      <c r="S30" s="140"/>
    </row>
    <row r="31" spans="1:19" ht="12" customHeight="1">
      <c r="A31" s="140"/>
      <c r="B31" s="153"/>
      <c r="C31" s="154"/>
      <c r="D31" s="153"/>
      <c r="E31" s="154"/>
      <c r="F31" s="165" t="s">
        <v>138</v>
      </c>
      <c r="G31" s="166" t="s">
        <v>139</v>
      </c>
      <c r="H31" s="166"/>
      <c r="I31" s="167"/>
      <c r="J31" s="166" t="s">
        <v>139</v>
      </c>
      <c r="K31" s="166"/>
      <c r="L31" s="166"/>
      <c r="M31" s="167"/>
      <c r="N31" s="168" t="s">
        <v>112</v>
      </c>
      <c r="O31" s="163"/>
      <c r="P31" s="163"/>
      <c r="Q31" s="140"/>
      <c r="R31" s="140"/>
      <c r="S31" s="140"/>
    </row>
    <row r="32" spans="1:19" ht="12" customHeight="1">
      <c r="A32" s="140"/>
      <c r="B32" s="153"/>
      <c r="C32" s="154"/>
      <c r="D32" s="153"/>
      <c r="E32" s="154"/>
      <c r="F32" s="165" t="s">
        <v>140</v>
      </c>
      <c r="G32" s="166" t="s">
        <v>105</v>
      </c>
      <c r="H32" s="166"/>
      <c r="I32" s="167"/>
      <c r="J32" s="166" t="s">
        <v>130</v>
      </c>
      <c r="K32" s="166"/>
      <c r="L32" s="166"/>
      <c r="M32" s="167"/>
      <c r="N32" s="168" t="s">
        <v>131</v>
      </c>
      <c r="O32" s="163"/>
      <c r="P32" s="163"/>
      <c r="Q32" s="140"/>
      <c r="R32" s="140"/>
      <c r="S32" s="140"/>
    </row>
    <row r="33" spans="1:19" ht="12" customHeight="1">
      <c r="A33" s="140"/>
      <c r="B33" s="153"/>
      <c r="C33" s="154"/>
      <c r="D33" s="153"/>
      <c r="E33" s="154"/>
      <c r="F33" s="165" t="s">
        <v>141</v>
      </c>
      <c r="G33" s="166" t="s">
        <v>105</v>
      </c>
      <c r="H33" s="166"/>
      <c r="I33" s="167"/>
      <c r="J33" s="166" t="s">
        <v>106</v>
      </c>
      <c r="K33" s="166"/>
      <c r="L33" s="166"/>
      <c r="M33" s="167"/>
      <c r="N33" s="168" t="s">
        <v>107</v>
      </c>
      <c r="O33" s="163"/>
      <c r="P33" s="163"/>
      <c r="Q33" s="140"/>
      <c r="R33" s="140"/>
      <c r="S33" s="140"/>
    </row>
    <row r="34" spans="1:19" ht="12" customHeight="1">
      <c r="A34" s="140"/>
      <c r="B34" s="153"/>
      <c r="C34" s="154"/>
      <c r="D34" s="153"/>
      <c r="E34" s="154"/>
      <c r="F34" s="165" t="s">
        <v>142</v>
      </c>
      <c r="G34" s="166" t="s">
        <v>109</v>
      </c>
      <c r="H34" s="166"/>
      <c r="I34" s="167"/>
      <c r="J34" s="166" t="s">
        <v>143</v>
      </c>
      <c r="K34" s="166"/>
      <c r="L34" s="166"/>
      <c r="M34" s="167"/>
      <c r="N34" s="168" t="s">
        <v>144</v>
      </c>
      <c r="O34" s="163"/>
      <c r="P34" s="163"/>
      <c r="Q34" s="140"/>
      <c r="R34" s="140"/>
      <c r="S34" s="140"/>
    </row>
    <row r="35" spans="1:19" ht="12" customHeight="1">
      <c r="A35" s="140"/>
      <c r="B35" s="153"/>
      <c r="C35" s="154"/>
      <c r="D35" s="153"/>
      <c r="E35" s="154"/>
      <c r="F35" s="165" t="s">
        <v>145</v>
      </c>
      <c r="G35" s="166" t="s">
        <v>106</v>
      </c>
      <c r="H35" s="166"/>
      <c r="I35" s="167"/>
      <c r="J35" s="166" t="s">
        <v>106</v>
      </c>
      <c r="K35" s="166"/>
      <c r="L35" s="166"/>
      <c r="M35" s="167"/>
      <c r="N35" s="168" t="s">
        <v>112</v>
      </c>
      <c r="O35" s="163"/>
      <c r="P35" s="163"/>
      <c r="Q35" s="140"/>
      <c r="R35" s="140"/>
      <c r="S35" s="140"/>
    </row>
    <row r="36" spans="1:19" ht="12" customHeight="1">
      <c r="A36" s="140"/>
      <c r="B36" s="153"/>
      <c r="C36" s="154"/>
      <c r="D36" s="153"/>
      <c r="E36" s="154"/>
      <c r="F36" s="165" t="s">
        <v>146</v>
      </c>
      <c r="G36" s="166" t="s">
        <v>147</v>
      </c>
      <c r="H36" s="166"/>
      <c r="I36" s="167"/>
      <c r="J36" s="166" t="s">
        <v>148</v>
      </c>
      <c r="K36" s="166"/>
      <c r="L36" s="166"/>
      <c r="M36" s="167"/>
      <c r="N36" s="168" t="s">
        <v>149</v>
      </c>
      <c r="O36" s="163"/>
      <c r="P36" s="163"/>
      <c r="Q36" s="140"/>
      <c r="R36" s="140"/>
      <c r="S36" s="140"/>
    </row>
    <row r="37" spans="1:19" ht="12" customHeight="1">
      <c r="A37" s="140"/>
      <c r="B37" s="153"/>
      <c r="C37" s="154"/>
      <c r="D37" s="153"/>
      <c r="E37" s="154"/>
      <c r="F37" s="165" t="s">
        <v>150</v>
      </c>
      <c r="G37" s="166" t="s">
        <v>139</v>
      </c>
      <c r="H37" s="166"/>
      <c r="I37" s="167"/>
      <c r="J37" s="166" t="s">
        <v>151</v>
      </c>
      <c r="K37" s="166"/>
      <c r="L37" s="166"/>
      <c r="M37" s="167"/>
      <c r="N37" s="168" t="s">
        <v>152</v>
      </c>
      <c r="O37" s="163"/>
      <c r="P37" s="163"/>
      <c r="Q37" s="140"/>
      <c r="R37" s="140"/>
      <c r="S37" s="140"/>
    </row>
    <row r="38" spans="1:19" ht="12" customHeight="1">
      <c r="A38" s="140"/>
      <c r="B38" s="153"/>
      <c r="C38" s="154"/>
      <c r="D38" s="153"/>
      <c r="E38" s="154"/>
      <c r="F38" s="165" t="s">
        <v>153</v>
      </c>
      <c r="G38" s="166" t="s">
        <v>109</v>
      </c>
      <c r="H38" s="166"/>
      <c r="I38" s="167"/>
      <c r="J38" s="166" t="s">
        <v>109</v>
      </c>
      <c r="K38" s="166"/>
      <c r="L38" s="166"/>
      <c r="M38" s="167"/>
      <c r="N38" s="168" t="s">
        <v>112</v>
      </c>
      <c r="O38" s="163"/>
      <c r="P38" s="163"/>
      <c r="Q38" s="140"/>
      <c r="R38" s="140"/>
      <c r="S38" s="140"/>
    </row>
    <row r="39" spans="1:19" ht="12" customHeight="1">
      <c r="A39" s="140"/>
      <c r="B39" s="153"/>
      <c r="C39" s="154"/>
      <c r="D39" s="153"/>
      <c r="E39" s="154"/>
      <c r="F39" s="165" t="s">
        <v>154</v>
      </c>
      <c r="G39" s="166" t="s">
        <v>155</v>
      </c>
      <c r="H39" s="166"/>
      <c r="I39" s="167"/>
      <c r="J39" s="166" t="s">
        <v>156</v>
      </c>
      <c r="K39" s="166"/>
      <c r="L39" s="166"/>
      <c r="M39" s="167"/>
      <c r="N39" s="168" t="s">
        <v>157</v>
      </c>
      <c r="O39" s="163"/>
      <c r="P39" s="163"/>
      <c r="Q39" s="140"/>
      <c r="R39" s="140"/>
      <c r="S39" s="140"/>
    </row>
    <row r="40" spans="1:19" ht="12" customHeight="1">
      <c r="A40" s="140"/>
      <c r="B40" s="153"/>
      <c r="C40" s="154"/>
      <c r="D40" s="153"/>
      <c r="E40" s="154"/>
      <c r="F40" s="165" t="s">
        <v>158</v>
      </c>
      <c r="G40" s="166" t="s">
        <v>133</v>
      </c>
      <c r="H40" s="166"/>
      <c r="I40" s="167"/>
      <c r="J40" s="166" t="s">
        <v>159</v>
      </c>
      <c r="K40" s="166"/>
      <c r="L40" s="166"/>
      <c r="M40" s="167"/>
      <c r="N40" s="168" t="s">
        <v>131</v>
      </c>
      <c r="O40" s="163"/>
      <c r="P40" s="163"/>
      <c r="Q40" s="140"/>
      <c r="R40" s="140"/>
      <c r="S40" s="140"/>
    </row>
    <row r="41" spans="1:19" ht="12" customHeight="1">
      <c r="A41" s="140"/>
      <c r="B41" s="153"/>
      <c r="C41" s="154"/>
      <c r="D41" s="153"/>
      <c r="E41" s="154"/>
      <c r="F41" s="165" t="s">
        <v>160</v>
      </c>
      <c r="G41" s="166" t="s">
        <v>109</v>
      </c>
      <c r="H41" s="166"/>
      <c r="I41" s="167"/>
      <c r="J41" s="166" t="s">
        <v>124</v>
      </c>
      <c r="K41" s="166"/>
      <c r="L41" s="166"/>
      <c r="M41" s="167"/>
      <c r="N41" s="168" t="s">
        <v>161</v>
      </c>
      <c r="O41" s="163"/>
      <c r="P41" s="163"/>
      <c r="Q41" s="140"/>
      <c r="R41" s="140"/>
      <c r="S41" s="140"/>
    </row>
    <row r="42" spans="1:19" ht="12" customHeight="1">
      <c r="A42" s="140"/>
      <c r="B42" s="153"/>
      <c r="C42" s="154"/>
      <c r="D42" s="153"/>
      <c r="E42" s="154"/>
      <c r="F42" s="165" t="s">
        <v>162</v>
      </c>
      <c r="G42" s="166" t="s">
        <v>163</v>
      </c>
      <c r="H42" s="166"/>
      <c r="I42" s="167"/>
      <c r="J42" s="166" t="s">
        <v>124</v>
      </c>
      <c r="K42" s="166"/>
      <c r="L42" s="166"/>
      <c r="M42" s="167"/>
      <c r="N42" s="168" t="s">
        <v>107</v>
      </c>
      <c r="O42" s="163"/>
      <c r="P42" s="163"/>
      <c r="Q42" s="140"/>
      <c r="R42" s="140"/>
      <c r="S42" s="140"/>
    </row>
    <row r="43" spans="1:19" ht="12" customHeight="1">
      <c r="A43" s="140"/>
      <c r="B43" s="153"/>
      <c r="C43" s="154"/>
      <c r="D43" s="153"/>
      <c r="E43" s="154"/>
      <c r="F43" s="165" t="s">
        <v>164</v>
      </c>
      <c r="G43" s="166" t="s">
        <v>151</v>
      </c>
      <c r="H43" s="166"/>
      <c r="I43" s="167"/>
      <c r="J43" s="166" t="s">
        <v>165</v>
      </c>
      <c r="K43" s="166"/>
      <c r="L43" s="166"/>
      <c r="M43" s="167"/>
      <c r="N43" s="168" t="s">
        <v>149</v>
      </c>
      <c r="O43" s="163"/>
      <c r="P43" s="163"/>
      <c r="Q43" s="140"/>
      <c r="R43" s="140"/>
      <c r="S43" s="140"/>
    </row>
    <row r="44" spans="1:19" ht="12" customHeight="1">
      <c r="A44" s="140"/>
      <c r="B44" s="153"/>
      <c r="C44" s="154"/>
      <c r="D44" s="153"/>
      <c r="E44" s="154"/>
      <c r="F44" s="165" t="s">
        <v>166</v>
      </c>
      <c r="G44" s="166" t="s">
        <v>167</v>
      </c>
      <c r="H44" s="166"/>
      <c r="I44" s="167"/>
      <c r="J44" s="166" t="s">
        <v>168</v>
      </c>
      <c r="K44" s="166"/>
      <c r="L44" s="166"/>
      <c r="M44" s="167"/>
      <c r="N44" s="168" t="s">
        <v>169</v>
      </c>
      <c r="O44" s="163"/>
      <c r="P44" s="163"/>
      <c r="Q44" s="140"/>
      <c r="R44" s="140"/>
      <c r="S44" s="140"/>
    </row>
    <row r="45" spans="1:19" ht="12" customHeight="1">
      <c r="A45" s="140"/>
      <c r="B45" s="153"/>
      <c r="C45" s="154"/>
      <c r="D45" s="153"/>
      <c r="E45" s="154"/>
      <c r="F45" s="165" t="s">
        <v>170</v>
      </c>
      <c r="G45" s="166" t="s">
        <v>109</v>
      </c>
      <c r="H45" s="166"/>
      <c r="I45" s="167"/>
      <c r="J45" s="166" t="s">
        <v>124</v>
      </c>
      <c r="K45" s="166"/>
      <c r="L45" s="166"/>
      <c r="M45" s="167"/>
      <c r="N45" s="168" t="s">
        <v>161</v>
      </c>
      <c r="O45" s="163"/>
      <c r="P45" s="163"/>
      <c r="Q45" s="140"/>
      <c r="R45" s="140"/>
      <c r="S45" s="140"/>
    </row>
    <row r="46" spans="1:19" ht="12" customHeight="1">
      <c r="A46" s="140"/>
      <c r="B46" s="153"/>
      <c r="C46" s="154"/>
      <c r="D46" s="153"/>
      <c r="E46" s="164" t="s">
        <v>171</v>
      </c>
      <c r="F46" s="165" t="s">
        <v>113</v>
      </c>
      <c r="G46" s="166" t="s">
        <v>172</v>
      </c>
      <c r="H46" s="166"/>
      <c r="I46" s="167"/>
      <c r="J46" s="166" t="s">
        <v>172</v>
      </c>
      <c r="K46" s="166"/>
      <c r="L46" s="166"/>
      <c r="M46" s="167"/>
      <c r="N46" s="168" t="s">
        <v>112</v>
      </c>
      <c r="O46" s="163"/>
      <c r="P46" s="163"/>
      <c r="Q46" s="140"/>
      <c r="R46" s="140"/>
      <c r="S46" s="140"/>
    </row>
    <row r="47" spans="1:19" ht="12" customHeight="1">
      <c r="A47" s="140"/>
      <c r="B47" s="153"/>
      <c r="C47" s="154"/>
      <c r="D47" s="153"/>
      <c r="E47" s="154"/>
      <c r="F47" s="165" t="s">
        <v>118</v>
      </c>
      <c r="G47" s="166" t="s">
        <v>173</v>
      </c>
      <c r="H47" s="166"/>
      <c r="I47" s="167"/>
      <c r="J47" s="166" t="s">
        <v>173</v>
      </c>
      <c r="K47" s="166"/>
      <c r="L47" s="166"/>
      <c r="M47" s="167"/>
      <c r="N47" s="168" t="s">
        <v>112</v>
      </c>
      <c r="O47" s="163"/>
      <c r="P47" s="163"/>
      <c r="Q47" s="140"/>
      <c r="R47" s="140"/>
      <c r="S47" s="140"/>
    </row>
    <row r="48" spans="1:19" ht="12" customHeight="1">
      <c r="A48" s="140"/>
      <c r="B48" s="153"/>
      <c r="C48" s="154"/>
      <c r="D48" s="153"/>
      <c r="E48" s="154"/>
      <c r="F48" s="165" t="s">
        <v>120</v>
      </c>
      <c r="G48" s="166" t="s">
        <v>174</v>
      </c>
      <c r="H48" s="166"/>
      <c r="I48" s="167"/>
      <c r="J48" s="166" t="s">
        <v>174</v>
      </c>
      <c r="K48" s="166"/>
      <c r="L48" s="166"/>
      <c r="M48" s="167"/>
      <c r="N48" s="168" t="s">
        <v>112</v>
      </c>
      <c r="O48" s="163"/>
      <c r="P48" s="163"/>
      <c r="Q48" s="140"/>
      <c r="R48" s="140"/>
      <c r="S48" s="140"/>
    </row>
    <row r="49" spans="1:19" ht="12" customHeight="1">
      <c r="A49" s="140"/>
      <c r="B49" s="153"/>
      <c r="C49" s="154"/>
      <c r="D49" s="153"/>
      <c r="E49" s="154"/>
      <c r="F49" s="165" t="s">
        <v>175</v>
      </c>
      <c r="G49" s="166" t="s">
        <v>173</v>
      </c>
      <c r="H49" s="166"/>
      <c r="I49" s="167"/>
      <c r="J49" s="166" t="s">
        <v>173</v>
      </c>
      <c r="K49" s="166"/>
      <c r="L49" s="166"/>
      <c r="M49" s="167"/>
      <c r="N49" s="168" t="s">
        <v>112</v>
      </c>
      <c r="O49" s="163"/>
      <c r="P49" s="163"/>
      <c r="Q49" s="140"/>
      <c r="R49" s="140"/>
      <c r="S49" s="140"/>
    </row>
    <row r="50" spans="1:19" ht="12" customHeight="1">
      <c r="A50" s="140"/>
      <c r="B50" s="153"/>
      <c r="C50" s="154"/>
      <c r="D50" s="153"/>
      <c r="E50" s="154"/>
      <c r="F50" s="165" t="s">
        <v>176</v>
      </c>
      <c r="G50" s="166" t="s">
        <v>173</v>
      </c>
      <c r="H50" s="166"/>
      <c r="I50" s="167"/>
      <c r="J50" s="166" t="s">
        <v>177</v>
      </c>
      <c r="K50" s="166"/>
      <c r="L50" s="166"/>
      <c r="M50" s="167"/>
      <c r="N50" s="168" t="s">
        <v>127</v>
      </c>
      <c r="O50" s="163"/>
      <c r="P50" s="163"/>
      <c r="Q50" s="140"/>
      <c r="R50" s="140"/>
      <c r="S50" s="140"/>
    </row>
    <row r="51" spans="1:19" ht="12" customHeight="1">
      <c r="A51" s="140"/>
      <c r="B51" s="153"/>
      <c r="C51" s="154"/>
      <c r="D51" s="153"/>
      <c r="E51" s="154"/>
      <c r="F51" s="165" t="s">
        <v>153</v>
      </c>
      <c r="G51" s="166" t="s">
        <v>173</v>
      </c>
      <c r="H51" s="166"/>
      <c r="I51" s="167"/>
      <c r="J51" s="166" t="s">
        <v>173</v>
      </c>
      <c r="K51" s="166"/>
      <c r="L51" s="166"/>
      <c r="M51" s="167"/>
      <c r="N51" s="168" t="s">
        <v>112</v>
      </c>
      <c r="O51" s="163"/>
      <c r="P51" s="163"/>
      <c r="Q51" s="140"/>
      <c r="R51" s="140"/>
      <c r="S51" s="140"/>
    </row>
    <row r="52" spans="1:19" ht="12" customHeight="1">
      <c r="A52" s="140"/>
      <c r="B52" s="153"/>
      <c r="C52" s="154"/>
      <c r="D52" s="153"/>
      <c r="E52" s="154"/>
      <c r="F52" s="165" t="s">
        <v>170</v>
      </c>
      <c r="G52" s="166" t="s">
        <v>177</v>
      </c>
      <c r="H52" s="166"/>
      <c r="I52" s="167"/>
      <c r="J52" s="166" t="s">
        <v>177</v>
      </c>
      <c r="K52" s="166"/>
      <c r="L52" s="166"/>
      <c r="M52" s="167"/>
      <c r="N52" s="168" t="s">
        <v>112</v>
      </c>
      <c r="O52" s="163"/>
      <c r="P52" s="163"/>
      <c r="Q52" s="140"/>
      <c r="R52" s="140"/>
      <c r="S52" s="140"/>
    </row>
    <row r="53" spans="1:19" ht="1.05" customHeight="1">
      <c r="A53" s="140"/>
      <c r="B53" s="153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3"/>
      <c r="Q53" s="140"/>
      <c r="R53" s="140"/>
      <c r="S53" s="140"/>
    </row>
    <row r="54" spans="1:19" ht="1.95" customHeight="1">
      <c r="A54" s="140"/>
      <c r="B54" s="170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2"/>
      <c r="Q54" s="140"/>
      <c r="R54" s="140"/>
      <c r="S54" s="140"/>
    </row>
    <row r="55" spans="1:19" ht="1.95" customHeight="1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</row>
    <row r="56" spans="1:19" ht="19.95" customHeight="1">
      <c r="A56" s="140"/>
      <c r="B56" s="140"/>
      <c r="C56" s="140"/>
      <c r="D56" s="17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0"/>
      <c r="S56" s="140"/>
    </row>
    <row r="57" spans="1:19" ht="115.0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</row>
    <row r="58" spans="1:19" ht="19.95" customHeight="1">
      <c r="A58" s="140"/>
      <c r="B58" s="140"/>
      <c r="C58" s="140"/>
      <c r="D58" s="140"/>
      <c r="E58" s="174" t="s">
        <v>178</v>
      </c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0"/>
      <c r="Q58" s="140"/>
      <c r="R58" s="140"/>
      <c r="S58" s="140"/>
    </row>
    <row r="59" spans="1:19" ht="19.9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</row>
  </sheetData>
  <mergeCells count="86">
    <mergeCell ref="E58:O58"/>
    <mergeCell ref="G51:I51"/>
    <mergeCell ref="J51:M51"/>
    <mergeCell ref="G52:I52"/>
    <mergeCell ref="J52:M52"/>
    <mergeCell ref="C53:O53"/>
    <mergeCell ref="D56:Q56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4"/>
  <sheetViews>
    <sheetView zoomScaleNormal="100" workbookViewId="0"/>
  </sheetViews>
  <sheetFormatPr baseColWidth="10" defaultColWidth="8.88671875" defaultRowHeight="13.2"/>
  <cols>
    <col min="1" max="1" width="7.5546875" style="141" bestFit="1" customWidth="1"/>
    <col min="2" max="3" width="0.21875" style="141" bestFit="1" customWidth="1"/>
    <col min="4" max="4" width="1" style="141" bestFit="1" customWidth="1"/>
    <col min="5" max="5" width="26.6640625" style="141" bestFit="1" customWidth="1"/>
    <col min="6" max="6" width="19.33203125" style="141" bestFit="1" customWidth="1"/>
    <col min="7" max="7" width="0.88671875" style="141" bestFit="1" customWidth="1"/>
    <col min="8" max="8" width="10.88671875" style="141" bestFit="1" customWidth="1"/>
    <col min="9" max="10" width="0.88671875" style="141" bestFit="1" customWidth="1"/>
    <col min="11" max="11" width="9.109375" style="141" bestFit="1" customWidth="1"/>
    <col min="12" max="12" width="1.88671875" style="141" bestFit="1" customWidth="1"/>
    <col min="13" max="13" width="0.88671875" style="141" bestFit="1" customWidth="1"/>
    <col min="14" max="14" width="12.5546875" style="141" bestFit="1" customWidth="1"/>
    <col min="15" max="15" width="0.21875" style="141" bestFit="1" customWidth="1"/>
    <col min="16" max="16" width="0.33203125" style="141" bestFit="1" customWidth="1"/>
    <col min="17" max="17" width="0.21875" style="141" bestFit="1" customWidth="1"/>
    <col min="18" max="18" width="0.33203125" style="141" bestFit="1" customWidth="1"/>
    <col min="19" max="19" width="7" style="141" bestFit="1" customWidth="1"/>
    <col min="20" max="16384" width="8.88671875" style="141"/>
  </cols>
  <sheetData>
    <row r="1" spans="1:19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2" t="s">
        <v>179</v>
      </c>
      <c r="M2" s="143"/>
      <c r="N2" s="143"/>
      <c r="O2" s="143"/>
      <c r="P2" s="143"/>
      <c r="Q2" s="143"/>
      <c r="R2" s="143"/>
      <c r="S2" s="140"/>
    </row>
    <row r="3" spans="1:19" ht="28.0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2" customHeight="1">
      <c r="A4" s="140"/>
      <c r="B4" s="144" t="s">
        <v>94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6"/>
      <c r="Q4" s="140"/>
      <c r="R4" s="140"/>
      <c r="S4" s="140"/>
    </row>
    <row r="5" spans="1:19" ht="1.9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2" customHeight="1">
      <c r="A6" s="140"/>
      <c r="B6" s="147" t="s">
        <v>95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0"/>
      <c r="R6" s="140"/>
      <c r="S6" s="140"/>
    </row>
    <row r="7" spans="1:19" ht="1.0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19" ht="12" customHeight="1">
      <c r="A8" s="140"/>
      <c r="B8" s="148" t="s">
        <v>96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0"/>
      <c r="R8" s="140"/>
      <c r="S8" s="140"/>
    </row>
    <row r="9" spans="1:19" ht="3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12" customHeight="1">
      <c r="A10" s="140"/>
      <c r="B10" s="149" t="s">
        <v>97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0"/>
      <c r="R10" s="140"/>
      <c r="S10" s="140"/>
    </row>
    <row r="11" spans="1:19" ht="4.0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ht="1.95" customHeight="1">
      <c r="A12" s="140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  <c r="Q12" s="140"/>
      <c r="R12" s="140"/>
      <c r="S12" s="140"/>
    </row>
    <row r="13" spans="1:19" ht="31.95" customHeight="1">
      <c r="A13" s="140"/>
      <c r="B13" s="153"/>
      <c r="C13" s="154"/>
      <c r="D13" s="155" t="s">
        <v>98</v>
      </c>
      <c r="E13" s="156"/>
      <c r="F13" s="157" t="s">
        <v>99</v>
      </c>
      <c r="G13" s="158"/>
      <c r="H13" s="159" t="s">
        <v>100</v>
      </c>
      <c r="I13" s="160"/>
      <c r="J13" s="158"/>
      <c r="K13" s="161" t="s">
        <v>101</v>
      </c>
      <c r="L13" s="161"/>
      <c r="M13" s="158"/>
      <c r="N13" s="162" t="s">
        <v>102</v>
      </c>
      <c r="O13" s="160"/>
      <c r="P13" s="163"/>
      <c r="Q13" s="140"/>
      <c r="R13" s="140"/>
      <c r="S13" s="140"/>
    </row>
    <row r="14" spans="1:19" ht="1.95" customHeight="1">
      <c r="A14" s="140"/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63"/>
      <c r="Q14" s="140"/>
      <c r="R14" s="140"/>
      <c r="S14" s="140"/>
    </row>
    <row r="15" spans="1:19" ht="12" customHeight="1">
      <c r="A15" s="140"/>
      <c r="B15" s="153"/>
      <c r="C15" s="154"/>
      <c r="D15" s="153"/>
      <c r="E15" s="164" t="s">
        <v>180</v>
      </c>
      <c r="F15" s="165" t="s">
        <v>108</v>
      </c>
      <c r="G15" s="166" t="s">
        <v>181</v>
      </c>
      <c r="H15" s="166"/>
      <c r="I15" s="167"/>
      <c r="J15" s="166" t="s">
        <v>182</v>
      </c>
      <c r="K15" s="166"/>
      <c r="L15" s="166"/>
      <c r="M15" s="167"/>
      <c r="N15" s="168" t="s">
        <v>183</v>
      </c>
      <c r="O15" s="163"/>
      <c r="P15" s="163"/>
      <c r="Q15" s="140"/>
      <c r="R15" s="140"/>
      <c r="S15" s="140"/>
    </row>
    <row r="16" spans="1:19" ht="12" customHeight="1">
      <c r="A16" s="140"/>
      <c r="B16" s="153"/>
      <c r="C16" s="154"/>
      <c r="D16" s="153"/>
      <c r="E16" s="154"/>
      <c r="F16" s="165" t="s">
        <v>110</v>
      </c>
      <c r="G16" s="166" t="s">
        <v>184</v>
      </c>
      <c r="H16" s="166"/>
      <c r="I16" s="167"/>
      <c r="J16" s="166" t="s">
        <v>184</v>
      </c>
      <c r="K16" s="166"/>
      <c r="L16" s="166"/>
      <c r="M16" s="167"/>
      <c r="N16" s="168" t="s">
        <v>112</v>
      </c>
      <c r="O16" s="163"/>
      <c r="P16" s="163"/>
      <c r="Q16" s="140"/>
      <c r="R16" s="140"/>
      <c r="S16" s="140"/>
    </row>
    <row r="17" spans="1:19" ht="12" customHeight="1">
      <c r="A17" s="140"/>
      <c r="B17" s="153"/>
      <c r="C17" s="154"/>
      <c r="D17" s="153"/>
      <c r="E17" s="154"/>
      <c r="F17" s="165" t="s">
        <v>114</v>
      </c>
      <c r="G17" s="166" t="s">
        <v>185</v>
      </c>
      <c r="H17" s="166"/>
      <c r="I17" s="167"/>
      <c r="J17" s="166" t="s">
        <v>134</v>
      </c>
      <c r="K17" s="166"/>
      <c r="L17" s="166"/>
      <c r="M17" s="167"/>
      <c r="N17" s="168" t="s">
        <v>186</v>
      </c>
      <c r="O17" s="163"/>
      <c r="P17" s="163"/>
      <c r="Q17" s="140"/>
      <c r="R17" s="140"/>
      <c r="S17" s="140"/>
    </row>
    <row r="18" spans="1:19" ht="12" customHeight="1">
      <c r="A18" s="140"/>
      <c r="B18" s="153"/>
      <c r="C18" s="154"/>
      <c r="D18" s="153"/>
      <c r="E18" s="154"/>
      <c r="F18" s="165" t="s">
        <v>116</v>
      </c>
      <c r="G18" s="166" t="s">
        <v>187</v>
      </c>
      <c r="H18" s="166"/>
      <c r="I18" s="167"/>
      <c r="J18" s="166" t="s">
        <v>188</v>
      </c>
      <c r="K18" s="166"/>
      <c r="L18" s="166"/>
      <c r="M18" s="167"/>
      <c r="N18" s="168" t="s">
        <v>149</v>
      </c>
      <c r="O18" s="163"/>
      <c r="P18" s="163"/>
      <c r="Q18" s="140"/>
      <c r="R18" s="140"/>
      <c r="S18" s="140"/>
    </row>
    <row r="19" spans="1:19" ht="12" customHeight="1">
      <c r="A19" s="140"/>
      <c r="B19" s="153"/>
      <c r="C19" s="154"/>
      <c r="D19" s="153"/>
      <c r="E19" s="154"/>
      <c r="F19" s="165" t="s">
        <v>118</v>
      </c>
      <c r="G19" s="166" t="s">
        <v>163</v>
      </c>
      <c r="H19" s="166"/>
      <c r="I19" s="167"/>
      <c r="J19" s="166" t="s">
        <v>163</v>
      </c>
      <c r="K19" s="166"/>
      <c r="L19" s="166"/>
      <c r="M19" s="167"/>
      <c r="N19" s="168" t="s">
        <v>112</v>
      </c>
      <c r="O19" s="163"/>
      <c r="P19" s="163"/>
      <c r="Q19" s="140"/>
      <c r="R19" s="140"/>
      <c r="S19" s="140"/>
    </row>
    <row r="20" spans="1:19" ht="12" customHeight="1">
      <c r="A20" s="140"/>
      <c r="B20" s="153"/>
      <c r="C20" s="154"/>
      <c r="D20" s="153"/>
      <c r="E20" s="154"/>
      <c r="F20" s="165" t="s">
        <v>119</v>
      </c>
      <c r="G20" s="166" t="s">
        <v>189</v>
      </c>
      <c r="H20" s="166"/>
      <c r="I20" s="167"/>
      <c r="J20" s="166" t="s">
        <v>189</v>
      </c>
      <c r="K20" s="166"/>
      <c r="L20" s="166"/>
      <c r="M20" s="167"/>
      <c r="N20" s="168" t="s">
        <v>112</v>
      </c>
      <c r="O20" s="163"/>
      <c r="P20" s="163"/>
      <c r="Q20" s="140"/>
      <c r="R20" s="140"/>
      <c r="S20" s="140"/>
    </row>
    <row r="21" spans="1:19" ht="12" customHeight="1">
      <c r="A21" s="140"/>
      <c r="B21" s="153"/>
      <c r="C21" s="154"/>
      <c r="D21" s="153"/>
      <c r="E21" s="154"/>
      <c r="F21" s="165" t="s">
        <v>120</v>
      </c>
      <c r="G21" s="166" t="s">
        <v>134</v>
      </c>
      <c r="H21" s="166"/>
      <c r="I21" s="167"/>
      <c r="J21" s="166" t="s">
        <v>190</v>
      </c>
      <c r="K21" s="166"/>
      <c r="L21" s="166"/>
      <c r="M21" s="167"/>
      <c r="N21" s="168" t="s">
        <v>161</v>
      </c>
      <c r="O21" s="163"/>
      <c r="P21" s="163"/>
      <c r="Q21" s="140"/>
      <c r="R21" s="140"/>
      <c r="S21" s="140"/>
    </row>
    <row r="22" spans="1:19" ht="12" customHeight="1">
      <c r="A22" s="140"/>
      <c r="B22" s="153"/>
      <c r="C22" s="154"/>
      <c r="D22" s="153"/>
      <c r="E22" s="154"/>
      <c r="F22" s="165" t="s">
        <v>123</v>
      </c>
      <c r="G22" s="166" t="s">
        <v>185</v>
      </c>
      <c r="H22" s="166"/>
      <c r="I22" s="167"/>
      <c r="J22" s="166" t="s">
        <v>137</v>
      </c>
      <c r="K22" s="166"/>
      <c r="L22" s="166"/>
      <c r="M22" s="167"/>
      <c r="N22" s="168" t="s">
        <v>107</v>
      </c>
      <c r="O22" s="163"/>
      <c r="P22" s="163"/>
      <c r="Q22" s="140"/>
      <c r="R22" s="140"/>
      <c r="S22" s="140"/>
    </row>
    <row r="23" spans="1:19" ht="12" customHeight="1">
      <c r="A23" s="140"/>
      <c r="B23" s="153"/>
      <c r="C23" s="154"/>
      <c r="D23" s="153"/>
      <c r="E23" s="154"/>
      <c r="F23" s="165" t="s">
        <v>125</v>
      </c>
      <c r="G23" s="166" t="s">
        <v>191</v>
      </c>
      <c r="H23" s="166"/>
      <c r="I23" s="167"/>
      <c r="J23" s="166" t="s">
        <v>192</v>
      </c>
      <c r="K23" s="166"/>
      <c r="L23" s="166"/>
      <c r="M23" s="167"/>
      <c r="N23" s="168" t="s">
        <v>107</v>
      </c>
      <c r="O23" s="163"/>
      <c r="P23" s="163"/>
      <c r="Q23" s="140"/>
      <c r="R23" s="140"/>
      <c r="S23" s="140"/>
    </row>
    <row r="24" spans="1:19" ht="12" customHeight="1">
      <c r="A24" s="140"/>
      <c r="B24" s="153"/>
      <c r="C24" s="154"/>
      <c r="D24" s="153"/>
      <c r="E24" s="154"/>
      <c r="F24" s="165" t="s">
        <v>128</v>
      </c>
      <c r="G24" s="166" t="s">
        <v>185</v>
      </c>
      <c r="H24" s="166"/>
      <c r="I24" s="167"/>
      <c r="J24" s="166" t="s">
        <v>134</v>
      </c>
      <c r="K24" s="166"/>
      <c r="L24" s="166"/>
      <c r="M24" s="167"/>
      <c r="N24" s="168" t="s">
        <v>186</v>
      </c>
      <c r="O24" s="163"/>
      <c r="P24" s="163"/>
      <c r="Q24" s="140"/>
      <c r="R24" s="140"/>
      <c r="S24" s="140"/>
    </row>
    <row r="25" spans="1:19" ht="12" customHeight="1">
      <c r="A25" s="140"/>
      <c r="B25" s="153"/>
      <c r="C25" s="154"/>
      <c r="D25" s="153"/>
      <c r="E25" s="154"/>
      <c r="F25" s="165" t="s">
        <v>193</v>
      </c>
      <c r="G25" s="166" t="s">
        <v>185</v>
      </c>
      <c r="H25" s="166"/>
      <c r="I25" s="167"/>
      <c r="J25" s="166" t="s">
        <v>185</v>
      </c>
      <c r="K25" s="166"/>
      <c r="L25" s="166"/>
      <c r="M25" s="167"/>
      <c r="N25" s="168" t="s">
        <v>112</v>
      </c>
      <c r="O25" s="163"/>
      <c r="P25" s="163"/>
      <c r="Q25" s="140"/>
      <c r="R25" s="140"/>
      <c r="S25" s="140"/>
    </row>
    <row r="26" spans="1:19" ht="12" customHeight="1">
      <c r="A26" s="140"/>
      <c r="B26" s="153"/>
      <c r="C26" s="154"/>
      <c r="D26" s="153"/>
      <c r="E26" s="154"/>
      <c r="F26" s="165" t="s">
        <v>129</v>
      </c>
      <c r="G26" s="166" t="s">
        <v>189</v>
      </c>
      <c r="H26" s="166"/>
      <c r="I26" s="167"/>
      <c r="J26" s="166" t="s">
        <v>194</v>
      </c>
      <c r="K26" s="166"/>
      <c r="L26" s="166"/>
      <c r="M26" s="167"/>
      <c r="N26" s="168" t="s">
        <v>195</v>
      </c>
      <c r="O26" s="163"/>
      <c r="P26" s="163"/>
      <c r="Q26" s="140"/>
      <c r="R26" s="140"/>
      <c r="S26" s="140"/>
    </row>
    <row r="27" spans="1:19" ht="12" customHeight="1">
      <c r="A27" s="140"/>
      <c r="B27" s="153"/>
      <c r="C27" s="154"/>
      <c r="D27" s="153"/>
      <c r="E27" s="154"/>
      <c r="F27" s="165" t="s">
        <v>175</v>
      </c>
      <c r="G27" s="166" t="s">
        <v>163</v>
      </c>
      <c r="H27" s="166"/>
      <c r="I27" s="167"/>
      <c r="J27" s="166" t="s">
        <v>163</v>
      </c>
      <c r="K27" s="166"/>
      <c r="L27" s="166"/>
      <c r="M27" s="167"/>
      <c r="N27" s="168" t="s">
        <v>112</v>
      </c>
      <c r="O27" s="163"/>
      <c r="P27" s="163"/>
      <c r="Q27" s="140"/>
      <c r="R27" s="140"/>
      <c r="S27" s="140"/>
    </row>
    <row r="28" spans="1:19" ht="12" customHeight="1">
      <c r="A28" s="140"/>
      <c r="B28" s="153"/>
      <c r="C28" s="154"/>
      <c r="D28" s="153"/>
      <c r="E28" s="154"/>
      <c r="F28" s="165" t="s">
        <v>132</v>
      </c>
      <c r="G28" s="166" t="s">
        <v>196</v>
      </c>
      <c r="H28" s="166"/>
      <c r="I28" s="167"/>
      <c r="J28" s="166" t="s">
        <v>197</v>
      </c>
      <c r="K28" s="166"/>
      <c r="L28" s="166"/>
      <c r="M28" s="167"/>
      <c r="N28" s="168" t="s">
        <v>152</v>
      </c>
      <c r="O28" s="163"/>
      <c r="P28" s="163"/>
      <c r="Q28" s="140"/>
      <c r="R28" s="140"/>
      <c r="S28" s="140"/>
    </row>
    <row r="29" spans="1:19" ht="12" customHeight="1">
      <c r="A29" s="140"/>
      <c r="B29" s="153"/>
      <c r="C29" s="154"/>
      <c r="D29" s="153"/>
      <c r="E29" s="154"/>
      <c r="F29" s="165" t="s">
        <v>135</v>
      </c>
      <c r="G29" s="166" t="s">
        <v>137</v>
      </c>
      <c r="H29" s="166"/>
      <c r="I29" s="167"/>
      <c r="J29" s="166" t="s">
        <v>134</v>
      </c>
      <c r="K29" s="166"/>
      <c r="L29" s="166"/>
      <c r="M29" s="167"/>
      <c r="N29" s="168" t="s">
        <v>198</v>
      </c>
      <c r="O29" s="163"/>
      <c r="P29" s="163"/>
      <c r="Q29" s="140"/>
      <c r="R29" s="140"/>
      <c r="S29" s="140"/>
    </row>
    <row r="30" spans="1:19" ht="12" customHeight="1">
      <c r="A30" s="140"/>
      <c r="B30" s="153"/>
      <c r="C30" s="154"/>
      <c r="D30" s="153"/>
      <c r="E30" s="154"/>
      <c r="F30" s="165" t="s">
        <v>136</v>
      </c>
      <c r="G30" s="166" t="s">
        <v>197</v>
      </c>
      <c r="H30" s="166"/>
      <c r="I30" s="167"/>
      <c r="J30" s="166" t="s">
        <v>197</v>
      </c>
      <c r="K30" s="166"/>
      <c r="L30" s="166"/>
      <c r="M30" s="167"/>
      <c r="N30" s="168" t="s">
        <v>112</v>
      </c>
      <c r="O30" s="163"/>
      <c r="P30" s="163"/>
      <c r="Q30" s="140"/>
      <c r="R30" s="140"/>
      <c r="S30" s="140"/>
    </row>
    <row r="31" spans="1:19" ht="12" customHeight="1">
      <c r="A31" s="140"/>
      <c r="B31" s="153"/>
      <c r="C31" s="154"/>
      <c r="D31" s="153"/>
      <c r="E31" s="154"/>
      <c r="F31" s="165" t="s">
        <v>199</v>
      </c>
      <c r="G31" s="166" t="s">
        <v>134</v>
      </c>
      <c r="H31" s="166"/>
      <c r="I31" s="167"/>
      <c r="J31" s="166" t="s">
        <v>137</v>
      </c>
      <c r="K31" s="166"/>
      <c r="L31" s="166"/>
      <c r="M31" s="167"/>
      <c r="N31" s="168" t="s">
        <v>152</v>
      </c>
      <c r="O31" s="163"/>
      <c r="P31" s="163"/>
      <c r="Q31" s="140"/>
      <c r="R31" s="140"/>
      <c r="S31" s="140"/>
    </row>
    <row r="32" spans="1:19" ht="12" customHeight="1">
      <c r="A32" s="140"/>
      <c r="B32" s="153"/>
      <c r="C32" s="154"/>
      <c r="D32" s="153"/>
      <c r="E32" s="154"/>
      <c r="F32" s="165" t="s">
        <v>141</v>
      </c>
      <c r="G32" s="166" t="s">
        <v>190</v>
      </c>
      <c r="H32" s="166"/>
      <c r="I32" s="167"/>
      <c r="J32" s="166" t="s">
        <v>190</v>
      </c>
      <c r="K32" s="166"/>
      <c r="L32" s="166"/>
      <c r="M32" s="167"/>
      <c r="N32" s="168" t="s">
        <v>112</v>
      </c>
      <c r="O32" s="163"/>
      <c r="P32" s="163"/>
      <c r="Q32" s="140"/>
      <c r="R32" s="140"/>
      <c r="S32" s="140"/>
    </row>
    <row r="33" spans="1:19" ht="12" customHeight="1">
      <c r="A33" s="140"/>
      <c r="B33" s="153"/>
      <c r="C33" s="154"/>
      <c r="D33" s="153"/>
      <c r="E33" s="154"/>
      <c r="F33" s="165" t="s">
        <v>142</v>
      </c>
      <c r="G33" s="166" t="s">
        <v>130</v>
      </c>
      <c r="H33" s="166"/>
      <c r="I33" s="167"/>
      <c r="J33" s="166" t="s">
        <v>130</v>
      </c>
      <c r="K33" s="166"/>
      <c r="L33" s="166"/>
      <c r="M33" s="167"/>
      <c r="N33" s="168" t="s">
        <v>112</v>
      </c>
      <c r="O33" s="163"/>
      <c r="P33" s="163"/>
      <c r="Q33" s="140"/>
      <c r="R33" s="140"/>
      <c r="S33" s="140"/>
    </row>
    <row r="34" spans="1:19" ht="12" customHeight="1">
      <c r="A34" s="140"/>
      <c r="B34" s="153"/>
      <c r="C34" s="154"/>
      <c r="D34" s="153"/>
      <c r="E34" s="154"/>
      <c r="F34" s="165" t="s">
        <v>200</v>
      </c>
      <c r="G34" s="166" t="s">
        <v>106</v>
      </c>
      <c r="H34" s="166"/>
      <c r="I34" s="167"/>
      <c r="J34" s="166" t="s">
        <v>124</v>
      </c>
      <c r="K34" s="166"/>
      <c r="L34" s="166"/>
      <c r="M34" s="167"/>
      <c r="N34" s="168" t="s">
        <v>144</v>
      </c>
      <c r="O34" s="163"/>
      <c r="P34" s="163"/>
      <c r="Q34" s="140"/>
      <c r="R34" s="140"/>
      <c r="S34" s="140"/>
    </row>
    <row r="35" spans="1:19" ht="12" customHeight="1">
      <c r="A35" s="140"/>
      <c r="B35" s="153"/>
      <c r="C35" s="154"/>
      <c r="D35" s="153"/>
      <c r="E35" s="154"/>
      <c r="F35" s="165" t="s">
        <v>145</v>
      </c>
      <c r="G35" s="166" t="s">
        <v>185</v>
      </c>
      <c r="H35" s="166"/>
      <c r="I35" s="167"/>
      <c r="J35" s="166" t="s">
        <v>185</v>
      </c>
      <c r="K35" s="166"/>
      <c r="L35" s="166"/>
      <c r="M35" s="167"/>
      <c r="N35" s="168" t="s">
        <v>112</v>
      </c>
      <c r="O35" s="163"/>
      <c r="P35" s="163"/>
      <c r="Q35" s="140"/>
      <c r="R35" s="140"/>
      <c r="S35" s="140"/>
    </row>
    <row r="36" spans="1:19" ht="12" customHeight="1">
      <c r="A36" s="140"/>
      <c r="B36" s="153"/>
      <c r="C36" s="154"/>
      <c r="D36" s="153"/>
      <c r="E36" s="154"/>
      <c r="F36" s="165" t="s">
        <v>146</v>
      </c>
      <c r="G36" s="166" t="s">
        <v>201</v>
      </c>
      <c r="H36" s="166"/>
      <c r="I36" s="167"/>
      <c r="J36" s="166" t="s">
        <v>202</v>
      </c>
      <c r="K36" s="166"/>
      <c r="L36" s="166"/>
      <c r="M36" s="167"/>
      <c r="N36" s="168" t="s">
        <v>149</v>
      </c>
      <c r="O36" s="163"/>
      <c r="P36" s="163"/>
      <c r="Q36" s="140"/>
      <c r="R36" s="140"/>
      <c r="S36" s="140"/>
    </row>
    <row r="37" spans="1:19" ht="12" customHeight="1">
      <c r="A37" s="140"/>
      <c r="B37" s="153"/>
      <c r="C37" s="154"/>
      <c r="D37" s="153"/>
      <c r="E37" s="154"/>
      <c r="F37" s="165" t="s">
        <v>150</v>
      </c>
      <c r="G37" s="166" t="s">
        <v>203</v>
      </c>
      <c r="H37" s="166"/>
      <c r="I37" s="167"/>
      <c r="J37" s="166" t="s">
        <v>190</v>
      </c>
      <c r="K37" s="166"/>
      <c r="L37" s="166"/>
      <c r="M37" s="167"/>
      <c r="N37" s="168" t="s">
        <v>186</v>
      </c>
      <c r="O37" s="163"/>
      <c r="P37" s="163"/>
      <c r="Q37" s="140"/>
      <c r="R37" s="140"/>
      <c r="S37" s="140"/>
    </row>
    <row r="38" spans="1:19" ht="12" customHeight="1">
      <c r="A38" s="140"/>
      <c r="B38" s="153"/>
      <c r="C38" s="154"/>
      <c r="D38" s="153"/>
      <c r="E38" s="154"/>
      <c r="F38" s="165" t="s">
        <v>154</v>
      </c>
      <c r="G38" s="166" t="s">
        <v>204</v>
      </c>
      <c r="H38" s="166"/>
      <c r="I38" s="167"/>
      <c r="J38" s="166" t="s">
        <v>205</v>
      </c>
      <c r="K38" s="166"/>
      <c r="L38" s="166"/>
      <c r="M38" s="167"/>
      <c r="N38" s="168" t="s">
        <v>206</v>
      </c>
      <c r="O38" s="163"/>
      <c r="P38" s="163"/>
      <c r="Q38" s="140"/>
      <c r="R38" s="140"/>
      <c r="S38" s="140"/>
    </row>
    <row r="39" spans="1:19" ht="12" customHeight="1">
      <c r="A39" s="140"/>
      <c r="B39" s="153"/>
      <c r="C39" s="154"/>
      <c r="D39" s="153"/>
      <c r="E39" s="154"/>
      <c r="F39" s="165" t="s">
        <v>160</v>
      </c>
      <c r="G39" s="166" t="s">
        <v>137</v>
      </c>
      <c r="H39" s="166"/>
      <c r="I39" s="167"/>
      <c r="J39" s="166" t="s">
        <v>203</v>
      </c>
      <c r="K39" s="166"/>
      <c r="L39" s="166"/>
      <c r="M39" s="167"/>
      <c r="N39" s="168" t="s">
        <v>152</v>
      </c>
      <c r="O39" s="163"/>
      <c r="P39" s="163"/>
      <c r="Q39" s="140"/>
      <c r="R39" s="140"/>
      <c r="S39" s="140"/>
    </row>
    <row r="40" spans="1:19" ht="12" customHeight="1">
      <c r="A40" s="140"/>
      <c r="B40" s="153"/>
      <c r="C40" s="154"/>
      <c r="D40" s="153"/>
      <c r="E40" s="154"/>
      <c r="F40" s="165" t="s">
        <v>162</v>
      </c>
      <c r="G40" s="166" t="s">
        <v>165</v>
      </c>
      <c r="H40" s="166"/>
      <c r="I40" s="167"/>
      <c r="J40" s="166" t="s">
        <v>159</v>
      </c>
      <c r="K40" s="166"/>
      <c r="L40" s="166"/>
      <c r="M40" s="167"/>
      <c r="N40" s="168" t="s">
        <v>183</v>
      </c>
      <c r="O40" s="163"/>
      <c r="P40" s="163"/>
      <c r="Q40" s="140"/>
      <c r="R40" s="140"/>
      <c r="S40" s="140"/>
    </row>
    <row r="41" spans="1:19" ht="12" customHeight="1">
      <c r="A41" s="140"/>
      <c r="B41" s="153"/>
      <c r="C41" s="154"/>
      <c r="D41" s="153"/>
      <c r="E41" s="154"/>
      <c r="F41" s="165" t="s">
        <v>164</v>
      </c>
      <c r="G41" s="166" t="s">
        <v>207</v>
      </c>
      <c r="H41" s="166"/>
      <c r="I41" s="167"/>
      <c r="J41" s="166" t="s">
        <v>207</v>
      </c>
      <c r="K41" s="166"/>
      <c r="L41" s="166"/>
      <c r="M41" s="167"/>
      <c r="N41" s="168" t="s">
        <v>112</v>
      </c>
      <c r="O41" s="163"/>
      <c r="P41" s="163"/>
      <c r="Q41" s="140"/>
      <c r="R41" s="140"/>
      <c r="S41" s="140"/>
    </row>
    <row r="42" spans="1:19" ht="12" customHeight="1">
      <c r="A42" s="140"/>
      <c r="B42" s="153"/>
      <c r="C42" s="154"/>
      <c r="D42" s="153"/>
      <c r="E42" s="154"/>
      <c r="F42" s="165" t="s">
        <v>166</v>
      </c>
      <c r="G42" s="166" t="s">
        <v>137</v>
      </c>
      <c r="H42" s="166"/>
      <c r="I42" s="167"/>
      <c r="J42" s="166" t="s">
        <v>134</v>
      </c>
      <c r="K42" s="166"/>
      <c r="L42" s="166"/>
      <c r="M42" s="167"/>
      <c r="N42" s="168" t="s">
        <v>198</v>
      </c>
      <c r="O42" s="163"/>
      <c r="P42" s="163"/>
      <c r="Q42" s="140"/>
      <c r="R42" s="140"/>
      <c r="S42" s="140"/>
    </row>
    <row r="43" spans="1:19" ht="12" customHeight="1">
      <c r="A43" s="140"/>
      <c r="B43" s="153"/>
      <c r="C43" s="154"/>
      <c r="D43" s="153"/>
      <c r="E43" s="154"/>
      <c r="F43" s="165" t="s">
        <v>170</v>
      </c>
      <c r="G43" s="166" t="s">
        <v>137</v>
      </c>
      <c r="H43" s="166"/>
      <c r="I43" s="167"/>
      <c r="J43" s="166" t="s">
        <v>203</v>
      </c>
      <c r="K43" s="166"/>
      <c r="L43" s="166"/>
      <c r="M43" s="167"/>
      <c r="N43" s="168" t="s">
        <v>152</v>
      </c>
      <c r="O43" s="163"/>
      <c r="P43" s="163"/>
      <c r="Q43" s="140"/>
      <c r="R43" s="140"/>
      <c r="S43" s="140"/>
    </row>
    <row r="44" spans="1:19" ht="12" customHeight="1">
      <c r="A44" s="140"/>
      <c r="B44" s="153"/>
      <c r="C44" s="154"/>
      <c r="D44" s="153"/>
      <c r="E44" s="164" t="s">
        <v>208</v>
      </c>
      <c r="F44" s="165" t="s">
        <v>108</v>
      </c>
      <c r="G44" s="166" t="s">
        <v>209</v>
      </c>
      <c r="H44" s="166"/>
      <c r="I44" s="167"/>
      <c r="J44" s="166" t="s">
        <v>121</v>
      </c>
      <c r="K44" s="166"/>
      <c r="L44" s="166"/>
      <c r="M44" s="167"/>
      <c r="N44" s="168" t="s">
        <v>210</v>
      </c>
      <c r="O44" s="163"/>
      <c r="P44" s="163"/>
      <c r="Q44" s="140"/>
      <c r="R44" s="140"/>
      <c r="S44" s="140"/>
    </row>
    <row r="45" spans="1:19" ht="12" customHeight="1">
      <c r="A45" s="140"/>
      <c r="B45" s="153"/>
      <c r="C45" s="154"/>
      <c r="D45" s="153"/>
      <c r="E45" s="154"/>
      <c r="F45" s="165" t="s">
        <v>125</v>
      </c>
      <c r="G45" s="166" t="s">
        <v>209</v>
      </c>
      <c r="H45" s="166"/>
      <c r="I45" s="167"/>
      <c r="J45" s="166" t="s">
        <v>121</v>
      </c>
      <c r="K45" s="166"/>
      <c r="L45" s="166"/>
      <c r="M45" s="167"/>
      <c r="N45" s="168" t="s">
        <v>210</v>
      </c>
      <c r="O45" s="163"/>
      <c r="P45" s="163"/>
      <c r="Q45" s="140"/>
      <c r="R45" s="140"/>
      <c r="S45" s="140"/>
    </row>
    <row r="46" spans="1:19" ht="12" customHeight="1">
      <c r="A46" s="140"/>
      <c r="B46" s="153"/>
      <c r="C46" s="154"/>
      <c r="D46" s="153"/>
      <c r="E46" s="154"/>
      <c r="F46" s="165" t="s">
        <v>138</v>
      </c>
      <c r="G46" s="166" t="s">
        <v>124</v>
      </c>
      <c r="H46" s="166"/>
      <c r="I46" s="167"/>
      <c r="J46" s="166" t="s">
        <v>124</v>
      </c>
      <c r="K46" s="166"/>
      <c r="L46" s="166"/>
      <c r="M46" s="167"/>
      <c r="N46" s="168" t="s">
        <v>112</v>
      </c>
      <c r="O46" s="163"/>
      <c r="P46" s="163"/>
      <c r="Q46" s="140"/>
      <c r="R46" s="140"/>
      <c r="S46" s="140"/>
    </row>
    <row r="47" spans="1:19" ht="12" customHeight="1">
      <c r="A47" s="140"/>
      <c r="B47" s="153"/>
      <c r="C47" s="154"/>
      <c r="D47" s="153"/>
      <c r="E47" s="154"/>
      <c r="F47" s="165" t="s">
        <v>141</v>
      </c>
      <c r="G47" s="166" t="s">
        <v>137</v>
      </c>
      <c r="H47" s="166"/>
      <c r="I47" s="167"/>
      <c r="J47" s="166" t="s">
        <v>137</v>
      </c>
      <c r="K47" s="166"/>
      <c r="L47" s="166"/>
      <c r="M47" s="167"/>
      <c r="N47" s="168" t="s">
        <v>112</v>
      </c>
      <c r="O47" s="163"/>
      <c r="P47" s="163"/>
      <c r="Q47" s="140"/>
      <c r="R47" s="140"/>
      <c r="S47" s="140"/>
    </row>
    <row r="48" spans="1:19" ht="1.05" customHeight="1">
      <c r="A48" s="140"/>
      <c r="B48" s="153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3"/>
      <c r="Q48" s="140"/>
      <c r="R48" s="140"/>
      <c r="S48" s="140"/>
    </row>
    <row r="49" spans="1:19" ht="1.95" customHeight="1">
      <c r="A49" s="140"/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  <c r="Q49" s="140"/>
      <c r="R49" s="140"/>
      <c r="S49" s="140"/>
    </row>
    <row r="50" spans="1:19" ht="1.95" customHeigh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</row>
    <row r="51" spans="1:19" ht="19.95" customHeight="1">
      <c r="A51" s="140"/>
      <c r="B51" s="140"/>
      <c r="C51" s="140"/>
      <c r="D51" s="17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0"/>
      <c r="S51" s="140"/>
    </row>
    <row r="52" spans="1:19" ht="175.05" customHeight="1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</row>
    <row r="53" spans="1:19" ht="19.95" customHeight="1">
      <c r="A53" s="140"/>
      <c r="B53" s="140"/>
      <c r="C53" s="140"/>
      <c r="D53" s="140"/>
      <c r="E53" s="174" t="s">
        <v>178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0"/>
      <c r="Q53" s="140"/>
      <c r="R53" s="140"/>
      <c r="S53" s="140"/>
    </row>
    <row r="54" spans="1:19" ht="19.95" customHeight="1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</row>
  </sheetData>
  <mergeCells count="76">
    <mergeCell ref="C48:O48"/>
    <mergeCell ref="D51:Q51"/>
    <mergeCell ref="E53:O53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3"/>
  <sheetViews>
    <sheetView zoomScaleNormal="100" workbookViewId="0"/>
  </sheetViews>
  <sheetFormatPr baseColWidth="10" defaultColWidth="8.88671875" defaultRowHeight="13.2"/>
  <cols>
    <col min="1" max="1" width="7.5546875" style="141" bestFit="1" customWidth="1"/>
    <col min="2" max="3" width="0.21875" style="141" bestFit="1" customWidth="1"/>
    <col min="4" max="4" width="1" style="141" bestFit="1" customWidth="1"/>
    <col min="5" max="5" width="26.6640625" style="141" bestFit="1" customWidth="1"/>
    <col min="6" max="6" width="19.33203125" style="141" bestFit="1" customWidth="1"/>
    <col min="7" max="7" width="0.88671875" style="141" bestFit="1" customWidth="1"/>
    <col min="8" max="8" width="10.88671875" style="141" bestFit="1" customWidth="1"/>
    <col min="9" max="10" width="0.88671875" style="141" bestFit="1" customWidth="1"/>
    <col min="11" max="11" width="9.109375" style="141" bestFit="1" customWidth="1"/>
    <col min="12" max="12" width="1.88671875" style="141" bestFit="1" customWidth="1"/>
    <col min="13" max="13" width="0.88671875" style="141" bestFit="1" customWidth="1"/>
    <col min="14" max="14" width="12.5546875" style="141" bestFit="1" customWidth="1"/>
    <col min="15" max="15" width="0.21875" style="141" bestFit="1" customWidth="1"/>
    <col min="16" max="16" width="0.33203125" style="141" bestFit="1" customWidth="1"/>
    <col min="17" max="17" width="0.21875" style="141" bestFit="1" customWidth="1"/>
    <col min="18" max="18" width="0.33203125" style="141" bestFit="1" customWidth="1"/>
    <col min="19" max="19" width="7" style="141" bestFit="1" customWidth="1"/>
    <col min="20" max="16384" width="8.88671875" style="141"/>
  </cols>
  <sheetData>
    <row r="1" spans="1:19" ht="30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2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2" t="s">
        <v>231</v>
      </c>
      <c r="M2" s="143"/>
      <c r="N2" s="143"/>
      <c r="O2" s="143"/>
      <c r="P2" s="143"/>
      <c r="Q2" s="143"/>
      <c r="R2" s="143"/>
      <c r="S2" s="140"/>
    </row>
    <row r="3" spans="1:19" ht="28.0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2" customHeight="1">
      <c r="A4" s="140"/>
      <c r="B4" s="144" t="s">
        <v>94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6"/>
      <c r="Q4" s="140"/>
      <c r="R4" s="140"/>
      <c r="S4" s="140"/>
    </row>
    <row r="5" spans="1:19" ht="1.9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2" customHeight="1">
      <c r="A6" s="140"/>
      <c r="B6" s="147" t="s">
        <v>95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0"/>
      <c r="R6" s="140"/>
      <c r="S6" s="140"/>
    </row>
    <row r="7" spans="1:19" ht="1.0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19" ht="12" customHeight="1">
      <c r="A8" s="140"/>
      <c r="B8" s="148" t="s">
        <v>96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0"/>
      <c r="R8" s="140"/>
      <c r="S8" s="140"/>
    </row>
    <row r="9" spans="1:19" ht="3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12" customHeight="1">
      <c r="A10" s="140"/>
      <c r="B10" s="149" t="s">
        <v>230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0"/>
      <c r="R10" s="140"/>
      <c r="S10" s="140"/>
    </row>
    <row r="11" spans="1:19" ht="1.05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ht="12" customHeight="1">
      <c r="A12" s="140"/>
      <c r="B12" s="149" t="s">
        <v>229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0"/>
      <c r="R12" s="140"/>
      <c r="S12" s="140"/>
    </row>
    <row r="13" spans="1:19" ht="3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</row>
    <row r="14" spans="1:19" ht="1.95" customHeight="1">
      <c r="A14" s="140"/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140"/>
      <c r="R14" s="140"/>
      <c r="S14" s="140"/>
    </row>
    <row r="15" spans="1:19" ht="31.95" customHeight="1">
      <c r="A15" s="140"/>
      <c r="B15" s="153"/>
      <c r="C15" s="154"/>
      <c r="D15" s="155" t="s">
        <v>98</v>
      </c>
      <c r="E15" s="156"/>
      <c r="F15" s="157" t="s">
        <v>99</v>
      </c>
      <c r="G15" s="158"/>
      <c r="H15" s="159" t="s">
        <v>100</v>
      </c>
      <c r="I15" s="160"/>
      <c r="J15" s="158"/>
      <c r="K15" s="161" t="s">
        <v>101</v>
      </c>
      <c r="L15" s="161"/>
      <c r="M15" s="158"/>
      <c r="N15" s="162" t="s">
        <v>102</v>
      </c>
      <c r="O15" s="160"/>
      <c r="P15" s="163"/>
      <c r="Q15" s="140"/>
      <c r="R15" s="140"/>
      <c r="S15" s="140"/>
    </row>
    <row r="16" spans="1:19" ht="1.95" customHeight="1">
      <c r="A16" s="140"/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63"/>
      <c r="Q16" s="140"/>
      <c r="R16" s="140"/>
      <c r="S16" s="140"/>
    </row>
    <row r="17" spans="1:19" ht="12" customHeight="1">
      <c r="A17" s="140"/>
      <c r="B17" s="153"/>
      <c r="C17" s="154"/>
      <c r="D17" s="153"/>
      <c r="E17" s="164" t="s">
        <v>228</v>
      </c>
      <c r="F17" s="165" t="s">
        <v>108</v>
      </c>
      <c r="G17" s="166" t="s">
        <v>105</v>
      </c>
      <c r="H17" s="166"/>
      <c r="I17" s="167"/>
      <c r="J17" s="166" t="s">
        <v>227</v>
      </c>
      <c r="K17" s="166"/>
      <c r="L17" s="166"/>
      <c r="M17" s="167"/>
      <c r="N17" s="168" t="s">
        <v>226</v>
      </c>
      <c r="O17" s="163"/>
      <c r="P17" s="163"/>
      <c r="Q17" s="140"/>
      <c r="R17" s="140"/>
      <c r="S17" s="140"/>
    </row>
    <row r="18" spans="1:19" ht="12" customHeight="1">
      <c r="A18" s="140"/>
      <c r="B18" s="153"/>
      <c r="C18" s="154"/>
      <c r="D18" s="153"/>
      <c r="E18" s="154"/>
      <c r="F18" s="165" t="s">
        <v>113</v>
      </c>
      <c r="G18" s="166" t="s">
        <v>224</v>
      </c>
      <c r="H18" s="166"/>
      <c r="I18" s="167"/>
      <c r="J18" s="166" t="s">
        <v>224</v>
      </c>
      <c r="K18" s="166"/>
      <c r="L18" s="166"/>
      <c r="M18" s="167"/>
      <c r="N18" s="168" t="s">
        <v>112</v>
      </c>
      <c r="O18" s="163"/>
      <c r="P18" s="163"/>
      <c r="Q18" s="140"/>
      <c r="R18" s="140"/>
      <c r="S18" s="140"/>
    </row>
    <row r="19" spans="1:19" ht="12" customHeight="1">
      <c r="A19" s="140"/>
      <c r="B19" s="153"/>
      <c r="C19" s="154"/>
      <c r="D19" s="153"/>
      <c r="E19" s="154"/>
      <c r="F19" s="165" t="s">
        <v>114</v>
      </c>
      <c r="G19" s="166" t="s">
        <v>130</v>
      </c>
      <c r="H19" s="166"/>
      <c r="I19" s="167"/>
      <c r="J19" s="166" t="s">
        <v>133</v>
      </c>
      <c r="K19" s="166"/>
      <c r="L19" s="166"/>
      <c r="M19" s="167"/>
      <c r="N19" s="168" t="s">
        <v>107</v>
      </c>
      <c r="O19" s="163"/>
      <c r="P19" s="163"/>
      <c r="Q19" s="140"/>
      <c r="R19" s="140"/>
      <c r="S19" s="140"/>
    </row>
    <row r="20" spans="1:19" ht="12" customHeight="1">
      <c r="A20" s="140"/>
      <c r="B20" s="153"/>
      <c r="C20" s="154"/>
      <c r="D20" s="153"/>
      <c r="E20" s="154"/>
      <c r="F20" s="165" t="s">
        <v>225</v>
      </c>
      <c r="G20" s="166" t="s">
        <v>224</v>
      </c>
      <c r="H20" s="166"/>
      <c r="I20" s="167"/>
      <c r="J20" s="166" t="s">
        <v>224</v>
      </c>
      <c r="K20" s="166"/>
      <c r="L20" s="166"/>
      <c r="M20" s="167"/>
      <c r="N20" s="168" t="s">
        <v>112</v>
      </c>
      <c r="O20" s="163"/>
      <c r="P20" s="163"/>
      <c r="Q20" s="140"/>
      <c r="R20" s="140"/>
      <c r="S20" s="140"/>
    </row>
    <row r="21" spans="1:19" ht="12" customHeight="1">
      <c r="A21" s="140"/>
      <c r="B21" s="153"/>
      <c r="C21" s="154"/>
      <c r="D21" s="153"/>
      <c r="E21" s="154"/>
      <c r="F21" s="165" t="s">
        <v>119</v>
      </c>
      <c r="G21" s="166" t="s">
        <v>109</v>
      </c>
      <c r="H21" s="166"/>
      <c r="I21" s="167"/>
      <c r="J21" s="166" t="s">
        <v>220</v>
      </c>
      <c r="K21" s="166"/>
      <c r="L21" s="166"/>
      <c r="M21" s="167"/>
      <c r="N21" s="168" t="s">
        <v>186</v>
      </c>
      <c r="O21" s="163"/>
      <c r="P21" s="163"/>
      <c r="Q21" s="140"/>
      <c r="R21" s="140"/>
      <c r="S21" s="140"/>
    </row>
    <row r="22" spans="1:19" ht="12" customHeight="1">
      <c r="A22" s="140"/>
      <c r="B22" s="153"/>
      <c r="C22" s="154"/>
      <c r="D22" s="153"/>
      <c r="E22" s="154"/>
      <c r="F22" s="165" t="s">
        <v>120</v>
      </c>
      <c r="G22" s="166" t="s">
        <v>121</v>
      </c>
      <c r="H22" s="166"/>
      <c r="I22" s="167"/>
      <c r="J22" s="166" t="s">
        <v>121</v>
      </c>
      <c r="K22" s="166"/>
      <c r="L22" s="166"/>
      <c r="M22" s="167"/>
      <c r="N22" s="168" t="s">
        <v>112</v>
      </c>
      <c r="O22" s="163"/>
      <c r="P22" s="163"/>
      <c r="Q22" s="140"/>
      <c r="R22" s="140"/>
      <c r="S22" s="140"/>
    </row>
    <row r="23" spans="1:19" ht="12" customHeight="1">
      <c r="A23" s="140"/>
      <c r="B23" s="153"/>
      <c r="C23" s="154"/>
      <c r="D23" s="153"/>
      <c r="E23" s="154"/>
      <c r="F23" s="165" t="s">
        <v>123</v>
      </c>
      <c r="G23" s="166" t="s">
        <v>139</v>
      </c>
      <c r="H23" s="166"/>
      <c r="I23" s="167"/>
      <c r="J23" s="166" t="s">
        <v>134</v>
      </c>
      <c r="K23" s="166"/>
      <c r="L23" s="166"/>
      <c r="M23" s="167"/>
      <c r="N23" s="168" t="s">
        <v>131</v>
      </c>
      <c r="O23" s="163"/>
      <c r="P23" s="163"/>
      <c r="Q23" s="140"/>
      <c r="R23" s="140"/>
      <c r="S23" s="140"/>
    </row>
    <row r="24" spans="1:19" ht="12" customHeight="1">
      <c r="A24" s="140"/>
      <c r="B24" s="153"/>
      <c r="C24" s="154"/>
      <c r="D24" s="153"/>
      <c r="E24" s="154"/>
      <c r="F24" s="165" t="s">
        <v>128</v>
      </c>
      <c r="G24" s="166" t="s">
        <v>130</v>
      </c>
      <c r="H24" s="166"/>
      <c r="I24" s="167"/>
      <c r="J24" s="166" t="s">
        <v>133</v>
      </c>
      <c r="K24" s="166"/>
      <c r="L24" s="166"/>
      <c r="M24" s="167"/>
      <c r="N24" s="168" t="s">
        <v>107</v>
      </c>
      <c r="O24" s="163"/>
      <c r="P24" s="163"/>
      <c r="Q24" s="140"/>
      <c r="R24" s="140"/>
      <c r="S24" s="140"/>
    </row>
    <row r="25" spans="1:19" ht="12" customHeight="1">
      <c r="A25" s="140"/>
      <c r="B25" s="153"/>
      <c r="C25" s="154"/>
      <c r="D25" s="153"/>
      <c r="E25" s="154"/>
      <c r="F25" s="165" t="s">
        <v>129</v>
      </c>
      <c r="G25" s="166" t="s">
        <v>163</v>
      </c>
      <c r="H25" s="166"/>
      <c r="I25" s="167"/>
      <c r="J25" s="166" t="s">
        <v>105</v>
      </c>
      <c r="K25" s="166"/>
      <c r="L25" s="166"/>
      <c r="M25" s="167"/>
      <c r="N25" s="168" t="s">
        <v>186</v>
      </c>
      <c r="O25" s="163"/>
      <c r="P25" s="163"/>
      <c r="Q25" s="140"/>
      <c r="R25" s="140"/>
      <c r="S25" s="140"/>
    </row>
    <row r="26" spans="1:19" ht="12" customHeight="1">
      <c r="A26" s="140"/>
      <c r="B26" s="153"/>
      <c r="C26" s="154"/>
      <c r="D26" s="153"/>
      <c r="E26" s="154"/>
      <c r="F26" s="165" t="s">
        <v>175</v>
      </c>
      <c r="G26" s="166" t="s">
        <v>121</v>
      </c>
      <c r="H26" s="166"/>
      <c r="I26" s="167"/>
      <c r="J26" s="166" t="s">
        <v>115</v>
      </c>
      <c r="K26" s="166"/>
      <c r="L26" s="166"/>
      <c r="M26" s="167"/>
      <c r="N26" s="168" t="s">
        <v>152</v>
      </c>
      <c r="O26" s="163"/>
      <c r="P26" s="163"/>
      <c r="Q26" s="140"/>
      <c r="R26" s="140"/>
      <c r="S26" s="140"/>
    </row>
    <row r="27" spans="1:19" ht="12" customHeight="1">
      <c r="A27" s="140"/>
      <c r="B27" s="153"/>
      <c r="C27" s="154"/>
      <c r="D27" s="153"/>
      <c r="E27" s="154"/>
      <c r="F27" s="165" t="s">
        <v>132</v>
      </c>
      <c r="G27" s="166" t="s">
        <v>133</v>
      </c>
      <c r="H27" s="166"/>
      <c r="I27" s="167"/>
      <c r="J27" s="166" t="s">
        <v>134</v>
      </c>
      <c r="K27" s="166"/>
      <c r="L27" s="166"/>
      <c r="M27" s="167"/>
      <c r="N27" s="168" t="s">
        <v>107</v>
      </c>
      <c r="O27" s="163"/>
      <c r="P27" s="163"/>
      <c r="Q27" s="140"/>
      <c r="R27" s="140"/>
      <c r="S27" s="140"/>
    </row>
    <row r="28" spans="1:19" ht="12" customHeight="1">
      <c r="A28" s="140"/>
      <c r="B28" s="153"/>
      <c r="C28" s="154"/>
      <c r="D28" s="153"/>
      <c r="E28" s="154"/>
      <c r="F28" s="165" t="s">
        <v>135</v>
      </c>
      <c r="G28" s="166" t="s">
        <v>105</v>
      </c>
      <c r="H28" s="166"/>
      <c r="I28" s="167"/>
      <c r="J28" s="166" t="s">
        <v>106</v>
      </c>
      <c r="K28" s="166"/>
      <c r="L28" s="166"/>
      <c r="M28" s="167"/>
      <c r="N28" s="168" t="s">
        <v>107</v>
      </c>
      <c r="O28" s="163"/>
      <c r="P28" s="163"/>
      <c r="Q28" s="140"/>
      <c r="R28" s="140"/>
      <c r="S28" s="140"/>
    </row>
    <row r="29" spans="1:19" ht="12" customHeight="1">
      <c r="A29" s="140"/>
      <c r="B29" s="153"/>
      <c r="C29" s="154"/>
      <c r="D29" s="153"/>
      <c r="E29" s="154"/>
      <c r="F29" s="165" t="s">
        <v>136</v>
      </c>
      <c r="G29" s="166" t="s">
        <v>203</v>
      </c>
      <c r="H29" s="166"/>
      <c r="I29" s="167"/>
      <c r="J29" s="166" t="s">
        <v>203</v>
      </c>
      <c r="K29" s="166"/>
      <c r="L29" s="166"/>
      <c r="M29" s="167"/>
      <c r="N29" s="168" t="s">
        <v>112</v>
      </c>
      <c r="O29" s="163"/>
      <c r="P29" s="163"/>
      <c r="Q29" s="140"/>
      <c r="R29" s="140"/>
      <c r="S29" s="140"/>
    </row>
    <row r="30" spans="1:19" ht="12" customHeight="1">
      <c r="A30" s="140"/>
      <c r="B30" s="153"/>
      <c r="C30" s="154"/>
      <c r="D30" s="153"/>
      <c r="E30" s="154"/>
      <c r="F30" s="165" t="s">
        <v>140</v>
      </c>
      <c r="G30" s="166" t="s">
        <v>163</v>
      </c>
      <c r="H30" s="166"/>
      <c r="I30" s="167"/>
      <c r="J30" s="166" t="s">
        <v>105</v>
      </c>
      <c r="K30" s="166"/>
      <c r="L30" s="166"/>
      <c r="M30" s="167"/>
      <c r="N30" s="168" t="s">
        <v>186</v>
      </c>
      <c r="O30" s="163"/>
      <c r="P30" s="163"/>
      <c r="Q30" s="140"/>
      <c r="R30" s="140"/>
      <c r="S30" s="140"/>
    </row>
    <row r="31" spans="1:19" ht="12" customHeight="1">
      <c r="A31" s="140"/>
      <c r="B31" s="153"/>
      <c r="C31" s="154"/>
      <c r="D31" s="153"/>
      <c r="E31" s="154"/>
      <c r="F31" s="165" t="s">
        <v>199</v>
      </c>
      <c r="G31" s="166" t="s">
        <v>137</v>
      </c>
      <c r="H31" s="166"/>
      <c r="I31" s="167"/>
      <c r="J31" s="166" t="s">
        <v>203</v>
      </c>
      <c r="K31" s="166"/>
      <c r="L31" s="166"/>
      <c r="M31" s="167"/>
      <c r="N31" s="168" t="s">
        <v>152</v>
      </c>
      <c r="O31" s="163"/>
      <c r="P31" s="163"/>
      <c r="Q31" s="140"/>
      <c r="R31" s="140"/>
      <c r="S31" s="140"/>
    </row>
    <row r="32" spans="1:19" ht="12" customHeight="1">
      <c r="A32" s="140"/>
      <c r="B32" s="153"/>
      <c r="C32" s="154"/>
      <c r="D32" s="153"/>
      <c r="E32" s="154"/>
      <c r="F32" s="165" t="s">
        <v>141</v>
      </c>
      <c r="G32" s="166" t="s">
        <v>139</v>
      </c>
      <c r="H32" s="166"/>
      <c r="I32" s="167"/>
      <c r="J32" s="166" t="s">
        <v>137</v>
      </c>
      <c r="K32" s="166"/>
      <c r="L32" s="166"/>
      <c r="M32" s="167"/>
      <c r="N32" s="168" t="s">
        <v>210</v>
      </c>
      <c r="O32" s="163"/>
      <c r="P32" s="163"/>
      <c r="Q32" s="140"/>
      <c r="R32" s="140"/>
      <c r="S32" s="140"/>
    </row>
    <row r="33" spans="1:19" ht="12" customHeight="1">
      <c r="A33" s="140"/>
      <c r="B33" s="153"/>
      <c r="C33" s="154"/>
      <c r="D33" s="153"/>
      <c r="E33" s="154"/>
      <c r="F33" s="165" t="s">
        <v>223</v>
      </c>
      <c r="G33" s="166" t="s">
        <v>139</v>
      </c>
      <c r="H33" s="166"/>
      <c r="I33" s="167"/>
      <c r="J33" s="166" t="s">
        <v>134</v>
      </c>
      <c r="K33" s="166"/>
      <c r="L33" s="166"/>
      <c r="M33" s="167"/>
      <c r="N33" s="168" t="s">
        <v>131</v>
      </c>
      <c r="O33" s="163"/>
      <c r="P33" s="163"/>
      <c r="Q33" s="140"/>
      <c r="R33" s="140"/>
      <c r="S33" s="140"/>
    </row>
    <row r="34" spans="1:19" ht="12" customHeight="1">
      <c r="A34" s="140"/>
      <c r="B34" s="153"/>
      <c r="C34" s="154"/>
      <c r="D34" s="153"/>
      <c r="E34" s="154"/>
      <c r="F34" s="165" t="s">
        <v>146</v>
      </c>
      <c r="G34" s="166" t="s">
        <v>222</v>
      </c>
      <c r="H34" s="166"/>
      <c r="I34" s="167"/>
      <c r="J34" s="166" t="s">
        <v>222</v>
      </c>
      <c r="K34" s="166"/>
      <c r="L34" s="166"/>
      <c r="M34" s="167"/>
      <c r="N34" s="168" t="s">
        <v>112</v>
      </c>
      <c r="O34" s="163"/>
      <c r="P34" s="163"/>
      <c r="Q34" s="140"/>
      <c r="R34" s="140"/>
      <c r="S34" s="140"/>
    </row>
    <row r="35" spans="1:19" ht="12" customHeight="1">
      <c r="A35" s="140"/>
      <c r="B35" s="153"/>
      <c r="C35" s="154"/>
      <c r="D35" s="153"/>
      <c r="E35" s="154"/>
      <c r="F35" s="165" t="s">
        <v>153</v>
      </c>
      <c r="G35" s="166" t="s">
        <v>115</v>
      </c>
      <c r="H35" s="166"/>
      <c r="I35" s="167"/>
      <c r="J35" s="166" t="s">
        <v>109</v>
      </c>
      <c r="K35" s="166"/>
      <c r="L35" s="166"/>
      <c r="M35" s="167"/>
      <c r="N35" s="168" t="s">
        <v>107</v>
      </c>
      <c r="O35" s="163"/>
      <c r="P35" s="163"/>
      <c r="Q35" s="140"/>
      <c r="R35" s="140"/>
      <c r="S35" s="140"/>
    </row>
    <row r="36" spans="1:19" ht="12" customHeight="1">
      <c r="A36" s="140"/>
      <c r="B36" s="153"/>
      <c r="C36" s="154"/>
      <c r="D36" s="153"/>
      <c r="E36" s="154"/>
      <c r="F36" s="165" t="s">
        <v>158</v>
      </c>
      <c r="G36" s="166" t="s">
        <v>137</v>
      </c>
      <c r="H36" s="166"/>
      <c r="I36" s="167"/>
      <c r="J36" s="166" t="s">
        <v>205</v>
      </c>
      <c r="K36" s="166"/>
      <c r="L36" s="166"/>
      <c r="M36" s="167"/>
      <c r="N36" s="168" t="s">
        <v>161</v>
      </c>
      <c r="O36" s="163"/>
      <c r="P36" s="163"/>
      <c r="Q36" s="140"/>
      <c r="R36" s="140"/>
      <c r="S36" s="140"/>
    </row>
    <row r="37" spans="1:19" ht="12" customHeight="1">
      <c r="A37" s="140"/>
      <c r="B37" s="153"/>
      <c r="C37" s="154"/>
      <c r="D37" s="153"/>
      <c r="E37" s="154"/>
      <c r="F37" s="165" t="s">
        <v>162</v>
      </c>
      <c r="G37" s="166" t="s">
        <v>109</v>
      </c>
      <c r="H37" s="166"/>
      <c r="I37" s="167"/>
      <c r="J37" s="166" t="s">
        <v>105</v>
      </c>
      <c r="K37" s="166"/>
      <c r="L37" s="166"/>
      <c r="M37" s="167"/>
      <c r="N37" s="168" t="s">
        <v>107</v>
      </c>
      <c r="O37" s="163"/>
      <c r="P37" s="163"/>
      <c r="Q37" s="140"/>
      <c r="R37" s="140"/>
      <c r="S37" s="140"/>
    </row>
    <row r="38" spans="1:19" ht="12" customHeight="1">
      <c r="A38" s="140"/>
      <c r="B38" s="153"/>
      <c r="C38" s="154"/>
      <c r="D38" s="153"/>
      <c r="E38" s="154"/>
      <c r="F38" s="165" t="s">
        <v>164</v>
      </c>
      <c r="G38" s="166" t="s">
        <v>221</v>
      </c>
      <c r="H38" s="166"/>
      <c r="I38" s="167"/>
      <c r="J38" s="166" t="s">
        <v>221</v>
      </c>
      <c r="K38" s="166"/>
      <c r="L38" s="166"/>
      <c r="M38" s="167"/>
      <c r="N38" s="168" t="s">
        <v>112</v>
      </c>
      <c r="O38" s="163"/>
      <c r="P38" s="163"/>
      <c r="Q38" s="140"/>
      <c r="R38" s="140"/>
      <c r="S38" s="140"/>
    </row>
    <row r="39" spans="1:19" ht="12" customHeight="1">
      <c r="A39" s="140"/>
      <c r="B39" s="153"/>
      <c r="C39" s="154"/>
      <c r="D39" s="153"/>
      <c r="E39" s="154"/>
      <c r="F39" s="165" t="s">
        <v>166</v>
      </c>
      <c r="G39" s="166" t="s">
        <v>105</v>
      </c>
      <c r="H39" s="166"/>
      <c r="I39" s="167"/>
      <c r="J39" s="166" t="s">
        <v>106</v>
      </c>
      <c r="K39" s="166"/>
      <c r="L39" s="166"/>
      <c r="M39" s="167"/>
      <c r="N39" s="168" t="s">
        <v>107</v>
      </c>
      <c r="O39" s="163"/>
      <c r="P39" s="163"/>
      <c r="Q39" s="140"/>
      <c r="R39" s="140"/>
      <c r="S39" s="140"/>
    </row>
    <row r="40" spans="1:19" ht="12" customHeight="1">
      <c r="A40" s="140"/>
      <c r="B40" s="153"/>
      <c r="C40" s="154"/>
      <c r="D40" s="153"/>
      <c r="E40" s="154"/>
      <c r="F40" s="165" t="s">
        <v>170</v>
      </c>
      <c r="G40" s="166" t="s">
        <v>220</v>
      </c>
      <c r="H40" s="166"/>
      <c r="I40" s="167"/>
      <c r="J40" s="166" t="s">
        <v>151</v>
      </c>
      <c r="K40" s="166"/>
      <c r="L40" s="166"/>
      <c r="M40" s="167"/>
      <c r="N40" s="168" t="s">
        <v>127</v>
      </c>
      <c r="O40" s="163"/>
      <c r="P40" s="163"/>
      <c r="Q40" s="140"/>
      <c r="R40" s="140"/>
      <c r="S40" s="140"/>
    </row>
    <row r="41" spans="1:19" ht="12" customHeight="1">
      <c r="A41" s="140"/>
      <c r="B41" s="153"/>
      <c r="C41" s="154"/>
      <c r="D41" s="153"/>
      <c r="E41" s="164" t="s">
        <v>219</v>
      </c>
      <c r="F41" s="165" t="s">
        <v>113</v>
      </c>
      <c r="G41" s="166" t="s">
        <v>218</v>
      </c>
      <c r="H41" s="166"/>
      <c r="I41" s="167"/>
      <c r="J41" s="166" t="s">
        <v>218</v>
      </c>
      <c r="K41" s="166"/>
      <c r="L41" s="166"/>
      <c r="M41" s="167"/>
      <c r="N41" s="168" t="s">
        <v>112</v>
      </c>
      <c r="O41" s="163"/>
      <c r="P41" s="163"/>
      <c r="Q41" s="140"/>
      <c r="R41" s="140"/>
      <c r="S41" s="140"/>
    </row>
    <row r="42" spans="1:19" ht="12" customHeight="1">
      <c r="A42" s="140"/>
      <c r="B42" s="153"/>
      <c r="C42" s="154"/>
      <c r="D42" s="153"/>
      <c r="E42" s="154"/>
      <c r="F42" s="165" t="s">
        <v>153</v>
      </c>
      <c r="G42" s="166" t="s">
        <v>215</v>
      </c>
      <c r="H42" s="166"/>
      <c r="I42" s="167"/>
      <c r="J42" s="166" t="s">
        <v>215</v>
      </c>
      <c r="K42" s="166"/>
      <c r="L42" s="166"/>
      <c r="M42" s="167"/>
      <c r="N42" s="168" t="s">
        <v>112</v>
      </c>
      <c r="O42" s="163"/>
      <c r="P42" s="163"/>
      <c r="Q42" s="140"/>
      <c r="R42" s="140"/>
      <c r="S42" s="140"/>
    </row>
    <row r="43" spans="1:19" ht="12" customHeight="1">
      <c r="A43" s="140"/>
      <c r="B43" s="153"/>
      <c r="C43" s="154"/>
      <c r="D43" s="153"/>
      <c r="E43" s="164" t="s">
        <v>217</v>
      </c>
      <c r="F43" s="165" t="s">
        <v>113</v>
      </c>
      <c r="G43" s="166" t="s">
        <v>216</v>
      </c>
      <c r="H43" s="166"/>
      <c r="I43" s="167"/>
      <c r="J43" s="166" t="s">
        <v>216</v>
      </c>
      <c r="K43" s="166"/>
      <c r="L43" s="166"/>
      <c r="M43" s="167"/>
      <c r="N43" s="168" t="s">
        <v>112</v>
      </c>
      <c r="O43" s="163"/>
      <c r="P43" s="163"/>
      <c r="Q43" s="140"/>
      <c r="R43" s="140"/>
      <c r="S43" s="140"/>
    </row>
    <row r="44" spans="1:19" ht="12" customHeight="1">
      <c r="A44" s="140"/>
      <c r="B44" s="153"/>
      <c r="C44" s="154"/>
      <c r="D44" s="153"/>
      <c r="E44" s="154"/>
      <c r="F44" s="165" t="s">
        <v>153</v>
      </c>
      <c r="G44" s="166" t="s">
        <v>215</v>
      </c>
      <c r="H44" s="166"/>
      <c r="I44" s="167"/>
      <c r="J44" s="166" t="s">
        <v>215</v>
      </c>
      <c r="K44" s="166"/>
      <c r="L44" s="166"/>
      <c r="M44" s="167"/>
      <c r="N44" s="168" t="s">
        <v>112</v>
      </c>
      <c r="O44" s="163"/>
      <c r="P44" s="163"/>
      <c r="Q44" s="140"/>
      <c r="R44" s="140"/>
      <c r="S44" s="140"/>
    </row>
    <row r="45" spans="1:19" ht="12" customHeight="1">
      <c r="A45" s="140"/>
      <c r="B45" s="153"/>
      <c r="C45" s="154"/>
      <c r="D45" s="153"/>
      <c r="E45" s="164" t="s">
        <v>214</v>
      </c>
      <c r="F45" s="165" t="s">
        <v>158</v>
      </c>
      <c r="G45" s="166" t="s">
        <v>213</v>
      </c>
      <c r="H45" s="166"/>
      <c r="I45" s="167"/>
      <c r="J45" s="166" t="s">
        <v>213</v>
      </c>
      <c r="K45" s="166"/>
      <c r="L45" s="166"/>
      <c r="M45" s="167"/>
      <c r="N45" s="168" t="s">
        <v>112</v>
      </c>
      <c r="O45" s="163"/>
      <c r="P45" s="163"/>
      <c r="Q45" s="140"/>
      <c r="R45" s="140"/>
      <c r="S45" s="140"/>
    </row>
    <row r="46" spans="1:19" ht="12" customHeight="1">
      <c r="A46" s="140"/>
      <c r="B46" s="153"/>
      <c r="C46" s="154"/>
      <c r="D46" s="153"/>
      <c r="E46" s="154"/>
      <c r="F46" s="165" t="s">
        <v>212</v>
      </c>
      <c r="G46" s="166" t="s">
        <v>211</v>
      </c>
      <c r="H46" s="166"/>
      <c r="I46" s="167"/>
      <c r="J46" s="166" t="s">
        <v>211</v>
      </c>
      <c r="K46" s="166"/>
      <c r="L46" s="166"/>
      <c r="M46" s="167"/>
      <c r="N46" s="168" t="s">
        <v>112</v>
      </c>
      <c r="O46" s="163"/>
      <c r="P46" s="163"/>
      <c r="Q46" s="140"/>
      <c r="R46" s="140"/>
      <c r="S46" s="140"/>
    </row>
    <row r="47" spans="1:19" ht="1.05" customHeight="1">
      <c r="A47" s="140"/>
      <c r="B47" s="153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3"/>
      <c r="Q47" s="140"/>
      <c r="R47" s="140"/>
      <c r="S47" s="140"/>
    </row>
    <row r="48" spans="1:19" ht="1.95" customHeight="1">
      <c r="A48" s="1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  <c r="Q48" s="140"/>
      <c r="R48" s="140"/>
      <c r="S48" s="140"/>
    </row>
    <row r="49" spans="1:19" ht="1.95" customHeight="1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</row>
    <row r="50" spans="1:19" ht="19.95" customHeight="1">
      <c r="A50" s="140"/>
      <c r="B50" s="140"/>
      <c r="C50" s="140"/>
      <c r="D50" s="17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0"/>
      <c r="S50" s="140"/>
    </row>
    <row r="51" spans="1:19" ht="199.05" customHeight="1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</row>
    <row r="52" spans="1:19" ht="19.95" customHeight="1">
      <c r="A52" s="140"/>
      <c r="B52" s="140"/>
      <c r="C52" s="140"/>
      <c r="D52" s="140"/>
      <c r="E52" s="174" t="s">
        <v>178</v>
      </c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0"/>
      <c r="Q52" s="140"/>
      <c r="R52" s="140"/>
      <c r="S52" s="140"/>
    </row>
    <row r="53" spans="1:19" ht="19.95" customHeigh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</row>
  </sheetData>
  <mergeCells count="71">
    <mergeCell ref="G46:I46"/>
    <mergeCell ref="J46:M46"/>
    <mergeCell ref="C47:O47"/>
    <mergeCell ref="D50:Q50"/>
    <mergeCell ref="E52:O52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sqref="A1:I37"/>
    </sheetView>
  </sheetViews>
  <sheetFormatPr baseColWidth="10" defaultColWidth="9.5546875" defaultRowHeight="13.2"/>
  <cols>
    <col min="1" max="1" width="2.88671875" style="177" customWidth="1"/>
    <col min="2" max="2" width="2.33203125" style="177" customWidth="1"/>
    <col min="3" max="3" width="19.109375" style="177" customWidth="1"/>
    <col min="4" max="4" width="0.33203125" style="177" customWidth="1"/>
    <col min="5" max="5" width="17.5546875" style="177" customWidth="1"/>
    <col min="6" max="6" width="12.44140625" style="177" customWidth="1"/>
    <col min="7" max="7" width="15" style="177" customWidth="1"/>
    <col min="8" max="8" width="10.44140625" style="177" customWidth="1"/>
    <col min="9" max="9" width="3.33203125" style="177" customWidth="1"/>
    <col min="10" max="242" width="11.44140625" style="177" customWidth="1"/>
    <col min="243" max="243" width="2.88671875" style="177" customWidth="1"/>
    <col min="244" max="244" width="2.33203125" style="177" customWidth="1"/>
    <col min="245" max="245" width="19.109375" style="177" customWidth="1"/>
    <col min="246" max="246" width="0.33203125" style="177" customWidth="1"/>
    <col min="247" max="247" width="17.5546875" style="177" customWidth="1"/>
    <col min="248" max="248" width="12.44140625" style="177" customWidth="1"/>
    <col min="249" max="249" width="13.109375" style="177" customWidth="1"/>
    <col min="250" max="250" width="10.44140625" style="177" customWidth="1"/>
    <col min="251" max="251" width="3.33203125" style="177" customWidth="1"/>
    <col min="252" max="252" width="3.109375" style="177" customWidth="1"/>
    <col min="253" max="253" width="13.109375" style="177" customWidth="1"/>
    <col min="254" max="254" width="11.44140625" style="177" customWidth="1"/>
    <col min="255" max="255" width="14.109375" style="177" customWidth="1"/>
    <col min="256" max="16384" width="9.5546875" style="177"/>
  </cols>
  <sheetData>
    <row r="1" spans="1:9" ht="14.4">
      <c r="A1"/>
      <c r="B1"/>
      <c r="C1" s="175"/>
      <c r="D1" s="175"/>
      <c r="E1" s="175"/>
      <c r="F1" s="175"/>
      <c r="G1" s="175"/>
      <c r="H1" s="176"/>
      <c r="I1" s="176"/>
    </row>
    <row r="2" spans="1:9" ht="14.4">
      <c r="A2"/>
      <c r="B2"/>
      <c r="C2" s="175"/>
      <c r="D2" s="175"/>
      <c r="E2" s="175"/>
      <c r="F2" s="175"/>
      <c r="G2" s="175"/>
      <c r="H2" s="178"/>
      <c r="I2" s="178" t="s">
        <v>232</v>
      </c>
    </row>
    <row r="3" spans="1:9" ht="14.4">
      <c r="A3"/>
      <c r="B3"/>
      <c r="C3" s="175"/>
      <c r="D3" s="175"/>
      <c r="E3" s="175"/>
      <c r="F3" s="175"/>
      <c r="G3" s="175"/>
      <c r="H3" s="176"/>
      <c r="I3" s="176"/>
    </row>
    <row r="4" spans="1:9" ht="14.4">
      <c r="A4"/>
      <c r="B4"/>
      <c r="C4" s="175"/>
      <c r="D4" s="175"/>
      <c r="E4" s="175"/>
      <c r="F4" s="175"/>
      <c r="G4" s="175"/>
      <c r="H4" s="176"/>
      <c r="I4" s="176"/>
    </row>
    <row r="5" spans="1:9" ht="15.6">
      <c r="A5"/>
      <c r="B5" s="179"/>
      <c r="C5" s="180" t="s">
        <v>233</v>
      </c>
      <c r="D5" s="181"/>
      <c r="E5" s="181"/>
      <c r="F5" s="181"/>
      <c r="G5" s="181"/>
      <c r="H5" s="182"/>
      <c r="I5" s="182"/>
    </row>
    <row r="6" spans="1:9" ht="15.6">
      <c r="A6"/>
      <c r="B6"/>
      <c r="C6" s="179" t="s">
        <v>234</v>
      </c>
      <c r="D6" s="175"/>
      <c r="E6" s="175"/>
      <c r="F6" s="175"/>
      <c r="G6" s="175"/>
      <c r="H6"/>
      <c r="I6"/>
    </row>
    <row r="7" spans="1:9" ht="15.6">
      <c r="A7"/>
      <c r="B7" s="183" t="s">
        <v>235</v>
      </c>
      <c r="C7" s="184"/>
      <c r="D7" s="175"/>
      <c r="E7" s="175"/>
      <c r="F7" s="175"/>
      <c r="G7" s="175"/>
      <c r="H7"/>
      <c r="I7"/>
    </row>
    <row r="8" spans="1:9" ht="15.6">
      <c r="A8"/>
      <c r="B8" s="185"/>
      <c r="C8" s="186"/>
      <c r="D8" s="187"/>
      <c r="E8" s="188"/>
      <c r="F8" s="189"/>
      <c r="G8" s="189"/>
      <c r="H8" s="190"/>
      <c r="I8"/>
    </row>
    <row r="9" spans="1:9" ht="15.6">
      <c r="A9"/>
      <c r="B9"/>
      <c r="C9" s="191"/>
      <c r="D9" s="187"/>
      <c r="E9" s="189"/>
      <c r="F9" s="189"/>
      <c r="G9" s="189"/>
      <c r="H9" s="190"/>
      <c r="I9"/>
    </row>
    <row r="10" spans="1:9" ht="15.6">
      <c r="A10"/>
      <c r="B10"/>
      <c r="C10" s="184"/>
      <c r="D10" s="192"/>
      <c r="E10" s="188"/>
      <c r="F10" s="175"/>
      <c r="G10" s="175"/>
      <c r="H10" s="192"/>
      <c r="I10"/>
    </row>
    <row r="11" spans="1:9" ht="15.6">
      <c r="A11"/>
      <c r="B11"/>
      <c r="C11" s="184"/>
      <c r="D11" s="192"/>
      <c r="E11" s="188"/>
      <c r="F11" s="175"/>
      <c r="G11" s="175"/>
      <c r="H11" s="192"/>
      <c r="I11"/>
    </row>
    <row r="12" spans="1:9" ht="15.6">
      <c r="A12"/>
      <c r="B12" s="193" t="s">
        <v>236</v>
      </c>
      <c r="C12" s="193"/>
      <c r="D12" s="194"/>
      <c r="E12" s="195"/>
      <c r="F12" s="181"/>
      <c r="G12" s="181"/>
      <c r="H12"/>
      <c r="I12"/>
    </row>
    <row r="13" spans="1:9" ht="15.6">
      <c r="A13"/>
      <c r="B13" s="179" t="s">
        <v>237</v>
      </c>
      <c r="C13" s="196"/>
      <c r="D13"/>
      <c r="E13" s="197"/>
      <c r="F13" s="175"/>
      <c r="G13" s="175"/>
      <c r="H13"/>
      <c r="I13"/>
    </row>
    <row r="14" spans="1:9" ht="14.4">
      <c r="A14"/>
      <c r="B14"/>
      <c r="C14" s="175"/>
      <c r="D14"/>
      <c r="E14" s="197"/>
      <c r="F14" s="175"/>
      <c r="G14" s="175"/>
      <c r="H14"/>
      <c r="I14"/>
    </row>
    <row r="15" spans="1:9" ht="14.4">
      <c r="A15"/>
      <c r="B15"/>
      <c r="C15" s="175"/>
      <c r="D15"/>
      <c r="E15" s="197"/>
      <c r="F15" s="175"/>
      <c r="G15" s="175"/>
      <c r="H15"/>
      <c r="I15"/>
    </row>
    <row r="16" spans="1:9" ht="14.4">
      <c r="A16"/>
      <c r="B16"/>
      <c r="C16" s="175"/>
      <c r="D16"/>
      <c r="E16" s="197"/>
      <c r="F16" s="175"/>
      <c r="G16" s="175"/>
      <c r="H16"/>
      <c r="I16"/>
    </row>
    <row r="17" spans="1:9" ht="14.4">
      <c r="A17"/>
      <c r="B17"/>
      <c r="C17" s="175"/>
      <c r="D17"/>
      <c r="E17" s="197"/>
      <c r="F17" s="175"/>
      <c r="G17" s="175"/>
      <c r="H17"/>
      <c r="I17"/>
    </row>
    <row r="18" spans="1:9" ht="15" thickBot="1">
      <c r="A18"/>
      <c r="B18"/>
      <c r="C18" s="175"/>
      <c r="D18" s="198"/>
      <c r="E18" s="175"/>
      <c r="F18" s="175"/>
      <c r="G18" s="175"/>
      <c r="H18"/>
      <c r="I18"/>
    </row>
    <row r="19" spans="1:9" ht="15" thickTop="1">
      <c r="A19"/>
      <c r="B19" s="199"/>
      <c r="C19" s="200"/>
      <c r="D19" s="201"/>
      <c r="E19" s="200"/>
      <c r="F19" s="202" t="s">
        <v>238</v>
      </c>
      <c r="G19" s="203" t="s">
        <v>238</v>
      </c>
      <c r="H19" s="204"/>
      <c r="I19"/>
    </row>
    <row r="20" spans="1:9" ht="14.4">
      <c r="A20"/>
      <c r="B20" s="205"/>
      <c r="C20" s="206" t="s">
        <v>239</v>
      </c>
      <c r="D20" s="207"/>
      <c r="E20" s="206" t="s">
        <v>240</v>
      </c>
      <c r="F20" s="208" t="s">
        <v>51</v>
      </c>
      <c r="G20" s="209" t="s">
        <v>52</v>
      </c>
      <c r="H20" s="210" t="s">
        <v>3</v>
      </c>
      <c r="I20"/>
    </row>
    <row r="21" spans="1:9" ht="14.4">
      <c r="A21"/>
      <c r="B21" s="205"/>
      <c r="C21" s="211"/>
      <c r="D21" s="212"/>
      <c r="E21" s="206" t="s">
        <v>241</v>
      </c>
      <c r="F21" s="208" t="s">
        <v>242</v>
      </c>
      <c r="G21" s="209" t="s">
        <v>243</v>
      </c>
      <c r="H21" s="213" t="s">
        <v>244</v>
      </c>
      <c r="I21"/>
    </row>
    <row r="22" spans="1:9" ht="15" thickBot="1">
      <c r="A22"/>
      <c r="B22" s="214"/>
      <c r="C22" s="215"/>
      <c r="D22" s="216"/>
      <c r="E22" s="215"/>
      <c r="F22" s="217">
        <v>2015</v>
      </c>
      <c r="G22" s="217">
        <v>2015</v>
      </c>
      <c r="H22" s="218"/>
      <c r="I22"/>
    </row>
    <row r="23" spans="1:9" ht="15" thickTop="1">
      <c r="A23"/>
      <c r="B23" s="219"/>
      <c r="C23" s="175"/>
      <c r="D23" s="220"/>
      <c r="E23" s="175"/>
      <c r="F23" s="221"/>
      <c r="G23" s="221"/>
      <c r="H23" s="222"/>
      <c r="I23"/>
    </row>
    <row r="24" spans="1:9" ht="20.25" customHeight="1">
      <c r="A24"/>
      <c r="B24" s="219"/>
      <c r="C24" s="223" t="s">
        <v>245</v>
      </c>
      <c r="D24" s="220"/>
      <c r="E24" s="224" t="s">
        <v>246</v>
      </c>
      <c r="F24" s="225">
        <v>2.766447446659726</v>
      </c>
      <c r="G24" s="225">
        <v>2.7826940167625831</v>
      </c>
      <c r="H24" s="226">
        <v>1.6246570102857127E-2</v>
      </c>
      <c r="I24"/>
    </row>
    <row r="25" spans="1:9" ht="18" customHeight="1">
      <c r="A25"/>
      <c r="B25" s="219"/>
      <c r="C25" s="227"/>
      <c r="D25" s="220"/>
      <c r="E25" s="224" t="s">
        <v>247</v>
      </c>
      <c r="F25" s="228">
        <v>1.6142532041557756</v>
      </c>
      <c r="G25" s="228">
        <v>1.6020307739317041</v>
      </c>
      <c r="H25" s="226">
        <v>-1.2222430224071434E-2</v>
      </c>
      <c r="I25"/>
    </row>
    <row r="26" spans="1:9" ht="20.25" customHeight="1">
      <c r="A26"/>
      <c r="B26" s="219"/>
      <c r="C26" s="227"/>
      <c r="D26" s="220"/>
      <c r="E26" s="224" t="s">
        <v>248</v>
      </c>
      <c r="F26" s="228">
        <v>1.89</v>
      </c>
      <c r="G26" s="228">
        <v>1.8923999952000092</v>
      </c>
      <c r="H26" s="226">
        <v>2.3999952000093305E-3</v>
      </c>
      <c r="I26"/>
    </row>
    <row r="27" spans="1:9" ht="19.5" customHeight="1">
      <c r="A27"/>
      <c r="B27" s="219"/>
      <c r="C27" s="229"/>
      <c r="D27" s="220"/>
      <c r="E27" s="230" t="s">
        <v>249</v>
      </c>
      <c r="F27" s="225">
        <v>1.94</v>
      </c>
      <c r="G27" s="228">
        <v>1.94</v>
      </c>
      <c r="H27" s="226">
        <v>0</v>
      </c>
      <c r="I27"/>
    </row>
    <row r="28" spans="1:9" ht="19.2" customHeight="1">
      <c r="A28"/>
      <c r="B28" s="219"/>
      <c r="C28" s="227"/>
      <c r="D28" s="220"/>
      <c r="E28" s="224" t="s">
        <v>250</v>
      </c>
      <c r="F28" s="228">
        <v>2</v>
      </c>
      <c r="G28" s="228">
        <v>2</v>
      </c>
      <c r="H28" s="226">
        <v>0</v>
      </c>
      <c r="I28"/>
    </row>
    <row r="29" spans="1:9" ht="18.600000000000001" customHeight="1">
      <c r="A29" s="231"/>
      <c r="B29" s="232"/>
      <c r="C29" s="233"/>
      <c r="D29" s="234"/>
      <c r="E29" s="235"/>
      <c r="F29" s="236"/>
      <c r="G29" s="236"/>
      <c r="H29" s="237"/>
      <c r="I29" s="231"/>
    </row>
    <row r="30" spans="1:9" customFormat="1" ht="21.6" customHeight="1">
      <c r="B30" s="219"/>
      <c r="C30" s="223" t="s">
        <v>251</v>
      </c>
      <c r="D30" s="220"/>
      <c r="E30" s="224" t="s">
        <v>246</v>
      </c>
      <c r="F30" s="228">
        <v>3.4086661897961301</v>
      </c>
      <c r="G30" s="228">
        <v>3.4150218860053965</v>
      </c>
      <c r="H30" s="226">
        <v>6.3556962092663483E-3</v>
      </c>
    </row>
    <row r="31" spans="1:9" customFormat="1" ht="20.399999999999999" customHeight="1">
      <c r="B31" s="219"/>
      <c r="C31" s="227"/>
      <c r="D31" s="220"/>
      <c r="E31" s="224" t="s">
        <v>248</v>
      </c>
      <c r="F31" s="238">
        <v>2.8690000000000002</v>
      </c>
      <c r="G31" s="238">
        <v>3.1560666666666668</v>
      </c>
      <c r="H31" s="226">
        <v>0.28706666666666658</v>
      </c>
    </row>
    <row r="32" spans="1:9" customFormat="1" ht="18" customHeight="1">
      <c r="B32" s="219"/>
      <c r="C32" s="239"/>
      <c r="D32" s="220"/>
      <c r="E32" s="224" t="s">
        <v>249</v>
      </c>
      <c r="F32" s="228">
        <v>3.0219999999999998</v>
      </c>
      <c r="G32" s="228">
        <v>3.0219999999999998</v>
      </c>
      <c r="H32" s="226">
        <v>0</v>
      </c>
    </row>
    <row r="33" spans="1:9" customFormat="1" ht="20.399999999999999" customHeight="1">
      <c r="B33" s="219"/>
      <c r="C33" s="239"/>
      <c r="D33" s="220"/>
      <c r="E33" s="224" t="s">
        <v>247</v>
      </c>
      <c r="F33" s="228">
        <v>2.6859999999999999</v>
      </c>
      <c r="G33" s="228">
        <v>2.6994736700277158</v>
      </c>
      <c r="H33" s="226">
        <v>1.3473670027715823E-2</v>
      </c>
    </row>
    <row r="34" spans="1:9" ht="20.399999999999999" customHeight="1">
      <c r="A34"/>
      <c r="B34" s="219"/>
      <c r="C34" s="227"/>
      <c r="D34" s="220"/>
      <c r="E34" s="224" t="s">
        <v>252</v>
      </c>
      <c r="F34" s="228">
        <v>3.0649996402511985</v>
      </c>
      <c r="G34" s="228">
        <v>3.3564068237362004</v>
      </c>
      <c r="H34" s="226">
        <v>0.29140718348500183</v>
      </c>
      <c r="I34"/>
    </row>
    <row r="35" spans="1:9" ht="21.6" customHeight="1">
      <c r="A35"/>
      <c r="B35" s="219"/>
      <c r="C35" s="227"/>
      <c r="D35" s="220"/>
      <c r="E35" s="224" t="s">
        <v>250</v>
      </c>
      <c r="F35" s="228">
        <v>2.3890528441213799</v>
      </c>
      <c r="G35" s="228">
        <v>2.3890528441213799</v>
      </c>
      <c r="H35" s="226">
        <v>0</v>
      </c>
      <c r="I35"/>
    </row>
    <row r="36" spans="1:9" ht="19.8" customHeight="1">
      <c r="A36"/>
      <c r="B36" s="219"/>
      <c r="C36" s="227"/>
      <c r="D36" s="220"/>
      <c r="E36" s="224" t="s">
        <v>253</v>
      </c>
      <c r="F36" s="228">
        <v>2.4941334664442221</v>
      </c>
      <c r="G36" s="228">
        <v>2.5007199731201073</v>
      </c>
      <c r="H36" s="226">
        <v>6.5865066758852286E-3</v>
      </c>
      <c r="I36"/>
    </row>
    <row r="37" spans="1:9" ht="15" thickBot="1">
      <c r="A37"/>
      <c r="B37" s="240"/>
      <c r="C37" s="241"/>
      <c r="D37" s="242"/>
      <c r="E37" s="241"/>
      <c r="F37" s="243"/>
      <c r="G37" s="243"/>
      <c r="H37" s="244"/>
      <c r="I37"/>
    </row>
    <row r="38" spans="1:9" ht="13.8" thickTop="1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sqref="A1:I58"/>
    </sheetView>
  </sheetViews>
  <sheetFormatPr baseColWidth="10" defaultColWidth="11.44140625" defaultRowHeight="13.2"/>
  <cols>
    <col min="1" max="1" width="2" style="248" customWidth="1"/>
    <col min="2" max="2" width="1" style="248" customWidth="1"/>
    <col min="3" max="3" width="30.88671875" style="248" customWidth="1"/>
    <col min="4" max="4" width="1.33203125" style="248" customWidth="1"/>
    <col min="5" max="5" width="18.5546875" style="248" customWidth="1"/>
    <col min="6" max="6" width="14.6640625" style="248" customWidth="1"/>
    <col min="7" max="7" width="15.44140625" style="248" customWidth="1"/>
    <col min="8" max="8" width="8.44140625" style="248" customWidth="1"/>
    <col min="9" max="9" width="2.33203125" style="248" customWidth="1"/>
    <col min="10" max="10" width="7.109375" style="248" customWidth="1"/>
    <col min="11" max="16384" width="11.44140625" style="248"/>
  </cols>
  <sheetData>
    <row r="1" spans="1:10" ht="13.5" customHeight="1">
      <c r="A1" s="245"/>
      <c r="B1" s="245"/>
      <c r="C1" s="245"/>
      <c r="D1" s="245"/>
      <c r="E1" s="246"/>
      <c r="F1" s="245"/>
      <c r="G1" s="245"/>
      <c r="H1" s="247"/>
      <c r="I1" s="245"/>
      <c r="J1" s="245"/>
    </row>
    <row r="2" spans="1:10" ht="13.5" customHeight="1">
      <c r="A2" s="245"/>
      <c r="B2" s="245"/>
      <c r="C2" s="249"/>
      <c r="D2" s="249"/>
      <c r="E2" s="249"/>
      <c r="F2" s="249"/>
      <c r="G2" s="249"/>
      <c r="H2" s="247" t="s">
        <v>254</v>
      </c>
      <c r="I2" s="245"/>
      <c r="J2" s="245"/>
    </row>
    <row r="3" spans="1:10" ht="7.5" customHeight="1" thickBot="1">
      <c r="A3" s="245"/>
      <c r="B3" s="245"/>
      <c r="C3" s="249"/>
      <c r="D3" s="249"/>
      <c r="E3" s="249"/>
      <c r="F3" s="249"/>
      <c r="G3" s="249"/>
      <c r="H3" s="245"/>
      <c r="I3" s="245"/>
      <c r="J3" s="245"/>
    </row>
    <row r="4" spans="1:10" ht="14.25" customHeight="1" thickBot="1">
      <c r="A4" s="245"/>
      <c r="B4" s="245"/>
      <c r="C4" s="250" t="s">
        <v>255</v>
      </c>
      <c r="D4" s="251"/>
      <c r="E4" s="252"/>
      <c r="F4" s="252"/>
      <c r="G4" s="253"/>
      <c r="H4" s="254"/>
      <c r="I4" s="255"/>
      <c r="J4" s="245"/>
    </row>
    <row r="5" spans="1:10" ht="7.5" customHeight="1">
      <c r="A5" s="245"/>
      <c r="B5" s="245"/>
      <c r="C5" s="256"/>
      <c r="D5" s="257"/>
      <c r="E5" s="258"/>
      <c r="F5" s="258"/>
      <c r="G5" s="259"/>
      <c r="H5" s="260"/>
      <c r="I5" s="260"/>
      <c r="J5" s="245"/>
    </row>
    <row r="6" spans="1:10" ht="14.4">
      <c r="A6" s="245"/>
      <c r="B6" s="245"/>
      <c r="C6" s="261" t="s">
        <v>256</v>
      </c>
      <c r="D6" s="262"/>
      <c r="E6" s="263"/>
      <c r="F6" s="264"/>
      <c r="G6" s="249"/>
      <c r="H6" s="245"/>
      <c r="I6" s="245"/>
      <c r="J6" s="245"/>
    </row>
    <row r="7" spans="1:10" ht="13.5" customHeight="1">
      <c r="A7" s="245"/>
      <c r="B7" s="245"/>
      <c r="C7" s="262" t="s">
        <v>257</v>
      </c>
      <c r="D7" s="262"/>
      <c r="E7" s="261"/>
      <c r="F7" s="262"/>
      <c r="G7" s="265"/>
      <c r="H7" s="245"/>
      <c r="I7" s="245"/>
      <c r="J7" s="245"/>
    </row>
    <row r="8" spans="1:10" ht="9.75" customHeight="1" thickBot="1">
      <c r="A8" s="245"/>
      <c r="B8" s="245"/>
      <c r="C8" s="249"/>
      <c r="D8" s="265"/>
      <c r="E8" s="249"/>
      <c r="F8" s="249"/>
      <c r="G8" s="249"/>
      <c r="H8" s="245"/>
      <c r="I8" s="245"/>
      <c r="J8" s="245"/>
    </row>
    <row r="9" spans="1:10" ht="12.75" customHeight="1" thickTop="1">
      <c r="A9" s="245"/>
      <c r="B9" s="266"/>
      <c r="C9" s="267"/>
      <c r="D9" s="268"/>
      <c r="E9" s="267"/>
      <c r="F9" s="269" t="s">
        <v>238</v>
      </c>
      <c r="G9" s="269" t="s">
        <v>238</v>
      </c>
      <c r="H9" s="267"/>
      <c r="I9" s="270"/>
      <c r="J9" s="245"/>
    </row>
    <row r="10" spans="1:10" ht="12" customHeight="1">
      <c r="A10" s="245"/>
      <c r="B10" s="271"/>
      <c r="C10" s="272" t="s">
        <v>258</v>
      </c>
      <c r="D10" s="273"/>
      <c r="E10" s="272" t="s">
        <v>240</v>
      </c>
      <c r="F10" s="274">
        <v>30</v>
      </c>
      <c r="G10" s="274">
        <v>31</v>
      </c>
      <c r="H10" s="272" t="s">
        <v>3</v>
      </c>
      <c r="I10" s="275"/>
      <c r="J10" s="245"/>
    </row>
    <row r="11" spans="1:10" ht="10.95" customHeight="1">
      <c r="A11" s="245"/>
      <c r="B11" s="271"/>
      <c r="C11" s="272" t="s">
        <v>259</v>
      </c>
      <c r="D11" s="276"/>
      <c r="E11" s="272" t="s">
        <v>241</v>
      </c>
      <c r="F11" s="274" t="s">
        <v>51</v>
      </c>
      <c r="G11" s="274" t="s">
        <v>260</v>
      </c>
      <c r="H11" s="277" t="s">
        <v>244</v>
      </c>
      <c r="I11" s="278"/>
      <c r="J11" s="245"/>
    </row>
    <row r="12" spans="1:10" ht="12" customHeight="1" thickBot="1">
      <c r="A12" s="245"/>
      <c r="B12" s="279"/>
      <c r="C12" s="280"/>
      <c r="D12" s="281"/>
      <c r="E12" s="280"/>
      <c r="F12" s="282" t="s">
        <v>261</v>
      </c>
      <c r="G12" s="282" t="s">
        <v>261</v>
      </c>
      <c r="H12" s="283"/>
      <c r="I12" s="284"/>
      <c r="J12" s="245"/>
    </row>
    <row r="13" spans="1:10" ht="10.5" customHeight="1" thickTop="1">
      <c r="A13" s="245"/>
      <c r="B13" s="285"/>
      <c r="C13" s="249"/>
      <c r="D13" s="286"/>
      <c r="E13" s="249"/>
      <c r="F13" s="287"/>
      <c r="G13" s="287"/>
      <c r="H13" s="287"/>
      <c r="I13" s="288"/>
      <c r="J13" s="245"/>
    </row>
    <row r="14" spans="1:10" ht="15" customHeight="1">
      <c r="A14" s="245"/>
      <c r="B14" s="285"/>
      <c r="C14" s="262" t="s">
        <v>262</v>
      </c>
      <c r="D14" s="289"/>
      <c r="E14" s="262" t="s">
        <v>247</v>
      </c>
      <c r="F14" s="290">
        <v>387.5</v>
      </c>
      <c r="G14" s="290">
        <v>410</v>
      </c>
      <c r="H14" s="291">
        <v>22.5</v>
      </c>
      <c r="I14" s="288"/>
      <c r="J14" s="245"/>
    </row>
    <row r="15" spans="1:10" ht="15" customHeight="1">
      <c r="A15" s="245"/>
      <c r="B15" s="285"/>
      <c r="C15" s="262" t="s">
        <v>263</v>
      </c>
      <c r="D15" s="289"/>
      <c r="E15" s="262" t="s">
        <v>248</v>
      </c>
      <c r="F15" s="290">
        <v>370</v>
      </c>
      <c r="G15" s="290">
        <v>381</v>
      </c>
      <c r="H15" s="291">
        <v>11</v>
      </c>
      <c r="I15" s="288"/>
      <c r="J15" s="245"/>
    </row>
    <row r="16" spans="1:10" ht="15" customHeight="1">
      <c r="A16" s="245"/>
      <c r="B16" s="285"/>
      <c r="C16" s="262"/>
      <c r="D16" s="289"/>
      <c r="E16" s="262" t="s">
        <v>264</v>
      </c>
      <c r="F16" s="290">
        <v>391.07499999999999</v>
      </c>
      <c r="G16" s="290">
        <v>400.5</v>
      </c>
      <c r="H16" s="291">
        <v>9.4250000000000114</v>
      </c>
      <c r="I16" s="288"/>
      <c r="J16" s="245"/>
    </row>
    <row r="17" spans="1:10" ht="15" customHeight="1">
      <c r="A17" s="245"/>
      <c r="B17" s="285"/>
      <c r="C17" s="262"/>
      <c r="D17" s="289"/>
      <c r="E17" s="262" t="s">
        <v>265</v>
      </c>
      <c r="F17" s="290">
        <v>379.43</v>
      </c>
      <c r="G17" s="290">
        <v>389.43</v>
      </c>
      <c r="H17" s="291">
        <v>10</v>
      </c>
      <c r="I17" s="288"/>
      <c r="J17" s="245"/>
    </row>
    <row r="18" spans="1:10" ht="15" customHeight="1">
      <c r="A18" s="245"/>
      <c r="B18" s="285"/>
      <c r="C18" s="262"/>
      <c r="D18" s="289"/>
      <c r="E18" s="262" t="s">
        <v>266</v>
      </c>
      <c r="F18" s="290">
        <v>394.32500000000005</v>
      </c>
      <c r="G18" s="290">
        <v>397.71000000000004</v>
      </c>
      <c r="H18" s="291">
        <v>3.3849999999999909</v>
      </c>
      <c r="I18" s="288"/>
      <c r="J18" s="245"/>
    </row>
    <row r="19" spans="1:10" ht="15" customHeight="1">
      <c r="A19" s="245"/>
      <c r="B19" s="285"/>
      <c r="C19" s="262"/>
      <c r="D19" s="289"/>
      <c r="E19" s="262" t="s">
        <v>267</v>
      </c>
      <c r="F19" s="290">
        <v>392</v>
      </c>
      <c r="G19" s="290">
        <v>397</v>
      </c>
      <c r="H19" s="291">
        <v>5</v>
      </c>
      <c r="I19" s="288"/>
      <c r="J19" s="245"/>
    </row>
    <row r="20" spans="1:10" ht="15" customHeight="1">
      <c r="A20" s="245"/>
      <c r="B20" s="285"/>
      <c r="C20" s="262"/>
      <c r="D20" s="289"/>
      <c r="E20" s="262" t="s">
        <v>268</v>
      </c>
      <c r="F20" s="290">
        <v>382.23500000000001</v>
      </c>
      <c r="G20" s="290">
        <v>389.5</v>
      </c>
      <c r="H20" s="291">
        <v>7.2649999999999864</v>
      </c>
      <c r="I20" s="288"/>
      <c r="J20" s="245"/>
    </row>
    <row r="21" spans="1:10" ht="15" customHeight="1">
      <c r="A21" s="245"/>
      <c r="B21" s="285"/>
      <c r="C21" s="262"/>
      <c r="D21" s="289"/>
      <c r="E21" s="262" t="s">
        <v>269</v>
      </c>
      <c r="F21" s="290">
        <v>420</v>
      </c>
      <c r="G21" s="290">
        <v>422.5</v>
      </c>
      <c r="H21" s="291">
        <v>2.5</v>
      </c>
      <c r="I21" s="288"/>
      <c r="J21" s="245"/>
    </row>
    <row r="22" spans="1:10" ht="15" customHeight="1">
      <c r="A22" s="245"/>
      <c r="B22" s="285"/>
      <c r="C22" s="262"/>
      <c r="D22" s="289"/>
      <c r="E22" s="262" t="s">
        <v>250</v>
      </c>
      <c r="F22" s="290">
        <v>362</v>
      </c>
      <c r="G22" s="290">
        <v>368</v>
      </c>
      <c r="H22" s="291">
        <v>6</v>
      </c>
      <c r="I22" s="288"/>
      <c r="J22" s="245"/>
    </row>
    <row r="23" spans="1:10" ht="12.75" customHeight="1">
      <c r="A23" s="245"/>
      <c r="B23" s="285"/>
      <c r="C23" s="262"/>
      <c r="D23" s="289"/>
      <c r="E23" s="262"/>
      <c r="F23" s="290"/>
      <c r="G23" s="290"/>
      <c r="H23" s="292"/>
      <c r="I23" s="293"/>
      <c r="J23" s="245"/>
    </row>
    <row r="24" spans="1:10" ht="15" customHeight="1">
      <c r="A24" s="245"/>
      <c r="B24" s="294"/>
      <c r="C24" s="295" t="s">
        <v>270</v>
      </c>
      <c r="D24" s="296"/>
      <c r="E24" s="297" t="s">
        <v>247</v>
      </c>
      <c r="F24" s="298">
        <v>365</v>
      </c>
      <c r="G24" s="298">
        <v>395</v>
      </c>
      <c r="H24" s="291">
        <v>30</v>
      </c>
      <c r="I24" s="288"/>
      <c r="J24" s="245"/>
    </row>
    <row r="25" spans="1:10" ht="15" customHeight="1">
      <c r="A25" s="245"/>
      <c r="B25" s="285"/>
      <c r="C25" s="262" t="s">
        <v>271</v>
      </c>
      <c r="D25" s="289"/>
      <c r="E25" s="299" t="s">
        <v>264</v>
      </c>
      <c r="F25" s="290">
        <v>371</v>
      </c>
      <c r="G25" s="290">
        <v>381</v>
      </c>
      <c r="H25" s="291">
        <v>10</v>
      </c>
      <c r="I25" s="288"/>
      <c r="J25" s="245"/>
    </row>
    <row r="26" spans="1:10" ht="15" customHeight="1">
      <c r="A26" s="245"/>
      <c r="B26" s="285"/>
      <c r="C26" s="262"/>
      <c r="D26" s="289"/>
      <c r="E26" s="299" t="s">
        <v>265</v>
      </c>
      <c r="F26" s="290">
        <v>361</v>
      </c>
      <c r="G26" s="290">
        <v>370</v>
      </c>
      <c r="H26" s="291">
        <v>9</v>
      </c>
      <c r="I26" s="288"/>
      <c r="J26" s="245"/>
    </row>
    <row r="27" spans="1:10" ht="15" customHeight="1">
      <c r="A27" s="245"/>
      <c r="B27" s="285"/>
      <c r="C27" s="262"/>
      <c r="D27" s="289"/>
      <c r="E27" s="300" t="s">
        <v>266</v>
      </c>
      <c r="F27" s="301">
        <v>367.33500000000004</v>
      </c>
      <c r="G27" s="301">
        <v>373.78999999999996</v>
      </c>
      <c r="H27" s="291">
        <v>6.4549999999999272</v>
      </c>
      <c r="I27" s="288"/>
      <c r="J27" s="245"/>
    </row>
    <row r="28" spans="1:10" ht="15" customHeight="1">
      <c r="A28" s="245"/>
      <c r="B28" s="285"/>
      <c r="C28" s="262"/>
      <c r="D28" s="289"/>
      <c r="E28" s="262" t="s">
        <v>268</v>
      </c>
      <c r="F28" s="301">
        <v>357.5</v>
      </c>
      <c r="G28" s="301">
        <v>355</v>
      </c>
      <c r="H28" s="291">
        <v>-2.5</v>
      </c>
      <c r="I28" s="288"/>
      <c r="J28" s="245"/>
    </row>
    <row r="29" spans="1:10" ht="15" customHeight="1">
      <c r="A29" s="245"/>
      <c r="B29" s="285"/>
      <c r="C29" s="262"/>
      <c r="D29" s="289"/>
      <c r="E29" s="262" t="s">
        <v>272</v>
      </c>
      <c r="F29" s="301">
        <v>366</v>
      </c>
      <c r="G29" s="301">
        <v>384</v>
      </c>
      <c r="H29" s="291">
        <v>18</v>
      </c>
      <c r="I29" s="288"/>
      <c r="J29" s="245"/>
    </row>
    <row r="30" spans="1:10" ht="15" customHeight="1">
      <c r="A30" s="245"/>
      <c r="B30" s="285"/>
      <c r="C30" s="262"/>
      <c r="D30" s="289"/>
      <c r="E30" s="262" t="s">
        <v>269</v>
      </c>
      <c r="F30" s="301">
        <v>390</v>
      </c>
      <c r="G30" s="301">
        <v>392.5</v>
      </c>
      <c r="H30" s="291">
        <v>2.5</v>
      </c>
      <c r="I30" s="288"/>
      <c r="J30" s="245"/>
    </row>
    <row r="31" spans="1:10" ht="15" customHeight="1">
      <c r="A31" s="245"/>
      <c r="B31" s="285"/>
      <c r="C31" s="262"/>
      <c r="D31" s="289"/>
      <c r="E31" s="262" t="s">
        <v>250</v>
      </c>
      <c r="F31" s="301">
        <v>332</v>
      </c>
      <c r="G31" s="301">
        <v>340</v>
      </c>
      <c r="H31" s="291">
        <v>8</v>
      </c>
      <c r="I31" s="288"/>
      <c r="J31" s="245"/>
    </row>
    <row r="32" spans="1:10" ht="13.5" customHeight="1">
      <c r="A32" s="245"/>
      <c r="B32" s="285"/>
      <c r="C32" s="262"/>
      <c r="D32" s="289"/>
      <c r="E32" s="262"/>
      <c r="F32" s="302"/>
      <c r="G32" s="302"/>
      <c r="H32" s="292"/>
      <c r="I32" s="293"/>
      <c r="J32" s="245"/>
    </row>
    <row r="33" spans="1:11" ht="15" customHeight="1">
      <c r="A33" s="245"/>
      <c r="B33" s="285"/>
      <c r="C33" s="295" t="s">
        <v>273</v>
      </c>
      <c r="D33" s="296"/>
      <c r="E33" s="295" t="s">
        <v>264</v>
      </c>
      <c r="F33" s="298">
        <v>352.94</v>
      </c>
      <c r="G33" s="298">
        <v>362.94</v>
      </c>
      <c r="H33" s="303">
        <v>10</v>
      </c>
      <c r="I33" s="288"/>
      <c r="J33" s="245"/>
    </row>
    <row r="34" spans="1:11" ht="15" customHeight="1">
      <c r="A34" s="245"/>
      <c r="B34" s="285"/>
      <c r="C34" s="299"/>
      <c r="D34" s="289"/>
      <c r="E34" s="262" t="s">
        <v>265</v>
      </c>
      <c r="F34" s="301">
        <v>331.59500000000003</v>
      </c>
      <c r="G34" s="301">
        <v>341.75</v>
      </c>
      <c r="H34" s="291">
        <v>10.154999999999973</v>
      </c>
      <c r="I34" s="288"/>
      <c r="J34" s="245"/>
    </row>
    <row r="35" spans="1:11" ht="15" customHeight="1">
      <c r="A35" s="245"/>
      <c r="B35" s="285"/>
      <c r="C35" s="299" t="s">
        <v>274</v>
      </c>
      <c r="D35" s="289"/>
      <c r="E35" s="299" t="s">
        <v>266</v>
      </c>
      <c r="F35" s="301">
        <v>362.41499999999996</v>
      </c>
      <c r="G35" s="301">
        <v>364.40499999999997</v>
      </c>
      <c r="H35" s="291">
        <v>1.9900000000000091</v>
      </c>
      <c r="I35" s="288"/>
      <c r="J35" s="245"/>
    </row>
    <row r="36" spans="1:11" ht="15" customHeight="1">
      <c r="A36" s="245"/>
      <c r="B36" s="285"/>
      <c r="C36" s="262"/>
      <c r="D36" s="289"/>
      <c r="E36" s="299" t="s">
        <v>267</v>
      </c>
      <c r="F36" s="301">
        <v>349.65</v>
      </c>
      <c r="G36" s="301">
        <v>359.7</v>
      </c>
      <c r="H36" s="291">
        <v>10.050000000000011</v>
      </c>
      <c r="I36" s="288"/>
      <c r="J36" s="245"/>
    </row>
    <row r="37" spans="1:11" ht="15" customHeight="1">
      <c r="A37" s="245"/>
      <c r="B37" s="285"/>
      <c r="C37" s="262"/>
      <c r="D37" s="289"/>
      <c r="E37" s="299" t="s">
        <v>268</v>
      </c>
      <c r="F37" s="301">
        <v>338.66999999999996</v>
      </c>
      <c r="G37" s="301">
        <v>348.59</v>
      </c>
      <c r="H37" s="291">
        <v>9.9200000000000159</v>
      </c>
      <c r="I37" s="288"/>
      <c r="J37" s="245"/>
    </row>
    <row r="38" spans="1:11" ht="15" customHeight="1">
      <c r="A38" s="245"/>
      <c r="B38" s="285"/>
      <c r="C38" s="262"/>
      <c r="D38" s="289"/>
      <c r="E38" s="300" t="s">
        <v>269</v>
      </c>
      <c r="F38" s="290">
        <v>330</v>
      </c>
      <c r="G38" s="290">
        <v>330</v>
      </c>
      <c r="H38" s="291">
        <v>0</v>
      </c>
      <c r="I38" s="288"/>
      <c r="J38" s="245"/>
    </row>
    <row r="39" spans="1:11" ht="15.75" customHeight="1">
      <c r="A39" s="245"/>
      <c r="B39" s="285"/>
      <c r="C39" s="262"/>
      <c r="D39" s="289"/>
      <c r="E39" s="300" t="s">
        <v>247</v>
      </c>
      <c r="F39" s="290">
        <v>342.5</v>
      </c>
      <c r="G39" s="290">
        <v>360</v>
      </c>
      <c r="H39" s="291">
        <v>17.5</v>
      </c>
      <c r="I39" s="288"/>
      <c r="J39" s="245"/>
    </row>
    <row r="40" spans="1:11" s="309" customFormat="1" ht="12" customHeight="1">
      <c r="A40" s="304"/>
      <c r="B40" s="305"/>
      <c r="C40" s="306"/>
      <c r="D40" s="307"/>
      <c r="E40" s="306"/>
      <c r="F40" s="308"/>
      <c r="G40" s="308"/>
      <c r="H40" s="292"/>
      <c r="I40" s="293"/>
      <c r="J40" s="304"/>
    </row>
    <row r="41" spans="1:11" ht="15" customHeight="1">
      <c r="A41" s="245"/>
      <c r="B41" s="294"/>
      <c r="C41" s="295" t="s">
        <v>275</v>
      </c>
      <c r="D41" s="296"/>
      <c r="E41" s="295" t="s">
        <v>264</v>
      </c>
      <c r="F41" s="310">
        <v>356.125</v>
      </c>
      <c r="G41" s="310">
        <v>371.125</v>
      </c>
      <c r="H41" s="311">
        <v>15</v>
      </c>
      <c r="I41" s="288"/>
      <c r="J41" s="245"/>
    </row>
    <row r="42" spans="1:11" ht="15.6" customHeight="1">
      <c r="A42" s="245"/>
      <c r="B42" s="285"/>
      <c r="C42" s="299"/>
      <c r="D42" s="289"/>
      <c r="E42" s="299" t="s">
        <v>266</v>
      </c>
      <c r="F42" s="290">
        <v>358.995</v>
      </c>
      <c r="G42" s="290">
        <v>373.995</v>
      </c>
      <c r="H42" s="291">
        <v>15</v>
      </c>
      <c r="I42" s="288"/>
      <c r="J42" s="245"/>
      <c r="K42" s="312"/>
    </row>
    <row r="43" spans="1:11" ht="13.5" customHeight="1">
      <c r="A43" s="245"/>
      <c r="B43" s="285"/>
      <c r="C43" s="299"/>
      <c r="D43" s="289"/>
      <c r="E43" s="262" t="s">
        <v>269</v>
      </c>
      <c r="F43" s="290">
        <v>385</v>
      </c>
      <c r="G43" s="290">
        <v>387.5</v>
      </c>
      <c r="H43" s="291">
        <v>2.5</v>
      </c>
      <c r="I43" s="288"/>
      <c r="J43" s="245"/>
    </row>
    <row r="44" spans="1:11" ht="15" customHeight="1">
      <c r="A44" s="245"/>
      <c r="B44" s="305"/>
      <c r="C44" s="313"/>
      <c r="D44" s="307"/>
      <c r="E44" s="306"/>
      <c r="F44" s="314"/>
      <c r="G44" s="314"/>
      <c r="H44" s="292"/>
      <c r="I44" s="293"/>
      <c r="J44" s="245"/>
    </row>
    <row r="45" spans="1:11" ht="15.75" customHeight="1">
      <c r="A45" s="245"/>
      <c r="B45" s="285"/>
      <c r="C45" s="262" t="s">
        <v>276</v>
      </c>
      <c r="D45" s="289"/>
      <c r="E45" s="262" t="s">
        <v>264</v>
      </c>
      <c r="F45" s="290">
        <v>126</v>
      </c>
      <c r="G45" s="290">
        <v>130</v>
      </c>
      <c r="H45" s="311">
        <v>4</v>
      </c>
      <c r="I45" s="315"/>
      <c r="J45" s="245"/>
    </row>
    <row r="46" spans="1:11" ht="14.4">
      <c r="A46" s="245"/>
      <c r="B46" s="285"/>
      <c r="C46" s="262"/>
      <c r="D46" s="289"/>
      <c r="E46" s="262" t="s">
        <v>266</v>
      </c>
      <c r="F46" s="290">
        <v>130.26999999999998</v>
      </c>
      <c r="G46" s="290">
        <v>153.26999999999998</v>
      </c>
      <c r="H46" s="291">
        <v>23</v>
      </c>
      <c r="I46" s="288"/>
      <c r="J46" s="245"/>
    </row>
    <row r="47" spans="1:11" ht="14.4">
      <c r="A47" s="245"/>
      <c r="B47" s="285"/>
      <c r="C47" s="262"/>
      <c r="D47" s="289"/>
      <c r="E47" s="262" t="s">
        <v>269</v>
      </c>
      <c r="F47" s="290">
        <v>130.72049999999999</v>
      </c>
      <c r="G47" s="290">
        <v>130.72049999999999</v>
      </c>
      <c r="H47" s="291">
        <v>0</v>
      </c>
      <c r="I47" s="288"/>
      <c r="J47" s="245"/>
    </row>
    <row r="48" spans="1:11" ht="14.4">
      <c r="A48" s="245"/>
      <c r="B48" s="305"/>
      <c r="C48" s="306"/>
      <c r="D48" s="307"/>
      <c r="E48" s="306"/>
      <c r="F48" s="316"/>
      <c r="G48" s="316"/>
      <c r="H48" s="292"/>
      <c r="I48" s="293"/>
      <c r="J48" s="245"/>
    </row>
    <row r="49" spans="1:10" ht="14.4">
      <c r="A49" s="245"/>
      <c r="B49" s="285"/>
      <c r="C49" s="262" t="s">
        <v>277</v>
      </c>
      <c r="D49" s="289"/>
      <c r="E49" s="262" t="s">
        <v>264</v>
      </c>
      <c r="F49" s="290">
        <v>177.25</v>
      </c>
      <c r="G49" s="290">
        <v>176.25</v>
      </c>
      <c r="H49" s="291">
        <v>-1</v>
      </c>
      <c r="I49" s="288"/>
      <c r="J49" s="245"/>
    </row>
    <row r="50" spans="1:10" ht="14.4">
      <c r="A50" s="245"/>
      <c r="B50" s="285"/>
      <c r="C50" s="262"/>
      <c r="D50" s="289"/>
      <c r="E50" s="262" t="s">
        <v>266</v>
      </c>
      <c r="F50" s="290">
        <v>177.095</v>
      </c>
      <c r="G50" s="290">
        <v>177.095</v>
      </c>
      <c r="H50" s="291">
        <v>0</v>
      </c>
      <c r="I50" s="288"/>
      <c r="J50" s="245"/>
    </row>
    <row r="51" spans="1:10" ht="14.4">
      <c r="A51" s="245"/>
      <c r="B51" s="305"/>
      <c r="C51" s="313"/>
      <c r="D51" s="307"/>
      <c r="E51" s="306" t="s">
        <v>269</v>
      </c>
      <c r="F51" s="302">
        <v>175.7955</v>
      </c>
      <c r="G51" s="302">
        <v>175.7955</v>
      </c>
      <c r="H51" s="292">
        <v>0</v>
      </c>
      <c r="I51" s="293"/>
      <c r="J51" s="245"/>
    </row>
    <row r="52" spans="1:10" ht="14.4">
      <c r="A52" s="245"/>
      <c r="B52" s="285"/>
      <c r="C52" s="262"/>
      <c r="D52" s="289"/>
      <c r="E52" s="262" t="s">
        <v>264</v>
      </c>
      <c r="F52" s="290">
        <v>88.5</v>
      </c>
      <c r="G52" s="290">
        <v>89</v>
      </c>
      <c r="H52" s="311">
        <v>0.5</v>
      </c>
      <c r="I52" s="315"/>
      <c r="J52" s="245"/>
    </row>
    <row r="53" spans="1:10" ht="14.4">
      <c r="A53" s="245"/>
      <c r="B53" s="285"/>
      <c r="C53" s="262" t="s">
        <v>278</v>
      </c>
      <c r="D53" s="289"/>
      <c r="E53" s="262" t="s">
        <v>268</v>
      </c>
      <c r="F53" s="290">
        <v>90</v>
      </c>
      <c r="G53" s="290">
        <v>90</v>
      </c>
      <c r="H53" s="291">
        <v>0</v>
      </c>
      <c r="I53" s="288"/>
      <c r="J53"/>
    </row>
    <row r="54" spans="1:10" ht="14.4">
      <c r="A54" s="245"/>
      <c r="B54" s="285"/>
      <c r="C54" s="262"/>
      <c r="D54" s="289"/>
      <c r="E54" s="262" t="s">
        <v>269</v>
      </c>
      <c r="F54" s="290">
        <v>91</v>
      </c>
      <c r="G54" s="290">
        <v>91</v>
      </c>
      <c r="H54" s="291">
        <v>0</v>
      </c>
      <c r="I54" s="288"/>
      <c r="J54" s="245"/>
    </row>
    <row r="55" spans="1:10" ht="14.4">
      <c r="A55" s="245"/>
      <c r="B55" s="305"/>
      <c r="C55" s="306"/>
      <c r="D55" s="307"/>
      <c r="E55" s="306"/>
      <c r="F55" s="317"/>
      <c r="G55" s="317"/>
      <c r="H55" s="292"/>
      <c r="I55" s="293"/>
      <c r="J55" s="245"/>
    </row>
    <row r="56" spans="1:10" ht="14.4">
      <c r="A56" s="245"/>
      <c r="B56" s="285"/>
      <c r="C56" s="261" t="s">
        <v>279</v>
      </c>
      <c r="D56" s="289"/>
      <c r="E56" s="262" t="s">
        <v>280</v>
      </c>
      <c r="F56" s="290">
        <v>36.893499999999996</v>
      </c>
      <c r="G56" s="290">
        <v>365.685</v>
      </c>
      <c r="H56" s="291">
        <v>328.79149999999998</v>
      </c>
      <c r="I56" s="288"/>
      <c r="J56" s="245"/>
    </row>
    <row r="57" spans="1:10" ht="14.4">
      <c r="A57" s="245"/>
      <c r="B57" s="285"/>
      <c r="C57" s="261"/>
      <c r="D57" s="289"/>
      <c r="E57" s="262" t="s">
        <v>281</v>
      </c>
      <c r="F57" s="290" t="s">
        <v>33</v>
      </c>
      <c r="G57" s="290" t="s">
        <v>33</v>
      </c>
      <c r="H57" s="291" t="s">
        <v>33</v>
      </c>
      <c r="I57" s="288"/>
      <c r="J57" s="245"/>
    </row>
    <row r="58" spans="1:10" ht="15" thickBot="1">
      <c r="A58" s="245"/>
      <c r="B58" s="318"/>
      <c r="C58" s="319"/>
      <c r="D58" s="320"/>
      <c r="E58" s="319"/>
      <c r="F58" s="321"/>
      <c r="G58" s="321"/>
      <c r="H58" s="322"/>
      <c r="I58" s="323"/>
      <c r="J58" s="245"/>
    </row>
    <row r="59" spans="1:10" ht="13.8" thickTop="1"/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0"/>
  <sheetViews>
    <sheetView zoomScale="80" workbookViewId="0">
      <selection activeCell="O36" sqref="O36"/>
    </sheetView>
  </sheetViews>
  <sheetFormatPr baseColWidth="10" defaultColWidth="10.88671875" defaultRowHeight="13.8"/>
  <cols>
    <col min="1" max="1" width="1.44140625" style="477" customWidth="1"/>
    <col min="2" max="2" width="18.44140625" style="326" customWidth="1"/>
    <col min="3" max="3" width="14" style="326" customWidth="1"/>
    <col min="4" max="4" width="20.109375" style="326" customWidth="1"/>
    <col min="5" max="5" width="7" style="326" customWidth="1"/>
    <col min="6" max="6" width="11" style="326" customWidth="1"/>
    <col min="7" max="12" width="9.6640625" style="326" customWidth="1"/>
    <col min="13" max="13" width="4.5546875" style="326" customWidth="1"/>
    <col min="14" max="14" width="8" style="326" customWidth="1"/>
    <col min="15" max="15" width="7.77734375" style="326" customWidth="1"/>
    <col min="16" max="16" width="7.88671875" style="326" customWidth="1"/>
    <col min="17" max="17" width="6.44140625" style="326" customWidth="1"/>
    <col min="18" max="18" width="8.77734375" style="326" customWidth="1"/>
    <col min="19" max="16384" width="10.88671875" style="326"/>
  </cols>
  <sheetData>
    <row r="1" spans="1:19" ht="11.25" customHeight="1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19" ht="12.75" customHeight="1">
      <c r="A2" s="324"/>
      <c r="B2" s="325"/>
      <c r="C2" s="325"/>
      <c r="D2" s="325"/>
      <c r="E2" s="325"/>
      <c r="F2" s="325"/>
      <c r="G2" s="325"/>
      <c r="H2" s="325"/>
      <c r="I2" s="325"/>
      <c r="J2" s="327"/>
      <c r="K2" s="327"/>
      <c r="L2" s="328" t="s">
        <v>282</v>
      </c>
      <c r="M2" s="329"/>
      <c r="N2" s="329"/>
      <c r="O2" s="329"/>
      <c r="P2" s="329"/>
    </row>
    <row r="3" spans="1:19" ht="8.25" customHeight="1">
      <c r="A3" s="324"/>
      <c r="B3" s="325"/>
      <c r="C3" s="325"/>
      <c r="D3" s="325"/>
      <c r="E3" s="325"/>
      <c r="F3" s="325"/>
      <c r="G3" s="325"/>
      <c r="H3" s="325"/>
      <c r="I3" s="325"/>
      <c r="J3" s="327"/>
      <c r="K3" s="327"/>
      <c r="L3" s="328"/>
      <c r="M3" s="329"/>
      <c r="N3" s="329"/>
      <c r="O3" s="329"/>
      <c r="P3" s="329"/>
    </row>
    <row r="4" spans="1:19" ht="0.75" customHeight="1" thickBot="1">
      <c r="A4" s="324"/>
      <c r="B4" s="325"/>
      <c r="C4" s="325"/>
      <c r="D4" s="325"/>
      <c r="E4" s="325"/>
      <c r="F4" s="325"/>
      <c r="G4" s="325"/>
      <c r="H4" s="325"/>
      <c r="I4" s="325"/>
      <c r="J4" s="327"/>
      <c r="K4" s="327"/>
      <c r="L4" s="328"/>
      <c r="M4" s="329"/>
      <c r="N4" s="329"/>
      <c r="O4" s="329"/>
      <c r="P4" s="329"/>
    </row>
    <row r="5" spans="1:19" ht="26.25" customHeight="1" thickBot="1">
      <c r="A5" s="324"/>
      <c r="B5" s="330" t="s">
        <v>283</v>
      </c>
      <c r="C5" s="331"/>
      <c r="D5" s="331"/>
      <c r="E5" s="331"/>
      <c r="F5" s="331"/>
      <c r="G5" s="331"/>
      <c r="H5" s="331"/>
      <c r="I5" s="331"/>
      <c r="J5" s="331"/>
      <c r="K5" s="331"/>
      <c r="L5" s="332"/>
      <c r="M5" s="333"/>
      <c r="N5" s="334"/>
      <c r="O5" s="334"/>
      <c r="P5" s="334"/>
    </row>
    <row r="6" spans="1:19" ht="18" customHeight="1">
      <c r="A6" s="324"/>
      <c r="B6" s="335" t="s">
        <v>284</v>
      </c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6"/>
      <c r="N6" s="337"/>
      <c r="O6" s="337"/>
      <c r="P6" s="337"/>
    </row>
    <row r="7" spans="1:19" ht="15" customHeight="1">
      <c r="A7" s="324"/>
      <c r="B7" s="335" t="s">
        <v>285</v>
      </c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6"/>
      <c r="S7" s="325"/>
    </row>
    <row r="8" spans="1:19" ht="15" customHeight="1">
      <c r="A8" s="338"/>
      <c r="B8" s="335" t="s">
        <v>286</v>
      </c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6"/>
      <c r="N8" s="334"/>
      <c r="O8" s="334"/>
      <c r="P8" s="334"/>
    </row>
    <row r="9" spans="1:19" ht="12" customHeight="1">
      <c r="A9" s="338"/>
      <c r="B9" s="335" t="s">
        <v>287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6"/>
      <c r="N9" s="334"/>
      <c r="O9" s="334"/>
      <c r="P9" s="334"/>
    </row>
    <row r="10" spans="1:19" ht="8.25" customHeight="1">
      <c r="A10" s="338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6"/>
      <c r="N10" s="334"/>
      <c r="O10" s="334"/>
      <c r="P10" s="334"/>
    </row>
    <row r="11" spans="1:19" ht="15" customHeight="1">
      <c r="A11" s="338"/>
      <c r="B11" s="335" t="s">
        <v>288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6"/>
      <c r="N11" s="339"/>
      <c r="O11" s="339"/>
      <c r="P11" s="340"/>
    </row>
    <row r="12" spans="1:19" ht="4.5" customHeight="1" thickBot="1">
      <c r="A12" s="338"/>
      <c r="B12" s="334"/>
      <c r="C12" s="341"/>
      <c r="D12" s="341"/>
      <c r="E12" s="341"/>
      <c r="F12" s="341"/>
      <c r="G12" s="341"/>
      <c r="H12" s="341"/>
      <c r="I12" s="341"/>
      <c r="J12" s="341"/>
      <c r="K12" s="341"/>
      <c r="L12" s="342"/>
      <c r="M12" s="343"/>
      <c r="N12" s="344"/>
      <c r="O12" s="344"/>
      <c r="P12" s="340"/>
    </row>
    <row r="13" spans="1:19" ht="17.25" customHeight="1" thickTop="1">
      <c r="A13" s="338"/>
      <c r="B13" s="345"/>
      <c r="C13" s="346"/>
      <c r="D13" s="346"/>
      <c r="E13" s="346"/>
      <c r="F13" s="346"/>
      <c r="G13" s="347"/>
      <c r="H13" s="347"/>
      <c r="I13" s="347"/>
      <c r="J13" s="347"/>
      <c r="K13" s="347"/>
      <c r="L13" s="347"/>
      <c r="M13" s="348"/>
      <c r="N13" s="349"/>
      <c r="O13" s="350"/>
      <c r="P13" s="340"/>
    </row>
    <row r="14" spans="1:19" ht="14.25" customHeight="1">
      <c r="A14" s="338"/>
      <c r="B14" s="351" t="s">
        <v>289</v>
      </c>
      <c r="C14" s="352" t="s">
        <v>240</v>
      </c>
      <c r="D14" s="353" t="s">
        <v>290</v>
      </c>
      <c r="E14" s="352" t="s">
        <v>291</v>
      </c>
      <c r="F14" s="353" t="s">
        <v>292</v>
      </c>
      <c r="G14" s="354" t="s">
        <v>293</v>
      </c>
      <c r="H14" s="355"/>
      <c r="I14" s="354" t="s">
        <v>294</v>
      </c>
      <c r="J14" s="355"/>
      <c r="K14" s="355"/>
      <c r="L14" s="355"/>
      <c r="M14" s="356"/>
      <c r="N14" s="357"/>
      <c r="O14" s="358"/>
      <c r="P14" s="340"/>
    </row>
    <row r="15" spans="1:19" ht="19.8" customHeight="1">
      <c r="A15" s="338"/>
      <c r="B15" s="359"/>
      <c r="C15" s="360"/>
      <c r="D15" s="353" t="s">
        <v>295</v>
      </c>
      <c r="E15" s="360"/>
      <c r="F15" s="353" t="s">
        <v>296</v>
      </c>
      <c r="G15" s="361">
        <f>'[2]PRECIOS CE'!G17</f>
        <v>42219</v>
      </c>
      <c r="H15" s="361">
        <f>'[2]PRECIOS CE'!H17</f>
        <v>42220</v>
      </c>
      <c r="I15" s="361">
        <f>'[2]PRECIOS CE'!I17</f>
        <v>42221</v>
      </c>
      <c r="J15" s="361">
        <f>'[2]PRECIOS CE'!J17</f>
        <v>42222</v>
      </c>
      <c r="K15" s="362">
        <f>'[2]PRECIOS CE'!K17</f>
        <v>42223</v>
      </c>
      <c r="L15" s="362">
        <f>K15+1</f>
        <v>42224</v>
      </c>
      <c r="M15" s="363"/>
      <c r="N15" s="364"/>
      <c r="O15" s="365"/>
      <c r="P15" s="340"/>
    </row>
    <row r="16" spans="1:19" ht="12" customHeight="1">
      <c r="A16" s="338"/>
      <c r="B16" s="366"/>
      <c r="C16" s="367"/>
      <c r="D16" s="368"/>
      <c r="E16" s="367"/>
      <c r="F16" s="368"/>
      <c r="G16" s="369"/>
      <c r="H16" s="369"/>
      <c r="I16" s="369"/>
      <c r="J16" s="369"/>
      <c r="K16" s="370"/>
      <c r="L16" s="370"/>
      <c r="M16" s="363"/>
      <c r="N16" s="365"/>
      <c r="O16" s="365"/>
      <c r="P16" s="340"/>
    </row>
    <row r="17" spans="1:16" ht="17.25" customHeight="1">
      <c r="A17" s="338"/>
      <c r="B17" s="371" t="str">
        <f>'[2]PRECIOS CE'!B19</f>
        <v>LIMÓN</v>
      </c>
      <c r="C17" s="372" t="str">
        <f>'[2]PRECIOS CE'!C19</f>
        <v>Alicante</v>
      </c>
      <c r="D17" s="372" t="s">
        <v>297</v>
      </c>
      <c r="E17" s="373" t="str">
        <f>'[2]PRECIOS CE'!E19</f>
        <v>I</v>
      </c>
      <c r="F17" s="373" t="s">
        <v>298</v>
      </c>
      <c r="G17" s="374">
        <f>'[2]PRECIOS CE'!G19</f>
        <v>130</v>
      </c>
      <c r="H17" s="374">
        <f>'[2]PRECIOS CE'!H19</f>
        <v>130</v>
      </c>
      <c r="I17" s="374">
        <f>'[2]PRECIOS CE'!I19</f>
        <v>130</v>
      </c>
      <c r="J17" s="374">
        <f>'[2]PRECIOS CE'!J19</f>
        <v>130</v>
      </c>
      <c r="K17" s="375">
        <f>'[2]PRECIOS CE'!K19</f>
        <v>130</v>
      </c>
      <c r="L17" s="376" t="s">
        <v>33</v>
      </c>
      <c r="M17" s="377"/>
      <c r="N17" s="378"/>
      <c r="O17" s="378"/>
      <c r="P17" s="340"/>
    </row>
    <row r="18" spans="1:16" ht="17.25" customHeight="1">
      <c r="A18" s="338"/>
      <c r="B18" s="371"/>
      <c r="C18" s="372" t="str">
        <f>'[2]PRECIOS CE'!C20</f>
        <v>Murcia</v>
      </c>
      <c r="D18" s="372" t="s">
        <v>297</v>
      </c>
      <c r="E18" s="373" t="str">
        <f>'[2]PRECIOS CE'!E20</f>
        <v>I</v>
      </c>
      <c r="F18" s="373" t="s">
        <v>298</v>
      </c>
      <c r="G18" s="374">
        <f>'[2]PRECIOS CE'!G20</f>
        <v>121.50537634408602</v>
      </c>
      <c r="H18" s="374">
        <f>'[2]PRECIOS CE'!H20</f>
        <v>129.03225806451613</v>
      </c>
      <c r="I18" s="374">
        <f>'[2]PRECIOS CE'!I20</f>
        <v>129.03225806451613</v>
      </c>
      <c r="J18" s="374">
        <f>'[2]PRECIOS CE'!J20</f>
        <v>119.35483870967741</v>
      </c>
      <c r="K18" s="375">
        <f>'[2]PRECIOS CE'!K20</f>
        <v>123.65591397849462</v>
      </c>
      <c r="L18" s="376" t="s">
        <v>33</v>
      </c>
      <c r="M18" s="377"/>
      <c r="N18" s="378"/>
      <c r="O18" s="378"/>
      <c r="P18" s="340"/>
    </row>
    <row r="19" spans="1:16" ht="12" customHeight="1" thickBot="1">
      <c r="A19" s="379"/>
      <c r="B19" s="380"/>
      <c r="C19" s="381"/>
      <c r="D19" s="381"/>
      <c r="E19" s="381"/>
      <c r="F19" s="381"/>
      <c r="G19" s="381"/>
      <c r="H19" s="381"/>
      <c r="I19" s="381"/>
      <c r="J19" s="381"/>
      <c r="K19" s="382"/>
      <c r="L19" s="382"/>
      <c r="M19" s="383"/>
      <c r="N19" s="384"/>
      <c r="O19" s="384"/>
      <c r="P19" s="340"/>
    </row>
    <row r="20" spans="1:16" ht="9.15" customHeight="1" thickTop="1">
      <c r="A20" s="338"/>
      <c r="B20" s="385"/>
      <c r="C20" s="385"/>
      <c r="D20" s="386"/>
      <c r="E20" s="385"/>
      <c r="F20" s="385"/>
      <c r="G20" s="385"/>
      <c r="H20" s="385"/>
      <c r="I20" s="385"/>
      <c r="J20" s="385"/>
      <c r="K20" s="385"/>
      <c r="L20" s="385"/>
      <c r="M20" s="387"/>
      <c r="N20" s="388"/>
      <c r="O20" s="388"/>
      <c r="P20" s="340"/>
    </row>
    <row r="21" spans="1:16" ht="17.25" customHeight="1">
      <c r="A21" s="338"/>
      <c r="B21" s="389" t="s">
        <v>299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90"/>
      <c r="N21" s="391"/>
      <c r="O21" s="391"/>
      <c r="P21" s="339"/>
    </row>
    <row r="22" spans="1:16" ht="6" customHeight="1" thickBot="1">
      <c r="A22" s="338"/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3"/>
      <c r="M22" s="390"/>
      <c r="N22" s="391"/>
      <c r="O22" s="391"/>
      <c r="P22" s="339"/>
    </row>
    <row r="23" spans="1:16" ht="15" customHeight="1" thickTop="1">
      <c r="A23" s="338"/>
      <c r="B23" s="394"/>
      <c r="C23" s="395"/>
      <c r="D23" s="396"/>
      <c r="E23" s="397"/>
      <c r="F23" s="395"/>
      <c r="G23" s="395"/>
      <c r="H23" s="397"/>
      <c r="I23" s="397"/>
      <c r="J23" s="397"/>
      <c r="K23" s="397"/>
      <c r="L23" s="397"/>
      <c r="M23" s="398"/>
      <c r="N23" s="399"/>
      <c r="O23" s="400"/>
      <c r="P23" s="350"/>
    </row>
    <row r="24" spans="1:16" ht="16.350000000000001" customHeight="1">
      <c r="A24" s="338"/>
      <c r="B24" s="401" t="s">
        <v>289</v>
      </c>
      <c r="C24" s="402" t="s">
        <v>240</v>
      </c>
      <c r="D24" s="403" t="s">
        <v>290</v>
      </c>
      <c r="E24" s="404" t="s">
        <v>291</v>
      </c>
      <c r="F24" s="405" t="s">
        <v>292</v>
      </c>
      <c r="G24" s="406" t="s">
        <v>293</v>
      </c>
      <c r="H24" s="407"/>
      <c r="I24" s="408" t="s">
        <v>294</v>
      </c>
      <c r="J24" s="407"/>
      <c r="K24" s="407"/>
      <c r="L24" s="409"/>
      <c r="M24" s="410"/>
      <c r="N24" s="411"/>
      <c r="O24" s="412"/>
      <c r="P24" s="358"/>
    </row>
    <row r="25" spans="1:16" ht="16.350000000000001" customHeight="1">
      <c r="A25" s="338"/>
      <c r="B25" s="413"/>
      <c r="C25" s="414"/>
      <c r="D25" s="403" t="s">
        <v>295</v>
      </c>
      <c r="E25" s="407"/>
      <c r="F25" s="415" t="s">
        <v>296</v>
      </c>
      <c r="G25" s="416">
        <f>'[2]PRECIOS CE'!G27</f>
        <v>42219</v>
      </c>
      <c r="H25" s="416">
        <f>'[2]PRECIOS CE'!H27</f>
        <v>42220</v>
      </c>
      <c r="I25" s="416">
        <f>'[2]PRECIOS CE'!I27</f>
        <v>42221</v>
      </c>
      <c r="J25" s="416">
        <f>'[2]PRECIOS CE'!J27</f>
        <v>42222</v>
      </c>
      <c r="K25" s="416">
        <f>'[2]PRECIOS CE'!K27</f>
        <v>42223</v>
      </c>
      <c r="L25" s="416">
        <f>K25+1</f>
        <v>42224</v>
      </c>
      <c r="M25" s="417"/>
      <c r="N25" s="418"/>
      <c r="O25" s="419"/>
      <c r="P25" s="365"/>
    </row>
    <row r="26" spans="1:16" ht="11.25" customHeight="1">
      <c r="A26" s="338"/>
      <c r="B26" s="420"/>
      <c r="C26" s="421"/>
      <c r="D26" s="421"/>
      <c r="E26" s="421"/>
      <c r="F26" s="422"/>
      <c r="G26" s="423"/>
      <c r="H26" s="423"/>
      <c r="I26" s="423"/>
      <c r="J26" s="423"/>
      <c r="K26" s="424"/>
      <c r="L26" s="424"/>
      <c r="M26" s="425"/>
      <c r="N26" s="426"/>
      <c r="O26" s="427"/>
      <c r="P26" s="428"/>
    </row>
    <row r="27" spans="1:16" ht="14.25" customHeight="1">
      <c r="A27" s="338"/>
      <c r="B27" s="429" t="str">
        <f>'[2]PRECIOS CE'!$B$29</f>
        <v>MANZANA</v>
      </c>
      <c r="C27" s="430" t="str">
        <f>'[2]PRECIOS CE'!C29</f>
        <v>Lleida</v>
      </c>
      <c r="D27" s="430" t="str">
        <f>'[2]PRECIOS CE'!D29</f>
        <v>Golden Delicious</v>
      </c>
      <c r="E27" s="430" t="str">
        <f>'[2]PRECIOS CE'!E29</f>
        <v>I</v>
      </c>
      <c r="F27" s="430" t="str">
        <f>'[2]PRECIOS CE'!F29</f>
        <v>70-80</v>
      </c>
      <c r="G27" s="431">
        <f>'[2]PRECIOS CE'!G29</f>
        <v>50.76</v>
      </c>
      <c r="H27" s="431">
        <f>'[2]PRECIOS CE'!H29</f>
        <v>46.32</v>
      </c>
      <c r="I27" s="431">
        <f>'[2]PRECIOS CE'!I29</f>
        <v>49.33</v>
      </c>
      <c r="J27" s="431">
        <f>'[2]PRECIOS CE'!J29</f>
        <v>51.22</v>
      </c>
      <c r="K27" s="431">
        <f>'[2]PRECIOS CE'!K29</f>
        <v>50.79</v>
      </c>
      <c r="L27" s="376" t="s">
        <v>33</v>
      </c>
      <c r="M27" s="425"/>
      <c r="N27" s="426"/>
      <c r="O27" s="427"/>
      <c r="P27" s="428"/>
    </row>
    <row r="28" spans="1:16" ht="15.6" customHeight="1">
      <c r="A28" s="432"/>
      <c r="B28" s="433"/>
      <c r="C28" s="434"/>
      <c r="D28" s="434"/>
      <c r="E28" s="434"/>
      <c r="F28" s="434"/>
      <c r="G28" s="435"/>
      <c r="H28" s="435"/>
      <c r="I28" s="435"/>
      <c r="J28" s="436"/>
      <c r="K28" s="436"/>
      <c r="L28" s="435"/>
      <c r="M28" s="425"/>
      <c r="N28" s="426"/>
      <c r="O28" s="427"/>
      <c r="P28" s="428"/>
    </row>
    <row r="29" spans="1:16" ht="8.25" customHeight="1">
      <c r="A29" s="338"/>
      <c r="B29" s="437"/>
      <c r="C29" s="438"/>
      <c r="D29" s="438"/>
      <c r="E29" s="438"/>
      <c r="F29" s="438"/>
      <c r="G29" s="439"/>
      <c r="H29" s="439"/>
      <c r="I29" s="439"/>
      <c r="J29" s="439"/>
      <c r="K29" s="439"/>
      <c r="L29" s="424"/>
      <c r="M29" s="425"/>
      <c r="N29" s="426"/>
      <c r="O29" s="427"/>
      <c r="P29" s="428"/>
    </row>
    <row r="30" spans="1:16" ht="15" customHeight="1">
      <c r="A30" s="338"/>
      <c r="B30" s="440" t="s">
        <v>300</v>
      </c>
      <c r="C30" s="441" t="s">
        <v>301</v>
      </c>
      <c r="D30" s="441" t="s">
        <v>302</v>
      </c>
      <c r="E30" s="441" t="s">
        <v>303</v>
      </c>
      <c r="F30" s="441" t="s">
        <v>304</v>
      </c>
      <c r="G30" s="442">
        <v>104</v>
      </c>
      <c r="H30" s="442">
        <v>104</v>
      </c>
      <c r="I30" s="442">
        <v>104</v>
      </c>
      <c r="J30" s="442">
        <v>104</v>
      </c>
      <c r="K30" s="431">
        <v>104</v>
      </c>
      <c r="L30" s="376" t="s">
        <v>33</v>
      </c>
      <c r="M30" s="425"/>
      <c r="N30" s="426"/>
      <c r="O30" s="427"/>
      <c r="P30" s="428"/>
    </row>
    <row r="31" spans="1:16" ht="12.75" customHeight="1">
      <c r="A31" s="338"/>
      <c r="B31" s="443"/>
      <c r="C31" s="441"/>
      <c r="D31" s="444"/>
      <c r="E31" s="441"/>
      <c r="F31" s="441"/>
      <c r="G31" s="441"/>
      <c r="H31" s="441"/>
      <c r="I31" s="441"/>
      <c r="J31" s="441"/>
      <c r="K31" s="441"/>
      <c r="L31" s="441"/>
      <c r="M31" s="445"/>
      <c r="N31" s="387"/>
      <c r="O31" s="388"/>
      <c r="P31" s="340"/>
    </row>
    <row r="32" spans="1:16" ht="8.25" customHeight="1">
      <c r="A32" s="338"/>
      <c r="B32" s="437"/>
      <c r="C32" s="446"/>
      <c r="D32" s="446"/>
      <c r="E32" s="446"/>
      <c r="F32" s="446"/>
      <c r="G32" s="447"/>
      <c r="H32" s="447"/>
      <c r="I32" s="447"/>
      <c r="J32" s="447"/>
      <c r="K32" s="447"/>
      <c r="L32" s="448"/>
      <c r="M32" s="425"/>
      <c r="N32" s="426"/>
      <c r="O32" s="427"/>
      <c r="P32" s="428"/>
    </row>
    <row r="33" spans="1:16" ht="15" customHeight="1">
      <c r="A33" s="338"/>
      <c r="B33" s="440" t="str">
        <f>'[2]PRECIOS CE'!B35</f>
        <v>UVA DE MESA</v>
      </c>
      <c r="C33" s="441" t="str">
        <f>'[2]PRECIOS CE'!C35</f>
        <v>Alicante</v>
      </c>
      <c r="D33" s="441" t="str">
        <f>'[2]PRECIOS CE'!D35</f>
        <v>Victoria</v>
      </c>
      <c r="E33" s="441" t="str">
        <f>'[2]PRECIOS CE'!E35</f>
        <v>I</v>
      </c>
      <c r="F33" s="441" t="str">
        <f>'[2]PRECIOS CE'!F35</f>
        <v>-</v>
      </c>
      <c r="G33" s="431">
        <f>'[2]PRECIOS CE'!G35</f>
        <v>132.5</v>
      </c>
      <c r="H33" s="431" t="str">
        <f>'[2]PRECIOS CE'!H35</f>
        <v>-</v>
      </c>
      <c r="I33" s="431">
        <f>'[2]PRECIOS CE'!I35</f>
        <v>128</v>
      </c>
      <c r="J33" s="431">
        <f>'[2]PRECIOS CE'!J35</f>
        <v>128</v>
      </c>
      <c r="K33" s="431">
        <f>'[2]PRECIOS CE'!K35</f>
        <v>122.89</v>
      </c>
      <c r="L33" s="376" t="str">
        <f>'[2]PRECIOS CE'!L35</f>
        <v>-</v>
      </c>
      <c r="M33" s="425"/>
      <c r="N33" s="426"/>
      <c r="O33" s="427"/>
      <c r="P33" s="428"/>
    </row>
    <row r="34" spans="1:16" ht="15" customHeight="1">
      <c r="A34" s="449"/>
      <c r="B34" s="371"/>
      <c r="C34" s="372" t="str">
        <f>'[3]PRECIOS CE'!C30</f>
        <v>Murcia</v>
      </c>
      <c r="D34" s="372" t="s">
        <v>305</v>
      </c>
      <c r="E34" s="373" t="str">
        <f>'[3]PRECIOS CE'!E30</f>
        <v>I</v>
      </c>
      <c r="F34" s="373" t="str">
        <f>'[3]PRECIOS CE'!F30</f>
        <v>-</v>
      </c>
      <c r="G34" s="431">
        <v>157</v>
      </c>
      <c r="H34" s="431">
        <v>159</v>
      </c>
      <c r="I34" s="431">
        <v>162</v>
      </c>
      <c r="J34" s="431">
        <v>160</v>
      </c>
      <c r="K34" s="431">
        <v>160</v>
      </c>
      <c r="L34" s="450" t="s">
        <v>33</v>
      </c>
    </row>
    <row r="35" spans="1:16" ht="15" customHeight="1">
      <c r="A35" s="449"/>
      <c r="B35" s="371"/>
      <c r="C35" s="372" t="str">
        <f>'[3]PRECIOS CE'!C31</f>
        <v>Murcia</v>
      </c>
      <c r="D35" s="372" t="s">
        <v>306</v>
      </c>
      <c r="E35" s="373" t="str">
        <f>'[3]PRECIOS CE'!E31</f>
        <v>I</v>
      </c>
      <c r="F35" s="373" t="str">
        <f>'[3]PRECIOS CE'!F31</f>
        <v>-</v>
      </c>
      <c r="G35" s="431">
        <v>225</v>
      </c>
      <c r="H35" s="431">
        <v>205</v>
      </c>
      <c r="I35" s="431">
        <v>195</v>
      </c>
      <c r="J35" s="431">
        <v>210</v>
      </c>
      <c r="K35" s="431">
        <v>215</v>
      </c>
      <c r="L35" s="450" t="s">
        <v>33</v>
      </c>
    </row>
    <row r="36" spans="1:16" ht="12.75" customHeight="1" thickBot="1">
      <c r="A36" s="338"/>
      <c r="B36" s="451"/>
      <c r="C36" s="452"/>
      <c r="D36" s="453"/>
      <c r="E36" s="452"/>
      <c r="F36" s="452"/>
      <c r="G36" s="452"/>
      <c r="H36" s="452"/>
      <c r="I36" s="452"/>
      <c r="J36" s="452"/>
      <c r="K36" s="452"/>
      <c r="L36" s="452"/>
      <c r="M36" s="445"/>
      <c r="N36" s="387"/>
      <c r="O36" s="388"/>
      <c r="P36" s="340"/>
    </row>
    <row r="37" spans="1:16" ht="8.1" customHeight="1" thickTop="1">
      <c r="A37" s="338"/>
      <c r="B37" s="454"/>
      <c r="C37" s="454"/>
      <c r="D37" s="455"/>
      <c r="E37" s="454"/>
      <c r="F37" s="454"/>
      <c r="G37" s="454"/>
      <c r="H37" s="454"/>
      <c r="I37" s="454"/>
      <c r="J37" s="454"/>
      <c r="K37" s="454"/>
      <c r="L37" s="385"/>
      <c r="M37" s="387"/>
      <c r="N37" s="387"/>
      <c r="O37" s="388"/>
      <c r="P37" s="340"/>
    </row>
    <row r="38" spans="1:16" ht="11.1" customHeight="1">
      <c r="A38" s="338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90"/>
      <c r="N38" s="387"/>
      <c r="O38" s="388"/>
      <c r="P38" s="340"/>
    </row>
    <row r="39" spans="1:16" ht="23.55" customHeight="1">
      <c r="A39" s="338"/>
      <c r="B39" s="389" t="s">
        <v>307</v>
      </c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90"/>
    </row>
    <row r="40" spans="1:16" ht="2.4" customHeight="1" thickBot="1">
      <c r="A40" s="324"/>
      <c r="B40" s="392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456"/>
    </row>
    <row r="41" spans="1:16" ht="13.95" customHeight="1" thickTop="1">
      <c r="A41" s="324"/>
      <c r="B41" s="394"/>
      <c r="C41" s="395"/>
      <c r="D41" s="396"/>
      <c r="E41" s="397"/>
      <c r="F41" s="395"/>
      <c r="G41" s="395"/>
      <c r="H41" s="397"/>
      <c r="I41" s="397"/>
      <c r="J41" s="397"/>
      <c r="K41" s="397"/>
      <c r="L41" s="397"/>
      <c r="M41" s="398"/>
    </row>
    <row r="42" spans="1:16" ht="15.6">
      <c r="A42" s="324"/>
      <c r="B42" s="401" t="s">
        <v>289</v>
      </c>
      <c r="C42" s="402" t="s">
        <v>240</v>
      </c>
      <c r="D42" s="403" t="s">
        <v>290</v>
      </c>
      <c r="E42" s="404" t="s">
        <v>291</v>
      </c>
      <c r="F42" s="405" t="s">
        <v>292</v>
      </c>
      <c r="G42" s="406" t="s">
        <v>293</v>
      </c>
      <c r="H42" s="407"/>
      <c r="I42" s="408" t="s">
        <v>294</v>
      </c>
      <c r="J42" s="407"/>
      <c r="K42" s="407"/>
      <c r="L42" s="409"/>
      <c r="M42" s="410"/>
    </row>
    <row r="43" spans="1:16" ht="15.6">
      <c r="A43" s="324"/>
      <c r="B43" s="413"/>
      <c r="C43" s="414"/>
      <c r="D43" s="403" t="s">
        <v>295</v>
      </c>
      <c r="E43" s="407"/>
      <c r="F43" s="415" t="s">
        <v>296</v>
      </c>
      <c r="G43" s="416">
        <f>'[2]PRECIOS CE'!G43</f>
        <v>42219</v>
      </c>
      <c r="H43" s="416">
        <f>'[2]PRECIOS CE'!H43</f>
        <v>42220</v>
      </c>
      <c r="I43" s="416">
        <f>'[2]PRECIOS CE'!I43</f>
        <v>42221</v>
      </c>
      <c r="J43" s="416">
        <f>'[2]PRECIOS CE'!J43</f>
        <v>42222</v>
      </c>
      <c r="K43" s="416">
        <f>'[2]PRECIOS CE'!K43</f>
        <v>42223</v>
      </c>
      <c r="L43" s="416">
        <f>K43+1</f>
        <v>42224</v>
      </c>
      <c r="M43" s="417"/>
    </row>
    <row r="44" spans="1:16" ht="15.6">
      <c r="A44" s="324"/>
      <c r="B44" s="457"/>
      <c r="C44" s="458"/>
      <c r="D44" s="458"/>
      <c r="E44" s="459"/>
      <c r="F44" s="459"/>
      <c r="G44" s="460"/>
      <c r="H44" s="460"/>
      <c r="I44" s="460"/>
      <c r="J44" s="460"/>
      <c r="K44" s="461"/>
      <c r="L44" s="462"/>
      <c r="M44" s="417"/>
    </row>
    <row r="45" spans="1:16" ht="15.6">
      <c r="A45" s="324"/>
      <c r="B45" s="371" t="str">
        <f>'[2]PRECIOS CE'!B45</f>
        <v>CIRUELA</v>
      </c>
      <c r="C45" s="372" t="str">
        <f>'[2]PRECIOS CE'!C45</f>
        <v>Murcia</v>
      </c>
      <c r="D45" s="372" t="str">
        <f>'[2]PRECIOS CE'!D45</f>
        <v>Japonesa</v>
      </c>
      <c r="E45" s="373" t="str">
        <f>'[2]PRECIOS CE'!E45</f>
        <v>I</v>
      </c>
      <c r="F45" s="373" t="str">
        <f>'[2]PRECIOS CE'!F45</f>
        <v>40 y +</v>
      </c>
      <c r="G45" s="374">
        <f>'[2]PRECIOS CE'!G45</f>
        <v>73</v>
      </c>
      <c r="H45" s="374">
        <f>'[2]PRECIOS CE'!H45</f>
        <v>75</v>
      </c>
      <c r="I45" s="374">
        <f>'[2]PRECIOS CE'!I45</f>
        <v>77</v>
      </c>
      <c r="J45" s="374">
        <f>'[2]PRECIOS CE'!J45</f>
        <v>78</v>
      </c>
      <c r="K45" s="431">
        <f>'[2]PRECIOS CE'!K45</f>
        <v>74</v>
      </c>
      <c r="L45" s="375" t="str">
        <f>'[2]PRECIOS CE'!L45</f>
        <v>-</v>
      </c>
      <c r="M45" s="417"/>
    </row>
    <row r="46" spans="1:16" ht="15.6">
      <c r="A46" s="324"/>
      <c r="B46" s="463"/>
      <c r="C46" s="464"/>
      <c r="D46" s="464"/>
      <c r="E46" s="464"/>
      <c r="F46" s="464"/>
      <c r="G46" s="464"/>
      <c r="H46" s="464"/>
      <c r="I46" s="464"/>
      <c r="J46" s="464"/>
      <c r="K46" s="465"/>
      <c r="L46" s="466"/>
      <c r="M46" s="417"/>
    </row>
    <row r="47" spans="1:16" ht="15.6">
      <c r="A47" s="324"/>
      <c r="B47" s="467"/>
      <c r="C47" s="468"/>
      <c r="D47" s="468"/>
      <c r="E47" s="468"/>
      <c r="F47" s="469"/>
      <c r="G47" s="470"/>
      <c r="H47" s="470"/>
      <c r="I47" s="470"/>
      <c r="J47" s="470"/>
      <c r="K47" s="431"/>
      <c r="L47" s="431"/>
      <c r="M47" s="425"/>
    </row>
    <row r="48" spans="1:16" ht="15.6">
      <c r="A48" s="324"/>
      <c r="B48" s="471" t="str">
        <f>'[2]PRECIOS CE'!B48</f>
        <v>MELOCOTÓN</v>
      </c>
      <c r="C48" s="444" t="str">
        <f>'[2]PRECIOS CE'!C48</f>
        <v>Lleida</v>
      </c>
      <c r="D48" s="444" t="str">
        <f>'[2]PRECIOS CE'!D48</f>
        <v>Pulpa amarilla</v>
      </c>
      <c r="E48" s="444" t="str">
        <f>'[2]PRECIOS CE'!E48</f>
        <v>I</v>
      </c>
      <c r="F48" s="444" t="str">
        <f>'[2]PRECIOS CE'!F48</f>
        <v>A/B</v>
      </c>
      <c r="G48" s="431">
        <f>'[2]PRECIOS CE'!G48</f>
        <v>58.212157289805958</v>
      </c>
      <c r="H48" s="431">
        <f>'[2]PRECIOS CE'!H48</f>
        <v>58.245393997565515</v>
      </c>
      <c r="I48" s="431">
        <f>'[2]PRECIOS CE'!I48</f>
        <v>58.257539593846793</v>
      </c>
      <c r="J48" s="442">
        <f>'[2]PRECIOS CE'!J48</f>
        <v>58.055734828502501</v>
      </c>
      <c r="K48" s="431">
        <f>'[2]PRECIOS CE'!K48</f>
        <v>57.636906395185683</v>
      </c>
      <c r="L48" s="375" t="str">
        <f>'[2]PRECIOS CE'!L48</f>
        <v>-</v>
      </c>
      <c r="M48" s="425"/>
    </row>
    <row r="49" spans="1:13" ht="15.6">
      <c r="A49" s="324"/>
      <c r="B49" s="471"/>
      <c r="C49" s="444" t="str">
        <f>'[2]PRECIOS CE'!C49</f>
        <v>Lleida</v>
      </c>
      <c r="D49" s="444" t="str">
        <f>'[2]PRECIOS CE'!D49</f>
        <v>Pulpa Blanca</v>
      </c>
      <c r="E49" s="444" t="str">
        <f>'[2]PRECIOS CE'!E49</f>
        <v>I</v>
      </c>
      <c r="F49" s="444" t="str">
        <f>'[2]PRECIOS CE'!F49</f>
        <v>A/B</v>
      </c>
      <c r="G49" s="431">
        <f>'[2]PRECIOS CE'!G49</f>
        <v>65</v>
      </c>
      <c r="H49" s="431">
        <f>'[2]PRECIOS CE'!H49</f>
        <v>63</v>
      </c>
      <c r="I49" s="431" t="str">
        <f>'[2]PRECIOS CE'!I49</f>
        <v>-</v>
      </c>
      <c r="J49" s="442">
        <f>'[2]PRECIOS CE'!J49</f>
        <v>66</v>
      </c>
      <c r="K49" s="431">
        <f>'[2]PRECIOS CE'!K49</f>
        <v>67</v>
      </c>
      <c r="L49" s="375" t="str">
        <f>'[2]PRECIOS CE'!L49</f>
        <v>-</v>
      </c>
      <c r="M49" s="425"/>
    </row>
    <row r="50" spans="1:13" ht="15.6">
      <c r="A50" s="324"/>
      <c r="B50" s="471"/>
      <c r="C50" s="441" t="str">
        <f>'[2]PRECIOS CE'!C50</f>
        <v>Murcia</v>
      </c>
      <c r="D50" s="441" t="str">
        <f>'[2]PRECIOS CE'!D50</f>
        <v>Pulpa amarilla</v>
      </c>
      <c r="E50" s="441" t="str">
        <f>'[2]PRECIOS CE'!E50</f>
        <v>I</v>
      </c>
      <c r="F50" s="441" t="str">
        <f>'[2]PRECIOS CE'!F50</f>
        <v>A/B</v>
      </c>
      <c r="G50" s="442">
        <f>'[2]PRECIOS CE'!G50</f>
        <v>61</v>
      </c>
      <c r="H50" s="442">
        <f>'[2]PRECIOS CE'!H50</f>
        <v>57</v>
      </c>
      <c r="I50" s="442">
        <f>'[2]PRECIOS CE'!I50</f>
        <v>58</v>
      </c>
      <c r="J50" s="442">
        <f>'[2]PRECIOS CE'!J50</f>
        <v>62</v>
      </c>
      <c r="K50" s="431">
        <f>'[2]PRECIOS CE'!K50</f>
        <v>63</v>
      </c>
      <c r="L50" s="375" t="str">
        <f>'[2]PRECIOS CE'!L50</f>
        <v>-</v>
      </c>
      <c r="M50" s="425"/>
    </row>
    <row r="51" spans="1:13" ht="15.6">
      <c r="A51" s="324"/>
      <c r="B51" s="471"/>
      <c r="C51" s="441"/>
      <c r="D51" s="441"/>
      <c r="E51" s="441"/>
      <c r="F51" s="441"/>
      <c r="G51" s="442"/>
      <c r="H51" s="442"/>
      <c r="I51" s="442"/>
      <c r="J51" s="442"/>
      <c r="K51" s="442"/>
      <c r="L51" s="431"/>
      <c r="M51" s="425"/>
    </row>
    <row r="52" spans="1:13" ht="15.6">
      <c r="A52" s="324"/>
      <c r="B52" s="437"/>
      <c r="C52" s="446"/>
      <c r="D52" s="446"/>
      <c r="E52" s="446"/>
      <c r="F52" s="446"/>
      <c r="G52" s="447"/>
      <c r="H52" s="447"/>
      <c r="I52" s="447"/>
      <c r="J52" s="447"/>
      <c r="K52" s="447"/>
      <c r="L52" s="472"/>
      <c r="M52" s="425"/>
    </row>
    <row r="53" spans="1:13" ht="15.6">
      <c r="A53" s="324"/>
      <c r="B53" s="471" t="str">
        <f>'[2]PRECIOS CE'!$B$53</f>
        <v>NECTARINA</v>
      </c>
      <c r="C53" s="441" t="str">
        <f>'[2]PRECIOS CE'!C53</f>
        <v>Lleida</v>
      </c>
      <c r="D53" s="441" t="str">
        <f>'[2]PRECIOS CE'!D53</f>
        <v>Pulpa amarilla</v>
      </c>
      <c r="E53" s="441" t="str">
        <f>'[2]PRECIOS CE'!E53</f>
        <v>I</v>
      </c>
      <c r="F53" s="441" t="str">
        <f>'[2]PRECIOS CE'!F53</f>
        <v>A/B</v>
      </c>
      <c r="G53" s="442">
        <f>'[2]PRECIOS CE'!G53</f>
        <v>58.167140590743514</v>
      </c>
      <c r="H53" s="442">
        <f>'[2]PRECIOS CE'!H53</f>
        <v>57.483711624965807</v>
      </c>
      <c r="I53" s="442">
        <f>'[2]PRECIOS CE'!I53</f>
        <v>57.398357016446127</v>
      </c>
      <c r="J53" s="442">
        <f>'[2]PRECIOS CE'!J53</f>
        <v>57.037657479279041</v>
      </c>
      <c r="K53" s="431">
        <f>'[2]PRECIOS CE'!K53</f>
        <v>57.311874778783647</v>
      </c>
      <c r="L53" s="375" t="str">
        <f>'[2]PRECIOS CE'!L53</f>
        <v>-</v>
      </c>
      <c r="M53" s="425"/>
    </row>
    <row r="54" spans="1:13" ht="15.6">
      <c r="A54" s="324"/>
      <c r="B54" s="471"/>
      <c r="C54" s="441" t="str">
        <f>'[2]PRECIOS CE'!C54</f>
        <v>Lleida</v>
      </c>
      <c r="D54" s="441" t="str">
        <f>'[2]PRECIOS CE'!D54</f>
        <v>Pulpa blanca</v>
      </c>
      <c r="E54" s="441" t="str">
        <f>'[2]PRECIOS CE'!E54</f>
        <v>I</v>
      </c>
      <c r="F54" s="441" t="str">
        <f>'[2]PRECIOS CE'!F54</f>
        <v>A/B</v>
      </c>
      <c r="G54" s="442">
        <f>'[2]PRECIOS CE'!G54</f>
        <v>63</v>
      </c>
      <c r="H54" s="442">
        <f>'[2]PRECIOS CE'!H54</f>
        <v>58.63</v>
      </c>
      <c r="I54" s="442">
        <f>'[2]PRECIOS CE'!I54</f>
        <v>62</v>
      </c>
      <c r="J54" s="442">
        <f>'[2]PRECIOS CE'!J54</f>
        <v>61</v>
      </c>
      <c r="K54" s="431">
        <f>'[2]PRECIOS CE'!K54</f>
        <v>62</v>
      </c>
      <c r="L54" s="375" t="str">
        <f>'[2]PRECIOS CE'!L54</f>
        <v>-</v>
      </c>
      <c r="M54" s="425"/>
    </row>
    <row r="55" spans="1:13" ht="15.6">
      <c r="A55" s="324"/>
      <c r="B55" s="471"/>
      <c r="C55" s="441" t="str">
        <f>'[2]PRECIOS CE'!C55</f>
        <v>Murcia</v>
      </c>
      <c r="D55" s="441" t="str">
        <f>'[2]PRECIOS CE'!D55</f>
        <v>Pulpa amarilla</v>
      </c>
      <c r="E55" s="441" t="str">
        <f>'[2]PRECIOS CE'!E55</f>
        <v>I</v>
      </c>
      <c r="F55" s="441" t="str">
        <f>'[2]PRECIOS CE'!F55</f>
        <v>A/B</v>
      </c>
      <c r="G55" s="442">
        <f>'[2]PRECIOS CE'!G55</f>
        <v>62</v>
      </c>
      <c r="H55" s="442">
        <f>'[2]PRECIOS CE'!H55</f>
        <v>61</v>
      </c>
      <c r="I55" s="442">
        <f>'[2]PRECIOS CE'!I55</f>
        <v>58</v>
      </c>
      <c r="J55" s="442">
        <f>'[2]PRECIOS CE'!J55</f>
        <v>57</v>
      </c>
      <c r="K55" s="431">
        <f>'[2]PRECIOS CE'!K55</f>
        <v>60</v>
      </c>
      <c r="L55" s="375" t="str">
        <f>'[2]PRECIOS CE'!L55</f>
        <v>-</v>
      </c>
      <c r="M55" s="425"/>
    </row>
    <row r="56" spans="1:13" ht="15.6">
      <c r="A56" s="324"/>
      <c r="B56" s="440"/>
      <c r="C56" s="441" t="str">
        <f>'[2]PRECIOS CE'!C56</f>
        <v>Zaragoza</v>
      </c>
      <c r="D56" s="441" t="str">
        <f>'[2]PRECIOS CE'!D56</f>
        <v>Pulpa amarilla</v>
      </c>
      <c r="E56" s="441" t="str">
        <f>'[2]PRECIOS CE'!E56</f>
        <v>I</v>
      </c>
      <c r="F56" s="441" t="str">
        <f>'[2]PRECIOS CE'!F56</f>
        <v>A/B</v>
      </c>
      <c r="G56" s="442">
        <f>'[2]PRECIOS CE'!G56</f>
        <v>57.160188447554923</v>
      </c>
      <c r="H56" s="442">
        <f>'[2]PRECIOS CE'!H56</f>
        <v>55.553286010056198</v>
      </c>
      <c r="I56" s="442">
        <f>'[2]PRECIOS CE'!I56</f>
        <v>61.88</v>
      </c>
      <c r="J56" s="442">
        <f>'[2]PRECIOS CE'!J56</f>
        <v>53.921939284096062</v>
      </c>
      <c r="K56" s="431" t="str">
        <f>'[2]PRECIOS CE'!K56</f>
        <v>-</v>
      </c>
      <c r="L56" s="375" t="str">
        <f>'[2]PRECIOS CE'!L56</f>
        <v>-</v>
      </c>
      <c r="M56" s="425"/>
    </row>
    <row r="57" spans="1:13" ht="16.2" thickBot="1">
      <c r="A57" s="324"/>
      <c r="B57" s="473"/>
      <c r="C57" s="474"/>
      <c r="D57" s="474"/>
      <c r="E57" s="474"/>
      <c r="F57" s="474"/>
      <c r="G57" s="474"/>
      <c r="H57" s="474"/>
      <c r="I57" s="474"/>
      <c r="J57" s="474"/>
      <c r="K57" s="475"/>
      <c r="L57" s="475"/>
      <c r="M57" s="476"/>
    </row>
    <row r="58" spans="1:13" ht="16.05" customHeight="1" thickTop="1"/>
    <row r="59" spans="1:13" ht="2.1" customHeight="1">
      <c r="G59" s="478" t="s">
        <v>308</v>
      </c>
    </row>
    <row r="60" spans="1:13" ht="16.05" customHeight="1"/>
  </sheetData>
  <mergeCells count="9">
    <mergeCell ref="B21:L21"/>
    <mergeCell ref="B38:L38"/>
    <mergeCell ref="B39:L39"/>
    <mergeCell ref="B5:L5"/>
    <mergeCell ref="B6:L6"/>
    <mergeCell ref="B7:L7"/>
    <mergeCell ref="B8:L8"/>
    <mergeCell ref="B9:L9"/>
    <mergeCell ref="B11:L11"/>
  </mergeCells>
  <printOptions horizontalCentered="1"/>
  <pageMargins left="0" right="0" top="0.19685039370078741" bottom="0" header="0" footer="3.937007874015748E-2"/>
  <pageSetup paperSize="9" scale="65" orientation="portrait" r:id="rId1"/>
  <headerFooter alignWithMargins="0">
    <oddFooter xml:space="preserve">&amp;R&amp;"Times New Roman,Cursiva"&amp;10SG Estadística.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8"/>
  <sheetViews>
    <sheetView workbookViewId="0">
      <selection activeCell="B1" sqref="B1:M59"/>
    </sheetView>
  </sheetViews>
  <sheetFormatPr baseColWidth="10" defaultColWidth="10.88671875" defaultRowHeight="16.350000000000001" customHeight="1"/>
  <cols>
    <col min="1" max="1" width="4.44140625" style="479" customWidth="1"/>
    <col min="2" max="2" width="15.44140625" style="326" customWidth="1"/>
    <col min="3" max="3" width="12.44140625" style="326" customWidth="1"/>
    <col min="4" max="4" width="33.109375" style="326" customWidth="1"/>
    <col min="5" max="5" width="8.77734375" style="326" customWidth="1"/>
    <col min="6" max="6" width="12.5546875" style="326" customWidth="1"/>
    <col min="7" max="7" width="8.88671875" style="326" customWidth="1"/>
    <col min="8" max="10" width="7.88671875" style="326" customWidth="1"/>
    <col min="11" max="12" width="8.21875" style="326" customWidth="1"/>
    <col min="13" max="13" width="10.109375" style="326" bestFit="1" customWidth="1"/>
    <col min="14" max="14" width="11.109375" style="326" bestFit="1" customWidth="1"/>
    <col min="15" max="15" width="5.33203125" style="326" bestFit="1" customWidth="1"/>
    <col min="16" max="16" width="7.6640625" style="326" bestFit="1" customWidth="1"/>
    <col min="17" max="21" width="5.33203125" style="326" customWidth="1"/>
    <col min="22" max="16384" width="10.88671875" style="326"/>
  </cols>
  <sheetData>
    <row r="2" spans="1:12" ht="16.350000000000001" customHeight="1">
      <c r="K2" s="329"/>
      <c r="L2" s="329" t="s">
        <v>316</v>
      </c>
    </row>
    <row r="3" spans="1:12" ht="16.350000000000001" customHeight="1">
      <c r="K3" s="329"/>
      <c r="L3" s="329"/>
    </row>
    <row r="4" spans="1:12" ht="16.350000000000001" customHeight="1">
      <c r="K4" s="329"/>
      <c r="L4" s="329"/>
    </row>
    <row r="5" spans="1:12" ht="16.350000000000001" customHeight="1">
      <c r="K5" s="329"/>
      <c r="L5" s="329"/>
    </row>
    <row r="6" spans="1:12" ht="16.350000000000001" customHeight="1" thickBot="1"/>
    <row r="7" spans="1:12" ht="16.350000000000001" customHeight="1" thickBot="1">
      <c r="B7" s="587" t="s">
        <v>283</v>
      </c>
      <c r="C7" s="586"/>
      <c r="D7" s="586"/>
      <c r="E7" s="586"/>
      <c r="F7" s="586"/>
      <c r="G7" s="586"/>
      <c r="H7" s="586"/>
      <c r="I7" s="586"/>
      <c r="J7" s="586"/>
      <c r="K7" s="585"/>
      <c r="L7" s="584"/>
    </row>
    <row r="8" spans="1:12" ht="16.350000000000001" customHeight="1">
      <c r="B8" s="337"/>
      <c r="C8" s="584"/>
      <c r="D8" s="584"/>
      <c r="E8" s="584"/>
      <c r="F8" s="584"/>
      <c r="G8" s="584"/>
      <c r="H8" s="584"/>
      <c r="I8" s="584"/>
      <c r="J8" s="584"/>
      <c r="K8" s="584"/>
      <c r="L8" s="584"/>
    </row>
    <row r="9" spans="1:12" ht="16.350000000000001" customHeight="1">
      <c r="B9" s="583" t="s">
        <v>284</v>
      </c>
      <c r="C9" s="583"/>
      <c r="D9" s="583"/>
      <c r="E9" s="583"/>
      <c r="F9" s="583"/>
      <c r="G9" s="583"/>
      <c r="H9" s="583"/>
      <c r="I9" s="583"/>
      <c r="J9" s="583"/>
      <c r="K9" s="583"/>
      <c r="L9" s="337"/>
    </row>
    <row r="10" spans="1:12" ht="16.350000000000001" customHeight="1"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</row>
    <row r="11" spans="1:12" ht="16.350000000000001" customHeight="1">
      <c r="B11" s="335" t="s">
        <v>285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4"/>
    </row>
    <row r="12" spans="1:12" ht="16.350000000000001" customHeight="1"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</row>
    <row r="13" spans="1:12" ht="16.350000000000001" customHeight="1">
      <c r="B13" s="335" t="s">
        <v>286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4"/>
    </row>
    <row r="14" spans="1:12" ht="16.350000000000001" customHeight="1">
      <c r="B14" s="335" t="s">
        <v>287</v>
      </c>
      <c r="C14" s="335"/>
      <c r="D14" s="335"/>
      <c r="E14" s="335"/>
      <c r="F14" s="335"/>
      <c r="G14" s="335"/>
      <c r="H14" s="335"/>
      <c r="I14" s="335"/>
      <c r="J14" s="335"/>
      <c r="K14" s="335"/>
      <c r="L14" s="334"/>
    </row>
    <row r="15" spans="1:12" ht="16.350000000000001" customHeight="1">
      <c r="A15" s="490"/>
      <c r="B15" s="582" t="s">
        <v>37</v>
      </c>
      <c r="C15" s="582"/>
      <c r="D15" s="582"/>
      <c r="E15" s="582"/>
      <c r="F15" s="582"/>
      <c r="G15" s="582"/>
      <c r="H15" s="582"/>
      <c r="I15" s="582"/>
      <c r="J15" s="582"/>
      <c r="K15" s="582"/>
      <c r="L15" s="339"/>
    </row>
    <row r="16" spans="1:12" ht="16.350000000000001" customHeight="1" thickBot="1">
      <c r="A16" s="490"/>
    </row>
    <row r="17" spans="1:12" ht="16.350000000000001" customHeight="1" thickTop="1">
      <c r="A17" s="490"/>
      <c r="B17" s="581"/>
      <c r="C17" s="579"/>
      <c r="D17" s="580"/>
      <c r="E17" s="578"/>
      <c r="F17" s="579"/>
      <c r="G17" s="579"/>
      <c r="H17" s="578"/>
      <c r="I17" s="578"/>
      <c r="J17" s="578"/>
      <c r="K17" s="578"/>
      <c r="L17" s="577"/>
    </row>
    <row r="18" spans="1:12" ht="16.350000000000001" customHeight="1">
      <c r="A18" s="490"/>
      <c r="B18" s="576" t="s">
        <v>289</v>
      </c>
      <c r="C18" s="575" t="s">
        <v>240</v>
      </c>
      <c r="D18" s="574" t="s">
        <v>290</v>
      </c>
      <c r="E18" s="573" t="s">
        <v>291</v>
      </c>
      <c r="F18" s="572" t="s">
        <v>292</v>
      </c>
      <c r="G18" s="571" t="s">
        <v>293</v>
      </c>
      <c r="H18" s="570"/>
      <c r="I18" s="569" t="s">
        <v>294</v>
      </c>
      <c r="J18" s="569"/>
      <c r="K18" s="568"/>
      <c r="L18" s="567"/>
    </row>
    <row r="19" spans="1:12" ht="16.350000000000001" customHeight="1" thickBot="1">
      <c r="A19" s="490"/>
      <c r="B19" s="566"/>
      <c r="C19" s="565"/>
      <c r="D19" s="564" t="s">
        <v>295</v>
      </c>
      <c r="E19" s="563"/>
      <c r="F19" s="562" t="s">
        <v>296</v>
      </c>
      <c r="G19" s="561">
        <f>'[2]PRECIOS CE'!G65</f>
        <v>42219</v>
      </c>
      <c r="H19" s="561">
        <f>'[2]PRECIOS CE'!H65</f>
        <v>42220</v>
      </c>
      <c r="I19" s="561">
        <f>'[2]PRECIOS CE'!I65</f>
        <v>42221</v>
      </c>
      <c r="J19" s="561">
        <f>'[2]PRECIOS CE'!J65</f>
        <v>42222</v>
      </c>
      <c r="K19" s="560">
        <f>'[2]PRECIOS CE'!K65</f>
        <v>42223</v>
      </c>
      <c r="L19" s="559">
        <f>'[2]PRECIOS CE'!L65</f>
        <v>42224</v>
      </c>
    </row>
    <row r="20" spans="1:12" ht="16.350000000000001" customHeight="1" thickTop="1">
      <c r="A20" s="490"/>
      <c r="B20" s="558"/>
      <c r="C20" s="557"/>
      <c r="D20" s="556"/>
      <c r="E20" s="557"/>
      <c r="F20" s="556"/>
      <c r="G20" s="555"/>
      <c r="H20" s="555"/>
      <c r="I20" s="555"/>
      <c r="J20" s="555"/>
      <c r="K20" s="554"/>
      <c r="L20" s="549"/>
    </row>
    <row r="21" spans="1:12" ht="16.350000000000001" customHeight="1">
      <c r="A21" s="490"/>
      <c r="B21" s="532" t="str">
        <f>'[2]PRECIOS CE'!B67</f>
        <v>AJO</v>
      </c>
      <c r="C21" s="538" t="str">
        <f>'[2]PRECIOS CE'!C67</f>
        <v>Córdoba</v>
      </c>
      <c r="D21" s="538" t="str">
        <f>'[2]PRECIOS CE'!D67</f>
        <v>Morado</v>
      </c>
      <c r="E21" s="538" t="str">
        <f>'[2]PRECIOS CE'!E67</f>
        <v>I</v>
      </c>
      <c r="F21" s="538" t="str">
        <f>'[2]PRECIOS CE'!F67</f>
        <v>45-55</v>
      </c>
      <c r="G21" s="537">
        <f>'[2]PRECIOS CE'!G67</f>
        <v>180</v>
      </c>
      <c r="H21" s="537">
        <f>'[2]PRECIOS CE'!H67</f>
        <v>180</v>
      </c>
      <c r="I21" s="537">
        <f>'[2]PRECIOS CE'!I67</f>
        <v>180</v>
      </c>
      <c r="J21" s="537">
        <f>'[2]PRECIOS CE'!J67</f>
        <v>180</v>
      </c>
      <c r="K21" s="530">
        <f>'[2]PRECIOS CE'!K67</f>
        <v>180</v>
      </c>
      <c r="L21" s="522" t="str">
        <f>'[2]PRECIOS CE'!L67</f>
        <v>-</v>
      </c>
    </row>
    <row r="22" spans="1:12" ht="16.350000000000001" customHeight="1">
      <c r="A22" s="490"/>
      <c r="B22" s="532"/>
      <c r="C22" s="538" t="str">
        <f>'[2]PRECIOS CE'!C68</f>
        <v>Cuenca</v>
      </c>
      <c r="D22" s="538" t="str">
        <f>'[2]PRECIOS CE'!D68</f>
        <v>Morado</v>
      </c>
      <c r="E22" s="538" t="str">
        <f>'[2]PRECIOS CE'!E68</f>
        <v>I</v>
      </c>
      <c r="F22" s="538" t="str">
        <f>'[2]PRECIOS CE'!F68</f>
        <v>45-55</v>
      </c>
      <c r="G22" s="537">
        <f>'[2]PRECIOS CE'!G68</f>
        <v>205</v>
      </c>
      <c r="H22" s="537">
        <f>'[2]PRECIOS CE'!H68</f>
        <v>205</v>
      </c>
      <c r="I22" s="537">
        <f>'[2]PRECIOS CE'!I68</f>
        <v>205</v>
      </c>
      <c r="J22" s="537">
        <f>'[2]PRECIOS CE'!J68</f>
        <v>205</v>
      </c>
      <c r="K22" s="530">
        <f>'[2]PRECIOS CE'!K68</f>
        <v>205</v>
      </c>
      <c r="L22" s="522" t="s">
        <v>33</v>
      </c>
    </row>
    <row r="23" spans="1:12" ht="16.350000000000001" customHeight="1">
      <c r="A23" s="490"/>
      <c r="B23" s="532"/>
      <c r="C23" s="538" t="s">
        <v>264</v>
      </c>
      <c r="D23" s="538" t="s">
        <v>315</v>
      </c>
      <c r="E23" s="538" t="s">
        <v>303</v>
      </c>
      <c r="F23" s="538" t="s">
        <v>313</v>
      </c>
      <c r="G23" s="537">
        <v>175</v>
      </c>
      <c r="H23" s="537">
        <f>$G$23</f>
        <v>175</v>
      </c>
      <c r="I23" s="537">
        <f>$G$23</f>
        <v>175</v>
      </c>
      <c r="J23" s="537">
        <f>$G$23</f>
        <v>175</v>
      </c>
      <c r="K23" s="530">
        <f>$G$23</f>
        <v>175</v>
      </c>
      <c r="L23" s="522" t="s">
        <v>33</v>
      </c>
    </row>
    <row r="24" spans="1:12" ht="16.350000000000001" customHeight="1">
      <c r="A24" s="490"/>
      <c r="B24" s="532"/>
      <c r="C24" s="538" t="s">
        <v>264</v>
      </c>
      <c r="D24" s="538" t="s">
        <v>314</v>
      </c>
      <c r="E24" s="538" t="s">
        <v>303</v>
      </c>
      <c r="F24" s="538" t="s">
        <v>313</v>
      </c>
      <c r="G24" s="537">
        <v>180</v>
      </c>
      <c r="H24" s="537">
        <f>$G$24</f>
        <v>180</v>
      </c>
      <c r="I24" s="537">
        <f>$G$24</f>
        <v>180</v>
      </c>
      <c r="J24" s="537">
        <f>$G$24</f>
        <v>180</v>
      </c>
      <c r="K24" s="530">
        <f>$G$24</f>
        <v>180</v>
      </c>
      <c r="L24" s="522" t="s">
        <v>33</v>
      </c>
    </row>
    <row r="25" spans="1:12" ht="16.350000000000001" customHeight="1">
      <c r="A25" s="490"/>
      <c r="B25" s="553"/>
      <c r="C25" s="552"/>
      <c r="D25" s="538"/>
      <c r="E25" s="552"/>
      <c r="F25" s="538"/>
      <c r="G25" s="551"/>
      <c r="H25" s="551"/>
      <c r="I25" s="551"/>
      <c r="J25" s="551"/>
      <c r="K25" s="550"/>
      <c r="L25" s="549"/>
    </row>
    <row r="26" spans="1:12" ht="16.350000000000001" customHeight="1">
      <c r="A26" s="490"/>
      <c r="B26" s="548"/>
      <c r="C26" s="547"/>
      <c r="D26" s="546"/>
      <c r="E26" s="547"/>
      <c r="F26" s="546"/>
      <c r="G26" s="545"/>
      <c r="H26" s="545"/>
      <c r="I26" s="545"/>
      <c r="J26" s="545"/>
      <c r="K26" s="544"/>
      <c r="L26" s="543"/>
    </row>
    <row r="27" spans="1:12" ht="16.350000000000001" customHeight="1">
      <c r="A27" s="490"/>
      <c r="B27" s="532" t="str">
        <f>'[2]PRECIOS CE'!B71</f>
        <v>BERENJENA</v>
      </c>
      <c r="C27" s="538" t="str">
        <f>'[2]PRECIOS CE'!C71</f>
        <v>Almería</v>
      </c>
      <c r="D27" s="538" t="str">
        <f>'[2]PRECIOS CE'!D71</f>
        <v>Alargada</v>
      </c>
      <c r="E27" s="538" t="str">
        <f>'[2]PRECIOS CE'!E71</f>
        <v>I</v>
      </c>
      <c r="F27" s="538" t="str">
        <f>'[2]PRECIOS CE'!F71</f>
        <v>40y+</v>
      </c>
      <c r="G27" s="537">
        <f>'[2]PRECIOS CE'!G71</f>
        <v>83.5</v>
      </c>
      <c r="H27" s="537" t="str">
        <f>'[2]PRECIOS CE'!H71</f>
        <v>-</v>
      </c>
      <c r="I27" s="537">
        <f>'[2]PRECIOS CE'!I71</f>
        <v>95</v>
      </c>
      <c r="J27" s="537">
        <f>'[2]PRECIOS CE'!J71</f>
        <v>133</v>
      </c>
      <c r="K27" s="530">
        <f>'[2]PRECIOS CE'!K71</f>
        <v>122.25</v>
      </c>
      <c r="L27" s="522" t="s">
        <v>33</v>
      </c>
    </row>
    <row r="28" spans="1:12" ht="16.350000000000001" customHeight="1">
      <c r="A28" s="490"/>
      <c r="B28" s="542"/>
      <c r="C28" s="541"/>
      <c r="D28" s="541"/>
      <c r="E28" s="541"/>
      <c r="F28" s="541"/>
      <c r="G28" s="540"/>
      <c r="H28" s="540"/>
      <c r="I28" s="540"/>
      <c r="J28" s="540"/>
      <c r="K28" s="539"/>
      <c r="L28" s="526"/>
    </row>
    <row r="29" spans="1:12" ht="16.350000000000001" customHeight="1">
      <c r="A29" s="490"/>
      <c r="B29" s="532"/>
      <c r="C29" s="538"/>
      <c r="D29" s="538"/>
      <c r="E29" s="538"/>
      <c r="F29" s="538"/>
      <c r="G29" s="537"/>
      <c r="H29" s="537"/>
      <c r="I29" s="537"/>
      <c r="J29" s="537"/>
      <c r="K29" s="530"/>
      <c r="L29" s="522"/>
    </row>
    <row r="30" spans="1:12" ht="16.350000000000001" customHeight="1">
      <c r="A30" s="490"/>
      <c r="B30" s="532" t="str">
        <f>'[2]PRECIOS CE'!B74</f>
        <v>CALABACÍN</v>
      </c>
      <c r="C30" s="538" t="str">
        <f>'[2]PRECIOS CE'!C74</f>
        <v>Almería</v>
      </c>
      <c r="D30" s="538" t="str">
        <f>'[2]PRECIOS CE'!D74</f>
        <v>-</v>
      </c>
      <c r="E30" s="538" t="str">
        <f>'[2]PRECIOS CE'!E74</f>
        <v>I</v>
      </c>
      <c r="F30" s="538" t="str">
        <f>'[2]PRECIOS CE'!F74</f>
        <v>14-21</v>
      </c>
      <c r="G30" s="537">
        <f>'[2]PRECIOS CE'!G74</f>
        <v>28.75</v>
      </c>
      <c r="H30" s="537">
        <f>'[2]PRECIOS CE'!H74</f>
        <v>25.5</v>
      </c>
      <c r="I30" s="537">
        <f>'[2]PRECIOS CE'!I74</f>
        <v>31</v>
      </c>
      <c r="J30" s="537">
        <f>'[2]PRECIOS CE'!J74</f>
        <v>23.333333333333332</v>
      </c>
      <c r="K30" s="530">
        <f>'[2]PRECIOS CE'!K74</f>
        <v>29.25</v>
      </c>
      <c r="L30" s="522" t="s">
        <v>33</v>
      </c>
    </row>
    <row r="31" spans="1:12" ht="16.350000000000001" customHeight="1">
      <c r="A31" s="490"/>
      <c r="B31" s="532"/>
      <c r="C31" s="531"/>
      <c r="D31" s="531"/>
      <c r="E31" s="531"/>
      <c r="F31" s="531"/>
      <c r="G31" s="530"/>
      <c r="H31" s="530"/>
      <c r="I31" s="530"/>
      <c r="J31" s="530"/>
      <c r="K31" s="530"/>
      <c r="L31" s="522"/>
    </row>
    <row r="32" spans="1:12" ht="16.350000000000001" customHeight="1">
      <c r="A32" s="490"/>
      <c r="B32" s="536"/>
      <c r="C32" s="535"/>
      <c r="D32" s="535"/>
      <c r="E32" s="535"/>
      <c r="F32" s="535"/>
      <c r="G32" s="534"/>
      <c r="H32" s="534"/>
      <c r="I32" s="534"/>
      <c r="J32" s="534"/>
      <c r="K32" s="534"/>
      <c r="L32" s="533"/>
    </row>
    <row r="33" spans="1:12" ht="16.350000000000001" customHeight="1">
      <c r="A33" s="490"/>
      <c r="B33" s="532" t="str">
        <f>'[2]PRECIOS CE'!B77</f>
        <v>CHAMPIÑÓN</v>
      </c>
      <c r="C33" s="531" t="str">
        <f>'[2]PRECIOS CE'!C77</f>
        <v>La Rioja</v>
      </c>
      <c r="D33" s="531" t="str">
        <f>'[2]PRECIOS CE'!D77</f>
        <v>Cerrado</v>
      </c>
      <c r="E33" s="531" t="str">
        <f>'[2]PRECIOS CE'!E77</f>
        <v>I</v>
      </c>
      <c r="F33" s="531" t="str">
        <f>'[2]PRECIOS CE'!F77</f>
        <v>30-65</v>
      </c>
      <c r="G33" s="530">
        <f>'[2]PRECIOS CE'!G77</f>
        <v>150.52870967741936</v>
      </c>
      <c r="H33" s="530">
        <f>'[2]PRECIOS CE'!H77</f>
        <v>151.64948148148147</v>
      </c>
      <c r="I33" s="530">
        <f>'[2]PRECIOS CE'!I77</f>
        <v>151.14367647058825</v>
      </c>
      <c r="J33" s="530">
        <f>'[2]PRECIOS CE'!J77</f>
        <v>150.69560975609755</v>
      </c>
      <c r="K33" s="530">
        <f>'[2]PRECIOS CE'!K77</f>
        <v>151.72859374999999</v>
      </c>
      <c r="L33" s="522" t="str">
        <f>'[2]PRECIOS CE'!L77</f>
        <v>-</v>
      </c>
    </row>
    <row r="34" spans="1:12" ht="16.350000000000001" customHeight="1">
      <c r="A34" s="490"/>
      <c r="B34" s="529"/>
      <c r="C34" s="528"/>
      <c r="D34" s="528"/>
      <c r="E34" s="528"/>
      <c r="F34" s="528"/>
      <c r="G34" s="527"/>
      <c r="H34" s="527"/>
      <c r="I34" s="527"/>
      <c r="J34" s="527"/>
      <c r="K34" s="527"/>
      <c r="L34" s="526"/>
    </row>
    <row r="35" spans="1:12" ht="16.350000000000001" customHeight="1">
      <c r="A35" s="490"/>
      <c r="B35" s="525"/>
      <c r="C35" s="524"/>
      <c r="D35" s="524"/>
      <c r="E35" s="524"/>
      <c r="F35" s="524"/>
      <c r="G35" s="523"/>
      <c r="H35" s="523"/>
      <c r="I35" s="523"/>
      <c r="J35" s="523"/>
      <c r="K35" s="523"/>
      <c r="L35" s="522"/>
    </row>
    <row r="36" spans="1:12" ht="16.350000000000001" customHeight="1">
      <c r="A36" s="490"/>
      <c r="B36" s="525" t="s">
        <v>312</v>
      </c>
      <c r="C36" s="524" t="str">
        <f>'[2]PRECIOS CE'!C80</f>
        <v>Murcia</v>
      </c>
      <c r="D36" s="524" t="str">
        <f>'[2]PRECIOS CE'!D80</f>
        <v>Amarillo</v>
      </c>
      <c r="E36" s="524" t="str">
        <f>'[2]PRECIOS CE'!E80</f>
        <v>I</v>
      </c>
      <c r="F36" s="524" t="str">
        <f>'[2]PRECIOS CE'!F80</f>
        <v>-</v>
      </c>
      <c r="G36" s="523">
        <f>'[2]PRECIOS CE'!G80</f>
        <v>34</v>
      </c>
      <c r="H36" s="523">
        <f>'[2]PRECIOS CE'!H80</f>
        <v>36</v>
      </c>
      <c r="I36" s="523">
        <f>'[2]PRECIOS CE'!I80</f>
        <v>35</v>
      </c>
      <c r="J36" s="523">
        <f>'[2]PRECIOS CE'!J80</f>
        <v>36</v>
      </c>
      <c r="K36" s="523">
        <f>'[2]PRECIOS CE'!K80</f>
        <v>37</v>
      </c>
      <c r="L36" s="522" t="str">
        <f>'[2]PRECIOS CE'!L80</f>
        <v>-</v>
      </c>
    </row>
    <row r="37" spans="1:12" ht="16.350000000000001" customHeight="1">
      <c r="A37" s="490"/>
      <c r="B37" s="525"/>
      <c r="C37" s="524" t="str">
        <f>'[2]PRECIOS CE'!C81</f>
        <v>Murcia</v>
      </c>
      <c r="D37" s="524" t="str">
        <f>'[2]PRECIOS CE'!D81</f>
        <v>Cantaloups</v>
      </c>
      <c r="E37" s="524" t="str">
        <f>'[2]PRECIOS CE'!E81</f>
        <v>I</v>
      </c>
      <c r="F37" s="524" t="str">
        <f>'[2]PRECIOS CE'!F81</f>
        <v>800-1.250g</v>
      </c>
      <c r="G37" s="523">
        <f>'[2]PRECIOS CE'!G81</f>
        <v>40</v>
      </c>
      <c r="H37" s="523">
        <f>'[2]PRECIOS CE'!H81</f>
        <v>35</v>
      </c>
      <c r="I37" s="523">
        <f>'[2]PRECIOS CE'!I81</f>
        <v>37</v>
      </c>
      <c r="J37" s="523">
        <f>'[2]PRECIOS CE'!J81</f>
        <v>37</v>
      </c>
      <c r="K37" s="523">
        <f>'[2]PRECIOS CE'!K81</f>
        <v>38</v>
      </c>
      <c r="L37" s="522" t="s">
        <v>33</v>
      </c>
    </row>
    <row r="38" spans="1:12" ht="16.350000000000001" customHeight="1">
      <c r="A38" s="490"/>
      <c r="B38" s="525"/>
      <c r="C38" s="524" t="str">
        <f>'[2]PRECIOS CE'!C82</f>
        <v>Murcia</v>
      </c>
      <c r="D38" s="524" t="str">
        <f>'[2]PRECIOS CE'!D82</f>
        <v>Galia</v>
      </c>
      <c r="E38" s="524" t="str">
        <f>'[2]PRECIOS CE'!E82</f>
        <v>I</v>
      </c>
      <c r="F38" s="524" t="str">
        <f>'[2]PRECIOS CE'!F82</f>
        <v>800-1.250g</v>
      </c>
      <c r="G38" s="523">
        <f>'[2]PRECIOS CE'!G82</f>
        <v>36</v>
      </c>
      <c r="H38" s="523">
        <f>'[2]PRECIOS CE'!H82</f>
        <v>33</v>
      </c>
      <c r="I38" s="523">
        <f>'[2]PRECIOS CE'!I82</f>
        <v>32</v>
      </c>
      <c r="J38" s="523">
        <f>'[2]PRECIOS CE'!J82</f>
        <v>37</v>
      </c>
      <c r="K38" s="523">
        <f>'[2]PRECIOS CE'!K82</f>
        <v>34</v>
      </c>
      <c r="L38" s="522" t="s">
        <v>33</v>
      </c>
    </row>
    <row r="39" spans="1:12" ht="16.350000000000001" customHeight="1">
      <c r="A39" s="490"/>
      <c r="B39" s="525"/>
      <c r="C39" s="524" t="str">
        <f>'[2]PRECIOS CE'!C83</f>
        <v>Murcia</v>
      </c>
      <c r="D39" s="524" t="str">
        <f>'[2]PRECIOS CE'!D83</f>
        <v>Piel de Sapo</v>
      </c>
      <c r="E39" s="524" t="str">
        <f>'[2]PRECIOS CE'!E83</f>
        <v>I</v>
      </c>
      <c r="F39" s="524" t="str">
        <f>'[2]PRECIOS CE'!F83</f>
        <v>-</v>
      </c>
      <c r="G39" s="523">
        <f>'[2]PRECIOS CE'!G83</f>
        <v>41</v>
      </c>
      <c r="H39" s="523">
        <f>'[2]PRECIOS CE'!H83</f>
        <v>35</v>
      </c>
      <c r="I39" s="523">
        <f>'[2]PRECIOS CE'!I83</f>
        <v>34</v>
      </c>
      <c r="J39" s="523">
        <f>'[2]PRECIOS CE'!J83</f>
        <v>36</v>
      </c>
      <c r="K39" s="523">
        <f>'[2]PRECIOS CE'!K83</f>
        <v>40</v>
      </c>
      <c r="L39" s="522" t="s">
        <v>33</v>
      </c>
    </row>
    <row r="40" spans="1:12" ht="16.350000000000001" customHeight="1">
      <c r="A40" s="490"/>
      <c r="B40" s="521"/>
      <c r="C40" s="520"/>
      <c r="D40" s="520"/>
      <c r="E40" s="520"/>
      <c r="F40" s="520"/>
      <c r="G40" s="518"/>
      <c r="H40" s="519"/>
      <c r="I40" s="519"/>
      <c r="J40" s="519"/>
      <c r="K40" s="518"/>
      <c r="L40" s="510"/>
    </row>
    <row r="41" spans="1:12" ht="16.350000000000001" customHeight="1">
      <c r="A41" s="490"/>
      <c r="B41" s="517"/>
      <c r="C41" s="516"/>
      <c r="D41" s="516"/>
      <c r="E41" s="516"/>
      <c r="F41" s="516"/>
      <c r="G41" s="514"/>
      <c r="H41" s="515"/>
      <c r="I41" s="515"/>
      <c r="J41" s="515"/>
      <c r="K41" s="514"/>
      <c r="L41" s="513"/>
    </row>
    <row r="42" spans="1:12" ht="16.350000000000001" customHeight="1">
      <c r="A42" s="490"/>
      <c r="B42" s="509" t="str">
        <f>'[2]PRECIOS CE'!B86</f>
        <v>PIMIENTO</v>
      </c>
      <c r="C42" s="497" t="str">
        <f>'[2]PRECIOS CE'!C86</f>
        <v>Almería</v>
      </c>
      <c r="D42" s="497" t="str">
        <f>'[2]PRECIOS CE'!D86</f>
        <v>Cuadrado Color (rojo o amarillo)</v>
      </c>
      <c r="E42" s="497" t="str">
        <f>'[2]PRECIOS CE'!E86</f>
        <v>I</v>
      </c>
      <c r="F42" s="497" t="str">
        <f>'[2]PRECIOS CE'!F86</f>
        <v>40y+</v>
      </c>
      <c r="G42" s="508">
        <f>'[2]PRECIOS CE'!G86</f>
        <v>73.173390557939911</v>
      </c>
      <c r="H42" s="493">
        <f>'[2]PRECIOS CE'!H86</f>
        <v>73.173390557939911</v>
      </c>
      <c r="I42" s="493">
        <f>'[2]PRECIOS CE'!I86</f>
        <v>73.173390557939911</v>
      </c>
      <c r="J42" s="493">
        <f>'[2]PRECIOS CE'!J86</f>
        <v>73.173390557939911</v>
      </c>
      <c r="K42" s="508">
        <f>'[2]PRECIOS CE'!K86</f>
        <v>73.173390557939911</v>
      </c>
      <c r="L42" s="507" t="s">
        <v>33</v>
      </c>
    </row>
    <row r="43" spans="1:12" ht="16.350000000000001" customHeight="1">
      <c r="A43" s="490"/>
      <c r="B43" s="509"/>
      <c r="C43" s="497" t="str">
        <f>'[2]PRECIOS CE'!C87</f>
        <v>Murcia</v>
      </c>
      <c r="D43" s="497" t="str">
        <f>'[2]PRECIOS CE'!D87</f>
        <v>Cuadrado Color (rojo o amarillo)</v>
      </c>
      <c r="E43" s="497" t="str">
        <f>'[2]PRECIOS CE'!E87</f>
        <v>I</v>
      </c>
      <c r="F43" s="497" t="str">
        <f>'[2]PRECIOS CE'!F87</f>
        <v>70y+</v>
      </c>
      <c r="G43" s="508">
        <f>'[2]PRECIOS CE'!G87</f>
        <v>78.955223880597018</v>
      </c>
      <c r="H43" s="493">
        <f>'[2]PRECIOS CE'!H87</f>
        <v>55.470588235294116</v>
      </c>
      <c r="I43" s="493">
        <f>'[2]PRECIOS CE'!I87</f>
        <v>48.35</v>
      </c>
      <c r="J43" s="493">
        <f>'[2]PRECIOS CE'!J87</f>
        <v>48.197044334975367</v>
      </c>
      <c r="K43" s="508">
        <f>'[2]PRECIOS CE'!K87</f>
        <v>56.025641025641029</v>
      </c>
      <c r="L43" s="507" t="str">
        <f>'[2]PRECIOS CE'!L87</f>
        <v>-</v>
      </c>
    </row>
    <row r="44" spans="1:12" ht="16.350000000000001" customHeight="1">
      <c r="A44" s="490"/>
      <c r="B44" s="509"/>
      <c r="C44" s="497" t="str">
        <f>'[2]PRECIOS CE'!C88</f>
        <v>Murcia</v>
      </c>
      <c r="D44" s="497" t="str">
        <f>'[2]PRECIOS CE'!D88</f>
        <v>Cuadrado Verde</v>
      </c>
      <c r="E44" s="497" t="str">
        <f>'[2]PRECIOS CE'!E88</f>
        <v>I</v>
      </c>
      <c r="F44" s="497" t="str">
        <f>'[2]PRECIOS CE'!F88</f>
        <v>70y+</v>
      </c>
      <c r="G44" s="508">
        <f>'[2]PRECIOS CE'!G88</f>
        <v>68</v>
      </c>
      <c r="H44" s="493">
        <f>'[2]PRECIOS CE'!H88</f>
        <v>55</v>
      </c>
      <c r="I44" s="493">
        <f>'[2]PRECIOS CE'!I88</f>
        <v>47</v>
      </c>
      <c r="J44" s="493">
        <f>'[2]PRECIOS CE'!J88</f>
        <v>48</v>
      </c>
      <c r="K44" s="508">
        <f>'[2]PRECIOS CE'!K88</f>
        <v>55</v>
      </c>
      <c r="L44" s="507" t="str">
        <f>'[2]PRECIOS CE'!L88</f>
        <v>-</v>
      </c>
    </row>
    <row r="45" spans="1:12" ht="16.350000000000001" customHeight="1">
      <c r="A45" s="490"/>
      <c r="B45" s="512"/>
      <c r="C45" s="505"/>
      <c r="D45" s="505"/>
      <c r="E45" s="505"/>
      <c r="F45" s="505"/>
      <c r="G45" s="511"/>
      <c r="H45" s="500"/>
      <c r="I45" s="500"/>
      <c r="J45" s="500"/>
      <c r="K45" s="511"/>
      <c r="L45" s="510"/>
    </row>
    <row r="46" spans="1:12" ht="16.350000000000001" customHeight="1">
      <c r="A46" s="490"/>
      <c r="B46" s="509"/>
      <c r="C46" s="497"/>
      <c r="D46" s="497"/>
      <c r="E46" s="497"/>
      <c r="F46" s="497"/>
      <c r="G46" s="508"/>
      <c r="H46" s="493"/>
      <c r="I46" s="493"/>
      <c r="J46" s="493"/>
      <c r="K46" s="508"/>
      <c r="L46" s="507"/>
    </row>
    <row r="47" spans="1:12" ht="16.350000000000001" customHeight="1">
      <c r="A47" s="490"/>
      <c r="B47" s="509" t="str">
        <f>'[2]PRECIOS CE'!B91</f>
        <v>SANDíA</v>
      </c>
      <c r="C47" s="497" t="str">
        <f>'[2]PRECIOS CE'!C91</f>
        <v>Castellón</v>
      </c>
      <c r="D47" s="497" t="str">
        <f>'[2]PRECIOS CE'!D91</f>
        <v>con pepitas</v>
      </c>
      <c r="E47" s="497" t="str">
        <f>'[2]PRECIOS CE'!E91</f>
        <v>I</v>
      </c>
      <c r="F47" s="497" t="str">
        <f>'[2]PRECIOS CE'!F91</f>
        <v>-</v>
      </c>
      <c r="G47" s="508">
        <f>'[2]PRECIOS CE'!G91</f>
        <v>27</v>
      </c>
      <c r="H47" s="493">
        <f>'[2]PRECIOS CE'!H91</f>
        <v>27</v>
      </c>
      <c r="I47" s="493">
        <f>'[2]PRECIOS CE'!I91</f>
        <v>27</v>
      </c>
      <c r="J47" s="493">
        <f>'[2]PRECIOS CE'!J91</f>
        <v>27</v>
      </c>
      <c r="K47" s="508">
        <f>'[2]PRECIOS CE'!K91</f>
        <v>27</v>
      </c>
      <c r="L47" s="507" t="str">
        <f>'[2]PRECIOS CE'!L91</f>
        <v>-</v>
      </c>
    </row>
    <row r="48" spans="1:12" ht="16.350000000000001" customHeight="1">
      <c r="A48" s="490"/>
      <c r="B48" s="509"/>
      <c r="C48" s="497" t="str">
        <f>'[2]PRECIOS CE'!C92</f>
        <v>Murcia</v>
      </c>
      <c r="D48" s="497" t="str">
        <f>'[2]PRECIOS CE'!D92</f>
        <v>con pepitas</v>
      </c>
      <c r="E48" s="497" t="str">
        <f>'[2]PRECIOS CE'!E92</f>
        <v>I</v>
      </c>
      <c r="F48" s="497" t="str">
        <f>'[2]PRECIOS CE'!F92</f>
        <v>-</v>
      </c>
      <c r="G48" s="508">
        <f>'[2]PRECIOS CE'!G92</f>
        <v>27</v>
      </c>
      <c r="H48" s="493">
        <f>'[2]PRECIOS CE'!H92</f>
        <v>28</v>
      </c>
      <c r="I48" s="493">
        <f>'[2]PRECIOS CE'!I92</f>
        <v>26</v>
      </c>
      <c r="J48" s="493">
        <f>'[2]PRECIOS CE'!J92</f>
        <v>29</v>
      </c>
      <c r="K48" s="508">
        <f>'[2]PRECIOS CE'!K92</f>
        <v>28</v>
      </c>
      <c r="L48" s="507" t="str">
        <f>'[2]PRECIOS CE'!L92</f>
        <v>-</v>
      </c>
    </row>
    <row r="49" spans="1:13" ht="16.350000000000001" customHeight="1">
      <c r="A49" s="490" t="s">
        <v>310</v>
      </c>
      <c r="B49" s="509"/>
      <c r="C49" s="497" t="s">
        <v>311</v>
      </c>
      <c r="D49" s="497" t="s">
        <v>309</v>
      </c>
      <c r="E49" s="497" t="s">
        <v>303</v>
      </c>
      <c r="F49" s="497" t="s">
        <v>33</v>
      </c>
      <c r="G49" s="508">
        <v>31.33</v>
      </c>
      <c r="H49" s="493">
        <v>31.33</v>
      </c>
      <c r="I49" s="493">
        <v>31.33</v>
      </c>
      <c r="J49" s="493">
        <v>31.33</v>
      </c>
      <c r="K49" s="508">
        <v>31.33</v>
      </c>
      <c r="L49" s="507">
        <v>31.33</v>
      </c>
    </row>
    <row r="50" spans="1:13" ht="16.350000000000001" customHeight="1">
      <c r="A50" s="490" t="s">
        <v>310</v>
      </c>
      <c r="B50" s="509"/>
      <c r="C50" s="497" t="s">
        <v>252</v>
      </c>
      <c r="D50" s="497" t="s">
        <v>309</v>
      </c>
      <c r="E50" s="497" t="s">
        <v>303</v>
      </c>
      <c r="F50" s="497" t="s">
        <v>33</v>
      </c>
      <c r="G50" s="508">
        <v>30</v>
      </c>
      <c r="H50" s="493">
        <v>28</v>
      </c>
      <c r="I50" s="493">
        <v>28</v>
      </c>
      <c r="J50" s="493">
        <v>31</v>
      </c>
      <c r="K50" s="508">
        <v>31</v>
      </c>
      <c r="L50" s="507" t="s">
        <v>33</v>
      </c>
    </row>
    <row r="51" spans="1:13" ht="16.350000000000001" customHeight="1">
      <c r="A51" s="490"/>
      <c r="B51" s="506"/>
      <c r="C51" s="505"/>
      <c r="D51" s="504"/>
      <c r="E51" s="503"/>
      <c r="F51" s="503"/>
      <c r="G51" s="501"/>
      <c r="H51" s="502"/>
      <c r="I51" s="501"/>
      <c r="J51" s="501"/>
      <c r="K51" s="500"/>
      <c r="L51" s="499"/>
    </row>
    <row r="52" spans="1:13" ht="16.350000000000001" customHeight="1">
      <c r="A52" s="490"/>
      <c r="B52" s="498"/>
      <c r="C52" s="497"/>
      <c r="D52" s="496"/>
      <c r="E52" s="495"/>
      <c r="F52" s="495"/>
      <c r="G52" s="494"/>
      <c r="H52" s="494"/>
      <c r="I52" s="494"/>
      <c r="J52" s="494"/>
      <c r="K52" s="493"/>
      <c r="L52" s="492"/>
    </row>
    <row r="53" spans="1:13" ht="16.350000000000001" customHeight="1">
      <c r="A53" s="490"/>
      <c r="B53" s="498" t="str">
        <f>'[2]PRECIOS CE'!B95</f>
        <v>TOMATE</v>
      </c>
      <c r="C53" s="497" t="str">
        <f>'[2]PRECIOS CE'!C95</f>
        <v>Almería</v>
      </c>
      <c r="D53" s="496" t="str">
        <f>'[2]PRECIOS CE'!D95</f>
        <v>Redondo</v>
      </c>
      <c r="E53" s="495" t="str">
        <f>'[2]PRECIOS CE'!E95</f>
        <v>I</v>
      </c>
      <c r="F53" s="495" t="str">
        <f>'[2]PRECIOS CE'!F95</f>
        <v>57-100</v>
      </c>
      <c r="G53" s="494">
        <f>'[2]PRECIOS CE'!G95</f>
        <v>46</v>
      </c>
      <c r="H53" s="494">
        <f>'[2]PRECIOS CE'!H95</f>
        <v>46</v>
      </c>
      <c r="I53" s="494">
        <f>'[2]PRECIOS CE'!I95</f>
        <v>46</v>
      </c>
      <c r="J53" s="494">
        <f>'[2]PRECIOS CE'!J95</f>
        <v>46</v>
      </c>
      <c r="K53" s="493">
        <f>'[2]PRECIOS CE'!K95</f>
        <v>46</v>
      </c>
      <c r="L53" s="492" t="str">
        <f>'[2]PRECIOS CE'!L95</f>
        <v>-</v>
      </c>
      <c r="M53" s="491"/>
    </row>
    <row r="54" spans="1:13" ht="16.350000000000001" customHeight="1">
      <c r="A54" s="490"/>
      <c r="B54" s="498"/>
      <c r="C54" s="497" t="str">
        <f>'[2]PRECIOS CE'!C96</f>
        <v>Murcia</v>
      </c>
      <c r="D54" s="496" t="str">
        <f>'[2]PRECIOS CE'!D96</f>
        <v>Redondo</v>
      </c>
      <c r="E54" s="495" t="str">
        <f>'[2]PRECIOS CE'!E96</f>
        <v>I</v>
      </c>
      <c r="F54" s="495" t="str">
        <f>'[2]PRECIOS CE'!F96</f>
        <v>57-100</v>
      </c>
      <c r="G54" s="494">
        <f>'[2]PRECIOS CE'!G96</f>
        <v>74.368421052631575</v>
      </c>
      <c r="H54" s="494">
        <f>'[2]PRECIOS CE'!H96</f>
        <v>69.59615384615384</v>
      </c>
      <c r="I54" s="494">
        <f>'[2]PRECIOS CE'!I96</f>
        <v>75.035242290748897</v>
      </c>
      <c r="J54" s="494">
        <f>'[2]PRECIOS CE'!J96</f>
        <v>74.117647058823536</v>
      </c>
      <c r="K54" s="493">
        <f>'[2]PRECIOS CE'!K96</f>
        <v>74.62222222222222</v>
      </c>
      <c r="L54" s="492" t="str">
        <f>'[2]PRECIOS CE'!L96</f>
        <v>-</v>
      </c>
      <c r="M54" s="491"/>
    </row>
    <row r="55" spans="1:13" ht="16.350000000000001" customHeight="1" thickBot="1">
      <c r="A55" s="490"/>
      <c r="B55" s="489"/>
      <c r="C55" s="488"/>
      <c r="D55" s="487"/>
      <c r="E55" s="487"/>
      <c r="F55" s="487"/>
      <c r="G55" s="486"/>
      <c r="H55" s="486"/>
      <c r="I55" s="486"/>
      <c r="J55" s="486"/>
      <c r="K55" s="485"/>
      <c r="L55" s="484"/>
    </row>
    <row r="56" spans="1:13" ht="12.75" customHeight="1" thickTop="1">
      <c r="B56" s="481"/>
      <c r="C56" s="483"/>
      <c r="D56" s="481"/>
      <c r="E56" s="482"/>
      <c r="F56" s="481"/>
      <c r="G56" s="480"/>
      <c r="H56" s="480"/>
      <c r="I56" s="480"/>
      <c r="J56" s="480"/>
      <c r="K56" s="480"/>
      <c r="L56" s="480"/>
    </row>
    <row r="57" spans="1:13" ht="9.6" customHeight="1">
      <c r="I57" s="478"/>
      <c r="J57" s="478" t="s">
        <v>308</v>
      </c>
      <c r="K57" s="478"/>
      <c r="L57" s="478"/>
    </row>
    <row r="58" spans="1:13" ht="11.1" customHeight="1"/>
  </sheetData>
  <mergeCells count="6">
    <mergeCell ref="B15:K15"/>
    <mergeCell ref="B7:K7"/>
    <mergeCell ref="B9:K9"/>
    <mergeCell ref="B11:K11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68" orientation="portrait" r:id="rId1"/>
  <headerFooter alignWithMargins="0">
    <oddFooter xml:space="preserve">&amp;R&amp;"Times New Roman,Cursiva"&amp;10SG Estadística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3A</vt:lpstr>
      <vt:lpstr>4a</vt:lpstr>
      <vt:lpstr>Page 5</vt:lpstr>
      <vt:lpstr>Page 6</vt:lpstr>
      <vt:lpstr>Page 7</vt:lpstr>
      <vt:lpstr>Pag8</vt:lpstr>
      <vt:lpstr>Hoja informe pag 9</vt:lpstr>
      <vt:lpstr>pag 10</vt:lpstr>
      <vt:lpstr>pag11</vt:lpstr>
      <vt:lpstr>pag 11a</vt:lpstr>
      <vt:lpstr>Page 12</vt:lpstr>
      <vt:lpstr>Page 13</vt:lpstr>
      <vt:lpstr>Page 14</vt:lpstr>
      <vt:lpstr>Page 15</vt:lpstr>
      <vt:lpstr>Weekly prices pag16 w30</vt:lpstr>
      <vt:lpstr>Weekly prices pag17 w30</vt:lpstr>
      <vt:lpstr>'3A'!Área_de_impresión</vt:lpstr>
      <vt:lpstr>'4a'!Área_de_impresión</vt:lpstr>
      <vt:lpstr>'Hoja informe pag 9'!Área_de_impresión</vt:lpstr>
      <vt:lpstr>'pag 10'!Área_de_impresión</vt:lpstr>
      <vt:lpstr>'pag 11a'!Área_de_impresión</vt:lpstr>
      <vt:lpstr>'pag11'!Área_de_impresión</vt:lpstr>
      <vt:lpstr>'Pag8'!Área_de_impresión</vt:lpstr>
      <vt:lpstr>'3A'!OLE_LINK1</vt:lpstr>
      <vt:lpstr>'4a'!OLE_LINK1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mpostigo</dc:creator>
  <cp:lastModifiedBy>fveladog</cp:lastModifiedBy>
  <dcterms:created xsi:type="dcterms:W3CDTF">2015-08-06T09:07:57Z</dcterms:created>
  <dcterms:modified xsi:type="dcterms:W3CDTF">2015-08-12T13:53:56Z</dcterms:modified>
</cp:coreProperties>
</file>