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s documentos\SG ESTADÍSTICA\COMUNICA S05\"/>
    </mc:Choice>
  </mc:AlternateContent>
  <bookViews>
    <workbookView xWindow="0" yWindow="0" windowWidth="20490" windowHeight="7620" activeTab="1"/>
  </bookViews>
  <sheets>
    <sheet name="Indice ISC" sheetId="20" r:id="rId1"/>
    <sheet name="Pág. 4" sheetId="4" r:id="rId2"/>
    <sheet name="Pág. 5" sheetId="5" r:id="rId3"/>
    <sheet name="Pág. 7" sheetId="6" r:id="rId4"/>
    <sheet name="Pág. 9" sheetId="7" r:id="rId5"/>
    <sheet name="Pág. 10" sheetId="8" r:id="rId6"/>
    <sheet name="Pág. 11" sheetId="9" r:id="rId7"/>
    <sheet name="Pág. 12" sheetId="10" r:id="rId8"/>
    <sheet name="Pág. 13" sheetId="11" r:id="rId9"/>
    <sheet name="Pág. 14" sheetId="12" r:id="rId10"/>
    <sheet name="Pág. 15" sheetId="13" r:id="rId11"/>
    <sheet name="Pág. 16" sheetId="14" r:id="rId12"/>
    <sheet name="Pág. 17" sheetId="15" r:id="rId13"/>
    <sheet name="Pág. 18" sheetId="16" r:id="rId14"/>
    <sheet name="Pág. 19" sheetId="17" r:id="rId15"/>
    <sheet name="Pág. 20" sheetId="18" r:id="rId16"/>
    <sheet name="Pág. 21" sheetId="19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10'!$A$1:$F$46</definedName>
    <definedName name="_xlnm.Print_Area" localSheetId="6">'Pág. 11'!$A$1:$F$48</definedName>
    <definedName name="_xlnm.Print_Area" localSheetId="7">'Pág. 12'!$A$1:$F$21</definedName>
    <definedName name="_xlnm.Print_Area" localSheetId="8">'Pág. 13'!$B$1:$F$60</definedName>
    <definedName name="_xlnm.Print_Area" localSheetId="9">'Pág. 14'!$A$1:$N$73</definedName>
    <definedName name="_xlnm.Print_Area" localSheetId="10">'Pág. 15'!$A$1:$G$38</definedName>
    <definedName name="_xlnm.Print_Area" localSheetId="11">'Pág. 16'!$A$1:$N$79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4'!$A$1:$H$74</definedName>
    <definedName name="_xlnm.Print_Area" localSheetId="2">'Pág. 5'!$A$1:$G$71</definedName>
    <definedName name="_xlnm.Print_Area" localSheetId="3">'Pág. 7'!$A$1:$G$69</definedName>
    <definedName name="_xlnm.Print_Area" localSheetId="4">'Pág. 9'!$A$1:$F$37</definedName>
    <definedName name="_xlnm.Print_Area">'[5]Email CCAA'!$B$3:$K$124</definedName>
    <definedName name="OLE_LINK1" localSheetId="1">'Pág. 4'!$E$62</definedName>
    <definedName name="OLE_LINK1" localSheetId="2">'Pág. 5'!$E$62</definedName>
    <definedName name="OLE_LINK1" localSheetId="3">'Pág. 7'!$E$57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9" l="1"/>
  <c r="E37" i="19"/>
  <c r="E35" i="19"/>
  <c r="E33" i="19"/>
  <c r="E32" i="19"/>
  <c r="E31" i="19"/>
  <c r="E27" i="19"/>
  <c r="E25" i="19"/>
  <c r="E23" i="19"/>
  <c r="E22" i="19"/>
  <c r="D21" i="19"/>
  <c r="C21" i="19"/>
  <c r="E16" i="19"/>
  <c r="E15" i="19"/>
  <c r="E14" i="19"/>
  <c r="E11" i="19"/>
  <c r="E9" i="19"/>
  <c r="K31" i="18"/>
  <c r="H31" i="18"/>
  <c r="E31" i="18"/>
  <c r="K30" i="18"/>
  <c r="H30" i="18"/>
  <c r="E30" i="18"/>
  <c r="K29" i="18"/>
  <c r="H29" i="18"/>
  <c r="E29" i="18"/>
  <c r="K28" i="18"/>
  <c r="H28" i="18"/>
  <c r="E28" i="18"/>
  <c r="K27" i="18"/>
  <c r="H27" i="18"/>
  <c r="E27" i="18"/>
  <c r="K26" i="18"/>
  <c r="H26" i="18"/>
  <c r="E26" i="18"/>
  <c r="K25" i="18"/>
  <c r="H25" i="18"/>
  <c r="E25" i="18"/>
  <c r="K24" i="18"/>
  <c r="H24" i="18"/>
  <c r="J23" i="18"/>
  <c r="I23" i="18"/>
  <c r="G23" i="18"/>
  <c r="F23" i="18"/>
  <c r="D23" i="18"/>
  <c r="C23" i="18"/>
  <c r="K16" i="18"/>
  <c r="H16" i="18"/>
  <c r="E16" i="18"/>
  <c r="J15" i="18"/>
  <c r="I15" i="18"/>
  <c r="G15" i="18"/>
  <c r="F15" i="18"/>
  <c r="D15" i="18"/>
  <c r="C15" i="18"/>
  <c r="K11" i="18"/>
  <c r="H11" i="18"/>
  <c r="E11" i="18"/>
  <c r="J10" i="18"/>
  <c r="I10" i="18"/>
  <c r="G10" i="18"/>
  <c r="F10" i="18"/>
  <c r="E47" i="17"/>
  <c r="E46" i="17"/>
  <c r="E45" i="17"/>
  <c r="E44" i="17"/>
  <c r="E43" i="17"/>
  <c r="E42" i="17"/>
  <c r="E41" i="17"/>
  <c r="E40" i="17"/>
  <c r="E39" i="17"/>
  <c r="D38" i="17"/>
  <c r="C38" i="17"/>
  <c r="E35" i="17"/>
  <c r="E34" i="17"/>
  <c r="E33" i="17"/>
  <c r="D32" i="17"/>
  <c r="C32" i="17"/>
  <c r="E26" i="17"/>
  <c r="E25" i="17"/>
  <c r="E24" i="17"/>
  <c r="E23" i="17"/>
  <c r="E22" i="17"/>
  <c r="E20" i="17"/>
  <c r="E19" i="17"/>
  <c r="E18" i="17"/>
  <c r="E17" i="17"/>
  <c r="E16" i="17"/>
  <c r="D14" i="17"/>
  <c r="C14" i="17"/>
  <c r="E10" i="17"/>
  <c r="E9" i="17"/>
  <c r="E8" i="17"/>
  <c r="E7" i="17"/>
  <c r="E6" i="17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G36" i="6" l="1"/>
  <c r="F36" i="6"/>
  <c r="G35" i="6"/>
  <c r="F35" i="6"/>
  <c r="G33" i="6"/>
  <c r="F33" i="6"/>
  <c r="G31" i="6"/>
  <c r="F31" i="6"/>
  <c r="G30" i="6"/>
  <c r="F30" i="6"/>
  <c r="G29" i="6"/>
  <c r="F29" i="6"/>
  <c r="G27" i="6"/>
  <c r="F27" i="6"/>
  <c r="G26" i="6"/>
  <c r="F26" i="6"/>
  <c r="G25" i="6"/>
  <c r="F25" i="6"/>
  <c r="G23" i="6"/>
  <c r="F23" i="6"/>
  <c r="G22" i="6"/>
  <c r="F22" i="6"/>
  <c r="G21" i="6"/>
  <c r="F21" i="6"/>
  <c r="G20" i="6"/>
  <c r="F20" i="6"/>
  <c r="G19" i="6"/>
  <c r="F19" i="6"/>
  <c r="G17" i="6"/>
  <c r="F17" i="6"/>
  <c r="G16" i="6"/>
  <c r="F16" i="6"/>
  <c r="G15" i="6"/>
  <c r="F15" i="6"/>
  <c r="G14" i="6"/>
  <c r="F14" i="6"/>
  <c r="G12" i="6"/>
  <c r="F12" i="6"/>
  <c r="G11" i="6"/>
  <c r="F11" i="6"/>
  <c r="G10" i="6"/>
  <c r="F10" i="6"/>
  <c r="G9" i="6"/>
  <c r="F9" i="6"/>
  <c r="G49" i="5" l="1"/>
  <c r="F49" i="5"/>
  <c r="G48" i="5"/>
  <c r="F48" i="5"/>
  <c r="G47" i="5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47" i="4" l="1"/>
  <c r="F47" i="4"/>
  <c r="G46" i="4"/>
  <c r="F46" i="4"/>
  <c r="G44" i="4"/>
  <c r="F44" i="4"/>
  <c r="G43" i="4"/>
  <c r="F43" i="4"/>
  <c r="G42" i="4"/>
  <c r="F42" i="4"/>
  <c r="G41" i="4"/>
  <c r="F41" i="4"/>
  <c r="G40" i="4"/>
  <c r="F40" i="4"/>
  <c r="G39" i="4"/>
  <c r="F39" i="4"/>
  <c r="G37" i="4"/>
  <c r="F37" i="4"/>
  <c r="G36" i="4"/>
  <c r="F36" i="4"/>
  <c r="G33" i="4"/>
  <c r="F33" i="4"/>
  <c r="G26" i="4"/>
  <c r="F26" i="4"/>
  <c r="G25" i="4"/>
  <c r="F25" i="4"/>
  <c r="G24" i="4"/>
  <c r="F24" i="4"/>
  <c r="G22" i="4"/>
  <c r="F22" i="4"/>
  <c r="G21" i="4"/>
  <c r="F21" i="4"/>
  <c r="G20" i="4"/>
  <c r="F20" i="4"/>
  <c r="G19" i="4"/>
  <c r="F19" i="4"/>
  <c r="G18" i="4"/>
  <c r="F18" i="4"/>
  <c r="G17" i="4"/>
  <c r="F17" i="4"/>
  <c r="G15" i="4"/>
  <c r="F15" i="4"/>
  <c r="G14" i="4"/>
  <c r="F14" i="4"/>
  <c r="G13" i="4"/>
  <c r="F13" i="4"/>
  <c r="G12" i="4"/>
  <c r="F12" i="4"/>
  <c r="G11" i="4"/>
  <c r="F11" i="4"/>
</calcChain>
</file>

<file path=xl/sharedStrings.xml><?xml version="1.0" encoding="utf-8"?>
<sst xmlns="http://schemas.openxmlformats.org/spreadsheetml/2006/main" count="2205" uniqueCount="881">
  <si>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</si>
  <si>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</si>
  <si>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</si>
  <si>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</si>
  <si>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Semana 04</t>
  </si>
  <si>
    <t>Semana 05</t>
  </si>
  <si>
    <t>Variación semanal</t>
  </si>
  <si>
    <t xml:space="preserve">Variación semanal </t>
  </si>
  <si>
    <t>(especificaciones)</t>
  </si>
  <si>
    <t>25-31/01</t>
  </si>
  <si>
    <t>01-07/02</t>
  </si>
  <si>
    <t>euros</t>
  </si>
  <si>
    <t>%</t>
  </si>
  <si>
    <t>CEREALES</t>
  </si>
  <si>
    <t>(1)</t>
  </si>
  <si>
    <t>Trigo blando panificable (€/t)</t>
  </si>
  <si>
    <t>218,84</t>
  </si>
  <si>
    <t>Trigo duro (€/t)</t>
  </si>
  <si>
    <t>282,21</t>
  </si>
  <si>
    <t>Cebada pienso (€/t)</t>
  </si>
  <si>
    <t>187,28</t>
  </si>
  <si>
    <t>Cebada malta (€/t)</t>
  </si>
  <si>
    <t>189,36</t>
  </si>
  <si>
    <t xml:space="preserve">Maíz grano (€/t)                            </t>
  </si>
  <si>
    <t>225,78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</si>
  <si>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</si>
  <si>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</si>
  <si>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</si>
  <si>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</si>
  <si>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</si>
  <si>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</si>
  <si>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</si>
  <si>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</si>
  <si>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</si>
  <si>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</si>
  <si>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</si>
  <si>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</si>
  <si>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382,27</t>
  </si>
  <si>
    <t>Pipa de girasol alto oleico (€/t)</t>
  </si>
  <si>
    <t>390,71</t>
  </si>
  <si>
    <t>Colza (€/t)</t>
  </si>
  <si>
    <t>TORTAS DE SOJA Y GIRASOL</t>
  </si>
  <si>
    <t>(9)</t>
  </si>
  <si>
    <t>Torta de girasol. 34%-36% proteina (€/t)</t>
  </si>
  <si>
    <t>-</t>
  </si>
  <si>
    <t>Torta de soja. 44%-47% proteina (€/t)</t>
  </si>
  <si>
    <t>PROTEICOS</t>
  </si>
  <si>
    <t>Alfalfa. Pellets estándar. 14%-16% proteina (€/t)</t>
  </si>
  <si>
    <t>Guisantes secos (€/t)</t>
  </si>
  <si>
    <t>Lentejas (€/t)</t>
  </si>
  <si>
    <t xml:space="preserve">VINOS </t>
  </si>
  <si>
    <t>(5)</t>
  </si>
  <si>
    <t xml:space="preserve">Vino blanco sin DOP/IGP (€/hectolitro) </t>
  </si>
  <si>
    <t>24,97</t>
  </si>
  <si>
    <t xml:space="preserve">Vino tinto sin DOP/IGP, 12 p. color (€/hectolitro) </t>
  </si>
  <si>
    <t>35,91</t>
  </si>
  <si>
    <t>ACEITE DE OLIVA Y ORUJO</t>
  </si>
  <si>
    <t>(6)</t>
  </si>
  <si>
    <t xml:space="preserve">Aceite de oliva virgen extra &lt; 0,8º (€/100 kg)  </t>
  </si>
  <si>
    <t>258,58</t>
  </si>
  <si>
    <t xml:space="preserve">Aceite de oliva virgen, de 0,8º a 2º (€/100 kg)  </t>
  </si>
  <si>
    <t>224,41</t>
  </si>
  <si>
    <t>Aceite de oliva lampante &gt; 2º (€/100 kg)</t>
  </si>
  <si>
    <t>201,55</t>
  </si>
  <si>
    <t>(7)</t>
  </si>
  <si>
    <t xml:space="preserve">Aceite de oliva refinado (€/100 kg) </t>
  </si>
  <si>
    <t>207,53</t>
  </si>
  <si>
    <t>(8)</t>
  </si>
  <si>
    <t xml:space="preserve">Aceite de orujo de oliva crudo (€/100 kg) </t>
  </si>
  <si>
    <t>73,39</t>
  </si>
  <si>
    <t xml:space="preserve">Aceite de orujo de oliva refinado (€/100 kg) </t>
  </si>
  <si>
    <t>109,79</t>
  </si>
  <si>
    <t xml:space="preserve">ACEITE DE GIRASOL </t>
  </si>
  <si>
    <t>Aceite de girasol refinado convencional (€/100 kg)</t>
  </si>
  <si>
    <t>113,58</t>
  </si>
  <si>
    <t>Aceite de girasol refinado alto oleico (€/100 kg)</t>
  </si>
  <si>
    <t>122,56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</si>
  <si>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</si>
  <si>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</si>
  <si>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</si>
  <si>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</si>
  <si>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refinadora</t>
  </si>
  <si>
    <t>(8) Salida extractora; (9) Salida industria</t>
  </si>
  <si>
    <t>COMENTARIOS DE MERCADO</t>
  </si>
  <si>
    <t>Subdirección General de Análisis, Coordinación y Estadística</t>
  </si>
  <si>
    <t>1.1.2. Precios Medios Nacionales en Origen de Frutas y Hortalízas</t>
  </si>
  <si>
    <t>Variación</t>
  </si>
  <si>
    <t xml:space="preserve">semanal </t>
  </si>
  <si>
    <t>25/01-31/01</t>
  </si>
  <si>
    <t>01/02-07/02</t>
  </si>
  <si>
    <t>FRUTAS</t>
  </si>
  <si>
    <t>Clementina  (€/100 kg)</t>
  </si>
  <si>
    <t>Limón  (€/100 kg)</t>
  </si>
  <si>
    <t>Mandarina (€/100 kg)</t>
  </si>
  <si>
    <t>Naranja grupo Blancas (€/100 kg)</t>
  </si>
  <si>
    <t>Naranja Salustiana (€/100 kg)*</t>
  </si>
  <si>
    <t>Naranja grupo Navel (€/100 kg)</t>
  </si>
  <si>
    <t>Naranja Lanelate (€/100 kg)*</t>
  </si>
  <si>
    <t>Naranja Navel (€/100 kg)*</t>
  </si>
  <si>
    <t>Naranja Navelate (€/100 kg)*</t>
  </si>
  <si>
    <t>Naranja Navelina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</si>
  <si>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</si>
  <si>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</si>
  <si>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</si>
  <si>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</si>
  <si>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</si>
  <si>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</si>
  <si>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</si>
  <si>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</si>
  <si>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Plátano (€/100 kg)*</t>
  </si>
  <si>
    <t>HORTALIZAS</t>
  </si>
  <si>
    <t>Acelga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</si>
  <si>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</si>
  <si>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</si>
  <si>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</si>
  <si>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</si>
  <si>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</si>
  <si>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</si>
  <si>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</si>
  <si>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hoja lisa (€/100 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</si>
  <si>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</si>
  <si>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</si>
  <si>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</si>
  <si>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</si>
  <si>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</si>
  <si>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</si>
  <si>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</si>
  <si>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</si>
  <si>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</si>
  <si>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redondo liso (€/100 kg)*</t>
  </si>
  <si>
    <t>Tomate cereza (€/100 kg)*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</si>
  <si>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</si>
  <si>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</si>
  <si>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</si>
  <si>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(4) Granel: En árbol, finca, almacén, agricultor, alhóndiga, lonja, etc. En el caso de los cítricos, el precio se da "en árbol".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</si>
  <si>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</si>
  <si>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</si>
  <si>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</si>
  <si>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</si>
  <si>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</si>
  <si>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</si>
  <si>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</si>
  <si>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</si>
  <si>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</si>
  <si>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</si>
  <si>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</si>
  <si>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</si>
  <si>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</si>
  <si>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</si>
  <si>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</si>
  <si>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</si>
  <si>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</si>
  <si>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</si>
  <si>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</si>
  <si>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</si>
  <si>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</si>
  <si>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</si>
  <si>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</si>
  <si>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</si>
  <si>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</si>
  <si>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</si>
  <si>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</si>
  <si>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</si>
  <si>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</si>
  <si>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</si>
  <si>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</si>
  <si>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</si>
  <si>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</si>
  <si>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</si>
  <si>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</si>
  <si>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FEGA</t>
  </si>
  <si>
    <t>Precio diciembre 2020: 33,90 €/100 litros</t>
  </si>
  <si>
    <t>MIEL</t>
  </si>
  <si>
    <t>Miel multifloral a granel (€/100 kg)</t>
  </si>
  <si>
    <t>Precio noviembre 2020: 295,94 €/100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</si>
  <si>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</si>
  <si>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</si>
  <si>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</si>
  <si>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</si>
  <si>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</si>
  <si>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</si>
  <si>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</si>
  <si>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</si>
  <si>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   PRODUCTO</t>
  </si>
  <si>
    <t>MERCADO
REPRESENTATIVO</t>
  </si>
  <si>
    <t>Semana 04
25-31/01</t>
  </si>
  <si>
    <t>Semana 05
01-07/02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</si>
  <si>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</si>
  <si>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</si>
  <si>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</si>
  <si>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</si>
  <si>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</si>
  <si>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</si>
  <si>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</si>
  <si>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</si>
  <si>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</si>
  <si>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</si>
  <si>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</si>
  <si>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</si>
  <si>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</si>
  <si>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</si>
  <si>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</si>
  <si>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</si>
  <si>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</si>
  <si>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</si>
  <si>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</si>
  <si>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</si>
  <si>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</si>
  <si>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</si>
  <si>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</si>
  <si>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</si>
  <si>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</si>
  <si>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</si>
  <si>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>2.1.2.  Precios Medios en Mercados Representativos: Cebada</t>
  </si>
  <si>
    <t xml:space="preserve"> Cebada Pienso</t>
  </si>
  <si>
    <t>183,00</t>
  </si>
  <si>
    <t>181,20</t>
  </si>
  <si>
    <t>-1,80</t>
  </si>
  <si>
    <t>185,00</t>
  </si>
  <si>
    <t>0,00</t>
  </si>
  <si>
    <t>182,00</t>
  </si>
  <si>
    <t>181,00</t>
  </si>
  <si>
    <t>-1,00</t>
  </si>
  <si>
    <t>205,00</t>
  </si>
  <si>
    <t>198,00</t>
  </si>
  <si>
    <t>-7,00</t>
  </si>
  <si>
    <t xml:space="preserve">   Ciudad Real</t>
  </si>
  <si>
    <t>186,30</t>
  </si>
  <si>
    <t>183,20</t>
  </si>
  <si>
    <t>-3,10</t>
  </si>
  <si>
    <t>200,00</t>
  </si>
  <si>
    <t xml:space="preserve">   La Coruña</t>
  </si>
  <si>
    <t>220,00</t>
  </si>
  <si>
    <t xml:space="preserve">   Cuenca</t>
  </si>
  <si>
    <t>-3,00</t>
  </si>
  <si>
    <t xml:space="preserve">   Granada</t>
  </si>
  <si>
    <t>190,00</t>
  </si>
  <si>
    <t>184,40</t>
  </si>
  <si>
    <t>202,00</t>
  </si>
  <si>
    <t>-2,00</t>
  </si>
  <si>
    <t>204,00</t>
  </si>
  <si>
    <t>197,00</t>
  </si>
  <si>
    <t>195,00</t>
  </si>
  <si>
    <t>189,00</t>
  </si>
  <si>
    <t>192,00</t>
  </si>
  <si>
    <t xml:space="preserve">   Teruel</t>
  </si>
  <si>
    <t xml:space="preserve">   Toledo</t>
  </si>
  <si>
    <t>188,80</t>
  </si>
  <si>
    <t>187,20</t>
  </si>
  <si>
    <t>-1,60</t>
  </si>
  <si>
    <t>180,00</t>
  </si>
  <si>
    <t xml:space="preserve"> Cebada Malta</t>
  </si>
  <si>
    <t>208,00</t>
  </si>
  <si>
    <t>176,60</t>
  </si>
  <si>
    <t>187,60</t>
  </si>
  <si>
    <t>186,10</t>
  </si>
  <si>
    <t>-1,50</t>
  </si>
  <si>
    <t>184,00</t>
  </si>
  <si>
    <t>183,60</t>
  </si>
  <si>
    <t>-0,40</t>
  </si>
  <si>
    <t>218,00</t>
  </si>
  <si>
    <t>210,00</t>
  </si>
  <si>
    <t>-8,00</t>
  </si>
  <si>
    <t>182,20</t>
  </si>
  <si>
    <t>0,20</t>
  </si>
  <si>
    <t>183,40</t>
  </si>
  <si>
    <t>186,40</t>
  </si>
  <si>
    <t>186,20</t>
  </si>
  <si>
    <t>-0,20</t>
  </si>
  <si>
    <t>179,90</t>
  </si>
  <si>
    <t>0,10</t>
  </si>
  <si>
    <t>0,40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</si>
  <si>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</si>
  <si>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</si>
  <si>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</si>
  <si>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</si>
  <si>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</si>
  <si>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Semana 04
25-31/21</t>
  </si>
  <si>
    <t>Maiz Grano</t>
  </si>
  <si>
    <t>225,20</t>
  </si>
  <si>
    <t>225,60</t>
  </si>
  <si>
    <t xml:space="preserve">   Badajoz</t>
  </si>
  <si>
    <t>232,00</t>
  </si>
  <si>
    <t>236,00</t>
  </si>
  <si>
    <t>4,00</t>
  </si>
  <si>
    <t xml:space="preserve">   Cáceres</t>
  </si>
  <si>
    <t>222,20</t>
  </si>
  <si>
    <t>3,40</t>
  </si>
  <si>
    <t>225,00</t>
  </si>
  <si>
    <t>-5,00</t>
  </si>
  <si>
    <t>245,00</t>
  </si>
  <si>
    <t xml:space="preserve">   Gerona</t>
  </si>
  <si>
    <t>237,00</t>
  </si>
  <si>
    <t>1,00</t>
  </si>
  <si>
    <t>224,00</t>
  </si>
  <si>
    <t>-4,00</t>
  </si>
  <si>
    <t>223,20</t>
  </si>
  <si>
    <t>223,60</t>
  </si>
  <si>
    <t>230,00</t>
  </si>
  <si>
    <t>-6,00</t>
  </si>
  <si>
    <t>212,00</t>
  </si>
  <si>
    <t>222,00</t>
  </si>
  <si>
    <t>218,40</t>
  </si>
  <si>
    <t>244,00</t>
  </si>
  <si>
    <t>217,20</t>
  </si>
  <si>
    <t>216,60</t>
  </si>
  <si>
    <t>-0,60</t>
  </si>
  <si>
    <t>209,90</t>
  </si>
  <si>
    <t>210,26</t>
  </si>
  <si>
    <t>0,36</t>
  </si>
  <si>
    <t>222,80</t>
  </si>
  <si>
    <t>0,60</t>
  </si>
  <si>
    <t>10,00</t>
  </si>
  <si>
    <t>Arroz cáscara (Indica)</t>
  </si>
  <si>
    <t>327,00</t>
  </si>
  <si>
    <t>330,00</t>
  </si>
  <si>
    <t>3,00</t>
  </si>
  <si>
    <t>350,00</t>
  </si>
  <si>
    <t>350,39</t>
  </si>
  <si>
    <t>0,39</t>
  </si>
  <si>
    <t>297,00</t>
  </si>
  <si>
    <t>299,00</t>
  </si>
  <si>
    <t>2,00</t>
  </si>
  <si>
    <t xml:space="preserve">   Valencia</t>
  </si>
  <si>
    <t>301,70</t>
  </si>
  <si>
    <t>Arroz cáscara (Japónica)</t>
  </si>
  <si>
    <t>355,00</t>
  </si>
  <si>
    <t>355,75</t>
  </si>
  <si>
    <t>0,75</t>
  </si>
  <si>
    <t>300,00</t>
  </si>
  <si>
    <t>360,00</t>
  </si>
  <si>
    <t>360,50</t>
  </si>
  <si>
    <t>0,50</t>
  </si>
  <si>
    <t>309,00</t>
  </si>
  <si>
    <t>308,62</t>
  </si>
  <si>
    <t>-0,38</t>
  </si>
  <si>
    <t>331,68</t>
  </si>
  <si>
    <t>Arroz blanco (Indica)</t>
  </si>
  <si>
    <t>606,30</t>
  </si>
  <si>
    <t>606,62</t>
  </si>
  <si>
    <t>0,32</t>
  </si>
  <si>
    <t>595,00</t>
  </si>
  <si>
    <t>Arroz blanco (Japónica)</t>
  </si>
  <si>
    <t>625,00</t>
  </si>
  <si>
    <t>616,50</t>
  </si>
  <si>
    <t>637,88</t>
  </si>
  <si>
    <t xml:space="preserve">Arroz blanco vaporizado </t>
  </si>
  <si>
    <t>634,24</t>
  </si>
  <si>
    <t>Arroz partido</t>
  </si>
  <si>
    <t>298,75</t>
  </si>
  <si>
    <t>291,06</t>
  </si>
  <si>
    <t>329,12</t>
  </si>
  <si>
    <t>336,62</t>
  </si>
  <si>
    <t>7,50</t>
  </si>
  <si>
    <t>343,50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</si>
  <si>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</si>
  <si>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</si>
  <si>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</si>
  <si>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</si>
  <si>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</si>
  <si>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</si>
  <si>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</si>
  <si>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</si>
  <si>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</si>
  <si>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</si>
  <si>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</si>
  <si>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 xml:space="preserve">   Almería</t>
  </si>
  <si>
    <t>254,13</t>
  </si>
  <si>
    <t>260,00</t>
  </si>
  <si>
    <t>5,87</t>
  </si>
  <si>
    <t>Menos de 0,8º</t>
  </si>
  <si>
    <t>262,00</t>
  </si>
  <si>
    <t>266,00</t>
  </si>
  <si>
    <t>252,00</t>
  </si>
  <si>
    <t>254,50</t>
  </si>
  <si>
    <t>2,50</t>
  </si>
  <si>
    <t>250,50</t>
  </si>
  <si>
    <t>255,00</t>
  </si>
  <si>
    <t>4,50</t>
  </si>
  <si>
    <t>254,75</t>
  </si>
  <si>
    <t>9,75</t>
  </si>
  <si>
    <t xml:space="preserve">   Huelva</t>
  </si>
  <si>
    <t>255,69</t>
  </si>
  <si>
    <t xml:space="preserve">   Jaén</t>
  </si>
  <si>
    <t>254,21</t>
  </si>
  <si>
    <t>257,82</t>
  </si>
  <si>
    <t>3,61</t>
  </si>
  <si>
    <t xml:space="preserve">   Málaga</t>
  </si>
  <si>
    <t>258,00</t>
  </si>
  <si>
    <t>270,00</t>
  </si>
  <si>
    <t>263,00</t>
  </si>
  <si>
    <t>272,50</t>
  </si>
  <si>
    <t>267,50</t>
  </si>
  <si>
    <t xml:space="preserve">ACEITE DE OLIVA VIRGEN </t>
  </si>
  <si>
    <t>217,50</t>
  </si>
  <si>
    <t>12,50</t>
  </si>
  <si>
    <t>De 0,8º a 2º</t>
  </si>
  <si>
    <t>227,50</t>
  </si>
  <si>
    <t>219,50</t>
  </si>
  <si>
    <t>-5,50</t>
  </si>
  <si>
    <t>5,60</t>
  </si>
  <si>
    <t>226,70</t>
  </si>
  <si>
    <t>224,75</t>
  </si>
  <si>
    <t>-1,95</t>
  </si>
  <si>
    <t>229,00</t>
  </si>
  <si>
    <t>225,50</t>
  </si>
  <si>
    <t>-3,50</t>
  </si>
  <si>
    <t>-0,50</t>
  </si>
  <si>
    <t>223,04</t>
  </si>
  <si>
    <t>-0,96</t>
  </si>
  <si>
    <t>235,00</t>
  </si>
  <si>
    <t>5,00</t>
  </si>
  <si>
    <t>ACEITE DE OLIVA LAMPANTE</t>
  </si>
  <si>
    <t>209,50</t>
  </si>
  <si>
    <t>25,50</t>
  </si>
  <si>
    <t>206,78</t>
  </si>
  <si>
    <t>203,26</t>
  </si>
  <si>
    <t>-3,52</t>
  </si>
  <si>
    <t>Más de 2º</t>
  </si>
  <si>
    <t>199,00</t>
  </si>
  <si>
    <t>203,00</t>
  </si>
  <si>
    <t>198,60</t>
  </si>
  <si>
    <t>203,50</t>
  </si>
  <si>
    <t>4,90</t>
  </si>
  <si>
    <t>208,30</t>
  </si>
  <si>
    <t>202,85</t>
  </si>
  <si>
    <t>-5,45</t>
  </si>
  <si>
    <t>198,96</t>
  </si>
  <si>
    <t>200,68</t>
  </si>
  <si>
    <t>1,72</t>
  </si>
  <si>
    <t>204,21</t>
  </si>
  <si>
    <t>-1,21</t>
  </si>
  <si>
    <t>197,63</t>
  </si>
  <si>
    <t>200,82</t>
  </si>
  <si>
    <t>3,18</t>
  </si>
  <si>
    <t>182,50</t>
  </si>
  <si>
    <t>202,50</t>
  </si>
  <si>
    <t>ACEITE DE OLIVA REFINADO</t>
  </si>
  <si>
    <t>9,00</t>
  </si>
  <si>
    <t>196,57</t>
  </si>
  <si>
    <t>204,92</t>
  </si>
  <si>
    <t>8,35</t>
  </si>
  <si>
    <t>200,36</t>
  </si>
  <si>
    <t>204,68</t>
  </si>
  <si>
    <t>4,32</t>
  </si>
  <si>
    <t>207,50</t>
  </si>
  <si>
    <t>212,50</t>
  </si>
  <si>
    <t xml:space="preserve">ACEITE DE ORUJO DE OLIVA CRUDO </t>
  </si>
  <si>
    <t>71,00</t>
  </si>
  <si>
    <t>75,00</t>
  </si>
  <si>
    <t>68,69</t>
  </si>
  <si>
    <t>72,16</t>
  </si>
  <si>
    <t>3,46</t>
  </si>
  <si>
    <t>72,69</t>
  </si>
  <si>
    <t>73,59</t>
  </si>
  <si>
    <t>0,90</t>
  </si>
  <si>
    <t>68,45</t>
  </si>
  <si>
    <t>71,22</t>
  </si>
  <si>
    <t>2,78</t>
  </si>
  <si>
    <t>72,50</t>
  </si>
  <si>
    <t>77,50</t>
  </si>
  <si>
    <t>70,00</t>
  </si>
  <si>
    <t>ACEITE DE ORUJO DE OLIVA REFINADO</t>
  </si>
  <si>
    <t>101,10</t>
  </si>
  <si>
    <t>107,05</t>
  </si>
  <si>
    <t>5,95</t>
  </si>
  <si>
    <t>PIPA DE GIRASOL</t>
  </si>
  <si>
    <t xml:space="preserve">   Centro</t>
  </si>
  <si>
    <t>347,42</t>
  </si>
  <si>
    <t>347,80</t>
  </si>
  <si>
    <t>0,38</t>
  </si>
  <si>
    <t>Alto oleico</t>
  </si>
  <si>
    <t xml:space="preserve">   Norte</t>
  </si>
  <si>
    <t>384,72</t>
  </si>
  <si>
    <t xml:space="preserve">   Sur</t>
  </si>
  <si>
    <t>417,78</t>
  </si>
  <si>
    <t>418,06</t>
  </si>
  <si>
    <t>0,29</t>
  </si>
  <si>
    <t>342,42</t>
  </si>
  <si>
    <t>344,00</t>
  </si>
  <si>
    <t>1,57</t>
  </si>
  <si>
    <t>Convencional</t>
  </si>
  <si>
    <t>371,39</t>
  </si>
  <si>
    <t>411,02</t>
  </si>
  <si>
    <t>412,62</t>
  </si>
  <si>
    <t>1,59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</si>
  <si>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</si>
  <si>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</si>
  <si>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</si>
  <si>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</si>
  <si>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</si>
  <si>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</si>
  <si>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</si>
  <si>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</si>
  <si>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</si>
  <si>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</si>
  <si>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</si>
  <si>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</si>
  <si>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</si>
  <si>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</si>
  <si>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</si>
  <si>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Valencia</t>
  </si>
  <si>
    <t>Clemenules</t>
  </si>
  <si>
    <t>I</t>
  </si>
  <si>
    <t>1X-3</t>
  </si>
  <si>
    <t>--</t>
  </si>
  <si>
    <t>Castellón</t>
  </si>
  <si>
    <t>Hernandina</t>
  </si>
  <si>
    <t>Nour</t>
  </si>
  <si>
    <t>LIMÓN</t>
  </si>
  <si>
    <t>Alicante</t>
  </si>
  <si>
    <t>Fino</t>
  </si>
  <si>
    <t>3-4</t>
  </si>
  <si>
    <t>Málaga</t>
  </si>
  <si>
    <t>Murcia</t>
  </si>
  <si>
    <t>MANDARINA</t>
  </si>
  <si>
    <t>Nadorcott</t>
  </si>
  <si>
    <t>1-2</t>
  </si>
  <si>
    <t>Orri</t>
  </si>
  <si>
    <t>Ortanique</t>
  </si>
  <si>
    <t>Safor</t>
  </si>
  <si>
    <t>Tango</t>
  </si>
  <si>
    <t>NARANJA</t>
  </si>
  <si>
    <t>Navel Lane Late</t>
  </si>
  <si>
    <t>3-6</t>
  </si>
  <si>
    <t>Sevilla</t>
  </si>
  <si>
    <t>Navelate</t>
  </si>
  <si>
    <t>Navelina</t>
  </si>
  <si>
    <t>Salustiana</t>
  </si>
  <si>
    <t>Sanguinelli</t>
  </si>
  <si>
    <t>Washington Navel</t>
  </si>
  <si>
    <t>FRUTAS DE PEPITA</t>
  </si>
  <si>
    <t>MANZANA</t>
  </si>
  <si>
    <t>Gerona</t>
  </si>
  <si>
    <t>Fuji</t>
  </si>
  <si>
    <t xml:space="preserve">70-80 </t>
  </si>
  <si>
    <t>Lérida</t>
  </si>
  <si>
    <t>Zaragoza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</si>
  <si>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</si>
  <si>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</si>
  <si>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</si>
  <si>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</si>
  <si>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</si>
  <si>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</si>
  <si>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</si>
  <si>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</si>
  <si>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</si>
  <si>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</si>
  <si>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</si>
  <si>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</si>
  <si>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</si>
  <si>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</si>
  <si>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</si>
  <si>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</si>
  <si>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</si>
  <si>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</si>
  <si>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</si>
  <si>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</si>
  <si>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05 - 2021: 01/02 - 07/02</t>
  </si>
  <si>
    <t>ESPAÑA</t>
  </si>
  <si>
    <t>Todas las variedades</t>
  </si>
  <si>
    <t>3/4</t>
  </si>
  <si>
    <t>Lanelate</t>
  </si>
  <si>
    <t>mm</t>
  </si>
  <si>
    <t>70/80</t>
  </si>
  <si>
    <t>Golden delicious</t>
  </si>
  <si>
    <t>Red Delicious y demás Var. Rojas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</si>
  <si>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</si>
  <si>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</si>
  <si>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</si>
  <si>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</si>
  <si>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</si>
  <si>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</si>
  <si>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</si>
  <si>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</si>
  <si>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Albacete</t>
  </si>
  <si>
    <t>Morado</t>
  </si>
  <si>
    <t>50-80 mm</t>
  </si>
  <si>
    <t>Córdoba</t>
  </si>
  <si>
    <t>Primavera</t>
  </si>
  <si>
    <t>ALCACHOFA</t>
  </si>
  <si>
    <t>Todos los tipos y variedades</t>
  </si>
  <si>
    <t>APIO</t>
  </si>
  <si>
    <t>Verde</t>
  </si>
  <si>
    <t>BERENJENA</t>
  </si>
  <si>
    <t>Almería</t>
  </si>
  <si>
    <t>BRÓCOLI</t>
  </si>
  <si>
    <t>CALABACÍN</t>
  </si>
  <si>
    <t>14-21 g</t>
  </si>
  <si>
    <t>CALABAZA</t>
  </si>
  <si>
    <t>Cacahuete</t>
  </si>
  <si>
    <t>CEBOLLA</t>
  </si>
  <si>
    <t>Ávila</t>
  </si>
  <si>
    <t>Toledo</t>
  </si>
  <si>
    <t>CHAMPIÑÓN</t>
  </si>
  <si>
    <t>Cerrado</t>
  </si>
  <si>
    <t>30-65 mm</t>
  </si>
  <si>
    <t>Navarra</t>
  </si>
  <si>
    <t>COLIFLOR</t>
  </si>
  <si>
    <t>Barcelona</t>
  </si>
  <si>
    <t>COL-REPOLLO</t>
  </si>
  <si>
    <t>Hoja lisa</t>
  </si>
  <si>
    <t>Hoja rizada</t>
  </si>
  <si>
    <t>ESCAROLA</t>
  </si>
  <si>
    <t>Lisa</t>
  </si>
  <si>
    <t>ESPINACA</t>
  </si>
  <si>
    <t>FRESA</t>
  </si>
  <si>
    <t>Huelva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</si>
  <si>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</si>
  <si>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</si>
  <si>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</si>
  <si>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</si>
  <si>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</si>
  <si>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</si>
  <si>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</si>
  <si>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</si>
  <si>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</si>
  <si>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</si>
  <si>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</si>
  <si>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</si>
  <si>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</si>
  <si>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</si>
  <si>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</si>
  <si>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</si>
  <si>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</si>
  <si>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</si>
  <si>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</si>
  <si>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</si>
  <si>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</si>
  <si>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</si>
  <si>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</si>
  <si>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</si>
  <si>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</si>
  <si>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</si>
  <si>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</si>
  <si>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</si>
  <si>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</si>
  <si>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</si>
  <si>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</si>
  <si>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</si>
  <si>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</si>
  <si>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</si>
  <si>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</si>
  <si>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</si>
  <si>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</si>
  <si>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</si>
  <si>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</si>
  <si>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</si>
  <si>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</si>
  <si>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</si>
  <si>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</si>
  <si>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</si>
  <si>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</si>
  <si>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04
25-31/01
2021</t>
  </si>
  <si>
    <t>Semana 05
01-07/02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</si>
  <si>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</si>
  <si>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</si>
  <si>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</si>
  <si>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</si>
  <si>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</si>
  <si>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</si>
  <si>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372,56</t>
  </si>
  <si>
    <t>369,52</t>
  </si>
  <si>
    <t>Muy buena y cubierta (U-3)</t>
  </si>
  <si>
    <t>366,99</t>
  </si>
  <si>
    <t>367,92</t>
  </si>
  <si>
    <t>Precio medio ponderado Categoría U</t>
  </si>
  <si>
    <t>368,80</t>
  </si>
  <si>
    <t>368,44</t>
  </si>
  <si>
    <t>Buena y poco cubierta (R-2)</t>
  </si>
  <si>
    <t>357,55</t>
  </si>
  <si>
    <t>358,05</t>
  </si>
  <si>
    <t>Buena y cubierta (R-3)</t>
  </si>
  <si>
    <t>357,54</t>
  </si>
  <si>
    <t>355,51</t>
  </si>
  <si>
    <t>Precio medio ponderado Categoría R</t>
  </si>
  <si>
    <t>356,02</t>
  </si>
  <si>
    <t>Menos buena y poco cubierta (O-2)</t>
  </si>
  <si>
    <t>308,95</t>
  </si>
  <si>
    <t>320,84</t>
  </si>
  <si>
    <t>Menos buena y cubierta  (O-3)</t>
  </si>
  <si>
    <t>316,63</t>
  </si>
  <si>
    <t>320,77</t>
  </si>
  <si>
    <t>Precio medio ponderado Categoría O</t>
  </si>
  <si>
    <t>313,96</t>
  </si>
  <si>
    <t>320,79</t>
  </si>
  <si>
    <t>Categoría D: Canales de hembras que hayan parido</t>
  </si>
  <si>
    <t>Mediocre  y poco cubierta (P-2)</t>
  </si>
  <si>
    <t>200,97</t>
  </si>
  <si>
    <t>186,93</t>
  </si>
  <si>
    <t>Mediocre y cubierta  (P-3)</t>
  </si>
  <si>
    <t>226,47</t>
  </si>
  <si>
    <t>228,26</t>
  </si>
  <si>
    <t>Precio medio ponderado Categoría P</t>
  </si>
  <si>
    <t>203,56</t>
  </si>
  <si>
    <t>191,14</t>
  </si>
  <si>
    <t>248,11</t>
  </si>
  <si>
    <t>249,60</t>
  </si>
  <si>
    <t>Buena y grasa (R-4)</t>
  </si>
  <si>
    <t>283,51</t>
  </si>
  <si>
    <t>299,58</t>
  </si>
  <si>
    <t>259,20</t>
  </si>
  <si>
    <t>265,26</t>
  </si>
  <si>
    <t>210,97</t>
  </si>
  <si>
    <t>213,64</t>
  </si>
  <si>
    <t>Menos buena y cubierta (O-3)</t>
  </si>
  <si>
    <t>238,98</t>
  </si>
  <si>
    <t>231,15</t>
  </si>
  <si>
    <t>Menos buena y grasa (O-4)</t>
  </si>
  <si>
    <t>286,77</t>
  </si>
  <si>
    <t>281,00</t>
  </si>
  <si>
    <t>236,64</t>
  </si>
  <si>
    <t>232,74</t>
  </si>
  <si>
    <t>Categoría E: Canales de otras hembras ( de 12 meses o más)</t>
  </si>
  <si>
    <t>380,97</t>
  </si>
  <si>
    <t>377,40</t>
  </si>
  <si>
    <t>380,40</t>
  </si>
  <si>
    <t>383,47</t>
  </si>
  <si>
    <t>380,51</t>
  </si>
  <si>
    <t>382,33</t>
  </si>
  <si>
    <t>367,52</t>
  </si>
  <si>
    <t>356,89</t>
  </si>
  <si>
    <t>368,60</t>
  </si>
  <si>
    <t>373,26</t>
  </si>
  <si>
    <t>374,46</t>
  </si>
  <si>
    <t>362,87</t>
  </si>
  <si>
    <t>368,77</t>
  </si>
  <si>
    <t>370,88</t>
  </si>
  <si>
    <t>284,54</t>
  </si>
  <si>
    <t>284,17</t>
  </si>
  <si>
    <t>306,18</t>
  </si>
  <si>
    <t>305,37</t>
  </si>
  <si>
    <t>260,04</t>
  </si>
  <si>
    <t>274,60</t>
  </si>
  <si>
    <t>301,44</t>
  </si>
  <si>
    <t>301,08</t>
  </si>
  <si>
    <t>Categoría Z: Canales de animales desde 8 a menos de 12 meses</t>
  </si>
  <si>
    <t>394,09</t>
  </si>
  <si>
    <t>380,99</t>
  </si>
  <si>
    <t>385,70</t>
  </si>
  <si>
    <t>380,82</t>
  </si>
  <si>
    <t>388,86</t>
  </si>
  <si>
    <t>380,88</t>
  </si>
  <si>
    <t>375,42</t>
  </si>
  <si>
    <t>369,36</t>
  </si>
  <si>
    <t>373,60</t>
  </si>
  <si>
    <t>375,43</t>
  </si>
  <si>
    <t>373,98</t>
  </si>
  <si>
    <t>374,18</t>
  </si>
  <si>
    <t>309,88</t>
  </si>
  <si>
    <t>312,95</t>
  </si>
  <si>
    <t>323,71</t>
  </si>
  <si>
    <t>320,72</t>
  </si>
  <si>
    <t>316,65</t>
  </si>
  <si>
    <t>316,76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</si>
  <si>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</si>
  <si>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</si>
  <si>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</si>
  <si>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</si>
  <si>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</si>
  <si>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</si>
  <si>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</si>
  <si>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</si>
  <si>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</si>
  <si>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</si>
  <si>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</si>
  <si>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</si>
  <si>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</si>
  <si>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</si>
  <si>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</si>
  <si>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</si>
  <si>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</si>
  <si>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</si>
  <si>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</si>
  <si>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</si>
  <si>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</si>
  <si>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</si>
  <si>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</si>
  <si>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</si>
  <si>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</si>
  <si>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</si>
  <si>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</si>
  <si>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</si>
  <si>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</si>
  <si>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</si>
  <si>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</si>
  <si>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</si>
  <si>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</si>
  <si>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</si>
  <si>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</si>
  <si>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</si>
  <si>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</si>
  <si>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</si>
  <si>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</si>
  <si>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</si>
  <si>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</si>
  <si>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</si>
  <si>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</si>
  <si>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</si>
  <si>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</si>
  <si>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</si>
  <si>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</si>
  <si>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</si>
  <si>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</si>
  <si>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</si>
  <si>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</si>
  <si>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</si>
  <si>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</si>
  <si>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</si>
  <si>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</si>
  <si>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</si>
  <si>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</si>
  <si>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</si>
  <si>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</si>
  <si>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</si>
  <si>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</si>
  <si>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</si>
  <si>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</si>
  <si>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</si>
  <si>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</si>
  <si>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</si>
  <si>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</si>
  <si>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</si>
  <si>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</si>
  <si>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</si>
  <si>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</si>
  <si>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</si>
  <si>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</si>
  <si>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</si>
  <si>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</si>
  <si>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</si>
  <si>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</si>
  <si>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</si>
  <si>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</si>
  <si>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</si>
  <si>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</si>
  <si>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</si>
  <si>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</si>
  <si>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</si>
  <si>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</si>
  <si>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</si>
  <si>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</si>
  <si>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</si>
  <si>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</si>
  <si>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</si>
  <si>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</si>
  <si>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</si>
  <si>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</si>
  <si>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</si>
  <si>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</si>
  <si>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</si>
  <si>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</si>
  <si>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</si>
  <si>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</si>
  <si>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</si>
  <si>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</si>
  <si>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</si>
  <si>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</si>
  <si>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</si>
  <si>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</si>
  <si>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</si>
  <si>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</si>
  <si>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</si>
  <si>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</si>
  <si>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</si>
  <si>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</si>
  <si>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</si>
  <si>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</si>
  <si>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</si>
  <si>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</si>
  <si>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</si>
  <si>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</si>
  <si>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</si>
  <si>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</si>
  <si>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</si>
  <si>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</si>
  <si>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</si>
  <si>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</si>
  <si>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</si>
  <si>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</si>
  <si>
    <t>Alfalfa. Balas 1ª Cat. 16,5%-18% proteina (€/t)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</si>
</sst>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</cellStyleXfs>
  <cellXfs count="723">
    <xf numFmtId="0" fontId="0" fillId="0" borderId="0" xfId="0"/>
    <xf numFmtId="0" fontId="4" fillId="0" borderId="0" xfId="2" applyFont="1"/>
    <xf numFmtId="0" fontId="6" fillId="0" borderId="0" xfId="2" quotePrefix="1" applyFont="1" applyAlignment="1">
      <alignment horizontal="right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4" fontId="8" fillId="0" borderId="9" xfId="2" quotePrefix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0" borderId="9" xfId="2" quotePrefix="1" applyNumberFormat="1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Continuous" vertical="center" wrapText="1"/>
    </xf>
    <xf numFmtId="49" fontId="4" fillId="4" borderId="11" xfId="2" applyNumberFormat="1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left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4" fillId="4" borderId="13" xfId="2" applyNumberFormat="1" applyFont="1" applyFill="1" applyBorder="1" applyAlignment="1">
      <alignment horizontal="center" vertical="center"/>
    </xf>
    <xf numFmtId="164" fontId="4" fillId="4" borderId="14" xfId="2" applyNumberFormat="1" applyFont="1" applyFill="1" applyBorder="1" applyAlignment="1">
      <alignment horizontal="center" vertical="center"/>
    </xf>
    <xf numFmtId="2" fontId="4" fillId="4" borderId="15" xfId="2" applyNumberFormat="1" applyFont="1" applyFill="1" applyBorder="1" applyAlignment="1">
      <alignment horizontal="center" vertical="center"/>
    </xf>
    <xf numFmtId="164" fontId="4" fillId="4" borderId="16" xfId="2" applyNumberFormat="1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49" fontId="4" fillId="4" borderId="11" xfId="2" quotePrefix="1" applyNumberFormat="1" applyFont="1" applyFill="1" applyBorder="1" applyAlignment="1">
      <alignment horizontal="center" vertical="center"/>
    </xf>
    <xf numFmtId="164" fontId="4" fillId="4" borderId="18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164" fontId="4" fillId="4" borderId="0" xfId="2" applyNumberFormat="1" applyFont="1" applyFill="1" applyBorder="1" applyAlignment="1">
      <alignment horizontal="center" vertical="center"/>
    </xf>
    <xf numFmtId="2" fontId="9" fillId="4" borderId="22" xfId="2" applyNumberFormat="1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 wrapText="1"/>
    </xf>
    <xf numFmtId="49" fontId="4" fillId="4" borderId="8" xfId="2" quotePrefix="1" applyNumberFormat="1" applyFont="1" applyFill="1" applyBorder="1" applyAlignment="1">
      <alignment horizontal="center" vertical="center"/>
    </xf>
    <xf numFmtId="0" fontId="9" fillId="4" borderId="14" xfId="2" applyFont="1" applyFill="1" applyBorder="1" applyAlignment="1">
      <alignment horizontal="left" vertical="center"/>
    </xf>
    <xf numFmtId="2" fontId="4" fillId="4" borderId="14" xfId="2" applyNumberFormat="1" applyFont="1" applyFill="1" applyBorder="1" applyAlignment="1">
      <alignment horizontal="center" vertical="center"/>
    </xf>
    <xf numFmtId="2" fontId="9" fillId="4" borderId="15" xfId="2" applyNumberFormat="1" applyFont="1" applyFill="1" applyBorder="1" applyAlignment="1">
      <alignment horizontal="center" vertical="center"/>
    </xf>
    <xf numFmtId="0" fontId="9" fillId="4" borderId="18" xfId="2" applyFont="1" applyFill="1" applyBorder="1" applyAlignment="1">
      <alignment horizontal="left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3" xfId="2" applyFont="1" applyFill="1" applyBorder="1" applyAlignment="1">
      <alignment horizontal="left" vertical="center"/>
    </xf>
    <xf numFmtId="164" fontId="4" fillId="4" borderId="13" xfId="2" applyNumberFormat="1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left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4" xfId="2" applyNumberFormat="1" applyFont="1" applyFill="1" applyBorder="1" applyAlignment="1">
      <alignment horizontal="center" vertical="center"/>
    </xf>
    <xf numFmtId="0" fontId="4" fillId="4" borderId="25" xfId="2" quotePrefix="1" applyFont="1" applyFill="1" applyBorder="1" applyAlignment="1">
      <alignment horizontal="left" vertical="center"/>
    </xf>
    <xf numFmtId="164" fontId="4" fillId="4" borderId="26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49" fontId="4" fillId="4" borderId="28" xfId="2" applyNumberFormat="1" applyFont="1" applyFill="1" applyBorder="1" applyAlignment="1">
      <alignment horizontal="center" vertical="center"/>
    </xf>
    <xf numFmtId="0" fontId="4" fillId="4" borderId="29" xfId="2" quotePrefix="1" applyFont="1" applyFill="1" applyBorder="1" applyAlignment="1">
      <alignment horizontal="left" vertical="center"/>
    </xf>
    <xf numFmtId="2" fontId="4" fillId="4" borderId="30" xfId="2" applyNumberFormat="1" applyFont="1" applyFill="1" applyBorder="1" applyAlignment="1">
      <alignment horizontal="center" vertical="center"/>
    </xf>
    <xf numFmtId="49" fontId="4" fillId="3" borderId="31" xfId="2" applyNumberFormat="1" applyFont="1" applyFill="1" applyBorder="1" applyAlignment="1">
      <alignment horizontal="center" vertical="center"/>
    </xf>
    <xf numFmtId="0" fontId="6" fillId="3" borderId="32" xfId="2" applyFont="1" applyFill="1" applyBorder="1" applyAlignment="1">
      <alignment horizontal="center" vertical="center"/>
    </xf>
    <xf numFmtId="2" fontId="4" fillId="3" borderId="32" xfId="2" applyNumberFormat="1" applyFont="1" applyFill="1" applyBorder="1" applyAlignment="1">
      <alignment horizontal="center" vertical="center"/>
    </xf>
    <xf numFmtId="2" fontId="9" fillId="3" borderId="7" xfId="2" applyNumberFormat="1" applyFont="1" applyFill="1" applyBorder="1" applyAlignment="1">
      <alignment horizontal="center" vertical="center"/>
    </xf>
    <xf numFmtId="0" fontId="4" fillId="0" borderId="0" xfId="2" applyFont="1" applyFill="1"/>
    <xf numFmtId="49" fontId="4" fillId="4" borderId="24" xfId="2" quotePrefix="1" applyNumberFormat="1" applyFont="1" applyFill="1" applyBorder="1" applyAlignment="1">
      <alignment horizontal="center" vertical="center"/>
    </xf>
    <xf numFmtId="2" fontId="4" fillId="4" borderId="25" xfId="2" applyNumberFormat="1" applyFont="1" applyFill="1" applyBorder="1" applyAlignment="1">
      <alignment horizontal="center" vertical="center"/>
    </xf>
    <xf numFmtId="0" fontId="4" fillId="4" borderId="12" xfId="2" quotePrefix="1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5" xfId="2" applyFont="1" applyFill="1" applyBorder="1" applyAlignment="1">
      <alignment horizontal="left" vertical="center"/>
    </xf>
    <xf numFmtId="164" fontId="4" fillId="4" borderId="5" xfId="2" applyNumberFormat="1" applyFont="1" applyFill="1" applyBorder="1" applyAlignment="1">
      <alignment horizontal="center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4" borderId="28" xfId="2" quotePrefix="1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164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49" fontId="4" fillId="4" borderId="34" xfId="2" applyNumberFormat="1" applyFont="1" applyFill="1" applyBorder="1" applyAlignment="1">
      <alignment horizontal="center" vertical="center"/>
    </xf>
    <xf numFmtId="0" fontId="9" fillId="4" borderId="35" xfId="2" applyFont="1" applyFill="1" applyBorder="1" applyAlignment="1">
      <alignment horizontal="left" vertical="center"/>
    </xf>
    <xf numFmtId="2" fontId="4" fillId="4" borderId="36" xfId="2" applyNumberFormat="1" applyFont="1" applyFill="1" applyBorder="1" applyAlignment="1">
      <alignment horizontal="center" vertical="center"/>
    </xf>
    <xf numFmtId="164" fontId="4" fillId="4" borderId="37" xfId="2" applyNumberFormat="1" applyFont="1" applyFill="1" applyBorder="1" applyAlignment="1">
      <alignment horizontal="center" vertical="center"/>
    </xf>
    <xf numFmtId="2" fontId="9" fillId="4" borderId="38" xfId="2" applyNumberFormat="1" applyFont="1" applyFill="1" applyBorder="1" applyAlignment="1">
      <alignment horizontal="center" vertical="center"/>
    </xf>
    <xf numFmtId="0" fontId="10" fillId="0" borderId="0" xfId="2" applyFont="1"/>
    <xf numFmtId="0" fontId="10" fillId="0" borderId="0" xfId="2" applyFont="1" applyAlignment="1"/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4" fillId="0" borderId="0" xfId="2" applyFont="1" applyAlignment="1"/>
    <xf numFmtId="4" fontId="4" fillId="0" borderId="0" xfId="2" applyNumberFormat="1" applyFont="1"/>
    <xf numFmtId="10" fontId="4" fillId="0" borderId="0" xfId="2" applyNumberFormat="1" applyFont="1"/>
    <xf numFmtId="0" fontId="4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4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/>
    <xf numFmtId="49" fontId="4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13" fillId="0" borderId="0" xfId="2" applyFont="1" applyAlignment="1">
      <alignment horizontal="right"/>
    </xf>
    <xf numFmtId="0" fontId="4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14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3" fillId="0" borderId="0" xfId="2" applyFont="1"/>
    <xf numFmtId="0" fontId="7" fillId="0" borderId="0" xfId="2" applyFont="1" applyBorder="1" applyAlignment="1">
      <alignment vertical="center" wrapText="1"/>
    </xf>
    <xf numFmtId="0" fontId="8" fillId="0" borderId="39" xfId="2" applyFont="1" applyFill="1" applyBorder="1" applyAlignment="1">
      <alignment horizontal="center" vertical="center"/>
    </xf>
    <xf numFmtId="0" fontId="4" fillId="0" borderId="6" xfId="2" applyFont="1" applyFill="1" applyBorder="1"/>
    <xf numFmtId="0" fontId="8" fillId="0" borderId="40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41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14" fontId="6" fillId="0" borderId="43" xfId="2" quotePrefix="1" applyNumberFormat="1" applyFont="1" applyFill="1" applyBorder="1" applyAlignment="1">
      <alignment horizontal="center"/>
    </xf>
    <xf numFmtId="0" fontId="8" fillId="0" borderId="44" xfId="2" applyFont="1" applyFill="1" applyBorder="1" applyAlignment="1">
      <alignment horizontal="centerContinuous" vertical="center" wrapText="1"/>
    </xf>
    <xf numFmtId="0" fontId="8" fillId="0" borderId="45" xfId="2" applyFont="1" applyFill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46" xfId="2" applyNumberFormat="1" applyFont="1" applyFill="1" applyBorder="1" applyAlignment="1">
      <alignment horizontal="center" vertical="center"/>
    </xf>
    <xf numFmtId="0" fontId="4" fillId="4" borderId="9" xfId="2" applyFont="1" applyFill="1" applyBorder="1" applyAlignment="1">
      <alignment vertical="center" wrapText="1"/>
    </xf>
    <xf numFmtId="2" fontId="4" fillId="4" borderId="9" xfId="2" applyNumberFormat="1" applyFont="1" applyFill="1" applyBorder="1" applyAlignment="1">
      <alignment horizontal="center" vertical="center"/>
    </xf>
    <xf numFmtId="10" fontId="4" fillId="4" borderId="17" xfId="1" applyNumberFormat="1" applyFont="1" applyFill="1" applyBorder="1" applyAlignment="1">
      <alignment horizontal="center" vertical="center"/>
    </xf>
    <xf numFmtId="0" fontId="10" fillId="0" borderId="0" xfId="2" applyFont="1" applyBorder="1"/>
    <xf numFmtId="0" fontId="4" fillId="4" borderId="9" xfId="2" applyFont="1" applyFill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7" xfId="2" quotePrefix="1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vertical="center"/>
    </xf>
    <xf numFmtId="0" fontId="4" fillId="4" borderId="48" xfId="2" quotePrefix="1" applyFont="1" applyFill="1" applyBorder="1" applyAlignment="1">
      <alignment horizontal="center" vertical="center"/>
    </xf>
    <xf numFmtId="0" fontId="9" fillId="4" borderId="44" xfId="2" applyFont="1" applyFill="1" applyBorder="1" applyAlignment="1">
      <alignment vertical="center"/>
    </xf>
    <xf numFmtId="2" fontId="4" fillId="0" borderId="43" xfId="2" applyNumberFormat="1" applyFont="1" applyFill="1" applyBorder="1" applyAlignment="1">
      <alignment horizontal="center" vertical="center"/>
    </xf>
    <xf numFmtId="164" fontId="4" fillId="4" borderId="42" xfId="2" applyNumberFormat="1" applyFont="1" applyFill="1" applyBorder="1" applyAlignment="1">
      <alignment horizontal="center" vertical="center"/>
    </xf>
    <xf numFmtId="10" fontId="4" fillId="4" borderId="45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5" fillId="0" borderId="0" xfId="2" applyFont="1"/>
    <xf numFmtId="0" fontId="16" fillId="0" borderId="0" xfId="2" applyFont="1" applyAlignment="1">
      <alignment vertical="center"/>
    </xf>
    <xf numFmtId="4" fontId="10" fillId="0" borderId="0" xfId="2" applyNumberFormat="1" applyFont="1"/>
    <xf numFmtId="0" fontId="17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9" fillId="0" borderId="0" xfId="2" applyFont="1" applyFill="1" applyBorder="1"/>
    <xf numFmtId="14" fontId="20" fillId="0" borderId="0" xfId="2" quotePrefix="1" applyNumberFormat="1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Continuous" vertical="center" wrapText="1"/>
    </xf>
    <xf numFmtId="49" fontId="19" fillId="0" borderId="0" xfId="2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2" fontId="20" fillId="0" borderId="0" xfId="2" applyNumberFormat="1" applyFont="1" applyFill="1" applyBorder="1" applyAlignment="1">
      <alignment horizontal="right" vertical="center"/>
    </xf>
    <xf numFmtId="164" fontId="20" fillId="0" borderId="0" xfId="2" applyNumberFormat="1" applyFont="1" applyFill="1" applyBorder="1" applyAlignment="1">
      <alignment horizontal="right" vertical="center"/>
    </xf>
    <xf numFmtId="2" fontId="17" fillId="0" borderId="0" xfId="2" applyNumberFormat="1" applyFont="1" applyFill="1" applyBorder="1" applyAlignment="1">
      <alignment horizontal="right" vertical="center"/>
    </xf>
    <xf numFmtId="0" fontId="20" fillId="0" borderId="0" xfId="2" quotePrefix="1" applyFont="1" applyFill="1" applyBorder="1" applyAlignment="1">
      <alignment horizontal="left" vertical="center"/>
    </xf>
    <xf numFmtId="2" fontId="10" fillId="0" borderId="0" xfId="2" applyNumberFormat="1" applyFont="1" applyBorder="1"/>
    <xf numFmtId="2" fontId="10" fillId="0" borderId="0" xfId="2" applyNumberFormat="1" applyFont="1"/>
    <xf numFmtId="49" fontId="19" fillId="0" borderId="0" xfId="2" quotePrefix="1" applyNumberFormat="1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vertical="center" wrapText="1"/>
    </xf>
    <xf numFmtId="2" fontId="20" fillId="0" borderId="0" xfId="2" quotePrefix="1" applyNumberFormat="1" applyFont="1" applyFill="1" applyBorder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19" fillId="0" borderId="0" xfId="2" quotePrefix="1" applyFont="1" applyFill="1" applyBorder="1" applyAlignment="1">
      <alignment horizontal="center" vertical="center"/>
    </xf>
    <xf numFmtId="2" fontId="20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horizontal="left" vertical="center"/>
    </xf>
    <xf numFmtId="0" fontId="10" fillId="0" borderId="0" xfId="2" applyFont="1" applyFill="1" applyBorder="1"/>
    <xf numFmtId="0" fontId="13" fillId="0" borderId="0" xfId="2" applyFont="1" applyAlignment="1">
      <alignment horizontal="left" vertical="center"/>
    </xf>
    <xf numFmtId="0" fontId="10" fillId="0" borderId="0" xfId="2" applyFont="1" applyFill="1"/>
    <xf numFmtId="0" fontId="13" fillId="0" borderId="0" xfId="2" applyFont="1" applyAlignment="1">
      <alignment vertical="center"/>
    </xf>
    <xf numFmtId="0" fontId="21" fillId="0" borderId="4" xfId="2" applyFont="1" applyFill="1" applyBorder="1" applyAlignment="1">
      <alignment horizontal="center" vertical="center"/>
    </xf>
    <xf numFmtId="0" fontId="21" fillId="0" borderId="8" xfId="2" applyFont="1" applyFill="1" applyBorder="1" applyAlignment="1">
      <alignment horizontal="center" vertical="center"/>
    </xf>
    <xf numFmtId="0" fontId="21" fillId="0" borderId="31" xfId="2" applyFont="1" applyFill="1" applyBorder="1" applyAlignment="1">
      <alignment horizontal="center" vertical="center"/>
    </xf>
    <xf numFmtId="0" fontId="21" fillId="5" borderId="8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centerContinuous" vertical="center" wrapText="1"/>
    </xf>
    <xf numFmtId="0" fontId="8" fillId="5" borderId="10" xfId="2" applyFont="1" applyFill="1" applyBorder="1" applyAlignment="1">
      <alignment horizontal="centerContinuous" vertical="center" wrapText="1"/>
    </xf>
    <xf numFmtId="49" fontId="13" fillId="4" borderId="49" xfId="2" applyNumberFormat="1" applyFont="1" applyFill="1" applyBorder="1" applyAlignment="1">
      <alignment horizontal="center" vertical="center"/>
    </xf>
    <xf numFmtId="0" fontId="9" fillId="4" borderId="50" xfId="2" applyFont="1" applyFill="1" applyBorder="1" applyAlignment="1">
      <alignment horizontal="left" vertical="center"/>
    </xf>
    <xf numFmtId="2" fontId="4" fillId="4" borderId="50" xfId="2" applyNumberFormat="1" applyFont="1" applyFill="1" applyBorder="1" applyAlignment="1">
      <alignment horizontal="center" vertical="center"/>
    </xf>
    <xf numFmtId="164" fontId="4" fillId="4" borderId="51" xfId="2" applyNumberFormat="1" applyFont="1" applyFill="1" applyBorder="1" applyAlignment="1">
      <alignment horizontal="center" vertical="center"/>
    </xf>
    <xf numFmtId="2" fontId="4" fillId="4" borderId="52" xfId="2" applyNumberFormat="1" applyFont="1" applyFill="1" applyBorder="1" applyAlignment="1">
      <alignment horizontal="center" vertical="center"/>
    </xf>
    <xf numFmtId="49" fontId="13" fillId="4" borderId="11" xfId="2" applyNumberFormat="1" applyFont="1" applyFill="1" applyBorder="1" applyAlignment="1">
      <alignment horizontal="center" vertical="center"/>
    </xf>
    <xf numFmtId="2" fontId="13" fillId="4" borderId="8" xfId="2" applyNumberFormat="1" applyFont="1" applyFill="1" applyBorder="1" applyAlignment="1">
      <alignment horizontal="center" vertical="center"/>
    </xf>
    <xf numFmtId="49" fontId="13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13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49" fontId="13" fillId="4" borderId="11" xfId="2" quotePrefix="1" applyNumberFormat="1" applyFont="1" applyFill="1" applyBorder="1" applyAlignment="1">
      <alignment horizontal="center" vertical="center"/>
    </xf>
    <xf numFmtId="164" fontId="4" fillId="4" borderId="12" xfId="2" applyNumberFormat="1" applyFont="1" applyFill="1" applyBorder="1" applyAlignment="1">
      <alignment horizontal="center" vertical="center"/>
    </xf>
    <xf numFmtId="0" fontId="13" fillId="0" borderId="0" xfId="2" applyFont="1" applyBorder="1"/>
    <xf numFmtId="0" fontId="4" fillId="4" borderId="12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13" fillId="4" borderId="4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9" xfId="2" quotePrefix="1" applyFont="1" applyFill="1" applyBorder="1" applyAlignment="1">
      <alignment horizontal="left" vertical="center"/>
    </xf>
    <xf numFmtId="2" fontId="4" fillId="4" borderId="9" xfId="2" quotePrefix="1" applyNumberFormat="1" applyFont="1" applyFill="1" applyBorder="1" applyAlignment="1">
      <alignment horizontal="center" vertical="center"/>
    </xf>
    <xf numFmtId="0" fontId="4" fillId="4" borderId="9" xfId="2" applyFont="1" applyFill="1" applyBorder="1" applyAlignment="1">
      <alignment vertical="center"/>
    </xf>
    <xf numFmtId="2" fontId="4" fillId="0" borderId="9" xfId="2" applyNumberFormat="1" applyFont="1" applyFill="1" applyBorder="1" applyAlignment="1">
      <alignment horizontal="center" vertical="center"/>
    </xf>
    <xf numFmtId="0" fontId="13" fillId="4" borderId="46" xfId="2" quotePrefix="1" applyFont="1" applyFill="1" applyBorder="1" applyAlignment="1">
      <alignment horizontal="center" vertical="center"/>
    </xf>
    <xf numFmtId="0" fontId="13" fillId="6" borderId="1" xfId="2" quotePrefix="1" applyFont="1" applyFill="1" applyBorder="1" applyAlignment="1">
      <alignment horizontal="center" vertical="center"/>
    </xf>
    <xf numFmtId="0" fontId="13" fillId="4" borderId="4" xfId="2" quotePrefix="1" applyFont="1" applyFill="1" applyBorder="1" applyAlignment="1">
      <alignment horizontal="center" vertical="center"/>
    </xf>
    <xf numFmtId="0" fontId="4" fillId="4" borderId="14" xfId="2" applyFont="1" applyFill="1" applyBorder="1" applyAlignment="1">
      <alignment vertical="center"/>
    </xf>
    <xf numFmtId="164" fontId="4" fillId="4" borderId="6" xfId="2" applyNumberFormat="1" applyFont="1" applyFill="1" applyBorder="1" applyAlignment="1">
      <alignment horizontal="center" vertical="center"/>
    </xf>
    <xf numFmtId="0" fontId="13" fillId="4" borderId="48" xfId="2" quotePrefix="1" applyFont="1" applyFill="1" applyBorder="1" applyAlignment="1">
      <alignment horizontal="center" vertical="center"/>
    </xf>
    <xf numFmtId="0" fontId="4" fillId="4" borderId="43" xfId="2" applyFont="1" applyFill="1" applyBorder="1" applyAlignment="1">
      <alignment vertical="center"/>
    </xf>
    <xf numFmtId="2" fontId="4" fillId="4" borderId="43" xfId="2" applyNumberFormat="1" applyFont="1" applyFill="1" applyBorder="1" applyAlignment="1">
      <alignment horizontal="center" vertical="center"/>
    </xf>
    <xf numFmtId="0" fontId="13" fillId="4" borderId="53" xfId="2" quotePrefix="1" applyFont="1" applyFill="1" applyBorder="1" applyAlignment="1">
      <alignment horizontal="center" vertical="center"/>
    </xf>
    <xf numFmtId="0" fontId="4" fillId="4" borderId="2" xfId="2" applyFont="1" applyFill="1" applyBorder="1" applyAlignment="1">
      <alignment vertical="center"/>
    </xf>
    <xf numFmtId="0" fontId="4" fillId="0" borderId="0" xfId="2" applyFont="1" applyAlignment="1">
      <alignment vertical="center"/>
    </xf>
    <xf numFmtId="4" fontId="13" fillId="0" borderId="0" xfId="2" applyNumberFormat="1" applyFont="1"/>
    <xf numFmtId="0" fontId="21" fillId="0" borderId="0" xfId="2" applyFont="1" applyFill="1" applyBorder="1" applyAlignment="1">
      <alignment horizontal="center" vertical="center"/>
    </xf>
    <xf numFmtId="0" fontId="13" fillId="0" borderId="0" xfId="2" applyFont="1" applyFill="1" applyBorder="1"/>
    <xf numFmtId="14" fontId="22" fillId="0" borderId="0" xfId="2" quotePrefix="1" applyNumberFormat="1" applyFont="1" applyFill="1" applyBorder="1" applyAlignment="1">
      <alignment horizontal="center"/>
    </xf>
    <xf numFmtId="0" fontId="21" fillId="0" borderId="0" xfId="2" applyFont="1" applyFill="1" applyBorder="1" applyAlignment="1">
      <alignment horizontal="centerContinuous" vertical="center" wrapText="1"/>
    </xf>
    <xf numFmtId="0" fontId="13" fillId="0" borderId="0" xfId="2" applyFont="1" applyFill="1"/>
    <xf numFmtId="49" fontId="13" fillId="0" borderId="0" xfId="2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2" fontId="22" fillId="0" borderId="0" xfId="2" applyNumberFormat="1" applyFont="1" applyFill="1" applyBorder="1" applyAlignment="1">
      <alignment horizontal="right" vertical="center"/>
    </xf>
    <xf numFmtId="164" fontId="22" fillId="0" borderId="0" xfId="2" applyNumberFormat="1" applyFont="1" applyFill="1" applyBorder="1" applyAlignment="1">
      <alignment horizontal="right" vertical="center"/>
    </xf>
    <xf numFmtId="0" fontId="19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wrapText="1"/>
    </xf>
    <xf numFmtId="0" fontId="19" fillId="0" borderId="0" xfId="3" applyNumberFormat="1" applyFont="1" applyFill="1" applyBorder="1" applyAlignment="1">
      <alignment vertical="center"/>
    </xf>
    <xf numFmtId="0" fontId="20" fillId="7" borderId="55" xfId="3" applyFont="1" applyFill="1" applyBorder="1" applyAlignment="1">
      <alignment vertical="center" wrapText="1"/>
    </xf>
    <xf numFmtId="0" fontId="20" fillId="7" borderId="55" xfId="3" applyNumberFormat="1" applyFont="1" applyFill="1" applyBorder="1" applyAlignment="1" applyProtection="1">
      <alignment horizontal="center" vertical="center" wrapText="1"/>
    </xf>
    <xf numFmtId="49" fontId="17" fillId="4" borderId="56" xfId="3" applyNumberFormat="1" applyFont="1" applyFill="1" applyBorder="1" applyAlignment="1" applyProtection="1">
      <alignment horizontal="left" vertical="center" wrapText="1"/>
    </xf>
    <xf numFmtId="49" fontId="23" fillId="4" borderId="57" xfId="3" applyNumberFormat="1" applyFont="1" applyFill="1" applyBorder="1" applyAlignment="1" applyProtection="1">
      <alignment horizontal="left" vertical="center" wrapText="1"/>
    </xf>
    <xf numFmtId="2" fontId="23" fillId="4" borderId="58" xfId="0" applyNumberFormat="1" applyFont="1" applyFill="1" applyBorder="1" applyAlignment="1" applyProtection="1">
      <alignment horizontal="center" vertical="center" wrapText="1"/>
    </xf>
    <xf numFmtId="2" fontId="17" fillId="4" borderId="58" xfId="0" applyNumberFormat="1" applyFont="1" applyFill="1" applyBorder="1" applyAlignment="1" applyProtection="1">
      <alignment horizontal="center" vertical="center" wrapText="1"/>
    </xf>
    <xf numFmtId="0" fontId="24" fillId="4" borderId="56" xfId="3" applyFont="1" applyFill="1" applyBorder="1" applyAlignment="1" applyProtection="1">
      <alignment horizontal="left" vertical="top" wrapText="1"/>
    </xf>
    <xf numFmtId="0" fontId="24" fillId="4" borderId="59" xfId="3" applyFont="1" applyFill="1" applyBorder="1" applyAlignment="1" applyProtection="1">
      <alignment horizontal="left" vertical="top" wrapText="1"/>
    </xf>
    <xf numFmtId="49" fontId="23" fillId="4" borderId="60" xfId="3" applyNumberFormat="1" applyFont="1" applyFill="1" applyBorder="1" applyAlignment="1" applyProtection="1">
      <alignment horizontal="left" vertical="center" wrapText="1"/>
    </xf>
    <xf numFmtId="2" fontId="23" fillId="4" borderId="61" xfId="0" applyNumberFormat="1" applyFont="1" applyFill="1" applyBorder="1" applyAlignment="1" applyProtection="1">
      <alignment horizontal="center" vertical="center" wrapText="1"/>
    </xf>
    <xf numFmtId="2" fontId="17" fillId="4" borderId="61" xfId="0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/>
    <xf numFmtId="0" fontId="20" fillId="7" borderId="1" xfId="3" applyNumberFormat="1" applyFont="1" applyFill="1" applyBorder="1" applyAlignment="1" applyProtection="1">
      <alignment horizontal="center" vertical="center" wrapText="1"/>
    </xf>
    <xf numFmtId="2" fontId="23" fillId="4" borderId="58" xfId="3" applyNumberFormat="1" applyFont="1" applyFill="1" applyBorder="1" applyAlignment="1" applyProtection="1">
      <alignment horizontal="center" vertical="center" wrapText="1"/>
    </xf>
    <xf numFmtId="2" fontId="17" fillId="4" borderId="58" xfId="3" applyNumberFormat="1" applyFont="1" applyFill="1" applyBorder="1" applyAlignment="1" applyProtection="1">
      <alignment horizontal="center" vertical="center" wrapText="1"/>
    </xf>
    <xf numFmtId="2" fontId="19" fillId="0" borderId="0" xfId="3" applyNumberFormat="1" applyFont="1" applyFill="1" applyBorder="1" applyAlignment="1"/>
    <xf numFmtId="2" fontId="23" fillId="4" borderId="61" xfId="3" applyNumberFormat="1" applyFont="1" applyFill="1" applyBorder="1" applyAlignment="1" applyProtection="1">
      <alignment horizontal="center" vertical="center" wrapText="1"/>
    </xf>
    <xf numFmtId="2" fontId="17" fillId="4" borderId="61" xfId="3" applyNumberFormat="1" applyFont="1" applyFill="1" applyBorder="1" applyAlignment="1" applyProtection="1">
      <alignment horizontal="center" vertical="center" wrapText="1"/>
    </xf>
    <xf numFmtId="49" fontId="17" fillId="4" borderId="56" xfId="3" applyNumberFormat="1" applyFont="1" applyFill="1" applyBorder="1" applyAlignment="1" applyProtection="1">
      <alignment horizontal="left" vertical="top" wrapText="1"/>
    </xf>
    <xf numFmtId="49" fontId="23" fillId="4" borderId="57" xfId="3" applyNumberFormat="1" applyFont="1" applyFill="1" applyBorder="1" applyAlignment="1" applyProtection="1">
      <alignment horizontal="left" vertical="top" wrapText="1"/>
    </xf>
    <xf numFmtId="2" fontId="23" fillId="4" borderId="58" xfId="3" applyNumberFormat="1" applyFont="1" applyFill="1" applyBorder="1" applyAlignment="1" applyProtection="1">
      <alignment horizontal="center" vertical="top" wrapText="1"/>
    </xf>
    <xf numFmtId="2" fontId="17" fillId="4" borderId="58" xfId="3" applyNumberFormat="1" applyFont="1" applyFill="1" applyBorder="1" applyAlignment="1" applyProtection="1">
      <alignment horizontal="center" vertical="top" wrapText="1"/>
    </xf>
    <xf numFmtId="49" fontId="23" fillId="4" borderId="60" xfId="3" applyNumberFormat="1" applyFont="1" applyFill="1" applyBorder="1" applyAlignment="1" applyProtection="1">
      <alignment horizontal="left" vertical="top" wrapText="1"/>
    </xf>
    <xf numFmtId="2" fontId="23" fillId="4" borderId="61" xfId="3" applyNumberFormat="1" applyFont="1" applyFill="1" applyBorder="1" applyAlignment="1" applyProtection="1">
      <alignment horizontal="center" vertical="top" wrapText="1"/>
    </xf>
    <xf numFmtId="2" fontId="17" fillId="4" borderId="61" xfId="3" applyNumberFormat="1" applyFont="1" applyFill="1" applyBorder="1" applyAlignment="1" applyProtection="1">
      <alignment horizontal="center" vertical="top" wrapText="1"/>
    </xf>
    <xf numFmtId="49" fontId="17" fillId="4" borderId="57" xfId="3" applyNumberFormat="1" applyFont="1" applyFill="1" applyBorder="1" applyAlignment="1" applyProtection="1">
      <alignment horizontal="left" vertical="top" wrapText="1"/>
    </xf>
    <xf numFmtId="49" fontId="17" fillId="4" borderId="60" xfId="3" applyNumberFormat="1" applyFont="1" applyFill="1" applyBorder="1" applyAlignment="1" applyProtection="1">
      <alignment horizontal="left" vertical="top" wrapText="1"/>
    </xf>
    <xf numFmtId="49" fontId="17" fillId="4" borderId="62" xfId="3" applyNumberFormat="1" applyFont="1" applyFill="1" applyBorder="1" applyAlignment="1" applyProtection="1">
      <alignment horizontal="left" vertical="top" wrapText="1"/>
    </xf>
    <xf numFmtId="49" fontId="23" fillId="4" borderId="61" xfId="3" applyNumberFormat="1" applyFont="1" applyFill="1" applyBorder="1" applyAlignment="1" applyProtection="1">
      <alignment horizontal="left" vertical="top" wrapText="1"/>
    </xf>
    <xf numFmtId="49" fontId="23" fillId="0" borderId="57" xfId="3" applyNumberFormat="1" applyFont="1" applyFill="1" applyBorder="1" applyAlignment="1" applyProtection="1">
      <alignment horizontal="left" vertical="top" wrapText="1"/>
    </xf>
    <xf numFmtId="2" fontId="23" fillId="0" borderId="58" xfId="3" applyNumberFormat="1" applyFont="1" applyFill="1" applyBorder="1" applyAlignment="1" applyProtection="1">
      <alignment horizontal="center" vertical="top" wrapText="1"/>
    </xf>
    <xf numFmtId="2" fontId="17" fillId="0" borderId="58" xfId="3" applyNumberFormat="1" applyFont="1" applyFill="1" applyBorder="1" applyAlignment="1" applyProtection="1">
      <alignment horizontal="center" vertical="top" wrapText="1"/>
    </xf>
    <xf numFmtId="0" fontId="19" fillId="0" borderId="0" xfId="2" applyNumberFormat="1" applyFont="1" applyFill="1" applyBorder="1" applyAlignment="1"/>
    <xf numFmtId="0" fontId="20" fillId="7" borderId="55" xfId="2" applyFont="1" applyFill="1" applyBorder="1" applyAlignment="1">
      <alignment vertical="center" wrapText="1"/>
    </xf>
    <xf numFmtId="0" fontId="20" fillId="7" borderId="55" xfId="2" applyNumberFormat="1" applyFont="1" applyFill="1" applyBorder="1" applyAlignment="1" applyProtection="1">
      <alignment horizontal="center" vertical="center" wrapText="1"/>
    </xf>
    <xf numFmtId="0" fontId="20" fillId="4" borderId="63" xfId="2" applyNumberFormat="1" applyFont="1" applyFill="1" applyBorder="1" applyAlignment="1" applyProtection="1">
      <alignment horizontal="left" vertical="center" wrapText="1"/>
    </xf>
    <xf numFmtId="49" fontId="23" fillId="4" borderId="50" xfId="3" applyNumberFormat="1" applyFont="1" applyFill="1" applyBorder="1" applyAlignment="1" applyProtection="1">
      <alignment horizontal="left" vertical="top" wrapText="1"/>
    </xf>
    <xf numFmtId="2" fontId="23" fillId="4" borderId="50" xfId="3" applyNumberFormat="1" applyFont="1" applyFill="1" applyBorder="1" applyAlignment="1" applyProtection="1">
      <alignment horizontal="center" vertical="top" wrapText="1"/>
    </xf>
    <xf numFmtId="2" fontId="17" fillId="4" borderId="64" xfId="3" applyNumberFormat="1" applyFont="1" applyFill="1" applyBorder="1" applyAlignment="1" applyProtection="1">
      <alignment horizontal="center" vertical="top" wrapText="1"/>
    </xf>
    <xf numFmtId="0" fontId="19" fillId="0" borderId="65" xfId="2" applyNumberFormat="1" applyFont="1" applyFill="1" applyBorder="1" applyAlignment="1">
      <alignment horizontal="left" vertical="center"/>
    </xf>
    <xf numFmtId="49" fontId="23" fillId="4" borderId="12" xfId="3" applyNumberFormat="1" applyFont="1" applyFill="1" applyBorder="1" applyAlignment="1" applyProtection="1">
      <alignment horizontal="left" vertical="top" wrapText="1"/>
    </xf>
    <xf numFmtId="2" fontId="23" fillId="4" borderId="12" xfId="3" applyNumberFormat="1" applyFont="1" applyFill="1" applyBorder="1" applyAlignment="1" applyProtection="1">
      <alignment horizontal="center" vertical="top" wrapText="1"/>
    </xf>
    <xf numFmtId="2" fontId="17" fillId="4" borderId="66" xfId="3" applyNumberFormat="1" applyFont="1" applyFill="1" applyBorder="1" applyAlignment="1" applyProtection="1">
      <alignment horizontal="center" vertical="top" wrapText="1"/>
    </xf>
    <xf numFmtId="0" fontId="19" fillId="0" borderId="65" xfId="2" applyNumberFormat="1" applyFont="1" applyFill="1" applyBorder="1" applyAlignment="1"/>
    <xf numFmtId="0" fontId="19" fillId="0" borderId="62" xfId="2" applyNumberFormat="1" applyFont="1" applyFill="1" applyBorder="1" applyAlignment="1"/>
    <xf numFmtId="49" fontId="23" fillId="4" borderId="67" xfId="3" applyNumberFormat="1" applyFont="1" applyFill="1" applyBorder="1" applyAlignment="1" applyProtection="1">
      <alignment horizontal="left" vertical="top" wrapText="1"/>
    </xf>
    <xf numFmtId="2" fontId="23" fillId="4" borderId="67" xfId="3" applyNumberFormat="1" applyFont="1" applyFill="1" applyBorder="1" applyAlignment="1" applyProtection="1">
      <alignment horizontal="center" vertical="top" wrapText="1"/>
    </xf>
    <xf numFmtId="2" fontId="17" fillId="4" borderId="68" xfId="3" applyNumberFormat="1" applyFont="1" applyFill="1" applyBorder="1" applyAlignment="1" applyProtection="1">
      <alignment horizontal="center" vertical="top" wrapText="1"/>
    </xf>
    <xf numFmtId="0" fontId="20" fillId="0" borderId="63" xfId="2" applyNumberFormat="1" applyFont="1" applyFill="1" applyBorder="1" applyAlignment="1"/>
    <xf numFmtId="2" fontId="23" fillId="4" borderId="13" xfId="3" applyNumberFormat="1" applyFont="1" applyFill="1" applyBorder="1" applyAlignment="1" applyProtection="1">
      <alignment horizontal="left" vertical="top" wrapText="1"/>
    </xf>
    <xf numFmtId="2" fontId="23" fillId="4" borderId="63" xfId="3" applyNumberFormat="1" applyFont="1" applyFill="1" applyBorder="1" applyAlignment="1" applyProtection="1">
      <alignment horizontal="center" vertical="top" wrapText="1"/>
    </xf>
    <xf numFmtId="2" fontId="23" fillId="4" borderId="65" xfId="3" applyNumberFormat="1" applyFont="1" applyFill="1" applyBorder="1" applyAlignment="1" applyProtection="1">
      <alignment horizontal="center" vertical="top" wrapText="1"/>
    </xf>
    <xf numFmtId="2" fontId="23" fillId="4" borderId="69" xfId="3" applyNumberFormat="1" applyFont="1" applyFill="1" applyBorder="1" applyAlignment="1" applyProtection="1">
      <alignment horizontal="left" vertical="top" wrapText="1"/>
    </xf>
    <xf numFmtId="2" fontId="23" fillId="4" borderId="62" xfId="3" applyNumberFormat="1" applyFont="1" applyFill="1" applyBorder="1" applyAlignment="1" applyProtection="1">
      <alignment horizontal="center" vertical="top" wrapText="1"/>
    </xf>
    <xf numFmtId="0" fontId="19" fillId="0" borderId="0" xfId="3" applyNumberFormat="1" applyFont="1" applyFill="1" applyBorder="1" applyAlignment="1">
      <alignment horizontal="right"/>
    </xf>
    <xf numFmtId="0" fontId="25" fillId="4" borderId="0" xfId="4" applyFont="1" applyFill="1"/>
    <xf numFmtId="0" fontId="6" fillId="4" borderId="0" xfId="4" quotePrefix="1" applyFont="1" applyFill="1" applyAlignment="1">
      <alignment horizontal="right"/>
    </xf>
    <xf numFmtId="0" fontId="25" fillId="0" borderId="0" xfId="4" applyFont="1"/>
    <xf numFmtId="0" fontId="1" fillId="0" borderId="0" xfId="4"/>
    <xf numFmtId="0" fontId="19" fillId="4" borderId="0" xfId="4" applyFont="1" applyFill="1"/>
    <xf numFmtId="0" fontId="26" fillId="0" borderId="0" xfId="4" applyFont="1"/>
    <xf numFmtId="0" fontId="25" fillId="0" borderId="0" xfId="4" applyFont="1" applyAlignment="1">
      <alignment vertical="center"/>
    </xf>
    <xf numFmtId="0" fontId="20" fillId="4" borderId="0" xfId="4" applyFont="1" applyFill="1"/>
    <xf numFmtId="0" fontId="20" fillId="7" borderId="63" xfId="3" applyNumberFormat="1" applyFont="1" applyFill="1" applyBorder="1" applyAlignment="1" applyProtection="1">
      <alignment horizontal="center" vertical="center" wrapText="1"/>
    </xf>
    <xf numFmtId="0" fontId="20" fillId="4" borderId="4" xfId="4" applyFont="1" applyFill="1" applyBorder="1"/>
    <xf numFmtId="0" fontId="19" fillId="4" borderId="63" xfId="4" applyFont="1" applyFill="1" applyBorder="1"/>
    <xf numFmtId="2" fontId="23" fillId="4" borderId="63" xfId="4" applyNumberFormat="1" applyFont="1" applyFill="1" applyBorder="1" applyAlignment="1" applyProtection="1">
      <alignment horizontal="center"/>
      <protection locked="0"/>
    </xf>
    <xf numFmtId="2" fontId="20" fillId="4" borderId="63" xfId="4" applyNumberFormat="1" applyFont="1" applyFill="1" applyBorder="1" applyAlignment="1">
      <alignment horizontal="center"/>
    </xf>
    <xf numFmtId="0" fontId="20" fillId="4" borderId="8" xfId="4" applyFont="1" applyFill="1" applyBorder="1"/>
    <xf numFmtId="0" fontId="19" fillId="4" borderId="65" xfId="4" applyFont="1" applyFill="1" applyBorder="1"/>
    <xf numFmtId="2" fontId="23" fillId="4" borderId="65" xfId="4" applyNumberFormat="1" applyFont="1" applyFill="1" applyBorder="1" applyAlignment="1" applyProtection="1">
      <alignment horizontal="center"/>
      <protection locked="0"/>
    </xf>
    <xf numFmtId="2" fontId="20" fillId="4" borderId="65" xfId="4" applyNumberFormat="1" applyFont="1" applyFill="1" applyBorder="1" applyAlignment="1">
      <alignment horizontal="center"/>
    </xf>
    <xf numFmtId="0" fontId="2" fillId="0" borderId="0" xfId="4" applyFont="1"/>
    <xf numFmtId="0" fontId="20" fillId="4" borderId="62" xfId="4" applyFont="1" applyFill="1" applyBorder="1"/>
    <xf numFmtId="0" fontId="19" fillId="4" borderId="62" xfId="4" applyFont="1" applyFill="1" applyBorder="1"/>
    <xf numFmtId="2" fontId="23" fillId="4" borderId="62" xfId="4" applyNumberFormat="1" applyFont="1" applyFill="1" applyBorder="1" applyAlignment="1" applyProtection="1">
      <alignment horizontal="center"/>
      <protection locked="0"/>
    </xf>
    <xf numFmtId="2" fontId="20" fillId="4" borderId="62" xfId="4" applyNumberFormat="1" applyFont="1" applyFill="1" applyBorder="1" applyAlignment="1">
      <alignment horizontal="center"/>
    </xf>
    <xf numFmtId="0" fontId="20" fillId="4" borderId="55" xfId="4" applyFont="1" applyFill="1" applyBorder="1"/>
    <xf numFmtId="2" fontId="23" fillId="4" borderId="55" xfId="4" applyNumberFormat="1" applyFont="1" applyFill="1" applyBorder="1" applyAlignment="1" applyProtection="1">
      <alignment horizontal="center"/>
      <protection locked="0"/>
    </xf>
    <xf numFmtId="2" fontId="20" fillId="4" borderId="55" xfId="4" applyNumberFormat="1" applyFont="1" applyFill="1" applyBorder="1" applyAlignment="1">
      <alignment horizontal="center"/>
    </xf>
    <xf numFmtId="0" fontId="20" fillId="4" borderId="8" xfId="4" applyFont="1" applyFill="1" applyBorder="1" applyAlignment="1">
      <alignment horizontal="left"/>
    </xf>
    <xf numFmtId="0" fontId="19" fillId="4" borderId="63" xfId="4" applyFont="1" applyFill="1" applyBorder="1" applyAlignment="1">
      <alignment vertical="center"/>
    </xf>
    <xf numFmtId="0" fontId="19" fillId="4" borderId="65" xfId="4" applyFont="1" applyFill="1" applyBorder="1" applyAlignment="1">
      <alignment vertical="center"/>
    </xf>
    <xf numFmtId="14" fontId="20" fillId="4" borderId="31" xfId="4" applyNumberFormat="1" applyFont="1" applyFill="1" applyBorder="1" applyAlignment="1">
      <alignment horizontal="left"/>
    </xf>
    <xf numFmtId="0" fontId="19" fillId="4" borderId="62" xfId="4" applyFont="1" applyFill="1" applyBorder="1" applyAlignment="1">
      <alignment vertical="center"/>
    </xf>
    <xf numFmtId="0" fontId="20" fillId="4" borderId="70" xfId="4" applyFont="1" applyFill="1" applyBorder="1" applyAlignment="1">
      <alignment horizontal="left"/>
    </xf>
    <xf numFmtId="0" fontId="19" fillId="4" borderId="0" xfId="5" applyFont="1" applyFill="1" applyAlignment="1">
      <alignment horizontal="center" vertical="center"/>
    </xf>
    <xf numFmtId="0" fontId="19" fillId="4" borderId="0" xfId="5" applyFont="1" applyFill="1"/>
    <xf numFmtId="0" fontId="28" fillId="4" borderId="0" xfId="5" applyFont="1" applyFill="1"/>
    <xf numFmtId="37" fontId="20" fillId="4" borderId="0" xfId="5" quotePrefix="1" applyNumberFormat="1" applyFont="1" applyFill="1" applyBorder="1" applyAlignment="1" applyProtection="1">
      <alignment horizontal="center"/>
    </xf>
    <xf numFmtId="37" fontId="20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165" fontId="28" fillId="0" borderId="0" xfId="6" applyFont="1" applyBorder="1" applyAlignment="1">
      <alignment horizontal="center"/>
    </xf>
    <xf numFmtId="166" fontId="29" fillId="4" borderId="0" xfId="5" applyNumberFormat="1" applyFont="1" applyFill="1" applyBorder="1" applyAlignment="1" applyProtection="1">
      <alignment horizontal="center"/>
    </xf>
    <xf numFmtId="0" fontId="19" fillId="4" borderId="0" xfId="5" applyFont="1" applyFill="1" applyBorder="1" applyAlignment="1">
      <alignment horizontal="center" vertical="center"/>
    </xf>
    <xf numFmtId="166" fontId="20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6" fontId="7" fillId="4" borderId="0" xfId="5" applyNumberFormat="1" applyFont="1" applyFill="1" applyBorder="1" applyAlignment="1" applyProtection="1"/>
    <xf numFmtId="166" fontId="7" fillId="4" borderId="32" xfId="5" applyNumberFormat="1" applyFont="1" applyFill="1" applyBorder="1" applyAlignment="1" applyProtection="1"/>
    <xf numFmtId="166" fontId="31" fillId="4" borderId="0" xfId="5" applyNumberFormat="1" applyFont="1" applyFill="1" applyBorder="1" applyAlignment="1" applyProtection="1">
      <alignment horizontal="center"/>
    </xf>
    <xf numFmtId="166" fontId="20" fillId="8" borderId="47" xfId="5" applyNumberFormat="1" applyFont="1" applyFill="1" applyBorder="1" applyAlignment="1" applyProtection="1">
      <alignment horizontal="center"/>
    </xf>
    <xf numFmtId="166" fontId="20" fillId="8" borderId="6" xfId="5" quotePrefix="1" applyNumberFormat="1" applyFont="1" applyFill="1" applyBorder="1" applyAlignment="1" applyProtection="1">
      <alignment horizontal="center"/>
    </xf>
    <xf numFmtId="166" fontId="20" fillId="8" borderId="6" xfId="5" applyNumberFormat="1" applyFont="1" applyFill="1" applyBorder="1" applyAlignment="1" applyProtection="1">
      <alignment horizontal="center"/>
    </xf>
    <xf numFmtId="166" fontId="20" fillId="8" borderId="71" xfId="5" applyNumberFormat="1" applyFont="1" applyFill="1" applyBorder="1" applyAlignment="1" applyProtection="1">
      <alignment horizontal="left"/>
    </xf>
    <xf numFmtId="166" fontId="20" fillId="8" borderId="5" xfId="5" applyNumberFormat="1" applyFont="1" applyFill="1" applyBorder="1" applyProtection="1"/>
    <xf numFmtId="166" fontId="20" fillId="8" borderId="5" xfId="5" applyNumberFormat="1" applyFont="1" applyFill="1" applyBorder="1" applyAlignment="1" applyProtection="1">
      <alignment horizontal="left"/>
    </xf>
    <xf numFmtId="166" fontId="20" fillId="8" borderId="72" xfId="5" applyNumberFormat="1" applyFont="1" applyFill="1" applyBorder="1" applyProtection="1"/>
    <xf numFmtId="166" fontId="20" fillId="8" borderId="73" xfId="5" applyNumberFormat="1" applyFont="1" applyFill="1" applyBorder="1" applyProtection="1"/>
    <xf numFmtId="166" fontId="29" fillId="9" borderId="0" xfId="5" applyNumberFormat="1" applyFont="1" applyFill="1" applyBorder="1" applyProtection="1"/>
    <xf numFmtId="166" fontId="20" fillId="8" borderId="74" xfId="5" applyNumberFormat="1" applyFont="1" applyFill="1" applyBorder="1" applyProtection="1"/>
    <xf numFmtId="166" fontId="20" fillId="8" borderId="75" xfId="5" applyNumberFormat="1" applyFont="1" applyFill="1" applyBorder="1" applyProtection="1"/>
    <xf numFmtId="166" fontId="20" fillId="8" borderId="75" xfId="5" applyNumberFormat="1" applyFont="1" applyFill="1" applyBorder="1" applyAlignment="1" applyProtection="1">
      <alignment horizontal="center"/>
    </xf>
    <xf numFmtId="167" fontId="20" fillId="7" borderId="76" xfId="5" applyNumberFormat="1" applyFont="1" applyFill="1" applyBorder="1" applyAlignment="1" applyProtection="1">
      <alignment horizontal="center"/>
    </xf>
    <xf numFmtId="167" fontId="20" fillId="7" borderId="77" xfId="5" applyNumberFormat="1" applyFont="1" applyFill="1" applyBorder="1" applyAlignment="1" applyProtection="1">
      <alignment horizontal="center"/>
    </xf>
    <xf numFmtId="167" fontId="20" fillId="7" borderId="78" xfId="5" applyNumberFormat="1" applyFont="1" applyFill="1" applyBorder="1" applyAlignment="1" applyProtection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166" fontId="20" fillId="4" borderId="46" xfId="5" applyNumberFormat="1" applyFont="1" applyFill="1" applyBorder="1" applyAlignment="1" applyProtection="1">
      <alignment horizontal="center" vertical="center"/>
    </xf>
    <xf numFmtId="166" fontId="20" fillId="4" borderId="76" xfId="5" applyNumberFormat="1" applyFont="1" applyFill="1" applyBorder="1" applyAlignment="1" applyProtection="1">
      <alignment horizontal="center" vertical="center"/>
    </xf>
    <xf numFmtId="2" fontId="19" fillId="4" borderId="76" xfId="5" applyNumberFormat="1" applyFont="1" applyFill="1" applyBorder="1" applyAlignment="1" applyProtection="1">
      <alignment horizontal="center" vertical="center"/>
    </xf>
    <xf numFmtId="2" fontId="19" fillId="4" borderId="76" xfId="5" quotePrefix="1" applyNumberFormat="1" applyFont="1" applyFill="1" applyBorder="1" applyAlignment="1" applyProtection="1">
      <alignment horizontal="center" vertical="center"/>
    </xf>
    <xf numFmtId="2" fontId="19" fillId="4" borderId="77" xfId="5" quotePrefix="1" applyNumberFormat="1" applyFont="1" applyFill="1" applyBorder="1" applyAlignment="1" applyProtection="1">
      <alignment horizontal="center" vertical="center"/>
    </xf>
    <xf numFmtId="2" fontId="20" fillId="4" borderId="78" xfId="5" quotePrefix="1" applyNumberFormat="1" applyFont="1" applyFill="1" applyBorder="1" applyAlignment="1" applyProtection="1">
      <alignment horizontal="center" vertical="center"/>
    </xf>
    <xf numFmtId="39" fontId="29" fillId="4" borderId="0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20" fillId="4" borderId="79" xfId="5" applyNumberFormat="1" applyFont="1" applyFill="1" applyBorder="1" applyAlignment="1" applyProtection="1">
      <alignment horizontal="center" vertical="center"/>
    </xf>
    <xf numFmtId="166" fontId="20" fillId="4" borderId="74" xfId="5" applyNumberFormat="1" applyFont="1" applyFill="1" applyBorder="1" applyAlignment="1" applyProtection="1">
      <alignment horizontal="center" vertical="center"/>
    </xf>
    <xf numFmtId="166" fontId="20" fillId="4" borderId="75" xfId="5" applyNumberFormat="1" applyFont="1" applyFill="1" applyBorder="1" applyAlignment="1" applyProtection="1">
      <alignment horizontal="center" vertical="center"/>
    </xf>
    <xf numFmtId="166" fontId="20" fillId="9" borderId="48" xfId="5" applyNumberFormat="1" applyFont="1" applyFill="1" applyBorder="1" applyAlignment="1" applyProtection="1">
      <alignment horizontal="center" vertical="center"/>
    </xf>
    <xf numFmtId="166" fontId="20" fillId="9" borderId="43" xfId="5" applyNumberFormat="1" applyFont="1" applyFill="1" applyBorder="1" applyAlignment="1" applyProtection="1">
      <alignment horizontal="center" vertical="center"/>
    </xf>
    <xf numFmtId="2" fontId="19" fillId="4" borderId="43" xfId="5" applyNumberFormat="1" applyFont="1" applyFill="1" applyBorder="1" applyAlignment="1" applyProtection="1">
      <alignment horizontal="center" vertical="center"/>
    </xf>
    <xf numFmtId="2" fontId="19" fillId="4" borderId="19" xfId="5" applyNumberFormat="1" applyFont="1" applyFill="1" applyBorder="1" applyAlignment="1" applyProtection="1">
      <alignment horizontal="center" vertical="center"/>
    </xf>
    <xf numFmtId="2" fontId="20" fillId="4" borderId="45" xfId="5" applyNumberFormat="1" applyFont="1" applyFill="1" applyBorder="1" applyAlignment="1" applyProtection="1">
      <alignment horizontal="center" vertical="center"/>
    </xf>
    <xf numFmtId="165" fontId="20" fillId="4" borderId="0" xfId="6" applyFont="1" applyFill="1" applyAlignment="1">
      <alignment horizontal="center" vertical="center"/>
    </xf>
    <xf numFmtId="37" fontId="20" fillId="4" borderId="0" xfId="5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5" fontId="32" fillId="4" borderId="0" xfId="6" applyFont="1" applyFill="1"/>
    <xf numFmtId="165" fontId="33" fillId="4" borderId="0" xfId="6" applyFont="1" applyFill="1"/>
    <xf numFmtId="0" fontId="19" fillId="4" borderId="0" xfId="5" applyFont="1" applyFill="1" applyBorder="1" applyAlignment="1"/>
    <xf numFmtId="0" fontId="28" fillId="4" borderId="0" xfId="5" applyFont="1" applyFill="1" applyBorder="1" applyAlignment="1"/>
    <xf numFmtId="166" fontId="20" fillId="8" borderId="80" xfId="5" applyNumberFormat="1" applyFont="1" applyFill="1" applyBorder="1" applyAlignment="1" applyProtection="1">
      <alignment horizontal="left"/>
    </xf>
    <xf numFmtId="166" fontId="20" fillId="8" borderId="72" xfId="5" applyNumberFormat="1" applyFont="1" applyFill="1" applyBorder="1" applyAlignment="1" applyProtection="1">
      <alignment horizontal="left"/>
    </xf>
    <xf numFmtId="39" fontId="20" fillId="4" borderId="0" xfId="5" applyNumberFormat="1" applyFont="1" applyFill="1" applyBorder="1" applyAlignment="1" applyProtection="1">
      <alignment horizontal="center"/>
    </xf>
    <xf numFmtId="0" fontId="34" fillId="4" borderId="0" xfId="5" applyFont="1" applyFill="1"/>
    <xf numFmtId="39" fontId="29" fillId="4" borderId="0" xfId="5" applyNumberFormat="1" applyFont="1" applyFill="1" applyBorder="1" applyAlignment="1" applyProtection="1">
      <alignment horizontal="center"/>
    </xf>
    <xf numFmtId="167" fontId="20" fillId="7" borderId="81" xfId="5" applyNumberFormat="1" applyFont="1" applyFill="1" applyBorder="1" applyAlignment="1" applyProtection="1">
      <alignment horizontal="center"/>
    </xf>
    <xf numFmtId="167" fontId="20" fillId="7" borderId="82" xfId="5" applyNumberFormat="1" applyFont="1" applyFill="1" applyBorder="1" applyAlignment="1" applyProtection="1">
      <alignment horizontal="center"/>
    </xf>
    <xf numFmtId="0" fontId="13" fillId="0" borderId="0" xfId="2" applyFont="1" applyAlignment="1">
      <alignment horizontal="right" vertical="top"/>
    </xf>
    <xf numFmtId="0" fontId="35" fillId="4" borderId="0" xfId="5" applyFont="1" applyFill="1" applyAlignment="1">
      <alignment horizontal="center" vertical="center"/>
    </xf>
    <xf numFmtId="0" fontId="35" fillId="4" borderId="0" xfId="5" applyFont="1" applyFill="1"/>
    <xf numFmtId="166" fontId="11" fillId="4" borderId="0" xfId="5" quotePrefix="1" applyNumberFormat="1" applyFont="1" applyFill="1" applyBorder="1" applyAlignment="1" applyProtection="1">
      <alignment horizontal="center" vertical="center"/>
    </xf>
    <xf numFmtId="166" fontId="11" fillId="4" borderId="0" xfId="5" applyNumberFormat="1" applyFont="1" applyFill="1" applyBorder="1" applyAlignment="1" applyProtection="1">
      <alignment horizontal="center" vertical="center"/>
    </xf>
    <xf numFmtId="166" fontId="3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 applyBorder="1" applyAlignment="1"/>
    <xf numFmtId="166" fontId="20" fillId="8" borderId="15" xfId="5" applyNumberFormat="1" applyFont="1" applyFill="1" applyBorder="1" applyAlignment="1" applyProtection="1">
      <alignment horizontal="center"/>
    </xf>
    <xf numFmtId="166" fontId="20" fillId="8" borderId="75" xfId="5" applyNumberFormat="1" applyFont="1" applyFill="1" applyBorder="1" applyAlignment="1" applyProtection="1">
      <alignment horizontal="center" vertical="center"/>
    </xf>
    <xf numFmtId="167" fontId="20" fillId="7" borderId="83" xfId="5" applyNumberFormat="1" applyFont="1" applyFill="1" applyBorder="1" applyAlignment="1" applyProtection="1">
      <alignment horizontal="center" vertical="center"/>
    </xf>
    <xf numFmtId="165" fontId="35" fillId="4" borderId="0" xfId="6" applyFont="1" applyFill="1" applyAlignment="1">
      <alignment horizontal="center" vertical="center"/>
    </xf>
    <xf numFmtId="166" fontId="20" fillId="9" borderId="84" xfId="5" applyNumberFormat="1" applyFont="1" applyFill="1" applyBorder="1" applyAlignment="1" applyProtection="1">
      <alignment horizontal="center" vertical="center"/>
    </xf>
    <xf numFmtId="166" fontId="20" fillId="9" borderId="76" xfId="5" applyNumberFormat="1" applyFont="1" applyFill="1" applyBorder="1" applyAlignment="1" applyProtection="1">
      <alignment horizontal="center" vertical="center"/>
    </xf>
    <xf numFmtId="166" fontId="20" fillId="9" borderId="76" xfId="5" quotePrefix="1" applyNumberFormat="1" applyFont="1" applyFill="1" applyBorder="1" applyAlignment="1" applyProtection="1">
      <alignment horizontal="center" vertical="center"/>
    </xf>
    <xf numFmtId="2" fontId="20" fillId="4" borderId="77" xfId="5" applyNumberFormat="1" applyFont="1" applyFill="1" applyBorder="1" applyAlignment="1" applyProtection="1">
      <alignment horizontal="center" vertical="center"/>
    </xf>
    <xf numFmtId="0" fontId="32" fillId="0" borderId="0" xfId="6" applyNumberFormat="1" applyFont="1" applyFill="1" applyBorder="1" applyAlignment="1" applyProtection="1">
      <alignment horizontal="center" vertical="center"/>
    </xf>
    <xf numFmtId="10" fontId="32" fillId="0" borderId="0" xfId="8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6" fontId="20" fillId="9" borderId="79" xfId="5" applyNumberFormat="1" applyFont="1" applyFill="1" applyBorder="1" applyAlignment="1" applyProtection="1">
      <alignment horizontal="center" vertical="center"/>
    </xf>
    <xf numFmtId="166" fontId="20" fillId="4" borderId="85" xfId="5" applyNumberFormat="1" applyFont="1" applyFill="1" applyBorder="1" applyAlignment="1" applyProtection="1">
      <alignment horizontal="center" vertical="center"/>
    </xf>
    <xf numFmtId="166" fontId="20" fillId="4" borderId="85" xfId="5" quotePrefix="1" applyNumberFormat="1" applyFont="1" applyFill="1" applyBorder="1" applyAlignment="1" applyProtection="1">
      <alignment horizontal="center" vertical="center"/>
    </xf>
    <xf numFmtId="2" fontId="20" fillId="4" borderId="86" xfId="3" applyNumberFormat="1" applyFont="1" applyFill="1" applyBorder="1" applyAlignment="1" applyProtection="1">
      <alignment horizontal="center" vertical="center" wrapText="1"/>
    </xf>
    <xf numFmtId="2" fontId="32" fillId="0" borderId="0" xfId="6" applyNumberFormat="1" applyFont="1" applyFill="1" applyBorder="1" applyAlignment="1" applyProtection="1">
      <alignment horizontal="center" vertical="center"/>
    </xf>
    <xf numFmtId="166" fontId="20" fillId="4" borderId="11" xfId="5" applyNumberFormat="1" applyFont="1" applyFill="1" applyBorder="1" applyAlignment="1" applyProtection="1">
      <alignment horizontal="center" vertical="center"/>
    </xf>
    <xf numFmtId="2" fontId="20" fillId="4" borderId="87" xfId="3" applyNumberFormat="1" applyFont="1" applyFill="1" applyBorder="1" applyAlignment="1" applyProtection="1">
      <alignment horizontal="center" vertical="center" wrapText="1"/>
    </xf>
    <xf numFmtId="165" fontId="7" fillId="4" borderId="0" xfId="6" applyFont="1" applyFill="1" applyAlignment="1">
      <alignment horizontal="center" vertical="center"/>
    </xf>
    <xf numFmtId="37" fontId="20" fillId="4" borderId="0" xfId="5" applyNumberFormat="1" applyFont="1" applyFill="1" applyBorder="1" applyAlignment="1" applyProtection="1">
      <alignment horizontal="center" vertical="center"/>
    </xf>
    <xf numFmtId="37" fontId="20" fillId="4" borderId="0" xfId="5" quotePrefix="1" applyNumberFormat="1" applyFont="1" applyFill="1" applyBorder="1" applyAlignment="1" applyProtection="1">
      <alignment horizontal="center" vertical="center"/>
    </xf>
    <xf numFmtId="2" fontId="32" fillId="4" borderId="0" xfId="6" applyNumberFormat="1" applyFont="1" applyFill="1" applyBorder="1" applyAlignment="1" applyProtection="1">
      <alignment horizontal="center" vertical="center"/>
    </xf>
    <xf numFmtId="165" fontId="32" fillId="4" borderId="0" xfId="6" applyFont="1" applyFill="1" applyAlignment="1">
      <alignment vertical="center"/>
    </xf>
    <xf numFmtId="165" fontId="19" fillId="4" borderId="0" xfId="6" applyFont="1" applyFill="1" applyAlignment="1">
      <alignment vertical="center"/>
    </xf>
    <xf numFmtId="166" fontId="20" fillId="4" borderId="0" xfId="5" applyNumberFormat="1" applyFont="1" applyFill="1" applyBorder="1" applyAlignment="1" applyProtection="1">
      <alignment horizontal="center" vertical="center"/>
    </xf>
    <xf numFmtId="0" fontId="19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6" fontId="20" fillId="8" borderId="47" xfId="5" applyNumberFormat="1" applyFont="1" applyFill="1" applyBorder="1" applyAlignment="1" applyProtection="1">
      <alignment horizontal="center" vertical="center"/>
    </xf>
    <xf numFmtId="166" fontId="20" fillId="8" borderId="6" xfId="5" quotePrefix="1" applyNumberFormat="1" applyFont="1" applyFill="1" applyBorder="1" applyAlignment="1" applyProtection="1">
      <alignment horizontal="center" vertical="center"/>
    </xf>
    <xf numFmtId="166" fontId="20" fillId="8" borderId="6" xfId="5" applyNumberFormat="1" applyFont="1" applyFill="1" applyBorder="1" applyAlignment="1" applyProtection="1">
      <alignment horizontal="center" vertical="center"/>
    </xf>
    <xf numFmtId="166" fontId="20" fillId="8" borderId="15" xfId="5" applyNumberFormat="1" applyFont="1" applyFill="1" applyBorder="1" applyAlignment="1" applyProtection="1">
      <alignment horizontal="center" vertical="center"/>
    </xf>
    <xf numFmtId="166" fontId="29" fillId="9" borderId="0" xfId="5" applyNumberFormat="1" applyFont="1" applyFill="1" applyBorder="1" applyAlignment="1" applyProtection="1">
      <alignment vertical="center"/>
    </xf>
    <xf numFmtId="166" fontId="20" fillId="8" borderId="74" xfId="5" applyNumberFormat="1" applyFont="1" applyFill="1" applyBorder="1" applyAlignment="1" applyProtection="1">
      <alignment vertical="center"/>
    </xf>
    <xf numFmtId="166" fontId="20" fillId="8" borderId="75" xfId="5" applyNumberFormat="1" applyFont="1" applyFill="1" applyBorder="1" applyAlignment="1" applyProtection="1">
      <alignment vertical="center"/>
    </xf>
    <xf numFmtId="167" fontId="29" fillId="4" borderId="0" xfId="5" applyNumberFormat="1" applyFont="1" applyFill="1" applyBorder="1" applyAlignment="1" applyProtection="1">
      <alignment horizontal="center" vertical="center"/>
    </xf>
    <xf numFmtId="37" fontId="7" fillId="4" borderId="0" xfId="5" applyNumberFormat="1" applyFont="1" applyFill="1" applyBorder="1" applyAlignment="1" applyProtection="1">
      <alignment horizontal="center"/>
    </xf>
    <xf numFmtId="37" fontId="7" fillId="4" borderId="0" xfId="5" quotePrefix="1" applyNumberFormat="1" applyFont="1" applyFill="1" applyBorder="1" applyAlignment="1" applyProtection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0" fillId="9" borderId="46" xfId="5" applyNumberFormat="1" applyFont="1" applyFill="1" applyBorder="1" applyAlignment="1" applyProtection="1">
      <alignment horizontal="center" vertical="center"/>
    </xf>
    <xf numFmtId="166" fontId="20" fillId="9" borderId="75" xfId="5" applyNumberFormat="1" applyFont="1" applyFill="1" applyBorder="1" applyAlignment="1" applyProtection="1">
      <alignment horizontal="center" vertical="center"/>
    </xf>
    <xf numFmtId="2" fontId="19" fillId="4" borderId="75" xfId="5" applyNumberFormat="1" applyFont="1" applyFill="1" applyBorder="1" applyAlignment="1" applyProtection="1">
      <alignment horizontal="center" vertical="center"/>
    </xf>
    <xf numFmtId="2" fontId="19" fillId="4" borderId="88" xfId="5" applyNumberFormat="1" applyFont="1" applyFill="1" applyBorder="1" applyAlignment="1" applyProtection="1">
      <alignment horizontal="center" vertical="center"/>
    </xf>
    <xf numFmtId="2" fontId="20" fillId="4" borderId="89" xfId="5" applyNumberFormat="1" applyFont="1" applyFill="1" applyBorder="1" applyAlignment="1" applyProtection="1">
      <alignment horizontal="center" vertical="center"/>
    </xf>
    <xf numFmtId="2" fontId="19" fillId="4" borderId="81" xfId="5" applyNumberFormat="1" applyFont="1" applyFill="1" applyBorder="1" applyAlignment="1" applyProtection="1">
      <alignment horizontal="center" vertical="center"/>
    </xf>
    <xf numFmtId="2" fontId="20" fillId="4" borderId="82" xfId="5" applyNumberFormat="1" applyFont="1" applyFill="1" applyBorder="1" applyAlignment="1" applyProtection="1">
      <alignment horizontal="center" vertical="center"/>
    </xf>
    <xf numFmtId="0" fontId="36" fillId="4" borderId="0" xfId="5" applyFont="1" applyFill="1" applyAlignment="1">
      <alignment horizontal="center"/>
    </xf>
    <xf numFmtId="0" fontId="36" fillId="4" borderId="0" xfId="5" applyFont="1" applyFill="1" applyAlignment="1">
      <alignment horizontal="center" vertical="top"/>
    </xf>
    <xf numFmtId="166" fontId="20" fillId="9" borderId="74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2" fontId="19" fillId="0" borderId="76" xfId="5" applyNumberFormat="1" applyFont="1" applyFill="1" applyBorder="1" applyAlignment="1" applyProtection="1">
      <alignment horizontal="center" vertical="center"/>
    </xf>
    <xf numFmtId="2" fontId="19" fillId="0" borderId="81" xfId="5" applyNumberFormat="1" applyFont="1" applyFill="1" applyBorder="1" applyAlignment="1" applyProtection="1">
      <alignment horizontal="center" vertical="center"/>
    </xf>
    <xf numFmtId="2" fontId="20" fillId="0" borderId="82" xfId="5" applyNumberFormat="1" applyFont="1" applyFill="1" applyBorder="1" applyAlignment="1" applyProtection="1">
      <alignment horizontal="center" vertical="center"/>
    </xf>
    <xf numFmtId="2" fontId="19" fillId="0" borderId="76" xfId="5" quotePrefix="1" applyNumberFormat="1" applyFont="1" applyFill="1" applyBorder="1" applyAlignment="1" applyProtection="1">
      <alignment horizontal="center" vertical="center"/>
    </xf>
    <xf numFmtId="2" fontId="19" fillId="0" borderId="81" xfId="5" quotePrefix="1" applyNumberFormat="1" applyFont="1" applyFill="1" applyBorder="1" applyAlignment="1" applyProtection="1">
      <alignment horizontal="center" vertical="center"/>
    </xf>
    <xf numFmtId="2" fontId="19" fillId="4" borderId="81" xfId="5" quotePrefix="1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2" fontId="19" fillId="4" borderId="90" xfId="3" applyNumberFormat="1" applyFont="1" applyFill="1" applyBorder="1" applyAlignment="1" applyProtection="1">
      <alignment horizontal="center" vertical="center" wrapText="1"/>
    </xf>
    <xf numFmtId="2" fontId="20" fillId="4" borderId="91" xfId="3" applyNumberFormat="1" applyFont="1" applyFill="1" applyBorder="1" applyAlignment="1" applyProtection="1">
      <alignment horizontal="center" vertical="center" wrapText="1"/>
    </xf>
    <xf numFmtId="166" fontId="20" fillId="9" borderId="92" xfId="5" applyNumberFormat="1" applyFont="1" applyFill="1" applyBorder="1" applyAlignment="1" applyProtection="1">
      <alignment horizontal="center" vertical="center"/>
    </xf>
    <xf numFmtId="2" fontId="19" fillId="4" borderId="92" xfId="5" applyNumberFormat="1" applyFont="1" applyFill="1" applyBorder="1" applyAlignment="1" applyProtection="1">
      <alignment horizontal="center" vertical="center"/>
    </xf>
    <xf numFmtId="2" fontId="20" fillId="4" borderId="93" xfId="5" applyNumberFormat="1" applyFont="1" applyFill="1" applyBorder="1" applyAlignment="1" applyProtection="1">
      <alignment horizontal="center" vertical="center"/>
    </xf>
    <xf numFmtId="0" fontId="14" fillId="4" borderId="0" xfId="5" applyFont="1" applyFill="1"/>
    <xf numFmtId="0" fontId="4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6" fontId="11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29" fillId="10" borderId="0" xfId="5" applyNumberFormat="1" applyFont="1" applyFill="1" applyBorder="1" applyAlignment="1" applyProtection="1">
      <alignment horizontal="center"/>
    </xf>
    <xf numFmtId="166" fontId="29" fillId="11" borderId="0" xfId="5" applyNumberFormat="1" applyFont="1" applyFill="1" applyBorder="1" applyProtection="1"/>
    <xf numFmtId="167" fontId="29" fillId="10" borderId="0" xfId="5" applyNumberFormat="1" applyFont="1" applyFill="1" applyBorder="1" applyAlignment="1" applyProtection="1">
      <alignment horizontal="center"/>
    </xf>
    <xf numFmtId="2" fontId="32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29" fillId="4" borderId="0" xfId="5" applyNumberFormat="1" applyFont="1" applyFill="1" applyBorder="1" applyAlignment="1" applyProtection="1">
      <alignment horizontal="center" vertical="top"/>
    </xf>
    <xf numFmtId="2" fontId="32" fillId="0" borderId="0" xfId="6" applyNumberFormat="1" applyFont="1" applyFill="1" applyBorder="1" applyAlignment="1" applyProtection="1">
      <alignment horizontal="center" vertical="top"/>
    </xf>
    <xf numFmtId="166" fontId="20" fillId="4" borderId="84" xfId="5" applyNumberFormat="1" applyFont="1" applyFill="1" applyBorder="1" applyAlignment="1" applyProtection="1">
      <alignment horizontal="center" vertical="center"/>
    </xf>
    <xf numFmtId="166" fontId="20" fillId="4" borderId="84" xfId="5" applyNumberFormat="1" applyFont="1" applyFill="1" applyBorder="1" applyAlignment="1" applyProtection="1">
      <alignment horizontal="center" vertical="center" wrapText="1"/>
    </xf>
    <xf numFmtId="2" fontId="20" fillId="0" borderId="77" xfId="5" applyNumberFormat="1" applyFont="1" applyFill="1" applyBorder="1" applyAlignment="1" applyProtection="1">
      <alignment horizontal="center" vertical="center"/>
    </xf>
    <xf numFmtId="166" fontId="20" fillId="4" borderId="94" xfId="5" applyNumberFormat="1" applyFont="1" applyFill="1" applyBorder="1" applyAlignment="1" applyProtection="1">
      <alignment horizontal="center" vertical="center"/>
    </xf>
    <xf numFmtId="166" fontId="20" fillId="4" borderId="92" xfId="5" applyNumberFormat="1" applyFont="1" applyFill="1" applyBorder="1" applyAlignment="1" applyProtection="1">
      <alignment horizontal="center" vertical="center"/>
    </xf>
    <xf numFmtId="2" fontId="20" fillId="4" borderId="95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3" applyNumberFormat="1" applyFont="1" applyFill="1" applyBorder="1" applyAlignment="1"/>
    <xf numFmtId="0" fontId="7" fillId="0" borderId="32" xfId="2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3" fillId="0" borderId="32" xfId="3" applyNumberFormat="1" applyFont="1" applyFill="1" applyBorder="1" applyAlignment="1"/>
    <xf numFmtId="0" fontId="20" fillId="7" borderId="4" xfId="3" applyNumberFormat="1" applyFont="1" applyFill="1" applyBorder="1" applyAlignment="1"/>
    <xf numFmtId="0" fontId="20" fillId="7" borderId="14" xfId="3" applyNumberFormat="1" applyFont="1" applyFill="1" applyBorder="1" applyAlignment="1"/>
    <xf numFmtId="0" fontId="20" fillId="7" borderId="5" xfId="3" applyNumberFormat="1" applyFont="1" applyFill="1" applyBorder="1" applyAlignment="1"/>
    <xf numFmtId="0" fontId="20" fillId="7" borderId="39" xfId="3" applyNumberFormat="1" applyFont="1" applyFill="1" applyBorder="1" applyAlignment="1"/>
    <xf numFmtId="0" fontId="20" fillId="7" borderId="7" xfId="3" applyNumberFormat="1" applyFont="1" applyFill="1" applyBorder="1" applyAlignment="1">
      <alignment horizontal="center"/>
    </xf>
    <xf numFmtId="0" fontId="20" fillId="7" borderId="8" xfId="3" applyNumberFormat="1" applyFont="1" applyFill="1" applyBorder="1" applyAlignment="1"/>
    <xf numFmtId="0" fontId="20" fillId="7" borderId="16" xfId="3" applyNumberFormat="1" applyFont="1" applyFill="1" applyBorder="1" applyAlignment="1"/>
    <xf numFmtId="0" fontId="20" fillId="7" borderId="0" xfId="3" applyNumberFormat="1" applyFont="1" applyFill="1" applyBorder="1" applyAlignment="1"/>
    <xf numFmtId="0" fontId="20" fillId="7" borderId="41" xfId="3" applyNumberFormat="1" applyFont="1" applyFill="1" applyBorder="1" applyAlignment="1"/>
    <xf numFmtId="0" fontId="20" fillId="7" borderId="10" xfId="3" applyNumberFormat="1" applyFont="1" applyFill="1" applyBorder="1" applyAlignment="1">
      <alignment horizontal="center"/>
    </xf>
    <xf numFmtId="0" fontId="19" fillId="0" borderId="14" xfId="3" applyNumberFormat="1" applyFont="1" applyFill="1" applyBorder="1" applyAlignment="1"/>
    <xf numFmtId="0" fontId="19" fillId="0" borderId="5" xfId="3" applyNumberFormat="1" applyFont="1" applyFill="1" applyBorder="1" applyAlignment="1"/>
    <xf numFmtId="0" fontId="19" fillId="0" borderId="39" xfId="3" applyNumberFormat="1" applyFont="1" applyFill="1" applyBorder="1" applyAlignment="1"/>
    <xf numFmtId="2" fontId="23" fillId="12" borderId="97" xfId="3" applyNumberFormat="1" applyFont="1" applyFill="1" applyBorder="1" applyAlignment="1" applyProtection="1">
      <alignment horizontal="center" vertical="top" wrapText="1"/>
    </xf>
    <xf numFmtId="2" fontId="20" fillId="0" borderId="7" xfId="3" applyNumberFormat="1" applyFont="1" applyFill="1" applyBorder="1" applyAlignment="1">
      <alignment horizontal="center" vertical="top"/>
    </xf>
    <xf numFmtId="0" fontId="19" fillId="0" borderId="88" xfId="3" applyNumberFormat="1" applyFont="1" applyFill="1" applyBorder="1" applyAlignment="1"/>
    <xf numFmtId="0" fontId="19" fillId="0" borderId="98" xfId="3" applyNumberFormat="1" applyFont="1" applyFill="1" applyBorder="1" applyAlignment="1"/>
    <xf numFmtId="0" fontId="19" fillId="0" borderId="99" xfId="3" applyNumberFormat="1" applyFont="1" applyFill="1" applyBorder="1" applyAlignment="1"/>
    <xf numFmtId="2" fontId="23" fillId="12" borderId="100" xfId="3" applyNumberFormat="1" applyFont="1" applyFill="1" applyBorder="1" applyAlignment="1" applyProtection="1">
      <alignment horizontal="center" vertical="top" wrapText="1"/>
    </xf>
    <xf numFmtId="2" fontId="20" fillId="0" borderId="101" xfId="3" applyNumberFormat="1" applyFont="1" applyFill="1" applyBorder="1" applyAlignment="1">
      <alignment horizontal="center" vertical="top"/>
    </xf>
    <xf numFmtId="0" fontId="20" fillId="0" borderId="88" xfId="3" applyNumberFormat="1" applyFont="1" applyFill="1" applyBorder="1" applyAlignment="1"/>
    <xf numFmtId="2" fontId="17" fillId="12" borderId="102" xfId="3" applyNumberFormat="1" applyFont="1" applyFill="1" applyBorder="1" applyAlignment="1" applyProtection="1">
      <alignment horizontal="center" vertical="top" wrapText="1"/>
    </xf>
    <xf numFmtId="0" fontId="19" fillId="0" borderId="16" xfId="3" applyNumberFormat="1" applyFont="1" applyFill="1" applyBorder="1" applyAlignment="1"/>
    <xf numFmtId="0" fontId="19" fillId="0" borderId="41" xfId="3" applyNumberFormat="1" applyFont="1" applyFill="1" applyBorder="1" applyAlignment="1"/>
    <xf numFmtId="2" fontId="20" fillId="0" borderId="10" xfId="3" applyNumberFormat="1" applyFont="1" applyFill="1" applyBorder="1" applyAlignment="1">
      <alignment horizontal="center" vertical="top"/>
    </xf>
    <xf numFmtId="0" fontId="20" fillId="0" borderId="8" xfId="3" applyNumberFormat="1" applyFont="1" applyFill="1" applyBorder="1" applyAlignment="1"/>
    <xf numFmtId="0" fontId="20" fillId="0" borderId="48" xfId="3" applyNumberFormat="1" applyFont="1" applyFill="1" applyBorder="1" applyAlignment="1"/>
    <xf numFmtId="0" fontId="20" fillId="0" borderId="18" xfId="3" applyNumberFormat="1" applyFont="1" applyFill="1" applyBorder="1" applyAlignment="1"/>
    <xf numFmtId="0" fontId="19" fillId="0" borderId="32" xfId="3" applyNumberFormat="1" applyFont="1" applyFill="1" applyBorder="1" applyAlignment="1"/>
    <xf numFmtId="0" fontId="19" fillId="0" borderId="42" xfId="3" applyNumberFormat="1" applyFont="1" applyFill="1" applyBorder="1" applyAlignment="1"/>
    <xf numFmtId="2" fontId="17" fillId="12" borderId="103" xfId="3" applyNumberFormat="1" applyFont="1" applyFill="1" applyBorder="1" applyAlignment="1" applyProtection="1">
      <alignment horizontal="center" vertical="top" wrapText="1"/>
    </xf>
    <xf numFmtId="2" fontId="20" fillId="0" borderId="45" xfId="3" applyNumberFormat="1" applyFont="1" applyFill="1" applyBorder="1" applyAlignment="1">
      <alignment horizontal="center" vertical="top"/>
    </xf>
    <xf numFmtId="0" fontId="19" fillId="0" borderId="17" xfId="3" applyNumberFormat="1" applyFont="1" applyFill="1" applyBorder="1" applyAlignment="1"/>
    <xf numFmtId="0" fontId="19" fillId="0" borderId="8" xfId="3" applyNumberFormat="1" applyFont="1" applyFill="1" applyBorder="1" applyAlignment="1"/>
    <xf numFmtId="0" fontId="19" fillId="0" borderId="83" xfId="3" applyNumberFormat="1" applyFont="1" applyFill="1" applyBorder="1" applyAlignment="1"/>
    <xf numFmtId="0" fontId="19" fillId="0" borderId="104" xfId="3" applyNumberFormat="1" applyFont="1" applyFill="1" applyBorder="1" applyAlignment="1"/>
    <xf numFmtId="0" fontId="19" fillId="0" borderId="65" xfId="3" applyNumberFormat="1" applyFont="1" applyFill="1" applyBorder="1" applyAlignment="1"/>
    <xf numFmtId="0" fontId="19" fillId="0" borderId="46" xfId="3" applyNumberFormat="1" applyFont="1" applyFill="1" applyBorder="1" applyAlignment="1"/>
    <xf numFmtId="2" fontId="20" fillId="0" borderId="105" xfId="3" applyNumberFormat="1" applyFont="1" applyFill="1" applyBorder="1" applyAlignment="1">
      <alignment horizontal="center" vertical="top"/>
    </xf>
    <xf numFmtId="0" fontId="20" fillId="0" borderId="31" xfId="3" applyNumberFormat="1" applyFont="1" applyFill="1" applyBorder="1" applyAlignment="1"/>
    <xf numFmtId="0" fontId="19" fillId="4" borderId="0" xfId="3" applyNumberFormat="1" applyFont="1" applyFill="1" applyBorder="1" applyAlignment="1" applyProtection="1">
      <alignment horizontal="left" vertical="top" wrapText="1"/>
      <protection locked="0"/>
    </xf>
    <xf numFmtId="0" fontId="20" fillId="7" borderId="106" xfId="3" applyFont="1" applyFill="1" applyBorder="1" applyAlignment="1">
      <alignment vertical="center"/>
    </xf>
    <xf numFmtId="0" fontId="20" fillId="7" borderId="107" xfId="3" applyFont="1" applyFill="1" applyBorder="1" applyAlignment="1">
      <alignment horizontal="center" vertical="center" wrapText="1"/>
    </xf>
    <xf numFmtId="0" fontId="20" fillId="7" borderId="108" xfId="3" applyFont="1" applyFill="1" applyBorder="1" applyAlignment="1">
      <alignment horizontal="center" vertical="center"/>
    </xf>
    <xf numFmtId="0" fontId="19" fillId="4" borderId="109" xfId="3" applyFont="1" applyFill="1" applyBorder="1" applyAlignment="1">
      <alignment vertical="top"/>
    </xf>
    <xf numFmtId="2" fontId="19" fillId="4" borderId="110" xfId="3" applyNumberFormat="1" applyFont="1" applyFill="1" applyBorder="1" applyAlignment="1">
      <alignment horizontal="center" vertical="top"/>
    </xf>
    <xf numFmtId="2" fontId="20" fillId="4" borderId="10" xfId="3" applyNumberFormat="1" applyFont="1" applyFill="1" applyBorder="1" applyAlignment="1" applyProtection="1">
      <alignment horizontal="center" vertical="top"/>
    </xf>
    <xf numFmtId="0" fontId="19" fillId="4" borderId="8" xfId="3" applyFont="1" applyFill="1" applyBorder="1" applyAlignment="1">
      <alignment vertical="top"/>
    </xf>
    <xf numFmtId="2" fontId="19" fillId="4" borderId="12" xfId="3" applyNumberFormat="1" applyFont="1" applyFill="1" applyBorder="1" applyAlignment="1">
      <alignment horizontal="center" vertical="top"/>
    </xf>
    <xf numFmtId="0" fontId="19" fillId="4" borderId="31" xfId="3" applyFont="1" applyFill="1" applyBorder="1" applyAlignment="1">
      <alignment vertical="top"/>
    </xf>
    <xf numFmtId="2" fontId="19" fillId="4" borderId="29" xfId="3" applyNumberFormat="1" applyFont="1" applyFill="1" applyBorder="1" applyAlignment="1">
      <alignment horizontal="center" vertical="top"/>
    </xf>
    <xf numFmtId="2" fontId="20" fillId="4" borderId="45" xfId="3" applyNumberFormat="1" applyFont="1" applyFill="1" applyBorder="1" applyAlignment="1" applyProtection="1">
      <alignment horizontal="center" vertical="top"/>
    </xf>
    <xf numFmtId="0" fontId="19" fillId="4" borderId="0" xfId="3" applyFont="1" applyFill="1" applyBorder="1" applyAlignment="1">
      <alignment vertical="top"/>
    </xf>
    <xf numFmtId="2" fontId="19" fillId="4" borderId="0" xfId="3" applyNumberFormat="1" applyFont="1" applyFill="1" applyBorder="1" applyAlignment="1">
      <alignment horizontal="center" vertical="center"/>
    </xf>
    <xf numFmtId="2" fontId="19" fillId="4" borderId="0" xfId="3" applyNumberFormat="1" applyFont="1" applyFill="1" applyBorder="1" applyAlignment="1">
      <alignment horizontal="center" vertical="top"/>
    </xf>
    <xf numFmtId="2" fontId="20" fillId="4" borderId="0" xfId="3" applyNumberFormat="1" applyFont="1" applyFill="1" applyBorder="1" applyAlignment="1" applyProtection="1">
      <alignment horizontal="center" vertical="top"/>
    </xf>
    <xf numFmtId="0" fontId="20" fillId="7" borderId="111" xfId="3" applyFont="1" applyFill="1" applyBorder="1" applyAlignment="1">
      <alignment vertical="center"/>
    </xf>
    <xf numFmtId="0" fontId="20" fillId="7" borderId="73" xfId="3" applyFont="1" applyFill="1" applyBorder="1" applyAlignment="1">
      <alignment horizontal="center" vertical="center"/>
    </xf>
    <xf numFmtId="0" fontId="19" fillId="0" borderId="8" xfId="3" applyNumberFormat="1" applyFont="1" applyFill="1" applyBorder="1" applyAlignment="1" applyProtection="1">
      <alignment horizontal="left" vertical="top"/>
      <protection locked="0"/>
    </xf>
    <xf numFmtId="0" fontId="19" fillId="4" borderId="9" xfId="3" applyNumberFormat="1" applyFont="1" applyFill="1" applyBorder="1" applyAlignment="1" applyProtection="1">
      <alignment horizontal="center" vertical="center"/>
      <protection locked="0"/>
    </xf>
    <xf numFmtId="0" fontId="19" fillId="4" borderId="10" xfId="3" applyNumberFormat="1" applyFont="1" applyFill="1" applyBorder="1" applyAlignment="1" applyProtection="1">
      <alignment horizontal="center" vertical="center"/>
      <protection locked="0"/>
    </xf>
    <xf numFmtId="2" fontId="19" fillId="4" borderId="9" xfId="3" applyNumberFormat="1" applyFont="1" applyFill="1" applyBorder="1" applyAlignment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</xf>
    <xf numFmtId="0" fontId="37" fillId="0" borderId="112" xfId="3" applyFont="1" applyFill="1" applyBorder="1" applyAlignment="1">
      <alignment vertical="top"/>
    </xf>
    <xf numFmtId="2" fontId="38" fillId="4" borderId="76" xfId="3" applyNumberFormat="1" applyFont="1" applyFill="1" applyBorder="1" applyAlignment="1">
      <alignment horizontal="center" vertical="center"/>
    </xf>
    <xf numFmtId="2" fontId="38" fillId="4" borderId="78" xfId="3" applyNumberFormat="1" applyFont="1" applyFill="1" applyBorder="1" applyAlignment="1" applyProtection="1">
      <alignment horizontal="center" vertical="center"/>
    </xf>
    <xf numFmtId="2" fontId="19" fillId="4" borderId="9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37" fillId="4" borderId="113" xfId="3" applyFont="1" applyFill="1" applyBorder="1" applyAlignment="1">
      <alignment vertical="top"/>
    </xf>
    <xf numFmtId="2" fontId="38" fillId="4" borderId="92" xfId="3" applyNumberFormat="1" applyFont="1" applyFill="1" applyBorder="1" applyAlignment="1">
      <alignment horizontal="center" vertical="center"/>
    </xf>
    <xf numFmtId="2" fontId="38" fillId="4" borderId="114" xfId="3" applyNumberFormat="1" applyFont="1" applyFill="1" applyBorder="1" applyAlignment="1" applyProtection="1">
      <alignment horizontal="center" vertical="center"/>
    </xf>
    <xf numFmtId="0" fontId="37" fillId="4" borderId="0" xfId="3" applyFont="1" applyFill="1" applyBorder="1" applyAlignment="1">
      <alignment vertical="top"/>
    </xf>
    <xf numFmtId="0" fontId="38" fillId="4" borderId="0" xfId="3" applyFont="1" applyFill="1" applyBorder="1" applyAlignment="1">
      <alignment horizontal="center" vertical="center"/>
    </xf>
    <xf numFmtId="0" fontId="38" fillId="4" borderId="0" xfId="3" applyNumberFormat="1" applyFont="1" applyFill="1" applyBorder="1" applyAlignment="1" applyProtection="1">
      <alignment horizontal="center" vertical="center"/>
    </xf>
    <xf numFmtId="0" fontId="20" fillId="7" borderId="116" xfId="3" applyFont="1" applyFill="1" applyBorder="1" applyAlignment="1">
      <alignment vertical="center"/>
    </xf>
    <xf numFmtId="0" fontId="20" fillId="7" borderId="117" xfId="3" applyFont="1" applyFill="1" applyBorder="1" applyAlignment="1">
      <alignment horizontal="center" vertical="center"/>
    </xf>
    <xf numFmtId="0" fontId="19" fillId="4" borderId="118" xfId="3" applyFont="1" applyFill="1" applyBorder="1" applyAlignment="1">
      <alignment vertical="top"/>
    </xf>
    <xf numFmtId="2" fontId="19" fillId="4" borderId="110" xfId="3" applyNumberFormat="1" applyFont="1" applyFill="1" applyBorder="1" applyAlignment="1">
      <alignment horizontal="center" vertical="center"/>
    </xf>
    <xf numFmtId="2" fontId="20" fillId="4" borderId="58" xfId="3" applyNumberFormat="1" applyFont="1" applyFill="1" applyBorder="1" applyAlignment="1" applyProtection="1">
      <alignment horizontal="center" vertical="center"/>
    </xf>
    <xf numFmtId="0" fontId="19" fillId="4" borderId="56" xfId="3" applyFont="1" applyFill="1" applyBorder="1" applyAlignment="1">
      <alignment vertical="top"/>
    </xf>
    <xf numFmtId="2" fontId="19" fillId="4" borderId="12" xfId="3" applyNumberFormat="1" applyFont="1" applyFill="1" applyBorder="1" applyAlignment="1">
      <alignment horizontal="center" vertical="center"/>
    </xf>
    <xf numFmtId="0" fontId="37" fillId="4" borderId="119" xfId="3" applyFont="1" applyFill="1" applyBorder="1" applyAlignment="1">
      <alignment vertical="top"/>
    </xf>
    <xf numFmtId="0" fontId="38" fillId="4" borderId="120" xfId="3" applyNumberFormat="1" applyFont="1" applyFill="1" applyBorder="1" applyAlignment="1">
      <alignment horizontal="center" vertical="center"/>
    </xf>
    <xf numFmtId="2" fontId="38" fillId="4" borderId="121" xfId="3" applyNumberFormat="1" applyFont="1" applyFill="1" applyBorder="1" applyAlignment="1" applyProtection="1">
      <alignment horizontal="center" vertical="center"/>
    </xf>
    <xf numFmtId="0" fontId="19" fillId="0" borderId="56" xfId="3" applyNumberFormat="1" applyFont="1" applyFill="1" applyBorder="1" applyAlignment="1"/>
    <xf numFmtId="0" fontId="19" fillId="0" borderId="58" xfId="3" applyNumberFormat="1" applyFont="1" applyFill="1" applyBorder="1" applyAlignment="1"/>
    <xf numFmtId="0" fontId="20" fillId="7" borderId="122" xfId="3" applyFont="1" applyFill="1" applyBorder="1" applyAlignment="1">
      <alignment horizontal="center" vertical="center" wrapText="1"/>
    </xf>
    <xf numFmtId="0" fontId="19" fillId="4" borderId="118" xfId="3" applyFont="1" applyFill="1" applyBorder="1" applyAlignment="1">
      <alignment horizontal="left" vertical="center"/>
    </xf>
    <xf numFmtId="2" fontId="20" fillId="4" borderId="123" xfId="3" applyNumberFormat="1" applyFont="1" applyFill="1" applyBorder="1" applyAlignment="1" applyProtection="1">
      <alignment horizontal="center" vertical="center"/>
    </xf>
    <xf numFmtId="0" fontId="19" fillId="4" borderId="56" xfId="3" applyFont="1" applyFill="1" applyBorder="1" applyAlignment="1">
      <alignment horizontal="left" vertical="center"/>
    </xf>
    <xf numFmtId="0" fontId="19" fillId="4" borderId="124" xfId="3" applyFont="1" applyFill="1" applyBorder="1" applyAlignment="1">
      <alignment horizontal="left" vertical="center"/>
    </xf>
    <xf numFmtId="2" fontId="19" fillId="4" borderId="125" xfId="3" applyNumberFormat="1" applyFont="1" applyFill="1" applyBorder="1" applyAlignment="1">
      <alignment horizontal="center" vertical="center"/>
    </xf>
    <xf numFmtId="2" fontId="20" fillId="4" borderId="126" xfId="3" applyNumberFormat="1" applyFont="1" applyFill="1" applyBorder="1" applyAlignment="1" applyProtection="1">
      <alignment horizontal="center" vertical="center"/>
    </xf>
    <xf numFmtId="2" fontId="38" fillId="4" borderId="120" xfId="3" applyNumberFormat="1" applyFont="1" applyFill="1" applyBorder="1" applyAlignment="1">
      <alignment horizontal="center" vertical="center"/>
    </xf>
    <xf numFmtId="0" fontId="39" fillId="4" borderId="0" xfId="3" applyNumberFormat="1" applyFont="1" applyFill="1" applyBorder="1" applyAlignment="1" applyProtection="1">
      <alignment horizontal="left" vertical="top" wrapText="1"/>
      <protection locked="0"/>
    </xf>
    <xf numFmtId="0" fontId="13" fillId="4" borderId="0" xfId="3" applyNumberFormat="1" applyFont="1" applyFill="1" applyBorder="1" applyAlignment="1" applyProtection="1">
      <alignment horizontal="left" vertical="top" wrapText="1"/>
      <protection locked="0"/>
    </xf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0" fillId="4" borderId="0" xfId="3" applyNumberFormat="1" applyFont="1" applyFill="1" applyBorder="1" applyAlignment="1" applyProtection="1">
      <alignment horizontal="right" vertical="top" wrapText="1"/>
    </xf>
    <xf numFmtId="0" fontId="39" fillId="0" borderId="0" xfId="3" applyNumberFormat="1" applyFont="1" applyFill="1" applyBorder="1" applyAlignment="1"/>
    <xf numFmtId="0" fontId="39" fillId="4" borderId="0" xfId="3" applyNumberFormat="1" applyFont="1" applyFill="1" applyBorder="1" applyAlignment="1" applyProtection="1">
      <alignment horizontal="left" vertical="top"/>
      <protection locked="0"/>
    </xf>
    <xf numFmtId="0" fontId="20" fillId="7" borderId="125" xfId="3" applyFont="1" applyFill="1" applyBorder="1" applyAlignment="1">
      <alignment horizontal="center" vertical="center" wrapText="1"/>
    </xf>
    <xf numFmtId="0" fontId="20" fillId="7" borderId="125" xfId="3" applyFont="1" applyFill="1" applyBorder="1" applyAlignment="1">
      <alignment horizontal="center" vertical="center"/>
    </xf>
    <xf numFmtId="0" fontId="20" fillId="7" borderId="90" xfId="3" applyFont="1" applyFill="1" applyBorder="1" applyAlignment="1">
      <alignment horizontal="center" vertical="center" wrapText="1"/>
    </xf>
    <xf numFmtId="0" fontId="20" fillId="7" borderId="90" xfId="3" applyFont="1" applyFill="1" applyBorder="1" applyAlignment="1">
      <alignment horizontal="center" vertical="center"/>
    </xf>
    <xf numFmtId="0" fontId="20" fillId="7" borderId="134" xfId="3" applyFont="1" applyFill="1" applyBorder="1" applyAlignment="1">
      <alignment horizontal="center" vertical="center"/>
    </xf>
    <xf numFmtId="0" fontId="20" fillId="4" borderId="135" xfId="3" applyFont="1" applyFill="1" applyBorder="1" applyAlignment="1">
      <alignment horizontal="center" vertical="center" wrapText="1"/>
    </xf>
    <xf numFmtId="2" fontId="19" fillId="4" borderId="136" xfId="3" applyNumberFormat="1" applyFont="1" applyFill="1" applyBorder="1" applyAlignment="1">
      <alignment horizontal="center" vertical="center" wrapText="1"/>
    </xf>
    <xf numFmtId="2" fontId="20" fillId="4" borderId="136" xfId="3" applyNumberFormat="1" applyFont="1" applyFill="1" applyBorder="1" applyAlignment="1">
      <alignment horizontal="center" vertical="center" wrapText="1"/>
    </xf>
    <xf numFmtId="2" fontId="20" fillId="4" borderId="137" xfId="3" applyNumberFormat="1" applyFont="1" applyFill="1" applyBorder="1" applyAlignment="1" applyProtection="1">
      <alignment horizontal="center" vertical="center" wrapText="1"/>
    </xf>
    <xf numFmtId="0" fontId="19" fillId="0" borderId="133" xfId="3" applyNumberFormat="1" applyFont="1" applyFill="1" applyBorder="1" applyAlignment="1">
      <alignment vertical="center"/>
    </xf>
    <xf numFmtId="2" fontId="19" fillId="0" borderId="90" xfId="3" applyNumberFormat="1" applyFont="1" applyFill="1" applyBorder="1" applyAlignment="1">
      <alignment horizontal="center" vertical="center"/>
    </xf>
    <xf numFmtId="2" fontId="20" fillId="0" borderId="90" xfId="3" applyNumberFormat="1" applyFont="1" applyFill="1" applyBorder="1" applyAlignment="1">
      <alignment horizontal="center" vertical="center"/>
    </xf>
    <xf numFmtId="2" fontId="20" fillId="0" borderId="134" xfId="3" applyNumberFormat="1" applyFont="1" applyFill="1" applyBorder="1" applyAlignment="1">
      <alignment horizontal="center" vertical="center"/>
    </xf>
    <xf numFmtId="0" fontId="19" fillId="0" borderId="135" xfId="3" applyNumberFormat="1" applyFont="1" applyFill="1" applyBorder="1" applyAlignment="1">
      <alignment vertical="center"/>
    </xf>
    <xf numFmtId="2" fontId="19" fillId="0" borderId="136" xfId="3" applyNumberFormat="1" applyFont="1" applyFill="1" applyBorder="1" applyAlignment="1">
      <alignment horizontal="center" vertical="center"/>
    </xf>
    <xf numFmtId="2" fontId="20" fillId="0" borderId="136" xfId="3" applyNumberFormat="1" applyFont="1" applyFill="1" applyBorder="1" applyAlignment="1">
      <alignment horizontal="center" vertical="center"/>
    </xf>
    <xf numFmtId="2" fontId="20" fillId="0" borderId="137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1" fillId="4" borderId="0" xfId="3" applyNumberFormat="1" applyFont="1" applyFill="1" applyBorder="1" applyAlignment="1" applyProtection="1">
      <alignment vertical="top"/>
      <protection locked="0"/>
    </xf>
    <xf numFmtId="0" fontId="19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0" fillId="7" borderId="138" xfId="3" applyNumberFormat="1" applyFont="1" applyFill="1" applyBorder="1" applyAlignment="1" applyProtection="1">
      <alignment horizontal="left" vertical="center" wrapText="1"/>
    </xf>
    <xf numFmtId="0" fontId="20" fillId="7" borderId="117" xfId="3" applyFont="1" applyFill="1" applyBorder="1" applyAlignment="1">
      <alignment horizontal="center" vertical="center" wrapText="1"/>
    </xf>
    <xf numFmtId="0" fontId="19" fillId="0" borderId="139" xfId="3" applyFont="1" applyFill="1" applyBorder="1" applyAlignment="1">
      <alignment horizontal="left" vertical="top" wrapText="1"/>
    </xf>
    <xf numFmtId="2" fontId="19" fillId="0" borderId="90" xfId="3" applyNumberFormat="1" applyFont="1" applyFill="1" applyBorder="1" applyAlignment="1">
      <alignment horizontal="center" vertical="center" wrapText="1"/>
    </xf>
    <xf numFmtId="2" fontId="20" fillId="0" borderId="86" xfId="3" applyNumberFormat="1" applyFont="1" applyFill="1" applyBorder="1" applyAlignment="1">
      <alignment horizontal="center" vertical="center" wrapText="1"/>
    </xf>
    <xf numFmtId="0" fontId="20" fillId="7" borderId="139" xfId="3" applyNumberFormat="1" applyFont="1" applyFill="1" applyBorder="1" applyAlignment="1" applyProtection="1">
      <alignment horizontal="left" vertical="center" wrapText="1"/>
    </xf>
    <xf numFmtId="2" fontId="19" fillId="7" borderId="90" xfId="3" applyNumberFormat="1" applyFont="1" applyFill="1" applyBorder="1" applyAlignment="1" applyProtection="1">
      <alignment horizontal="center" vertical="center" wrapText="1"/>
      <protection locked="0"/>
    </xf>
    <xf numFmtId="2" fontId="20" fillId="7" borderId="86" xfId="3" applyNumberFormat="1" applyFont="1" applyFill="1" applyBorder="1" applyAlignment="1" applyProtection="1">
      <alignment horizontal="center" vertical="center" wrapText="1"/>
      <protection locked="0"/>
    </xf>
    <xf numFmtId="0" fontId="19" fillId="0" borderId="56" xfId="3" applyNumberFormat="1" applyFont="1" applyFill="1" applyBorder="1" applyAlignment="1" applyProtection="1">
      <alignment horizontal="left" vertical="top" wrapText="1"/>
      <protection locked="0"/>
    </xf>
    <xf numFmtId="2" fontId="19" fillId="0" borderId="12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66" xfId="3" applyNumberFormat="1" applyFont="1" applyFill="1" applyBorder="1" applyAlignment="1" applyProtection="1">
      <alignment horizontal="center" vertical="center" wrapText="1"/>
      <protection locked="0"/>
    </xf>
    <xf numFmtId="0" fontId="19" fillId="0" borderId="140" xfId="3" applyFont="1" applyFill="1" applyBorder="1" applyAlignment="1">
      <alignment horizontal="left" vertical="top" wrapText="1"/>
    </xf>
    <xf numFmtId="2" fontId="19" fillId="0" borderId="120" xfId="3" applyNumberFormat="1" applyFont="1" applyFill="1" applyBorder="1" applyAlignment="1">
      <alignment horizontal="center" vertical="center" wrapText="1"/>
    </xf>
    <xf numFmtId="2" fontId="20" fillId="0" borderId="87" xfId="3" applyNumberFormat="1" applyFont="1" applyFill="1" applyBorder="1" applyAlignment="1">
      <alignment horizontal="center" vertical="center" wrapText="1"/>
    </xf>
    <xf numFmtId="0" fontId="19" fillId="0" borderId="0" xfId="3" applyNumberFormat="1" applyFont="1" applyFill="1" applyBorder="1" applyAlignment="1" applyProtection="1">
      <alignment horizontal="left" vertical="top" wrapText="1"/>
      <protection locked="0"/>
    </xf>
    <xf numFmtId="0" fontId="20" fillId="7" borderId="141" xfId="3" applyNumberFormat="1" applyFont="1" applyFill="1" applyBorder="1" applyAlignment="1" applyProtection="1">
      <alignment horizontal="center" vertical="center" wrapText="1"/>
    </xf>
    <xf numFmtId="0" fontId="20" fillId="7" borderId="122" xfId="3" applyNumberFormat="1" applyFont="1" applyFill="1" applyBorder="1" applyAlignment="1" applyProtection="1">
      <alignment horizontal="center" vertical="center" wrapText="1"/>
    </xf>
    <xf numFmtId="0" fontId="19" fillId="7" borderId="142" xfId="3" applyNumberFormat="1" applyFont="1" applyFill="1" applyBorder="1" applyAlignment="1" applyProtection="1">
      <alignment horizontal="center" vertical="center" wrapText="1"/>
    </xf>
    <xf numFmtId="0" fontId="20" fillId="7" borderId="143" xfId="3" applyFont="1" applyFill="1" applyBorder="1" applyAlignment="1">
      <alignment horizontal="center" vertical="center" wrapText="1"/>
    </xf>
    <xf numFmtId="0" fontId="19" fillId="7" borderId="143" xfId="3" applyFont="1" applyFill="1" applyBorder="1" applyAlignment="1">
      <alignment horizontal="center" vertical="center" wrapText="1"/>
    </xf>
    <xf numFmtId="0" fontId="20" fillId="7" borderId="142" xfId="3" applyNumberFormat="1" applyFont="1" applyFill="1" applyBorder="1" applyAlignment="1" applyProtection="1">
      <alignment horizontal="center" vertical="center" wrapText="1"/>
    </xf>
    <xf numFmtId="2" fontId="19" fillId="0" borderId="110" xfId="3" applyNumberFormat="1" applyFont="1" applyFill="1" applyBorder="1" applyAlignment="1">
      <alignment horizontal="center" vertical="center" wrapText="1"/>
    </xf>
    <xf numFmtId="2" fontId="20" fillId="0" borderId="144" xfId="3" applyNumberFormat="1" applyFont="1" applyFill="1" applyBorder="1" applyAlignment="1">
      <alignment horizontal="center" vertical="center" wrapText="1"/>
    </xf>
    <xf numFmtId="0" fontId="19" fillId="0" borderId="4" xfId="3" applyNumberFormat="1" applyFont="1" applyFill="1" applyBorder="1" applyAlignment="1"/>
    <xf numFmtId="0" fontId="19" fillId="0" borderId="7" xfId="3" applyNumberFormat="1" applyFont="1" applyFill="1" applyBorder="1" applyAlignment="1"/>
    <xf numFmtId="0" fontId="19" fillId="0" borderId="10" xfId="3" applyNumberFormat="1" applyFont="1" applyFill="1" applyBorder="1" applyAlignment="1"/>
    <xf numFmtId="0" fontId="19" fillId="0" borderId="31" xfId="3" applyNumberFormat="1" applyFont="1" applyFill="1" applyBorder="1" applyAlignment="1"/>
    <xf numFmtId="0" fontId="19" fillId="0" borderId="45" xfId="3" applyNumberFormat="1" applyFont="1" applyFill="1" applyBorder="1" applyAlignment="1"/>
    <xf numFmtId="0" fontId="16" fillId="0" borderId="0" xfId="0" applyFont="1"/>
    <xf numFmtId="0" fontId="44" fillId="0" borderId="0" xfId="9" applyFont="1" applyAlignment="1" applyProtection="1"/>
    <xf numFmtId="2" fontId="6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4" fillId="0" borderId="0" xfId="2" applyFont="1" applyAlignment="1">
      <alignment horizontal="left" vertical="center" wrapText="1"/>
    </xf>
    <xf numFmtId="0" fontId="12" fillId="0" borderId="0" xfId="2" applyFont="1" applyAlignment="1">
      <alignment horizontal="center" vertical="top"/>
    </xf>
    <xf numFmtId="2" fontId="20" fillId="0" borderId="0" xfId="2" applyNumberFormat="1" applyFont="1" applyFill="1" applyBorder="1" applyAlignment="1">
      <alignment horizontal="center" vertical="center"/>
    </xf>
    <xf numFmtId="2" fontId="4" fillId="0" borderId="54" xfId="2" applyNumberFormat="1" applyFont="1" applyFill="1" applyBorder="1" applyAlignment="1">
      <alignment horizontal="center" vertical="center"/>
    </xf>
    <xf numFmtId="2" fontId="4" fillId="0" borderId="2" xfId="2" applyNumberFormat="1" applyFont="1" applyFill="1" applyBorder="1" applyAlignment="1">
      <alignment horizontal="center" vertical="center"/>
    </xf>
    <xf numFmtId="2" fontId="4" fillId="0" borderId="3" xfId="2" applyNumberFormat="1" applyFont="1" applyFill="1" applyBorder="1" applyAlignment="1">
      <alignment horizontal="center" vertical="center"/>
    </xf>
    <xf numFmtId="0" fontId="22" fillId="0" borderId="0" xfId="3" applyNumberFormat="1" applyFont="1" applyFill="1" applyBorder="1" applyAlignment="1">
      <alignment horizontal="center" vertical="distributed"/>
    </xf>
    <xf numFmtId="0" fontId="22" fillId="0" borderId="32" xfId="3" applyNumberFormat="1" applyFont="1" applyFill="1" applyBorder="1" applyAlignment="1">
      <alignment horizontal="center" vertical="distributed"/>
    </xf>
    <xf numFmtId="0" fontId="5" fillId="0" borderId="0" xfId="2" applyFont="1" applyFill="1" applyBorder="1" applyAlignment="1">
      <alignment horizontal="left" wrapText="1"/>
    </xf>
    <xf numFmtId="0" fontId="13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>
      <alignment horizontal="center" vertical="distributed"/>
    </xf>
    <xf numFmtId="0" fontId="20" fillId="0" borderId="0" xfId="3" applyNumberFormat="1" applyFont="1" applyFill="1" applyBorder="1" applyAlignment="1">
      <alignment horizontal="center" vertical="distributed" wrapText="1"/>
    </xf>
    <xf numFmtId="0" fontId="20" fillId="0" borderId="32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>
      <alignment horizontal="center" vertical="center"/>
    </xf>
    <xf numFmtId="2" fontId="20" fillId="4" borderId="1" xfId="2" applyNumberFormat="1" applyFont="1" applyFill="1" applyBorder="1" applyAlignment="1" applyProtection="1">
      <alignment horizontal="center" vertical="center" wrapText="1"/>
    </xf>
    <xf numFmtId="2" fontId="20" fillId="4" borderId="2" xfId="2" applyNumberFormat="1" applyFont="1" applyFill="1" applyBorder="1" applyAlignment="1" applyProtection="1">
      <alignment horizontal="center" vertical="center" wrapText="1"/>
    </xf>
    <xf numFmtId="2" fontId="20" fillId="4" borderId="3" xfId="2" applyNumberFormat="1" applyFont="1" applyFill="1" applyBorder="1" applyAlignment="1" applyProtection="1">
      <alignment horizontal="center" vertical="center" wrapText="1"/>
    </xf>
    <xf numFmtId="0" fontId="20" fillId="4" borderId="0" xfId="4" applyFont="1" applyFill="1" applyAlignment="1">
      <alignment horizontal="center" vertical="center"/>
    </xf>
    <xf numFmtId="0" fontId="5" fillId="0" borderId="0" xfId="2" applyFont="1" applyFill="1" applyBorder="1" applyAlignment="1">
      <alignment horizontal="left" vertical="center" wrapText="1"/>
    </xf>
    <xf numFmtId="0" fontId="7" fillId="0" borderId="32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5" xfId="5" applyNumberFormat="1" applyFont="1" applyFill="1" applyBorder="1" applyAlignment="1" applyProtection="1">
      <alignment horizontal="center" vertical="center" wrapText="1"/>
    </xf>
    <xf numFmtId="166" fontId="6" fillId="4" borderId="7" xfId="5" applyNumberFormat="1" applyFont="1" applyFill="1" applyBorder="1" applyAlignment="1" applyProtection="1">
      <alignment horizontal="center" vertical="center" wrapText="1"/>
    </xf>
    <xf numFmtId="166" fontId="6" fillId="4" borderId="31" xfId="5" applyNumberFormat="1" applyFont="1" applyFill="1" applyBorder="1" applyAlignment="1" applyProtection="1">
      <alignment horizontal="center" vertical="center" wrapText="1"/>
    </xf>
    <xf numFmtId="166" fontId="6" fillId="4" borderId="32" xfId="5" applyNumberFormat="1" applyFont="1" applyFill="1" applyBorder="1" applyAlignment="1" applyProtection="1">
      <alignment horizontal="center" vertical="center" wrapText="1"/>
    </xf>
    <xf numFmtId="166" fontId="6" fillId="4" borderId="45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11" fillId="4" borderId="0" xfId="5" applyNumberFormat="1" applyFont="1" applyFill="1" applyBorder="1" applyAlignment="1" applyProtection="1">
      <alignment horizontal="center"/>
    </xf>
    <xf numFmtId="166" fontId="11" fillId="4" borderId="0" xfId="5" quotePrefix="1" applyNumberFormat="1" applyFont="1" applyFill="1" applyBorder="1" applyAlignment="1" applyProtection="1">
      <alignment horizontal="center" vertical="center" wrapText="1"/>
    </xf>
    <xf numFmtId="166" fontId="11" fillId="4" borderId="0" xfId="5" applyNumberFormat="1" applyFont="1" applyFill="1" applyBorder="1" applyAlignment="1" applyProtection="1">
      <alignment horizontal="center" vertical="center" wrapText="1"/>
    </xf>
    <xf numFmtId="166" fontId="6" fillId="4" borderId="0" xfId="5" applyNumberFormat="1" applyFont="1" applyFill="1" applyBorder="1" applyAlignment="1" applyProtection="1">
      <alignment horizontal="center"/>
    </xf>
    <xf numFmtId="0" fontId="20" fillId="0" borderId="4" xfId="3" applyNumberFormat="1" applyFont="1" applyFill="1" applyBorder="1" applyAlignment="1">
      <alignment horizontal="center" wrapText="1"/>
    </xf>
    <xf numFmtId="0" fontId="20" fillId="0" borderId="8" xfId="3" applyNumberFormat="1" applyFont="1" applyFill="1" applyBorder="1" applyAlignment="1">
      <alignment horizontal="center" wrapText="1"/>
    </xf>
    <xf numFmtId="0" fontId="7" fillId="0" borderId="0" xfId="2" applyFont="1" applyBorder="1" applyAlignment="1">
      <alignment horizontal="left" vertical="top" wrapText="1"/>
    </xf>
    <xf numFmtId="0" fontId="19" fillId="0" borderId="0" xfId="3" applyNumberFormat="1" applyFont="1" applyFill="1" applyBorder="1" applyAlignment="1">
      <alignment horizontal="center" vertical="center"/>
    </xf>
    <xf numFmtId="0" fontId="20" fillId="7" borderId="6" xfId="3" applyNumberFormat="1" applyFont="1" applyFill="1" applyBorder="1" applyAlignment="1">
      <alignment horizontal="center" vertical="center" wrapText="1"/>
    </xf>
    <xf numFmtId="0" fontId="20" fillId="7" borderId="9" xfId="3" applyNumberFormat="1" applyFont="1" applyFill="1" applyBorder="1" applyAlignment="1">
      <alignment horizontal="center" vertical="center" wrapText="1"/>
    </xf>
    <xf numFmtId="0" fontId="20" fillId="7" borderId="96" xfId="3" applyNumberFormat="1" applyFont="1" applyFill="1" applyBorder="1" applyAlignment="1">
      <alignment horizontal="center" vertical="center" wrapText="1"/>
    </xf>
    <xf numFmtId="0" fontId="10" fillId="4" borderId="115" xfId="3" applyNumberFormat="1" applyFont="1" applyFill="1" applyBorder="1" applyAlignment="1" applyProtection="1">
      <alignment horizontal="center" vertical="center"/>
    </xf>
    <xf numFmtId="0" fontId="22" fillId="4" borderId="56" xfId="3" applyNumberFormat="1" applyFont="1" applyFill="1" applyBorder="1" applyAlignment="1" applyProtection="1">
      <alignment horizontal="center" vertical="top" wrapText="1"/>
    </xf>
    <xf numFmtId="0" fontId="22" fillId="4" borderId="0" xfId="3" applyNumberFormat="1" applyFont="1" applyFill="1" applyBorder="1" applyAlignment="1" applyProtection="1">
      <alignment horizontal="center" vertical="top" wrapText="1"/>
    </xf>
    <xf numFmtId="0" fontId="22" fillId="4" borderId="58" xfId="3" applyNumberFormat="1" applyFont="1" applyFill="1" applyBorder="1" applyAlignment="1" applyProtection="1">
      <alignment horizontal="center" vertical="top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7" borderId="71" xfId="3" applyFont="1" applyFill="1" applyBorder="1" applyAlignment="1">
      <alignment horizontal="center" vertical="center" wrapText="1"/>
    </xf>
    <xf numFmtId="0" fontId="20" fillId="7" borderId="130" xfId="3" applyFont="1" applyFill="1" applyBorder="1" applyAlignment="1">
      <alignment horizontal="center" vertical="center" wrapText="1"/>
    </xf>
    <xf numFmtId="0" fontId="20" fillId="7" borderId="132" xfId="3" applyFont="1" applyFill="1" applyBorder="1" applyAlignment="1">
      <alignment horizontal="center" vertical="center" wrapText="1"/>
    </xf>
    <xf numFmtId="0" fontId="20" fillId="7" borderId="127" xfId="3" applyFont="1" applyFill="1" applyBorder="1" applyAlignment="1">
      <alignment horizontal="center" vertical="center" wrapText="1"/>
    </xf>
    <xf numFmtId="0" fontId="20" fillId="7" borderId="133" xfId="3" applyFont="1" applyFill="1" applyBorder="1" applyAlignment="1">
      <alignment horizontal="center" vertical="center" wrapText="1"/>
    </xf>
    <xf numFmtId="0" fontId="20" fillId="7" borderId="131" xfId="3" applyFont="1" applyFill="1" applyBorder="1" applyAlignment="1">
      <alignment horizontal="center" vertical="center" wrapText="1"/>
    </xf>
    <xf numFmtId="0" fontId="40" fillId="4" borderId="0" xfId="3" applyNumberFormat="1" applyFont="1" applyFill="1" applyBorder="1" applyAlignment="1" applyProtection="1">
      <alignment horizontal="right" vertical="top" wrapText="1"/>
    </xf>
    <xf numFmtId="0" fontId="39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0" fillId="7" borderId="128" xfId="3" applyFont="1" applyFill="1" applyBorder="1" applyAlignment="1">
      <alignment horizontal="center" vertical="center" wrapText="1"/>
    </xf>
    <xf numFmtId="0" fontId="20" fillId="7" borderId="72" xfId="3" applyFont="1" applyFill="1" applyBorder="1" applyAlignment="1">
      <alignment horizontal="center" vertical="center" wrapText="1"/>
    </xf>
    <xf numFmtId="0" fontId="20" fillId="7" borderId="129" xfId="3" applyFont="1" applyFill="1" applyBorder="1" applyAlignment="1">
      <alignment horizontal="center" vertical="center" wrapText="1"/>
    </xf>
    <xf numFmtId="0" fontId="4" fillId="0" borderId="8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0" xfId="3" applyNumberFormat="1" applyFont="1" applyFill="1" applyBorder="1" applyAlignment="1">
      <alignment horizontal="center" wrapText="1"/>
    </xf>
    <xf numFmtId="0" fontId="43" fillId="0" borderId="8" xfId="9" applyNumberFormat="1" applyFont="1" applyFill="1" applyBorder="1" applyAlignment="1" applyProtection="1">
      <alignment horizontal="center"/>
    </xf>
    <xf numFmtId="0" fontId="43" fillId="0" borderId="0" xfId="9" applyNumberFormat="1" applyFont="1" applyFill="1" applyBorder="1" applyAlignment="1" applyProtection="1">
      <alignment horizontal="center"/>
    </xf>
    <xf numFmtId="0" fontId="43" fillId="0" borderId="10" xfId="9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19" fillId="0" borderId="0" xfId="3" applyFont="1" applyFill="1" applyBorder="1" applyAlignment="1">
      <alignment horizontal="left" vertical="top" wrapText="1"/>
    </xf>
    <xf numFmtId="0" fontId="20" fillId="0" borderId="115" xfId="3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5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55</xdr:row>
          <xdr:rowOff>73025</xdr:rowOff>
        </xdr:from>
        <xdr:to>
          <xdr:col>8</xdr:col>
          <xdr:colOff>28575</xdr:colOff>
          <xdr:row>79</xdr:row>
          <xdr:rowOff>146050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53</xdr:row>
      <xdr:rowOff>586317</xdr:rowOff>
    </xdr:from>
    <xdr:to>
      <xdr:col>6</xdr:col>
      <xdr:colOff>1495425</xdr:colOff>
      <xdr:row>70</xdr:row>
      <xdr:rowOff>76201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123826" y="13892742"/>
          <a:ext cx="11001374" cy="34903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conservan, en su mayoría, las tendencias apuntadas la semana anterior: al alza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(9,82 %)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(1,51 %), y suavemente a la baja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Fino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(-2,14 %). Siguen subiendo también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Navel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(1,58 %) al tiempo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pierden fuerza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(-6,95 %).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Variaciones de escasa magnitud relativa en la mayor parte de las cotizaciones medias de este sector, predominando las bajadas ligeras en la mayoría de las variedades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Se mantiene la línea ascendente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(2,97 %).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tercera semana consecutiva baja el precio medio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(-8,03 %), mientras que apenas se mueve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(-0,46 %), sin variaciones de los precios por categoría.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También por tercera semana consecutiva descienden las cotizaciones en origen de la gran mayoría de los hortícolas en seguimiento, destacando en ésta las bajadas relativas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(-41,47 %),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(-38,46 %),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(-31,96%),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(-24,49 %)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coliflor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(-23,41 %). Con el comienzo de febrero, se inicia un desplazamiento de la comercialización hacia regiones con mayores cotizaciones, que se refleja en las variaciones al alza de las medias, tanto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zanahoria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(31,76%) como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puerro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(15,61%). Continúa igualmente la tendencia creciente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(6,37 %).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44</xdr:row>
          <xdr:rowOff>104775</xdr:rowOff>
        </xdr:from>
        <xdr:to>
          <xdr:col>6</xdr:col>
          <xdr:colOff>1276350</xdr:colOff>
          <xdr:row>65</xdr:row>
          <xdr:rowOff>38100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J11" sqref="J11"/>
    </sheetView>
  </sheetViews>
  <sheetFormatPr baseColWidth="10" defaultRowHeight="12.75"/>
  <cols>
    <col min="1" max="16384" width="11.42578125" style="633"/>
  </cols>
  <sheetData>
    <row r="1" spans="1:5">
      <c r="A1" s="633" t="s">
        <v>847</v>
      </c>
    </row>
    <row r="2" spans="1:5">
      <c r="A2" s="633" t="s">
        <v>848</v>
      </c>
    </row>
    <row r="3" spans="1:5">
      <c r="A3" s="633" t="s">
        <v>849</v>
      </c>
    </row>
    <row r="4" spans="1:5">
      <c r="A4" s="634" t="s">
        <v>850</v>
      </c>
      <c r="B4" s="634"/>
      <c r="C4" s="634"/>
      <c r="D4" s="634"/>
      <c r="E4" s="634"/>
    </row>
    <row r="5" spans="1:5">
      <c r="A5" s="634" t="s">
        <v>870</v>
      </c>
      <c r="B5" s="634"/>
      <c r="C5" s="634"/>
      <c r="D5" s="634"/>
      <c r="E5" s="634"/>
    </row>
    <row r="7" spans="1:5">
      <c r="A7" s="633" t="s">
        <v>851</v>
      </c>
    </row>
    <row r="8" spans="1:5">
      <c r="A8" s="634" t="s">
        <v>852</v>
      </c>
      <c r="B8" s="634"/>
      <c r="C8" s="634"/>
      <c r="D8" s="634"/>
      <c r="E8" s="634"/>
    </row>
    <row r="10" spans="1:5">
      <c r="A10" s="633" t="s">
        <v>853</v>
      </c>
    </row>
    <row r="11" spans="1:5">
      <c r="A11" s="633" t="s">
        <v>854</v>
      </c>
    </row>
    <row r="12" spans="1:5">
      <c r="A12" s="634" t="s">
        <v>871</v>
      </c>
      <c r="B12" s="634"/>
      <c r="C12" s="634"/>
      <c r="D12" s="634"/>
      <c r="E12" s="634"/>
    </row>
    <row r="13" spans="1:5">
      <c r="A13" s="634" t="s">
        <v>872</v>
      </c>
      <c r="B13" s="634"/>
      <c r="C13" s="634"/>
      <c r="D13" s="634"/>
      <c r="E13" s="634"/>
    </row>
    <row r="14" spans="1:5">
      <c r="A14" s="634" t="s">
        <v>873</v>
      </c>
      <c r="B14" s="634"/>
      <c r="C14" s="634"/>
      <c r="D14" s="634"/>
      <c r="E14" s="634"/>
    </row>
    <row r="15" spans="1:5">
      <c r="A15" s="634" t="s">
        <v>874</v>
      </c>
      <c r="B15" s="634"/>
      <c r="C15" s="634"/>
      <c r="D15" s="634"/>
      <c r="E15" s="634"/>
    </row>
    <row r="16" spans="1:5">
      <c r="A16" s="634" t="s">
        <v>875</v>
      </c>
      <c r="B16" s="634"/>
      <c r="C16" s="634"/>
      <c r="D16" s="634"/>
      <c r="E16" s="634"/>
    </row>
    <row r="17" spans="1:5">
      <c r="A17" s="633" t="s">
        <v>855</v>
      </c>
    </row>
    <row r="18" spans="1:5">
      <c r="A18" s="633" t="s">
        <v>856</v>
      </c>
    </row>
    <row r="19" spans="1:5">
      <c r="A19" s="634" t="s">
        <v>857</v>
      </c>
      <c r="B19" s="634"/>
      <c r="C19" s="634"/>
      <c r="D19" s="634"/>
      <c r="E19" s="634"/>
    </row>
    <row r="20" spans="1:5">
      <c r="A20" s="634" t="s">
        <v>876</v>
      </c>
      <c r="B20" s="634"/>
      <c r="C20" s="634"/>
      <c r="D20" s="634"/>
      <c r="E20" s="634"/>
    </row>
    <row r="21" spans="1:5">
      <c r="A21" s="633" t="s">
        <v>858</v>
      </c>
    </row>
    <row r="22" spans="1:5">
      <c r="A22" s="634" t="s">
        <v>859</v>
      </c>
      <c r="B22" s="634"/>
      <c r="C22" s="634"/>
      <c r="D22" s="634"/>
      <c r="E22" s="634"/>
    </row>
    <row r="23" spans="1:5">
      <c r="A23" s="634" t="s">
        <v>860</v>
      </c>
      <c r="B23" s="634"/>
      <c r="C23" s="634"/>
      <c r="D23" s="634"/>
      <c r="E23" s="634"/>
    </row>
    <row r="24" spans="1:5">
      <c r="A24" s="633" t="s">
        <v>861</v>
      </c>
    </row>
    <row r="25" spans="1:5">
      <c r="A25" s="633" t="s">
        <v>862</v>
      </c>
    </row>
    <row r="26" spans="1:5">
      <c r="A26" s="634" t="s">
        <v>877</v>
      </c>
      <c r="B26" s="634"/>
      <c r="C26" s="634"/>
      <c r="D26" s="634"/>
      <c r="E26" s="634"/>
    </row>
    <row r="27" spans="1:5">
      <c r="A27" s="634" t="s">
        <v>878</v>
      </c>
      <c r="B27" s="634"/>
      <c r="C27" s="634"/>
      <c r="D27" s="634"/>
      <c r="E27" s="634"/>
    </row>
    <row r="28" spans="1:5">
      <c r="A28" s="634" t="s">
        <v>879</v>
      </c>
      <c r="B28" s="634"/>
      <c r="C28" s="634"/>
      <c r="D28" s="634"/>
      <c r="E28" s="634"/>
    </row>
    <row r="29" spans="1:5">
      <c r="A29" s="633" t="s">
        <v>863</v>
      </c>
    </row>
    <row r="30" spans="1:5">
      <c r="A30" s="634" t="s">
        <v>864</v>
      </c>
      <c r="B30" s="634"/>
      <c r="C30" s="634"/>
      <c r="D30" s="634"/>
      <c r="E30" s="634"/>
    </row>
    <row r="31" spans="1:5">
      <c r="A31" s="633" t="s">
        <v>865</v>
      </c>
    </row>
    <row r="32" spans="1:5">
      <c r="A32" s="634" t="s">
        <v>866</v>
      </c>
      <c r="B32" s="634"/>
      <c r="C32" s="634"/>
      <c r="D32" s="634"/>
      <c r="E32" s="634"/>
    </row>
    <row r="33" spans="1:5">
      <c r="A33" s="634" t="s">
        <v>867</v>
      </c>
      <c r="B33" s="634"/>
      <c r="C33" s="634"/>
      <c r="D33" s="634"/>
      <c r="E33" s="634"/>
    </row>
    <row r="34" spans="1:5">
      <c r="A34" s="634" t="s">
        <v>868</v>
      </c>
      <c r="B34" s="634"/>
      <c r="C34" s="634"/>
      <c r="D34" s="634"/>
      <c r="E34" s="634"/>
    </row>
    <row r="35" spans="1:5">
      <c r="A35" s="634" t="s">
        <v>869</v>
      </c>
      <c r="B35" s="634"/>
      <c r="C35" s="634"/>
      <c r="D35" s="634"/>
      <c r="E35" s="634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25" customWidth="1"/>
    <col min="2" max="2" width="20.5703125" style="326" customWidth="1"/>
    <col min="3" max="3" width="12" style="326" bestFit="1" customWidth="1"/>
    <col min="4" max="4" width="35.42578125" style="326" bestFit="1" customWidth="1"/>
    <col min="5" max="5" width="8.140625" style="326" customWidth="1"/>
    <col min="6" max="6" width="18.140625" style="326" bestFit="1" customWidth="1"/>
    <col min="7" max="13" width="10.7109375" style="326" customWidth="1"/>
    <col min="14" max="14" width="14.7109375" style="326" customWidth="1"/>
    <col min="15" max="15" width="2.140625" style="327" customWidth="1"/>
    <col min="16" max="16" width="8.140625" style="327" customWidth="1"/>
    <col min="17" max="17" width="12.5703125" style="327"/>
    <col min="18" max="19" width="14.7109375" style="327" bestFit="1" customWidth="1"/>
    <col min="20" max="20" width="12.85546875" style="327" bestFit="1" customWidth="1"/>
    <col min="21" max="16384" width="12.5703125" style="327"/>
  </cols>
  <sheetData>
    <row r="1" spans="1:21" ht="11.25" customHeight="1"/>
    <row r="2" spans="1:21">
      <c r="J2" s="328"/>
      <c r="K2" s="328"/>
      <c r="L2" s="329"/>
      <c r="M2" s="329"/>
      <c r="N2" s="330"/>
      <c r="O2" s="331"/>
    </row>
    <row r="3" spans="1:21" ht="0.75" customHeight="1">
      <c r="J3" s="328"/>
      <c r="K3" s="328"/>
      <c r="L3" s="329"/>
      <c r="M3" s="329"/>
      <c r="N3" s="329"/>
      <c r="O3" s="331"/>
    </row>
    <row r="4" spans="1:21" ht="27" customHeight="1">
      <c r="B4" s="671" t="s">
        <v>486</v>
      </c>
      <c r="C4" s="671"/>
      <c r="D4" s="671"/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332"/>
    </row>
    <row r="5" spans="1:21" ht="26.25" customHeight="1" thickBot="1">
      <c r="B5" s="672" t="s">
        <v>487</v>
      </c>
      <c r="C5" s="672"/>
      <c r="D5" s="672"/>
      <c r="E5" s="672"/>
      <c r="F5" s="672"/>
      <c r="G5" s="672"/>
      <c r="H5" s="672"/>
      <c r="I5" s="672"/>
      <c r="J5" s="672"/>
      <c r="K5" s="672"/>
      <c r="L5" s="672"/>
      <c r="M5" s="672"/>
      <c r="N5" s="672"/>
      <c r="O5" s="333"/>
    </row>
    <row r="6" spans="1:21" ht="24.75" customHeight="1">
      <c r="B6" s="673" t="s">
        <v>488</v>
      </c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5"/>
      <c r="O6" s="333"/>
    </row>
    <row r="7" spans="1:21" ht="19.5" customHeight="1" thickBot="1">
      <c r="B7" s="676" t="s">
        <v>489</v>
      </c>
      <c r="C7" s="677"/>
      <c r="D7" s="677"/>
      <c r="E7" s="677"/>
      <c r="F7" s="677"/>
      <c r="G7" s="677"/>
      <c r="H7" s="677"/>
      <c r="I7" s="677"/>
      <c r="J7" s="677"/>
      <c r="K7" s="677"/>
      <c r="L7" s="677"/>
      <c r="M7" s="677"/>
      <c r="N7" s="678"/>
      <c r="O7" s="333"/>
      <c r="Q7" s="326"/>
    </row>
    <row r="8" spans="1:21" ht="16.5" customHeight="1">
      <c r="B8" s="679" t="s">
        <v>490</v>
      </c>
      <c r="C8" s="679"/>
      <c r="D8" s="679"/>
      <c r="E8" s="679"/>
      <c r="F8" s="679"/>
      <c r="G8" s="679"/>
      <c r="H8" s="679"/>
      <c r="I8" s="679"/>
      <c r="J8" s="679"/>
      <c r="K8" s="679"/>
      <c r="L8" s="679"/>
      <c r="M8" s="679"/>
      <c r="N8" s="679"/>
      <c r="O8" s="333"/>
    </row>
    <row r="9" spans="1:21" s="336" customFormat="1" ht="12" customHeight="1">
      <c r="A9" s="334"/>
      <c r="B9" s="335"/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333"/>
    </row>
    <row r="10" spans="1:21" s="336" customFormat="1" ht="24.75" customHeight="1">
      <c r="A10" s="334"/>
      <c r="B10" s="337" t="s">
        <v>491</v>
      </c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3"/>
    </row>
    <row r="11" spans="1:21" ht="6" customHeight="1" thickBot="1"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9"/>
    </row>
    <row r="12" spans="1:21" ht="25.9" customHeight="1">
      <c r="B12" s="340" t="s">
        <v>276</v>
      </c>
      <c r="C12" s="341" t="s">
        <v>492</v>
      </c>
      <c r="D12" s="342" t="s">
        <v>493</v>
      </c>
      <c r="E12" s="341" t="s">
        <v>494</v>
      </c>
      <c r="F12" s="342" t="s">
        <v>495</v>
      </c>
      <c r="G12" s="343" t="s">
        <v>496</v>
      </c>
      <c r="H12" s="344"/>
      <c r="I12" s="345"/>
      <c r="J12" s="344" t="s">
        <v>497</v>
      </c>
      <c r="K12" s="344"/>
      <c r="L12" s="346"/>
      <c r="M12" s="346"/>
      <c r="N12" s="347"/>
      <c r="O12" s="348"/>
      <c r="U12" s="326"/>
    </row>
    <row r="13" spans="1:21" ht="19.7" customHeight="1">
      <c r="B13" s="349"/>
      <c r="C13" s="350"/>
      <c r="D13" s="351" t="s">
        <v>498</v>
      </c>
      <c r="E13" s="350"/>
      <c r="F13" s="351"/>
      <c r="G13" s="352">
        <v>44228</v>
      </c>
      <c r="H13" s="352">
        <v>44229</v>
      </c>
      <c r="I13" s="352">
        <v>44230</v>
      </c>
      <c r="J13" s="352">
        <v>44231</v>
      </c>
      <c r="K13" s="352">
        <v>44232</v>
      </c>
      <c r="L13" s="352">
        <v>44233</v>
      </c>
      <c r="M13" s="353">
        <v>44234</v>
      </c>
      <c r="N13" s="354" t="s">
        <v>499</v>
      </c>
      <c r="O13" s="355"/>
    </row>
    <row r="14" spans="1:21" s="365" customFormat="1" ht="20.100000000000001" customHeight="1">
      <c r="A14" s="325"/>
      <c r="B14" s="356" t="s">
        <v>500</v>
      </c>
      <c r="C14" s="357" t="s">
        <v>501</v>
      </c>
      <c r="D14" s="357" t="s">
        <v>502</v>
      </c>
      <c r="E14" s="357" t="s">
        <v>503</v>
      </c>
      <c r="F14" s="357" t="s">
        <v>504</v>
      </c>
      <c r="G14" s="358">
        <v>70.11</v>
      </c>
      <c r="H14" s="358">
        <v>71.34</v>
      </c>
      <c r="I14" s="358" t="s">
        <v>505</v>
      </c>
      <c r="J14" s="358" t="s">
        <v>505</v>
      </c>
      <c r="K14" s="359" t="s">
        <v>505</v>
      </c>
      <c r="L14" s="359" t="s">
        <v>505</v>
      </c>
      <c r="M14" s="360" t="s">
        <v>505</v>
      </c>
      <c r="N14" s="361">
        <v>70.599999999999994</v>
      </c>
      <c r="O14" s="362"/>
      <c r="P14" s="363"/>
      <c r="Q14" s="364"/>
    </row>
    <row r="15" spans="1:21" s="365" customFormat="1" ht="20.100000000000001" customHeight="1">
      <c r="A15" s="325"/>
      <c r="B15" s="356"/>
      <c r="C15" s="357" t="s">
        <v>506</v>
      </c>
      <c r="D15" s="357" t="s">
        <v>507</v>
      </c>
      <c r="E15" s="357" t="s">
        <v>503</v>
      </c>
      <c r="F15" s="357" t="s">
        <v>504</v>
      </c>
      <c r="G15" s="358">
        <v>61.12</v>
      </c>
      <c r="H15" s="358">
        <v>65.959999999999994</v>
      </c>
      <c r="I15" s="358">
        <v>66.790000000000006</v>
      </c>
      <c r="J15" s="358">
        <v>62.8</v>
      </c>
      <c r="K15" s="359">
        <v>66.58</v>
      </c>
      <c r="L15" s="359">
        <v>66.7</v>
      </c>
      <c r="M15" s="360" t="s">
        <v>505</v>
      </c>
      <c r="N15" s="361">
        <v>65.069999999999993</v>
      </c>
      <c r="O15" s="362"/>
      <c r="P15" s="363"/>
      <c r="Q15" s="364"/>
    </row>
    <row r="16" spans="1:21" s="365" customFormat="1" ht="19.5" customHeight="1">
      <c r="A16" s="325"/>
      <c r="B16" s="356"/>
      <c r="C16" s="357" t="s">
        <v>501</v>
      </c>
      <c r="D16" s="357" t="s">
        <v>507</v>
      </c>
      <c r="E16" s="357" t="s">
        <v>503</v>
      </c>
      <c r="F16" s="357" t="s">
        <v>504</v>
      </c>
      <c r="G16" s="358">
        <v>75</v>
      </c>
      <c r="H16" s="358">
        <v>75</v>
      </c>
      <c r="I16" s="358">
        <v>75</v>
      </c>
      <c r="J16" s="358">
        <v>75</v>
      </c>
      <c r="K16" s="359">
        <v>77.959999999999994</v>
      </c>
      <c r="L16" s="359" t="s">
        <v>505</v>
      </c>
      <c r="M16" s="360" t="s">
        <v>505</v>
      </c>
      <c r="N16" s="361">
        <v>75.989999999999995</v>
      </c>
      <c r="O16" s="362"/>
      <c r="P16" s="363"/>
      <c r="Q16" s="364"/>
    </row>
    <row r="17" spans="1:17" s="365" customFormat="1" ht="19.5" customHeight="1">
      <c r="A17" s="325"/>
      <c r="B17" s="356"/>
      <c r="C17" s="357" t="s">
        <v>506</v>
      </c>
      <c r="D17" s="357" t="s">
        <v>508</v>
      </c>
      <c r="E17" s="357" t="s">
        <v>503</v>
      </c>
      <c r="F17" s="357" t="s">
        <v>504</v>
      </c>
      <c r="G17" s="358">
        <v>108.88</v>
      </c>
      <c r="H17" s="358">
        <v>111.41</v>
      </c>
      <c r="I17" s="358">
        <v>104.19</v>
      </c>
      <c r="J17" s="358">
        <v>111.97</v>
      </c>
      <c r="K17" s="359">
        <v>115.2</v>
      </c>
      <c r="L17" s="359" t="s">
        <v>505</v>
      </c>
      <c r="M17" s="360" t="s">
        <v>505</v>
      </c>
      <c r="N17" s="361">
        <v>109.92</v>
      </c>
      <c r="O17" s="362"/>
      <c r="P17" s="363"/>
      <c r="Q17" s="364"/>
    </row>
    <row r="18" spans="1:17" s="365" customFormat="1" ht="20.100000000000001" customHeight="1">
      <c r="A18" s="325"/>
      <c r="B18" s="366" t="s">
        <v>509</v>
      </c>
      <c r="C18" s="357" t="s">
        <v>510</v>
      </c>
      <c r="D18" s="357" t="s">
        <v>511</v>
      </c>
      <c r="E18" s="357" t="s">
        <v>503</v>
      </c>
      <c r="F18" s="357" t="s">
        <v>512</v>
      </c>
      <c r="G18" s="358">
        <v>66.040000000000006</v>
      </c>
      <c r="H18" s="358">
        <v>68.03</v>
      </c>
      <c r="I18" s="358">
        <v>65.05</v>
      </c>
      <c r="J18" s="358">
        <v>66.040000000000006</v>
      </c>
      <c r="K18" s="359">
        <v>67.040000000000006</v>
      </c>
      <c r="L18" s="359" t="s">
        <v>505</v>
      </c>
      <c r="M18" s="360" t="s">
        <v>505</v>
      </c>
      <c r="N18" s="361">
        <v>66.44</v>
      </c>
      <c r="O18" s="362"/>
      <c r="P18" s="363"/>
      <c r="Q18" s="364"/>
    </row>
    <row r="19" spans="1:17" s="365" customFormat="1" ht="20.100000000000001" customHeight="1">
      <c r="A19" s="325"/>
      <c r="B19" s="356"/>
      <c r="C19" s="357" t="s">
        <v>513</v>
      </c>
      <c r="D19" s="357" t="s">
        <v>511</v>
      </c>
      <c r="E19" s="357" t="s">
        <v>503</v>
      </c>
      <c r="F19" s="357" t="s">
        <v>512</v>
      </c>
      <c r="G19" s="358">
        <v>84</v>
      </c>
      <c r="H19" s="358">
        <v>83</v>
      </c>
      <c r="I19" s="358">
        <v>85</v>
      </c>
      <c r="J19" s="358">
        <v>82</v>
      </c>
      <c r="K19" s="359">
        <v>84</v>
      </c>
      <c r="L19" s="359" t="s">
        <v>505</v>
      </c>
      <c r="M19" s="360" t="s">
        <v>505</v>
      </c>
      <c r="N19" s="361">
        <v>83.6</v>
      </c>
      <c r="O19" s="362"/>
      <c r="P19" s="363"/>
      <c r="Q19" s="364"/>
    </row>
    <row r="20" spans="1:17" s="365" customFormat="1" ht="20.100000000000001" customHeight="1">
      <c r="A20" s="325"/>
      <c r="B20" s="356"/>
      <c r="C20" s="357" t="s">
        <v>514</v>
      </c>
      <c r="D20" s="357" t="s">
        <v>511</v>
      </c>
      <c r="E20" s="357" t="s">
        <v>503</v>
      </c>
      <c r="F20" s="357" t="s">
        <v>512</v>
      </c>
      <c r="G20" s="358">
        <v>76</v>
      </c>
      <c r="H20" s="358">
        <v>77</v>
      </c>
      <c r="I20" s="358">
        <v>77</v>
      </c>
      <c r="J20" s="358">
        <v>75</v>
      </c>
      <c r="K20" s="359">
        <v>76</v>
      </c>
      <c r="L20" s="359" t="s">
        <v>505</v>
      </c>
      <c r="M20" s="360" t="s">
        <v>505</v>
      </c>
      <c r="N20" s="361">
        <v>76.209999999999994</v>
      </c>
      <c r="O20" s="362"/>
      <c r="P20" s="363"/>
      <c r="Q20" s="364"/>
    </row>
    <row r="21" spans="1:17" s="365" customFormat="1" ht="20.100000000000001" customHeight="1">
      <c r="A21" s="325"/>
      <c r="B21" s="366" t="s">
        <v>515</v>
      </c>
      <c r="C21" s="357" t="s">
        <v>506</v>
      </c>
      <c r="D21" s="357" t="s">
        <v>516</v>
      </c>
      <c r="E21" s="357" t="s">
        <v>503</v>
      </c>
      <c r="F21" s="357" t="s">
        <v>517</v>
      </c>
      <c r="G21" s="358">
        <v>75.53</v>
      </c>
      <c r="H21" s="358">
        <v>98.26</v>
      </c>
      <c r="I21" s="358">
        <v>117.26</v>
      </c>
      <c r="J21" s="358">
        <v>120.29</v>
      </c>
      <c r="K21" s="359">
        <v>92.66</v>
      </c>
      <c r="L21" s="359">
        <v>134.96</v>
      </c>
      <c r="M21" s="360" t="s">
        <v>505</v>
      </c>
      <c r="N21" s="361">
        <v>107.89</v>
      </c>
      <c r="O21" s="362"/>
      <c r="P21" s="363"/>
      <c r="Q21" s="364"/>
    </row>
    <row r="22" spans="1:17" s="365" customFormat="1" ht="20.100000000000001" customHeight="1">
      <c r="A22" s="325"/>
      <c r="B22" s="356"/>
      <c r="C22" s="357" t="s">
        <v>501</v>
      </c>
      <c r="D22" s="357" t="s">
        <v>516</v>
      </c>
      <c r="E22" s="357" t="s">
        <v>503</v>
      </c>
      <c r="F22" s="357" t="s">
        <v>517</v>
      </c>
      <c r="G22" s="358">
        <v>135.38</v>
      </c>
      <c r="H22" s="358">
        <v>135.46</v>
      </c>
      <c r="I22" s="358">
        <v>135.44999999999999</v>
      </c>
      <c r="J22" s="358">
        <v>138.5</v>
      </c>
      <c r="K22" s="359">
        <v>126.3</v>
      </c>
      <c r="L22" s="359">
        <v>156.44999999999999</v>
      </c>
      <c r="M22" s="360">
        <v>133.13999999999999</v>
      </c>
      <c r="N22" s="361">
        <v>131.47999999999999</v>
      </c>
      <c r="O22" s="362"/>
      <c r="P22" s="363"/>
      <c r="Q22" s="364"/>
    </row>
    <row r="23" spans="1:17" s="365" customFormat="1" ht="19.5" customHeight="1">
      <c r="A23" s="325"/>
      <c r="B23" s="356"/>
      <c r="C23" s="357" t="s">
        <v>506</v>
      </c>
      <c r="D23" s="357" t="s">
        <v>518</v>
      </c>
      <c r="E23" s="357" t="s">
        <v>503</v>
      </c>
      <c r="F23" s="357" t="s">
        <v>517</v>
      </c>
      <c r="G23" s="358">
        <v>153.16</v>
      </c>
      <c r="H23" s="358">
        <v>155.55000000000001</v>
      </c>
      <c r="I23" s="358">
        <v>171.24</v>
      </c>
      <c r="J23" s="358">
        <v>170.58</v>
      </c>
      <c r="K23" s="359">
        <v>172.26</v>
      </c>
      <c r="L23" s="359">
        <v>197.56</v>
      </c>
      <c r="M23" s="360" t="s">
        <v>505</v>
      </c>
      <c r="N23" s="361">
        <v>170.06</v>
      </c>
      <c r="O23" s="362"/>
      <c r="P23" s="363"/>
      <c r="Q23" s="364"/>
    </row>
    <row r="24" spans="1:17" s="365" customFormat="1" ht="19.5" customHeight="1">
      <c r="A24" s="325"/>
      <c r="B24" s="356"/>
      <c r="C24" s="357" t="s">
        <v>501</v>
      </c>
      <c r="D24" s="357" t="s">
        <v>518</v>
      </c>
      <c r="E24" s="357" t="s">
        <v>503</v>
      </c>
      <c r="F24" s="357" t="s">
        <v>517</v>
      </c>
      <c r="G24" s="358">
        <v>137.54</v>
      </c>
      <c r="H24" s="358">
        <v>136.38</v>
      </c>
      <c r="I24" s="358">
        <v>138.76</v>
      </c>
      <c r="J24" s="358">
        <v>139.35</v>
      </c>
      <c r="K24" s="359">
        <v>144.26</v>
      </c>
      <c r="L24" s="359">
        <v>152.72</v>
      </c>
      <c r="M24" s="360">
        <v>155.66</v>
      </c>
      <c r="N24" s="361">
        <v>140.65</v>
      </c>
      <c r="O24" s="362"/>
      <c r="P24" s="363"/>
      <c r="Q24" s="364"/>
    </row>
    <row r="25" spans="1:17" s="365" customFormat="1" ht="20.100000000000001" customHeight="1">
      <c r="A25" s="325"/>
      <c r="B25" s="356"/>
      <c r="C25" s="357" t="s">
        <v>506</v>
      </c>
      <c r="D25" s="357" t="s">
        <v>519</v>
      </c>
      <c r="E25" s="357" t="s">
        <v>503</v>
      </c>
      <c r="F25" s="357" t="s">
        <v>517</v>
      </c>
      <c r="G25" s="358">
        <v>77.28</v>
      </c>
      <c r="H25" s="358">
        <v>76.760000000000005</v>
      </c>
      <c r="I25" s="358">
        <v>72.88</v>
      </c>
      <c r="J25" s="358">
        <v>77.72</v>
      </c>
      <c r="K25" s="359">
        <v>73.66</v>
      </c>
      <c r="L25" s="359">
        <v>69.58</v>
      </c>
      <c r="M25" s="360" t="s">
        <v>505</v>
      </c>
      <c r="N25" s="361">
        <v>75.010000000000005</v>
      </c>
      <c r="O25" s="362"/>
      <c r="P25" s="363"/>
      <c r="Q25" s="364"/>
    </row>
    <row r="26" spans="1:17" s="365" customFormat="1" ht="20.100000000000001" customHeight="1">
      <c r="A26" s="325"/>
      <c r="B26" s="356"/>
      <c r="C26" s="357" t="s">
        <v>501</v>
      </c>
      <c r="D26" s="357" t="s">
        <v>519</v>
      </c>
      <c r="E26" s="357" t="s">
        <v>503</v>
      </c>
      <c r="F26" s="357" t="s">
        <v>517</v>
      </c>
      <c r="G26" s="358">
        <v>71.45</v>
      </c>
      <c r="H26" s="358">
        <v>73.27</v>
      </c>
      <c r="I26" s="358">
        <v>73.66</v>
      </c>
      <c r="J26" s="358">
        <v>71.900000000000006</v>
      </c>
      <c r="K26" s="359">
        <v>69.790000000000006</v>
      </c>
      <c r="L26" s="359">
        <v>71</v>
      </c>
      <c r="M26" s="360">
        <v>60.52</v>
      </c>
      <c r="N26" s="361">
        <v>70.22</v>
      </c>
      <c r="O26" s="362"/>
      <c r="P26" s="363"/>
      <c r="Q26" s="364"/>
    </row>
    <row r="27" spans="1:17" s="365" customFormat="1" ht="20.100000000000001" customHeight="1">
      <c r="A27" s="325"/>
      <c r="B27" s="356"/>
      <c r="C27" s="357" t="s">
        <v>506</v>
      </c>
      <c r="D27" s="357" t="s">
        <v>520</v>
      </c>
      <c r="E27" s="357" t="s">
        <v>503</v>
      </c>
      <c r="F27" s="357" t="s">
        <v>517</v>
      </c>
      <c r="G27" s="358">
        <v>79.27</v>
      </c>
      <c r="H27" s="358">
        <v>76.599999999999994</v>
      </c>
      <c r="I27" s="358" t="s">
        <v>505</v>
      </c>
      <c r="J27" s="358">
        <v>79.599999999999994</v>
      </c>
      <c r="K27" s="359">
        <v>76.599999999999994</v>
      </c>
      <c r="L27" s="359" t="s">
        <v>505</v>
      </c>
      <c r="M27" s="360" t="s">
        <v>505</v>
      </c>
      <c r="N27" s="361">
        <v>78.37</v>
      </c>
      <c r="O27" s="362"/>
      <c r="P27" s="363"/>
      <c r="Q27" s="364"/>
    </row>
    <row r="28" spans="1:17" s="365" customFormat="1" ht="20.100000000000001" customHeight="1">
      <c r="A28" s="325"/>
      <c r="B28" s="356"/>
      <c r="C28" s="357" t="s">
        <v>506</v>
      </c>
      <c r="D28" s="357" t="s">
        <v>521</v>
      </c>
      <c r="E28" s="357" t="s">
        <v>503</v>
      </c>
      <c r="F28" s="357" t="s">
        <v>517</v>
      </c>
      <c r="G28" s="358">
        <v>152.52000000000001</v>
      </c>
      <c r="H28" s="358">
        <v>153.47999999999999</v>
      </c>
      <c r="I28" s="358">
        <v>149.82</v>
      </c>
      <c r="J28" s="358">
        <v>150.78</v>
      </c>
      <c r="K28" s="359">
        <v>153.94</v>
      </c>
      <c r="L28" s="359" t="s">
        <v>505</v>
      </c>
      <c r="M28" s="360" t="s">
        <v>505</v>
      </c>
      <c r="N28" s="361">
        <v>151.83000000000001</v>
      </c>
      <c r="O28" s="362"/>
      <c r="P28" s="363"/>
      <c r="Q28" s="364"/>
    </row>
    <row r="29" spans="1:17" s="365" customFormat="1" ht="20.100000000000001" customHeight="1">
      <c r="A29" s="325"/>
      <c r="B29" s="367"/>
      <c r="C29" s="357" t="s">
        <v>501</v>
      </c>
      <c r="D29" s="357" t="s">
        <v>521</v>
      </c>
      <c r="E29" s="357" t="s">
        <v>503</v>
      </c>
      <c r="F29" s="357" t="s">
        <v>517</v>
      </c>
      <c r="G29" s="358">
        <v>132.18</v>
      </c>
      <c r="H29" s="358">
        <v>135.27000000000001</v>
      </c>
      <c r="I29" s="358">
        <v>134.72999999999999</v>
      </c>
      <c r="J29" s="358">
        <v>138.06</v>
      </c>
      <c r="K29" s="359">
        <v>135.28</v>
      </c>
      <c r="L29" s="359">
        <v>129.88</v>
      </c>
      <c r="M29" s="360">
        <v>133.88999999999999</v>
      </c>
      <c r="N29" s="361">
        <v>134.51</v>
      </c>
      <c r="O29" s="362"/>
      <c r="P29" s="363"/>
      <c r="Q29" s="364"/>
    </row>
    <row r="30" spans="1:17" s="365" customFormat="1" ht="20.100000000000001" customHeight="1">
      <c r="A30" s="325"/>
      <c r="B30" s="356" t="s">
        <v>522</v>
      </c>
      <c r="C30" s="368" t="s">
        <v>506</v>
      </c>
      <c r="D30" s="368" t="s">
        <v>523</v>
      </c>
      <c r="E30" s="368" t="s">
        <v>503</v>
      </c>
      <c r="F30" s="368" t="s">
        <v>524</v>
      </c>
      <c r="G30" s="358">
        <v>60.38</v>
      </c>
      <c r="H30" s="358">
        <v>62.22</v>
      </c>
      <c r="I30" s="358">
        <v>65.31</v>
      </c>
      <c r="J30" s="358">
        <v>59.06</v>
      </c>
      <c r="K30" s="359">
        <v>61.06</v>
      </c>
      <c r="L30" s="359">
        <v>57.95</v>
      </c>
      <c r="M30" s="360" t="s">
        <v>505</v>
      </c>
      <c r="N30" s="361">
        <v>61.62</v>
      </c>
      <c r="O30" s="362"/>
      <c r="P30" s="363"/>
      <c r="Q30" s="364"/>
    </row>
    <row r="31" spans="1:17" s="365" customFormat="1" ht="20.100000000000001" customHeight="1">
      <c r="A31" s="325"/>
      <c r="B31" s="356"/>
      <c r="C31" s="368" t="s">
        <v>525</v>
      </c>
      <c r="D31" s="368" t="s">
        <v>523</v>
      </c>
      <c r="E31" s="368" t="s">
        <v>503</v>
      </c>
      <c r="F31" s="368" t="s">
        <v>524</v>
      </c>
      <c r="G31" s="358">
        <v>74</v>
      </c>
      <c r="H31" s="358">
        <v>74</v>
      </c>
      <c r="I31" s="358">
        <v>74</v>
      </c>
      <c r="J31" s="358">
        <v>74</v>
      </c>
      <c r="K31" s="359">
        <v>74</v>
      </c>
      <c r="L31" s="359" t="s">
        <v>505</v>
      </c>
      <c r="M31" s="360" t="s">
        <v>505</v>
      </c>
      <c r="N31" s="361">
        <v>74</v>
      </c>
      <c r="O31" s="362"/>
      <c r="P31" s="363"/>
      <c r="Q31" s="364"/>
    </row>
    <row r="32" spans="1:17" s="365" customFormat="1" ht="20.100000000000001" customHeight="1">
      <c r="A32" s="325"/>
      <c r="B32" s="356"/>
      <c r="C32" s="368" t="s">
        <v>501</v>
      </c>
      <c r="D32" s="368" t="s">
        <v>523</v>
      </c>
      <c r="E32" s="368" t="s">
        <v>503</v>
      </c>
      <c r="F32" s="368" t="s">
        <v>524</v>
      </c>
      <c r="G32" s="358">
        <v>61.6</v>
      </c>
      <c r="H32" s="358">
        <v>62.14</v>
      </c>
      <c r="I32" s="358">
        <v>62.41</v>
      </c>
      <c r="J32" s="358">
        <v>62.02</v>
      </c>
      <c r="K32" s="359">
        <v>70.989999999999995</v>
      </c>
      <c r="L32" s="359">
        <v>81.66</v>
      </c>
      <c r="M32" s="360">
        <v>73.760000000000005</v>
      </c>
      <c r="N32" s="361">
        <v>65.260000000000005</v>
      </c>
      <c r="O32" s="362"/>
      <c r="P32" s="363"/>
      <c r="Q32" s="364"/>
    </row>
    <row r="33" spans="1:17" s="365" customFormat="1" ht="20.100000000000001" customHeight="1">
      <c r="A33" s="325"/>
      <c r="B33" s="356"/>
      <c r="C33" s="368" t="s">
        <v>501</v>
      </c>
      <c r="D33" s="368" t="s">
        <v>526</v>
      </c>
      <c r="E33" s="368" t="s">
        <v>503</v>
      </c>
      <c r="F33" s="368" t="s">
        <v>524</v>
      </c>
      <c r="G33" s="358">
        <v>70</v>
      </c>
      <c r="H33" s="358">
        <v>70</v>
      </c>
      <c r="I33" s="358">
        <v>70</v>
      </c>
      <c r="J33" s="358">
        <v>70</v>
      </c>
      <c r="K33" s="359">
        <v>70</v>
      </c>
      <c r="L33" s="359" t="s">
        <v>505</v>
      </c>
      <c r="M33" s="360" t="s">
        <v>505</v>
      </c>
      <c r="N33" s="361">
        <v>70</v>
      </c>
      <c r="O33" s="362"/>
      <c r="P33" s="363"/>
      <c r="Q33" s="364"/>
    </row>
    <row r="34" spans="1:17" s="365" customFormat="1" ht="20.100000000000001" customHeight="1">
      <c r="A34" s="325"/>
      <c r="B34" s="356"/>
      <c r="C34" s="368" t="s">
        <v>525</v>
      </c>
      <c r="D34" s="368" t="s">
        <v>527</v>
      </c>
      <c r="E34" s="368" t="s">
        <v>503</v>
      </c>
      <c r="F34" s="368" t="s">
        <v>524</v>
      </c>
      <c r="G34" s="358">
        <v>73</v>
      </c>
      <c r="H34" s="358">
        <v>73</v>
      </c>
      <c r="I34" s="358">
        <v>73</v>
      </c>
      <c r="J34" s="358">
        <v>73</v>
      </c>
      <c r="K34" s="359">
        <v>73</v>
      </c>
      <c r="L34" s="359" t="s">
        <v>505</v>
      </c>
      <c r="M34" s="360" t="s">
        <v>505</v>
      </c>
      <c r="N34" s="361">
        <v>73</v>
      </c>
      <c r="O34" s="362"/>
      <c r="P34" s="363"/>
      <c r="Q34" s="364"/>
    </row>
    <row r="35" spans="1:17" s="365" customFormat="1" ht="20.100000000000001" customHeight="1">
      <c r="A35" s="325"/>
      <c r="B35" s="356"/>
      <c r="C35" s="368" t="s">
        <v>501</v>
      </c>
      <c r="D35" s="368" t="s">
        <v>527</v>
      </c>
      <c r="E35" s="368" t="s">
        <v>503</v>
      </c>
      <c r="F35" s="368" t="s">
        <v>524</v>
      </c>
      <c r="G35" s="358">
        <v>55.02</v>
      </c>
      <c r="H35" s="358">
        <v>55.02</v>
      </c>
      <c r="I35" s="358">
        <v>55.02</v>
      </c>
      <c r="J35" s="358">
        <v>55.02</v>
      </c>
      <c r="K35" s="359">
        <v>59.29</v>
      </c>
      <c r="L35" s="359" t="s">
        <v>505</v>
      </c>
      <c r="M35" s="360" t="s">
        <v>505</v>
      </c>
      <c r="N35" s="361">
        <v>56.51</v>
      </c>
      <c r="O35" s="362"/>
      <c r="P35" s="363"/>
      <c r="Q35" s="364"/>
    </row>
    <row r="36" spans="1:17" s="365" customFormat="1" ht="20.100000000000001" customHeight="1">
      <c r="A36" s="325"/>
      <c r="B36" s="356"/>
      <c r="C36" s="357" t="s">
        <v>506</v>
      </c>
      <c r="D36" s="357" t="s">
        <v>528</v>
      </c>
      <c r="E36" s="357" t="s">
        <v>503</v>
      </c>
      <c r="F36" s="357" t="s">
        <v>524</v>
      </c>
      <c r="G36" s="358">
        <v>71.599999999999994</v>
      </c>
      <c r="H36" s="358">
        <v>66.02</v>
      </c>
      <c r="I36" s="358">
        <v>65.23</v>
      </c>
      <c r="J36" s="358">
        <v>65.25</v>
      </c>
      <c r="K36" s="359">
        <v>63.43</v>
      </c>
      <c r="L36" s="359">
        <v>62.18</v>
      </c>
      <c r="M36" s="360">
        <v>61.94</v>
      </c>
      <c r="N36" s="361">
        <v>65.760000000000005</v>
      </c>
      <c r="O36" s="362"/>
      <c r="P36" s="363"/>
      <c r="Q36" s="364"/>
    </row>
    <row r="37" spans="1:17" s="365" customFormat="1" ht="20.100000000000001" customHeight="1">
      <c r="A37" s="325"/>
      <c r="B37" s="356"/>
      <c r="C37" s="357" t="s">
        <v>525</v>
      </c>
      <c r="D37" s="357" t="s">
        <v>528</v>
      </c>
      <c r="E37" s="357" t="s">
        <v>503</v>
      </c>
      <c r="F37" s="357" t="s">
        <v>524</v>
      </c>
      <c r="G37" s="358">
        <v>73</v>
      </c>
      <c r="H37" s="358">
        <v>73</v>
      </c>
      <c r="I37" s="358">
        <v>73</v>
      </c>
      <c r="J37" s="358">
        <v>73</v>
      </c>
      <c r="K37" s="359">
        <v>73</v>
      </c>
      <c r="L37" s="359" t="s">
        <v>505</v>
      </c>
      <c r="M37" s="360" t="s">
        <v>505</v>
      </c>
      <c r="N37" s="361">
        <v>73</v>
      </c>
      <c r="O37" s="362"/>
      <c r="P37" s="363"/>
      <c r="Q37" s="364"/>
    </row>
    <row r="38" spans="1:17" s="365" customFormat="1" ht="20.100000000000001" customHeight="1">
      <c r="A38" s="325"/>
      <c r="B38" s="356"/>
      <c r="C38" s="357" t="s">
        <v>501</v>
      </c>
      <c r="D38" s="357" t="s">
        <v>528</v>
      </c>
      <c r="E38" s="357" t="s">
        <v>503</v>
      </c>
      <c r="F38" s="357" t="s">
        <v>524</v>
      </c>
      <c r="G38" s="358">
        <v>62.63</v>
      </c>
      <c r="H38" s="358">
        <v>62.16</v>
      </c>
      <c r="I38" s="358">
        <v>56.86</v>
      </c>
      <c r="J38" s="358">
        <v>60.4</v>
      </c>
      <c r="K38" s="359">
        <v>52.96</v>
      </c>
      <c r="L38" s="359">
        <v>62.88</v>
      </c>
      <c r="M38" s="360">
        <v>57.01</v>
      </c>
      <c r="N38" s="361">
        <v>58.35</v>
      </c>
      <c r="O38" s="362"/>
      <c r="P38" s="363"/>
      <c r="Q38" s="364"/>
    </row>
    <row r="39" spans="1:17" s="365" customFormat="1" ht="20.100000000000001" customHeight="1">
      <c r="A39" s="325"/>
      <c r="B39" s="356"/>
      <c r="C39" s="357" t="s">
        <v>501</v>
      </c>
      <c r="D39" s="357" t="s">
        <v>529</v>
      </c>
      <c r="E39" s="357" t="s">
        <v>503</v>
      </c>
      <c r="F39" s="357" t="s">
        <v>524</v>
      </c>
      <c r="G39" s="358">
        <v>146</v>
      </c>
      <c r="H39" s="358">
        <v>146</v>
      </c>
      <c r="I39" s="358">
        <v>146</v>
      </c>
      <c r="J39" s="358">
        <v>134.65</v>
      </c>
      <c r="K39" s="359">
        <v>146</v>
      </c>
      <c r="L39" s="359">
        <v>134.02000000000001</v>
      </c>
      <c r="M39" s="360" t="s">
        <v>505</v>
      </c>
      <c r="N39" s="361">
        <v>136.03</v>
      </c>
      <c r="O39" s="362"/>
      <c r="P39" s="363"/>
      <c r="Q39" s="364"/>
    </row>
    <row r="40" spans="1:17" s="365" customFormat="1" ht="20.100000000000001" customHeight="1">
      <c r="A40" s="325"/>
      <c r="B40" s="356"/>
      <c r="C40" s="357" t="s">
        <v>506</v>
      </c>
      <c r="D40" s="357" t="s">
        <v>530</v>
      </c>
      <c r="E40" s="357" t="s">
        <v>503</v>
      </c>
      <c r="F40" s="357" t="s">
        <v>524</v>
      </c>
      <c r="G40" s="358">
        <v>50</v>
      </c>
      <c r="H40" s="358">
        <v>48.92</v>
      </c>
      <c r="I40" s="358">
        <v>50</v>
      </c>
      <c r="J40" s="358">
        <v>50</v>
      </c>
      <c r="K40" s="359">
        <v>50</v>
      </c>
      <c r="L40" s="359" t="s">
        <v>505</v>
      </c>
      <c r="M40" s="360" t="s">
        <v>505</v>
      </c>
      <c r="N40" s="361">
        <v>49.65</v>
      </c>
      <c r="O40" s="362"/>
      <c r="P40" s="363"/>
      <c r="Q40" s="364"/>
    </row>
    <row r="41" spans="1:17" s="365" customFormat="1" ht="20.100000000000001" customHeight="1" thickBot="1">
      <c r="A41" s="325"/>
      <c r="B41" s="369"/>
      <c r="C41" s="370" t="s">
        <v>501</v>
      </c>
      <c r="D41" s="370" t="s">
        <v>530</v>
      </c>
      <c r="E41" s="370" t="s">
        <v>503</v>
      </c>
      <c r="F41" s="370" t="s">
        <v>524</v>
      </c>
      <c r="G41" s="371">
        <v>52.32</v>
      </c>
      <c r="H41" s="371">
        <v>52.07</v>
      </c>
      <c r="I41" s="371">
        <v>52.07</v>
      </c>
      <c r="J41" s="371">
        <v>52.93</v>
      </c>
      <c r="K41" s="371">
        <v>52.07</v>
      </c>
      <c r="L41" s="371" t="s">
        <v>505</v>
      </c>
      <c r="M41" s="372" t="s">
        <v>505</v>
      </c>
      <c r="N41" s="373">
        <v>52.31</v>
      </c>
      <c r="O41" s="363"/>
      <c r="P41" s="363"/>
      <c r="Q41" s="364"/>
    </row>
    <row r="42" spans="1:17" s="378" customFormat="1" ht="18.75" customHeight="1">
      <c r="A42" s="374"/>
      <c r="B42" s="375"/>
      <c r="C42" s="328"/>
      <c r="D42" s="375"/>
      <c r="E42" s="328"/>
      <c r="F42" s="328"/>
      <c r="G42" s="328"/>
      <c r="H42" s="328"/>
      <c r="I42" s="328"/>
      <c r="J42" s="328"/>
      <c r="K42" s="328"/>
      <c r="L42" s="328"/>
      <c r="M42" s="328"/>
      <c r="N42" s="328"/>
      <c r="O42" s="376"/>
      <c r="P42" s="377"/>
      <c r="Q42" s="376"/>
    </row>
    <row r="43" spans="1:17" ht="15" customHeight="1">
      <c r="B43" s="337" t="s">
        <v>531</v>
      </c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9"/>
      <c r="Q43" s="376"/>
    </row>
    <row r="44" spans="1:17" ht="4.5" customHeight="1" thickBot="1">
      <c r="B44" s="335"/>
      <c r="C44" s="379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80"/>
      <c r="Q44" s="376"/>
    </row>
    <row r="45" spans="1:17" ht="27" customHeight="1">
      <c r="B45" s="340" t="s">
        <v>276</v>
      </c>
      <c r="C45" s="341" t="s">
        <v>492</v>
      </c>
      <c r="D45" s="342" t="s">
        <v>493</v>
      </c>
      <c r="E45" s="341" t="s">
        <v>494</v>
      </c>
      <c r="F45" s="342" t="s">
        <v>495</v>
      </c>
      <c r="G45" s="381" t="s">
        <v>496</v>
      </c>
      <c r="H45" s="346"/>
      <c r="I45" s="382"/>
      <c r="J45" s="346" t="s">
        <v>497</v>
      </c>
      <c r="K45" s="346"/>
      <c r="L45" s="346"/>
      <c r="M45" s="346"/>
      <c r="N45" s="347"/>
      <c r="O45" s="348"/>
      <c r="Q45" s="376"/>
    </row>
    <row r="46" spans="1:17" s="365" customFormat="1" ht="20.100000000000001" customHeight="1">
      <c r="A46" s="325"/>
      <c r="B46" s="349"/>
      <c r="C46" s="350"/>
      <c r="D46" s="351" t="s">
        <v>498</v>
      </c>
      <c r="E46" s="350"/>
      <c r="F46" s="351"/>
      <c r="G46" s="352">
        <v>44228</v>
      </c>
      <c r="H46" s="352">
        <v>44229</v>
      </c>
      <c r="I46" s="352">
        <v>44230</v>
      </c>
      <c r="J46" s="352">
        <v>44231</v>
      </c>
      <c r="K46" s="352">
        <v>44232</v>
      </c>
      <c r="L46" s="352">
        <v>44233</v>
      </c>
      <c r="M46" s="353">
        <v>44234</v>
      </c>
      <c r="N46" s="354" t="s">
        <v>499</v>
      </c>
      <c r="O46" s="362"/>
      <c r="P46" s="363"/>
      <c r="Q46" s="364"/>
    </row>
    <row r="47" spans="1:17" s="365" customFormat="1" ht="19.5" customHeight="1">
      <c r="A47" s="325"/>
      <c r="B47" s="356" t="s">
        <v>532</v>
      </c>
      <c r="C47" s="357" t="s">
        <v>533</v>
      </c>
      <c r="D47" s="357" t="s">
        <v>534</v>
      </c>
      <c r="E47" s="357" t="s">
        <v>503</v>
      </c>
      <c r="F47" s="357" t="s">
        <v>535</v>
      </c>
      <c r="G47" s="358">
        <v>120.66</v>
      </c>
      <c r="H47" s="358">
        <v>120.66</v>
      </c>
      <c r="I47" s="358">
        <v>120.66</v>
      </c>
      <c r="J47" s="358">
        <v>120.66</v>
      </c>
      <c r="K47" s="359">
        <v>120.66</v>
      </c>
      <c r="L47" s="359" t="s">
        <v>505</v>
      </c>
      <c r="M47" s="360" t="s">
        <v>505</v>
      </c>
      <c r="N47" s="361">
        <v>120.66</v>
      </c>
      <c r="O47" s="362"/>
      <c r="P47" s="363"/>
      <c r="Q47" s="364"/>
    </row>
    <row r="48" spans="1:17" s="365" customFormat="1" ht="19.5" customHeight="1">
      <c r="A48" s="325"/>
      <c r="B48" s="356"/>
      <c r="C48" s="357" t="s">
        <v>536</v>
      </c>
      <c r="D48" s="357" t="s">
        <v>534</v>
      </c>
      <c r="E48" s="357" t="s">
        <v>503</v>
      </c>
      <c r="F48" s="357" t="s">
        <v>535</v>
      </c>
      <c r="G48" s="358">
        <v>82.5</v>
      </c>
      <c r="H48" s="358">
        <v>82.5</v>
      </c>
      <c r="I48" s="358">
        <v>82.5</v>
      </c>
      <c r="J48" s="358">
        <v>82.5</v>
      </c>
      <c r="K48" s="359">
        <v>82.5</v>
      </c>
      <c r="L48" s="359" t="s">
        <v>505</v>
      </c>
      <c r="M48" s="360" t="s">
        <v>505</v>
      </c>
      <c r="N48" s="361">
        <v>82.5</v>
      </c>
      <c r="O48" s="362"/>
      <c r="P48" s="363"/>
      <c r="Q48" s="364"/>
    </row>
    <row r="49" spans="1:17" s="365" customFormat="1" ht="20.100000000000001" customHeight="1">
      <c r="A49" s="325"/>
      <c r="B49" s="356"/>
      <c r="C49" s="357" t="s">
        <v>537</v>
      </c>
      <c r="D49" s="357" t="s">
        <v>534</v>
      </c>
      <c r="E49" s="357" t="s">
        <v>503</v>
      </c>
      <c r="F49" s="357" t="s">
        <v>535</v>
      </c>
      <c r="G49" s="358">
        <v>106.7</v>
      </c>
      <c r="H49" s="358">
        <v>106.7</v>
      </c>
      <c r="I49" s="358">
        <v>105.9</v>
      </c>
      <c r="J49" s="358" t="s">
        <v>505</v>
      </c>
      <c r="K49" s="359">
        <v>106.7</v>
      </c>
      <c r="L49" s="359" t="s">
        <v>505</v>
      </c>
      <c r="M49" s="360" t="s">
        <v>505</v>
      </c>
      <c r="N49" s="361">
        <v>106.49</v>
      </c>
      <c r="O49" s="362"/>
      <c r="P49" s="363"/>
      <c r="Q49" s="364"/>
    </row>
    <row r="50" spans="1:17" s="365" customFormat="1" ht="20.100000000000001" customHeight="1">
      <c r="A50" s="325"/>
      <c r="B50" s="356"/>
      <c r="C50" s="357" t="s">
        <v>533</v>
      </c>
      <c r="D50" s="357" t="s">
        <v>538</v>
      </c>
      <c r="E50" s="357" t="s">
        <v>503</v>
      </c>
      <c r="F50" s="357" t="s">
        <v>535</v>
      </c>
      <c r="G50" s="358">
        <v>106.26</v>
      </c>
      <c r="H50" s="358">
        <v>106.26</v>
      </c>
      <c r="I50" s="358">
        <v>106.26</v>
      </c>
      <c r="J50" s="358">
        <v>106.26</v>
      </c>
      <c r="K50" s="359">
        <v>106.26</v>
      </c>
      <c r="L50" s="359" t="s">
        <v>505</v>
      </c>
      <c r="M50" s="360" t="s">
        <v>505</v>
      </c>
      <c r="N50" s="361">
        <v>106.26</v>
      </c>
      <c r="O50" s="362"/>
      <c r="P50" s="363"/>
      <c r="Q50" s="364"/>
    </row>
    <row r="51" spans="1:17" s="365" customFormat="1" ht="20.100000000000001" customHeight="1">
      <c r="A51" s="325"/>
      <c r="B51" s="356"/>
      <c r="C51" s="357" t="s">
        <v>536</v>
      </c>
      <c r="D51" s="357" t="s">
        <v>538</v>
      </c>
      <c r="E51" s="357" t="s">
        <v>503</v>
      </c>
      <c r="F51" s="357" t="s">
        <v>535</v>
      </c>
      <c r="G51" s="358">
        <v>76.650000000000006</v>
      </c>
      <c r="H51" s="358">
        <v>76.25</v>
      </c>
      <c r="I51" s="358">
        <v>78.17</v>
      </c>
      <c r="J51" s="358">
        <v>76.87</v>
      </c>
      <c r="K51" s="359">
        <v>77.040000000000006</v>
      </c>
      <c r="L51" s="359" t="s">
        <v>505</v>
      </c>
      <c r="M51" s="360" t="s">
        <v>505</v>
      </c>
      <c r="N51" s="361">
        <v>77.010000000000005</v>
      </c>
      <c r="O51" s="362"/>
      <c r="P51" s="363"/>
      <c r="Q51" s="364"/>
    </row>
    <row r="52" spans="1:17" s="365" customFormat="1" ht="20.100000000000001" customHeight="1">
      <c r="A52" s="325"/>
      <c r="B52" s="356"/>
      <c r="C52" s="357" t="s">
        <v>537</v>
      </c>
      <c r="D52" s="357" t="s">
        <v>538</v>
      </c>
      <c r="E52" s="357" t="s">
        <v>503</v>
      </c>
      <c r="F52" s="357" t="s">
        <v>535</v>
      </c>
      <c r="G52" s="358">
        <v>90.31</v>
      </c>
      <c r="H52" s="358">
        <v>97.48</v>
      </c>
      <c r="I52" s="358">
        <v>98.32</v>
      </c>
      <c r="J52" s="358">
        <v>93.94</v>
      </c>
      <c r="K52" s="359">
        <v>102.68</v>
      </c>
      <c r="L52" s="359" t="s">
        <v>505</v>
      </c>
      <c r="M52" s="360" t="s">
        <v>505</v>
      </c>
      <c r="N52" s="361">
        <v>97.22</v>
      </c>
      <c r="O52" s="362"/>
      <c r="P52" s="363"/>
      <c r="Q52" s="364"/>
    </row>
    <row r="53" spans="1:17" s="365" customFormat="1" ht="20.100000000000001" customHeight="1">
      <c r="A53" s="325"/>
      <c r="B53" s="356"/>
      <c r="C53" s="357" t="s">
        <v>533</v>
      </c>
      <c r="D53" s="357" t="s">
        <v>539</v>
      </c>
      <c r="E53" s="357" t="s">
        <v>503</v>
      </c>
      <c r="F53" s="357" t="s">
        <v>535</v>
      </c>
      <c r="G53" s="358">
        <v>102.4</v>
      </c>
      <c r="H53" s="358">
        <v>102.4</v>
      </c>
      <c r="I53" s="358">
        <v>102.4</v>
      </c>
      <c r="J53" s="358">
        <v>102.4</v>
      </c>
      <c r="K53" s="359">
        <v>102.4</v>
      </c>
      <c r="L53" s="359" t="s">
        <v>505</v>
      </c>
      <c r="M53" s="360" t="s">
        <v>505</v>
      </c>
      <c r="N53" s="361">
        <v>102.4</v>
      </c>
      <c r="O53" s="362"/>
      <c r="P53" s="363"/>
      <c r="Q53" s="364"/>
    </row>
    <row r="54" spans="1:17" s="365" customFormat="1" ht="20.100000000000001" customHeight="1">
      <c r="A54" s="325"/>
      <c r="B54" s="356"/>
      <c r="C54" s="357" t="s">
        <v>536</v>
      </c>
      <c r="D54" s="357" t="s">
        <v>539</v>
      </c>
      <c r="E54" s="357" t="s">
        <v>503</v>
      </c>
      <c r="F54" s="357" t="s">
        <v>535</v>
      </c>
      <c r="G54" s="358">
        <v>62.5</v>
      </c>
      <c r="H54" s="358">
        <v>62.5</v>
      </c>
      <c r="I54" s="358">
        <v>62.5</v>
      </c>
      <c r="J54" s="358">
        <v>62.5</v>
      </c>
      <c r="K54" s="359">
        <v>62.5</v>
      </c>
      <c r="L54" s="359" t="s">
        <v>505</v>
      </c>
      <c r="M54" s="360" t="s">
        <v>505</v>
      </c>
      <c r="N54" s="361">
        <v>62.5</v>
      </c>
      <c r="O54" s="362"/>
      <c r="P54" s="363"/>
      <c r="Q54" s="364"/>
    </row>
    <row r="55" spans="1:17" s="365" customFormat="1" ht="20.100000000000001" customHeight="1">
      <c r="A55" s="325"/>
      <c r="B55" s="356"/>
      <c r="C55" s="357" t="s">
        <v>537</v>
      </c>
      <c r="D55" s="357" t="s">
        <v>539</v>
      </c>
      <c r="E55" s="357" t="s">
        <v>503</v>
      </c>
      <c r="F55" s="357" t="s">
        <v>535</v>
      </c>
      <c r="G55" s="358">
        <v>87.3</v>
      </c>
      <c r="H55" s="358">
        <v>87.3</v>
      </c>
      <c r="I55" s="358">
        <v>87.3</v>
      </c>
      <c r="J55" s="358" t="s">
        <v>505</v>
      </c>
      <c r="K55" s="359">
        <v>87.3</v>
      </c>
      <c r="L55" s="359" t="s">
        <v>505</v>
      </c>
      <c r="M55" s="360" t="s">
        <v>505</v>
      </c>
      <c r="N55" s="361">
        <v>87.3</v>
      </c>
      <c r="O55" s="362"/>
      <c r="P55" s="363"/>
      <c r="Q55" s="364"/>
    </row>
    <row r="56" spans="1:17" s="365" customFormat="1" ht="19.5" customHeight="1">
      <c r="A56" s="325"/>
      <c r="B56" s="356"/>
      <c r="C56" s="357" t="s">
        <v>536</v>
      </c>
      <c r="D56" s="357" t="s">
        <v>540</v>
      </c>
      <c r="E56" s="357" t="s">
        <v>503</v>
      </c>
      <c r="F56" s="357" t="s">
        <v>535</v>
      </c>
      <c r="G56" s="358">
        <v>60.5</v>
      </c>
      <c r="H56" s="358">
        <v>60.5</v>
      </c>
      <c r="I56" s="358">
        <v>60.5</v>
      </c>
      <c r="J56" s="358">
        <v>60.5</v>
      </c>
      <c r="K56" s="359">
        <v>60.5</v>
      </c>
      <c r="L56" s="359" t="s">
        <v>505</v>
      </c>
      <c r="M56" s="360" t="s">
        <v>505</v>
      </c>
      <c r="N56" s="361">
        <v>60.5</v>
      </c>
      <c r="O56" s="362"/>
      <c r="P56" s="363"/>
      <c r="Q56" s="364"/>
    </row>
    <row r="57" spans="1:17" s="365" customFormat="1" ht="19.5" customHeight="1">
      <c r="A57" s="325"/>
      <c r="B57" s="356"/>
      <c r="C57" s="357" t="s">
        <v>537</v>
      </c>
      <c r="D57" s="357" t="s">
        <v>540</v>
      </c>
      <c r="E57" s="357" t="s">
        <v>503</v>
      </c>
      <c r="F57" s="357" t="s">
        <v>535</v>
      </c>
      <c r="G57" s="358">
        <v>99.01</v>
      </c>
      <c r="H57" s="358">
        <v>94.04</v>
      </c>
      <c r="I57" s="358">
        <v>149.38</v>
      </c>
      <c r="J57" s="358">
        <v>85.86</v>
      </c>
      <c r="K57" s="359">
        <v>140.9</v>
      </c>
      <c r="L57" s="359" t="s">
        <v>505</v>
      </c>
      <c r="M57" s="360" t="s">
        <v>505</v>
      </c>
      <c r="N57" s="361">
        <v>99.03</v>
      </c>
      <c r="O57" s="362"/>
      <c r="P57" s="363"/>
      <c r="Q57" s="364"/>
    </row>
    <row r="58" spans="1:17" s="365" customFormat="1" ht="19.5" customHeight="1">
      <c r="A58" s="325"/>
      <c r="B58" s="356"/>
      <c r="C58" s="357" t="s">
        <v>533</v>
      </c>
      <c r="D58" s="357" t="s">
        <v>541</v>
      </c>
      <c r="E58" s="357" t="s">
        <v>503</v>
      </c>
      <c r="F58" s="357" t="s">
        <v>535</v>
      </c>
      <c r="G58" s="358">
        <v>110.48</v>
      </c>
      <c r="H58" s="358">
        <v>110.48</v>
      </c>
      <c r="I58" s="358">
        <v>110.48</v>
      </c>
      <c r="J58" s="358">
        <v>110.48</v>
      </c>
      <c r="K58" s="359">
        <v>110.48</v>
      </c>
      <c r="L58" s="359" t="s">
        <v>505</v>
      </c>
      <c r="M58" s="360" t="s">
        <v>505</v>
      </c>
      <c r="N58" s="361">
        <v>110.48</v>
      </c>
      <c r="O58" s="362"/>
      <c r="P58" s="363"/>
      <c r="Q58" s="364"/>
    </row>
    <row r="59" spans="1:17" s="365" customFormat="1" ht="20.100000000000001" customHeight="1">
      <c r="A59" s="325"/>
      <c r="B59" s="356"/>
      <c r="C59" s="357" t="s">
        <v>537</v>
      </c>
      <c r="D59" s="357" t="s">
        <v>542</v>
      </c>
      <c r="E59" s="357" t="s">
        <v>503</v>
      </c>
      <c r="F59" s="357" t="s">
        <v>535</v>
      </c>
      <c r="G59" s="358">
        <v>72.760000000000005</v>
      </c>
      <c r="H59" s="358">
        <v>72.75</v>
      </c>
      <c r="I59" s="358">
        <v>72.75</v>
      </c>
      <c r="J59" s="358">
        <v>86.36</v>
      </c>
      <c r="K59" s="359">
        <v>72.75</v>
      </c>
      <c r="L59" s="359" t="s">
        <v>505</v>
      </c>
      <c r="M59" s="360" t="s">
        <v>505</v>
      </c>
      <c r="N59" s="361">
        <v>83.08</v>
      </c>
      <c r="O59" s="362"/>
      <c r="P59" s="363"/>
      <c r="Q59" s="364"/>
    </row>
    <row r="60" spans="1:17" s="365" customFormat="1" ht="19.5" customHeight="1">
      <c r="A60" s="325"/>
      <c r="B60" s="356"/>
      <c r="C60" s="357" t="s">
        <v>533</v>
      </c>
      <c r="D60" s="357" t="s">
        <v>543</v>
      </c>
      <c r="E60" s="357" t="s">
        <v>503</v>
      </c>
      <c r="F60" s="357" t="s">
        <v>535</v>
      </c>
      <c r="G60" s="358">
        <v>100.68</v>
      </c>
      <c r="H60" s="358">
        <v>100.68</v>
      </c>
      <c r="I60" s="358">
        <v>100.68</v>
      </c>
      <c r="J60" s="358">
        <v>100.68</v>
      </c>
      <c r="K60" s="359">
        <v>100.68</v>
      </c>
      <c r="L60" s="359" t="s">
        <v>505</v>
      </c>
      <c r="M60" s="360" t="s">
        <v>505</v>
      </c>
      <c r="N60" s="361">
        <v>100.69</v>
      </c>
      <c r="O60" s="362"/>
      <c r="P60" s="363"/>
      <c r="Q60" s="364"/>
    </row>
    <row r="61" spans="1:17" s="365" customFormat="1" ht="19.5" customHeight="1">
      <c r="A61" s="325"/>
      <c r="B61" s="356"/>
      <c r="C61" s="357" t="s">
        <v>536</v>
      </c>
      <c r="D61" s="357" t="s">
        <v>543</v>
      </c>
      <c r="E61" s="357" t="s">
        <v>503</v>
      </c>
      <c r="F61" s="357" t="s">
        <v>535</v>
      </c>
      <c r="G61" s="358">
        <v>77.34</v>
      </c>
      <c r="H61" s="358">
        <v>76.94</v>
      </c>
      <c r="I61" s="358">
        <v>77.19</v>
      </c>
      <c r="J61" s="358">
        <v>76.959999999999994</v>
      </c>
      <c r="K61" s="359">
        <v>76.459999999999994</v>
      </c>
      <c r="L61" s="359" t="s">
        <v>505</v>
      </c>
      <c r="M61" s="360" t="s">
        <v>505</v>
      </c>
      <c r="N61" s="361">
        <v>76.95</v>
      </c>
      <c r="O61" s="362"/>
      <c r="P61" s="363"/>
      <c r="Q61" s="364"/>
    </row>
    <row r="62" spans="1:17" s="365" customFormat="1" ht="21" customHeight="1">
      <c r="A62" s="325"/>
      <c r="B62" s="367"/>
      <c r="C62" s="357" t="s">
        <v>537</v>
      </c>
      <c r="D62" s="357" t="s">
        <v>543</v>
      </c>
      <c r="E62" s="357" t="s">
        <v>503</v>
      </c>
      <c r="F62" s="357" t="s">
        <v>535</v>
      </c>
      <c r="G62" s="358">
        <v>112.05</v>
      </c>
      <c r="H62" s="358">
        <v>101.58</v>
      </c>
      <c r="I62" s="358">
        <v>105.8</v>
      </c>
      <c r="J62" s="358" t="s">
        <v>505</v>
      </c>
      <c r="K62" s="359">
        <v>104.18</v>
      </c>
      <c r="L62" s="359" t="s">
        <v>505</v>
      </c>
      <c r="M62" s="360" t="s">
        <v>505</v>
      </c>
      <c r="N62" s="361">
        <v>105.66</v>
      </c>
      <c r="O62" s="362"/>
      <c r="P62" s="363"/>
      <c r="Q62" s="364"/>
    </row>
    <row r="63" spans="1:17" s="365" customFormat="1" ht="20.100000000000001" customHeight="1">
      <c r="A63" s="325"/>
      <c r="B63" s="356" t="s">
        <v>544</v>
      </c>
      <c r="C63" s="357" t="s">
        <v>536</v>
      </c>
      <c r="D63" s="357" t="s">
        <v>545</v>
      </c>
      <c r="E63" s="357" t="s">
        <v>503</v>
      </c>
      <c r="F63" s="357" t="s">
        <v>546</v>
      </c>
      <c r="G63" s="358">
        <v>74</v>
      </c>
      <c r="H63" s="358">
        <v>74</v>
      </c>
      <c r="I63" s="358">
        <v>74</v>
      </c>
      <c r="J63" s="358">
        <v>88.55</v>
      </c>
      <c r="K63" s="359">
        <v>74</v>
      </c>
      <c r="L63" s="359" t="s">
        <v>505</v>
      </c>
      <c r="M63" s="360" t="s">
        <v>505</v>
      </c>
      <c r="N63" s="361">
        <v>78.16</v>
      </c>
      <c r="O63" s="362"/>
      <c r="P63" s="363"/>
      <c r="Q63" s="364"/>
    </row>
    <row r="64" spans="1:17" s="365" customFormat="1" ht="20.100000000000001" customHeight="1">
      <c r="A64" s="325"/>
      <c r="B64" s="356"/>
      <c r="C64" s="357" t="s">
        <v>537</v>
      </c>
      <c r="D64" s="357" t="s">
        <v>545</v>
      </c>
      <c r="E64" s="357" t="s">
        <v>503</v>
      </c>
      <c r="F64" s="357" t="s">
        <v>546</v>
      </c>
      <c r="G64" s="358">
        <v>102.77</v>
      </c>
      <c r="H64" s="358">
        <v>91.67</v>
      </c>
      <c r="I64" s="358">
        <v>101.63</v>
      </c>
      <c r="J64" s="358">
        <v>90.91</v>
      </c>
      <c r="K64" s="359">
        <v>89.19</v>
      </c>
      <c r="L64" s="359" t="s">
        <v>505</v>
      </c>
      <c r="M64" s="360" t="s">
        <v>505</v>
      </c>
      <c r="N64" s="361">
        <v>95.84</v>
      </c>
      <c r="O64" s="362"/>
      <c r="P64" s="363"/>
      <c r="Q64" s="364"/>
    </row>
    <row r="65" spans="1:17" s="365" customFormat="1" ht="20.100000000000001" customHeight="1">
      <c r="A65" s="325"/>
      <c r="B65" s="356"/>
      <c r="C65" s="357" t="s">
        <v>547</v>
      </c>
      <c r="D65" s="357" t="s">
        <v>548</v>
      </c>
      <c r="E65" s="357" t="s">
        <v>503</v>
      </c>
      <c r="F65" s="357" t="s">
        <v>549</v>
      </c>
      <c r="G65" s="358">
        <v>90</v>
      </c>
      <c r="H65" s="358">
        <v>90</v>
      </c>
      <c r="I65" s="358">
        <v>90</v>
      </c>
      <c r="J65" s="358">
        <v>90</v>
      </c>
      <c r="K65" s="359">
        <v>90</v>
      </c>
      <c r="L65" s="359" t="s">
        <v>505</v>
      </c>
      <c r="M65" s="360" t="s">
        <v>505</v>
      </c>
      <c r="N65" s="361">
        <v>90</v>
      </c>
      <c r="O65" s="362"/>
      <c r="P65" s="363"/>
      <c r="Q65" s="364"/>
    </row>
    <row r="66" spans="1:17" s="365" customFormat="1" ht="20.100000000000001" customHeight="1">
      <c r="A66" s="325"/>
      <c r="B66" s="356"/>
      <c r="C66" s="357" t="s">
        <v>536</v>
      </c>
      <c r="D66" s="357" t="s">
        <v>548</v>
      </c>
      <c r="E66" s="357" t="s">
        <v>503</v>
      </c>
      <c r="F66" s="357" t="s">
        <v>549</v>
      </c>
      <c r="G66" s="358">
        <v>89</v>
      </c>
      <c r="H66" s="358">
        <v>90.29</v>
      </c>
      <c r="I66" s="358">
        <v>89</v>
      </c>
      <c r="J66" s="358">
        <v>88.75</v>
      </c>
      <c r="K66" s="359">
        <v>88.65</v>
      </c>
      <c r="L66" s="359" t="s">
        <v>505</v>
      </c>
      <c r="M66" s="360" t="s">
        <v>505</v>
      </c>
      <c r="N66" s="361">
        <v>89.25</v>
      </c>
      <c r="O66" s="362"/>
      <c r="P66" s="363"/>
      <c r="Q66" s="364"/>
    </row>
    <row r="67" spans="1:17" s="365" customFormat="1" ht="20.100000000000001" customHeight="1" thickBot="1">
      <c r="A67" s="325"/>
      <c r="B67" s="369"/>
      <c r="C67" s="370" t="s">
        <v>537</v>
      </c>
      <c r="D67" s="370" t="s">
        <v>548</v>
      </c>
      <c r="E67" s="370" t="s">
        <v>503</v>
      </c>
      <c r="F67" s="370" t="s">
        <v>549</v>
      </c>
      <c r="G67" s="371">
        <v>83.62</v>
      </c>
      <c r="H67" s="371">
        <v>87.57</v>
      </c>
      <c r="I67" s="371">
        <v>86.02</v>
      </c>
      <c r="J67" s="371" t="s">
        <v>505</v>
      </c>
      <c r="K67" s="371">
        <v>91.38</v>
      </c>
      <c r="L67" s="371" t="s">
        <v>505</v>
      </c>
      <c r="M67" s="372" t="s">
        <v>505</v>
      </c>
      <c r="N67" s="373">
        <v>87.76</v>
      </c>
      <c r="O67" s="363"/>
      <c r="P67" s="363"/>
      <c r="Q67" s="364"/>
    </row>
    <row r="68" spans="1:17" ht="15.6" customHeight="1">
      <c r="B68" s="375"/>
      <c r="C68" s="328"/>
      <c r="D68" s="375"/>
      <c r="E68" s="328"/>
      <c r="F68" s="328"/>
      <c r="G68" s="328"/>
      <c r="H68" s="328"/>
      <c r="I68" s="328"/>
      <c r="J68" s="328"/>
      <c r="K68" s="328"/>
      <c r="L68" s="328"/>
      <c r="M68" s="383"/>
      <c r="N68" s="384"/>
      <c r="O68" s="385"/>
      <c r="Q68" s="376"/>
    </row>
    <row r="69" spans="1:17" ht="15" customHeight="1">
      <c r="B69" s="337" t="s">
        <v>550</v>
      </c>
      <c r="C69" s="337"/>
      <c r="D69" s="337"/>
      <c r="E69" s="337"/>
      <c r="F69" s="337"/>
      <c r="G69" s="337"/>
      <c r="H69" s="337"/>
      <c r="I69" s="337"/>
      <c r="J69" s="337"/>
      <c r="K69" s="337"/>
      <c r="L69" s="337"/>
      <c r="M69" s="337"/>
      <c r="N69" s="337"/>
      <c r="O69" s="339"/>
      <c r="Q69" s="376"/>
    </row>
    <row r="70" spans="1:17" ht="4.5" customHeight="1" thickBot="1">
      <c r="B70" s="335"/>
      <c r="C70" s="379"/>
      <c r="D70" s="379"/>
      <c r="E70" s="379"/>
      <c r="F70" s="379"/>
      <c r="G70" s="379"/>
      <c r="H70" s="379"/>
      <c r="I70" s="379"/>
      <c r="J70" s="379"/>
      <c r="K70" s="379"/>
      <c r="L70" s="379"/>
      <c r="M70" s="379"/>
      <c r="N70" s="379"/>
      <c r="O70" s="380"/>
      <c r="Q70" s="376"/>
    </row>
    <row r="71" spans="1:17" ht="27" customHeight="1">
      <c r="B71" s="340" t="s">
        <v>276</v>
      </c>
      <c r="C71" s="341" t="s">
        <v>492</v>
      </c>
      <c r="D71" s="342" t="s">
        <v>493</v>
      </c>
      <c r="E71" s="341" t="s">
        <v>494</v>
      </c>
      <c r="F71" s="342" t="s">
        <v>495</v>
      </c>
      <c r="G71" s="381" t="s">
        <v>496</v>
      </c>
      <c r="H71" s="346"/>
      <c r="I71" s="382"/>
      <c r="J71" s="346" t="s">
        <v>497</v>
      </c>
      <c r="K71" s="346"/>
      <c r="L71" s="346"/>
      <c r="M71" s="346"/>
      <c r="N71" s="347"/>
      <c r="O71" s="348"/>
      <c r="Q71" s="376"/>
    </row>
    <row r="72" spans="1:17" ht="19.7" customHeight="1">
      <c r="B72" s="349"/>
      <c r="C72" s="350"/>
      <c r="D72" s="351" t="s">
        <v>498</v>
      </c>
      <c r="E72" s="350"/>
      <c r="F72" s="351"/>
      <c r="G72" s="352">
        <v>44228</v>
      </c>
      <c r="H72" s="352">
        <v>44229</v>
      </c>
      <c r="I72" s="352">
        <v>44230</v>
      </c>
      <c r="J72" s="352">
        <v>44231</v>
      </c>
      <c r="K72" s="352">
        <v>44232</v>
      </c>
      <c r="L72" s="352">
        <v>44233</v>
      </c>
      <c r="M72" s="386">
        <v>44234</v>
      </c>
      <c r="N72" s="387" t="s">
        <v>499</v>
      </c>
      <c r="O72" s="355"/>
      <c r="Q72" s="376"/>
    </row>
    <row r="73" spans="1:17" s="365" customFormat="1" ht="20.100000000000001" customHeight="1" thickBot="1">
      <c r="A73" s="325"/>
      <c r="B73" s="369" t="s">
        <v>551</v>
      </c>
      <c r="C73" s="370" t="s">
        <v>552</v>
      </c>
      <c r="D73" s="370" t="s">
        <v>553</v>
      </c>
      <c r="E73" s="370" t="s">
        <v>44</v>
      </c>
      <c r="F73" s="370" t="s">
        <v>44</v>
      </c>
      <c r="G73" s="371">
        <v>315</v>
      </c>
      <c r="H73" s="371">
        <v>315</v>
      </c>
      <c r="I73" s="371">
        <v>315</v>
      </c>
      <c r="J73" s="371">
        <v>315</v>
      </c>
      <c r="K73" s="371">
        <v>315</v>
      </c>
      <c r="L73" s="371">
        <v>315</v>
      </c>
      <c r="M73" s="372" t="s">
        <v>505</v>
      </c>
      <c r="N73" s="373">
        <v>315</v>
      </c>
      <c r="O73" s="363"/>
      <c r="P73" s="363"/>
      <c r="Q73" s="364"/>
    </row>
    <row r="74" spans="1:17" ht="22.5" customHeight="1">
      <c r="B74" s="335"/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88" t="s">
        <v>84</v>
      </c>
      <c r="O74" s="333"/>
      <c r="Q74" s="376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54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389" customWidth="1"/>
    <col min="2" max="2" width="19.5703125" style="390" customWidth="1"/>
    <col min="3" max="3" width="15.7109375" style="390" customWidth="1"/>
    <col min="4" max="4" width="36" style="390" bestFit="1" customWidth="1"/>
    <col min="5" max="5" width="7.7109375" style="390" customWidth="1"/>
    <col min="6" max="6" width="21.7109375" style="390" customWidth="1"/>
    <col min="7" max="7" width="60.7109375" style="390" customWidth="1"/>
    <col min="8" max="8" width="3.140625" style="327" customWidth="1"/>
    <col min="9" max="9" width="9.28515625" style="327" customWidth="1"/>
    <col min="10" max="10" width="10.85546875" style="327" bestFit="1" customWidth="1"/>
    <col min="11" max="11" width="12.5703125" style="327"/>
    <col min="12" max="13" width="14.7109375" style="327" bestFit="1" customWidth="1"/>
    <col min="14" max="14" width="12.85546875" style="327" bestFit="1" customWidth="1"/>
    <col min="15" max="16384" width="12.5703125" style="327"/>
  </cols>
  <sheetData>
    <row r="1" spans="1:10" ht="11.25" customHeight="1"/>
    <row r="2" spans="1:10">
      <c r="G2" s="330"/>
      <c r="H2" s="331"/>
    </row>
    <row r="3" spans="1:10" ht="8.25" customHeight="1">
      <c r="H3" s="331"/>
    </row>
    <row r="4" spans="1:10" ht="1.5" customHeight="1" thickBot="1">
      <c r="H4" s="331"/>
    </row>
    <row r="5" spans="1:10" ht="26.25" customHeight="1" thickBot="1">
      <c r="B5" s="681" t="s">
        <v>554</v>
      </c>
      <c r="C5" s="682"/>
      <c r="D5" s="682"/>
      <c r="E5" s="682"/>
      <c r="F5" s="682"/>
      <c r="G5" s="683"/>
      <c r="H5" s="332"/>
    </row>
    <row r="6" spans="1:10" ht="15" customHeight="1">
      <c r="B6" s="684"/>
      <c r="C6" s="684"/>
      <c r="D6" s="684"/>
      <c r="E6" s="684"/>
      <c r="F6" s="684"/>
      <c r="G6" s="684"/>
      <c r="H6" s="333"/>
    </row>
    <row r="7" spans="1:10" ht="33.6" customHeight="1">
      <c r="B7" s="685" t="s">
        <v>555</v>
      </c>
      <c r="C7" s="685"/>
      <c r="D7" s="685"/>
      <c r="E7" s="685"/>
      <c r="F7" s="685"/>
      <c r="G7" s="685"/>
      <c r="H7" s="333"/>
    </row>
    <row r="8" spans="1:10" ht="27" customHeight="1">
      <c r="B8" s="686" t="s">
        <v>556</v>
      </c>
      <c r="C8" s="687"/>
      <c r="D8" s="687"/>
      <c r="E8" s="687"/>
      <c r="F8" s="687"/>
      <c r="G8" s="687"/>
      <c r="H8" s="333"/>
    </row>
    <row r="9" spans="1:10" ht="9" customHeight="1">
      <c r="B9" s="391"/>
      <c r="C9" s="392"/>
      <c r="D9" s="392"/>
      <c r="E9" s="392"/>
      <c r="F9" s="392"/>
      <c r="G9" s="392"/>
      <c r="H9" s="333"/>
    </row>
    <row r="10" spans="1:10" s="365" customFormat="1" ht="21" customHeight="1">
      <c r="A10" s="389"/>
      <c r="B10" s="680" t="s">
        <v>491</v>
      </c>
      <c r="C10" s="680"/>
      <c r="D10" s="680"/>
      <c r="E10" s="680"/>
      <c r="F10" s="680"/>
      <c r="G10" s="680"/>
      <c r="H10" s="393"/>
    </row>
    <row r="11" spans="1:10" ht="3.75" customHeight="1" thickBot="1">
      <c r="B11" s="394"/>
      <c r="C11" s="395"/>
      <c r="D11" s="395"/>
      <c r="E11" s="395"/>
      <c r="F11" s="395"/>
      <c r="G11" s="395"/>
      <c r="H11" s="380"/>
    </row>
    <row r="12" spans="1:10" ht="30" customHeight="1">
      <c r="B12" s="340" t="s">
        <v>276</v>
      </c>
      <c r="C12" s="341" t="s">
        <v>492</v>
      </c>
      <c r="D12" s="342" t="s">
        <v>493</v>
      </c>
      <c r="E12" s="341" t="s">
        <v>494</v>
      </c>
      <c r="F12" s="342" t="s">
        <v>495</v>
      </c>
      <c r="G12" s="396" t="s">
        <v>557</v>
      </c>
      <c r="H12" s="348"/>
    </row>
    <row r="13" spans="1:10" ht="30" customHeight="1">
      <c r="B13" s="349"/>
      <c r="C13" s="350"/>
      <c r="D13" s="397" t="s">
        <v>498</v>
      </c>
      <c r="E13" s="350"/>
      <c r="F13" s="351"/>
      <c r="G13" s="398" t="s">
        <v>558</v>
      </c>
      <c r="H13" s="355"/>
    </row>
    <row r="14" spans="1:10" s="406" customFormat="1" ht="30" customHeight="1">
      <c r="A14" s="399"/>
      <c r="B14" s="400" t="s">
        <v>500</v>
      </c>
      <c r="C14" s="401" t="s">
        <v>559</v>
      </c>
      <c r="D14" s="401" t="s">
        <v>560</v>
      </c>
      <c r="E14" s="401" t="s">
        <v>503</v>
      </c>
      <c r="F14" s="402" t="s">
        <v>504</v>
      </c>
      <c r="G14" s="403">
        <v>68.88</v>
      </c>
      <c r="H14" s="363"/>
      <c r="I14" s="404"/>
      <c r="J14" s="405"/>
    </row>
    <row r="15" spans="1:10" s="406" customFormat="1" ht="30" customHeight="1">
      <c r="A15" s="399"/>
      <c r="B15" s="400" t="s">
        <v>509</v>
      </c>
      <c r="C15" s="401" t="s">
        <v>559</v>
      </c>
      <c r="D15" s="401" t="s">
        <v>560</v>
      </c>
      <c r="E15" s="401" t="s">
        <v>503</v>
      </c>
      <c r="F15" s="402" t="s">
        <v>561</v>
      </c>
      <c r="G15" s="403">
        <v>73.260000000000005</v>
      </c>
      <c r="H15" s="363"/>
      <c r="I15" s="404"/>
      <c r="J15" s="405"/>
    </row>
    <row r="16" spans="1:10" s="406" customFormat="1" ht="30" customHeight="1">
      <c r="A16" s="399"/>
      <c r="B16" s="407" t="s">
        <v>515</v>
      </c>
      <c r="C16" s="401" t="s">
        <v>559</v>
      </c>
      <c r="D16" s="401" t="s">
        <v>560</v>
      </c>
      <c r="E16" s="401" t="s">
        <v>503</v>
      </c>
      <c r="F16" s="402" t="s">
        <v>517</v>
      </c>
      <c r="G16" s="403">
        <v>121.53</v>
      </c>
      <c r="H16" s="363"/>
      <c r="I16" s="404"/>
      <c r="J16" s="405"/>
    </row>
    <row r="17" spans="1:14" s="365" customFormat="1" ht="30" customHeight="1">
      <c r="A17" s="389"/>
      <c r="B17" s="366" t="s">
        <v>522</v>
      </c>
      <c r="C17" s="408" t="s">
        <v>559</v>
      </c>
      <c r="D17" s="408" t="s">
        <v>562</v>
      </c>
      <c r="E17" s="408" t="s">
        <v>503</v>
      </c>
      <c r="F17" s="409" t="s">
        <v>524</v>
      </c>
      <c r="G17" s="410">
        <v>65.13</v>
      </c>
      <c r="H17" s="363"/>
      <c r="I17" s="411"/>
      <c r="J17" s="405"/>
    </row>
    <row r="18" spans="1:14" s="365" customFormat="1" ht="30" customHeight="1">
      <c r="A18" s="389"/>
      <c r="B18" s="412"/>
      <c r="C18" s="408" t="s">
        <v>559</v>
      </c>
      <c r="D18" s="408" t="s">
        <v>526</v>
      </c>
      <c r="E18" s="408" t="s">
        <v>503</v>
      </c>
      <c r="F18" s="409" t="s">
        <v>524</v>
      </c>
      <c r="G18" s="410">
        <v>70</v>
      </c>
      <c r="H18" s="363"/>
      <c r="I18" s="411"/>
      <c r="J18" s="405"/>
    </row>
    <row r="19" spans="1:14" s="365" customFormat="1" ht="30" customHeight="1">
      <c r="A19" s="389"/>
      <c r="B19" s="412"/>
      <c r="C19" s="408" t="s">
        <v>559</v>
      </c>
      <c r="D19" s="408" t="s">
        <v>527</v>
      </c>
      <c r="E19" s="408" t="s">
        <v>503</v>
      </c>
      <c r="F19" s="409" t="s">
        <v>524</v>
      </c>
      <c r="G19" s="410">
        <v>67.5</v>
      </c>
      <c r="H19" s="363"/>
      <c r="I19" s="411"/>
      <c r="J19" s="405"/>
    </row>
    <row r="20" spans="1:14" s="406" customFormat="1" ht="30" customHeight="1" thickBot="1">
      <c r="A20" s="399"/>
      <c r="B20" s="369"/>
      <c r="C20" s="370" t="s">
        <v>559</v>
      </c>
      <c r="D20" s="370" t="s">
        <v>528</v>
      </c>
      <c r="E20" s="370" t="s">
        <v>503</v>
      </c>
      <c r="F20" s="370" t="s">
        <v>524</v>
      </c>
      <c r="G20" s="413">
        <v>72.650000000000006</v>
      </c>
      <c r="H20" s="363"/>
      <c r="I20" s="411"/>
      <c r="J20" s="405"/>
    </row>
    <row r="21" spans="1:14" s="406" customFormat="1" ht="50.25" customHeight="1">
      <c r="A21" s="414"/>
      <c r="B21" s="415"/>
      <c r="C21" s="416"/>
      <c r="D21" s="415"/>
      <c r="E21" s="416"/>
      <c r="F21" s="416"/>
      <c r="G21" s="416"/>
      <c r="H21" s="363"/>
      <c r="I21" s="417"/>
      <c r="J21" s="418"/>
      <c r="N21" s="419"/>
    </row>
    <row r="22" spans="1:14" s="365" customFormat="1" ht="15" customHeight="1">
      <c r="A22" s="389"/>
      <c r="B22" s="680" t="s">
        <v>531</v>
      </c>
      <c r="C22" s="680"/>
      <c r="D22" s="680"/>
      <c r="E22" s="680"/>
      <c r="F22" s="680"/>
      <c r="G22" s="680"/>
      <c r="H22" s="393"/>
    </row>
    <row r="23" spans="1:14" s="365" customFormat="1" ht="4.5" customHeight="1" thickBot="1">
      <c r="A23" s="389"/>
      <c r="B23" s="420"/>
      <c r="C23" s="421"/>
      <c r="D23" s="421"/>
      <c r="E23" s="421"/>
      <c r="F23" s="421"/>
      <c r="G23" s="421"/>
      <c r="H23" s="422"/>
    </row>
    <row r="24" spans="1:14" s="365" customFormat="1" ht="30" customHeight="1">
      <c r="A24" s="389"/>
      <c r="B24" s="423" t="s">
        <v>276</v>
      </c>
      <c r="C24" s="424" t="s">
        <v>492</v>
      </c>
      <c r="D24" s="425" t="s">
        <v>493</v>
      </c>
      <c r="E24" s="424" t="s">
        <v>494</v>
      </c>
      <c r="F24" s="425" t="s">
        <v>495</v>
      </c>
      <c r="G24" s="426" t="s">
        <v>557</v>
      </c>
      <c r="H24" s="427"/>
    </row>
    <row r="25" spans="1:14" s="365" customFormat="1" ht="30" customHeight="1">
      <c r="A25" s="389"/>
      <c r="B25" s="428"/>
      <c r="C25" s="429"/>
      <c r="D25" s="397" t="s">
        <v>498</v>
      </c>
      <c r="E25" s="429"/>
      <c r="F25" s="397" t="s">
        <v>563</v>
      </c>
      <c r="G25" s="398" t="s">
        <v>558</v>
      </c>
      <c r="H25" s="430"/>
    </row>
    <row r="26" spans="1:14" s="365" customFormat="1" ht="30" customHeight="1">
      <c r="A26" s="389"/>
      <c r="B26" s="366" t="s">
        <v>532</v>
      </c>
      <c r="C26" s="408" t="s">
        <v>559</v>
      </c>
      <c r="D26" s="408" t="s">
        <v>534</v>
      </c>
      <c r="E26" s="408" t="s">
        <v>503</v>
      </c>
      <c r="F26" s="409" t="s">
        <v>564</v>
      </c>
      <c r="G26" s="410">
        <v>85.73</v>
      </c>
      <c r="H26" s="363"/>
      <c r="I26" s="411"/>
      <c r="J26" s="405"/>
    </row>
    <row r="27" spans="1:14" s="365" customFormat="1" ht="30" customHeight="1">
      <c r="A27" s="389"/>
      <c r="B27" s="412"/>
      <c r="C27" s="408" t="s">
        <v>559</v>
      </c>
      <c r="D27" s="408" t="s">
        <v>565</v>
      </c>
      <c r="E27" s="408" t="s">
        <v>503</v>
      </c>
      <c r="F27" s="409" t="s">
        <v>564</v>
      </c>
      <c r="G27" s="410">
        <v>82.44</v>
      </c>
      <c r="H27" s="363"/>
      <c r="I27" s="411"/>
      <c r="J27" s="405"/>
    </row>
    <row r="28" spans="1:14" s="365" customFormat="1" ht="30" customHeight="1">
      <c r="A28" s="389"/>
      <c r="B28" s="412"/>
      <c r="C28" s="408" t="s">
        <v>559</v>
      </c>
      <c r="D28" s="408" t="s">
        <v>539</v>
      </c>
      <c r="E28" s="408" t="s">
        <v>503</v>
      </c>
      <c r="F28" s="409" t="s">
        <v>564</v>
      </c>
      <c r="G28" s="410">
        <v>70.78</v>
      </c>
      <c r="H28" s="363"/>
      <c r="I28" s="411"/>
      <c r="J28" s="405"/>
    </row>
    <row r="29" spans="1:14" s="365" customFormat="1" ht="30" customHeight="1">
      <c r="A29" s="389"/>
      <c r="B29" s="412"/>
      <c r="C29" s="408" t="s">
        <v>559</v>
      </c>
      <c r="D29" s="408" t="s">
        <v>566</v>
      </c>
      <c r="E29" s="408" t="s">
        <v>503</v>
      </c>
      <c r="F29" s="409" t="s">
        <v>564</v>
      </c>
      <c r="G29" s="410">
        <v>97.44</v>
      </c>
      <c r="H29" s="363"/>
      <c r="I29" s="411"/>
      <c r="J29" s="405"/>
    </row>
    <row r="30" spans="1:14" s="365" customFormat="1" ht="30" customHeight="1">
      <c r="A30" s="389"/>
      <c r="B30" s="412"/>
      <c r="C30" s="408" t="s">
        <v>559</v>
      </c>
      <c r="D30" s="408" t="s">
        <v>543</v>
      </c>
      <c r="E30" s="408" t="s">
        <v>503</v>
      </c>
      <c r="F30" s="409" t="s">
        <v>564</v>
      </c>
      <c r="G30" s="410">
        <v>78.319999999999993</v>
      </c>
      <c r="H30" s="363"/>
      <c r="I30" s="411"/>
      <c r="J30" s="405"/>
    </row>
    <row r="31" spans="1:14" s="365" customFormat="1" ht="30" customHeight="1">
      <c r="A31" s="389"/>
      <c r="B31" s="366" t="s">
        <v>544</v>
      </c>
      <c r="C31" s="408" t="s">
        <v>559</v>
      </c>
      <c r="D31" s="408" t="s">
        <v>545</v>
      </c>
      <c r="E31" s="408" t="s">
        <v>503</v>
      </c>
      <c r="F31" s="409" t="s">
        <v>567</v>
      </c>
      <c r="G31" s="410">
        <v>84.86</v>
      </c>
      <c r="H31" s="363"/>
      <c r="I31" s="411"/>
      <c r="J31" s="405"/>
    </row>
    <row r="32" spans="1:14" s="365" customFormat="1" ht="30" customHeight="1" thickBot="1">
      <c r="A32" s="389"/>
      <c r="B32" s="369"/>
      <c r="C32" s="370" t="s">
        <v>559</v>
      </c>
      <c r="D32" s="370" t="s">
        <v>548</v>
      </c>
      <c r="E32" s="370" t="s">
        <v>503</v>
      </c>
      <c r="F32" s="370" t="s">
        <v>568</v>
      </c>
      <c r="G32" s="413">
        <v>89.39</v>
      </c>
      <c r="H32" s="363"/>
      <c r="I32" s="411"/>
      <c r="J32" s="405"/>
    </row>
    <row r="33" spans="1:10" ht="15.6" customHeight="1">
      <c r="B33" s="375"/>
      <c r="C33" s="328"/>
      <c r="D33" s="375"/>
      <c r="E33" s="328"/>
      <c r="F33" s="328"/>
      <c r="G33" s="328"/>
      <c r="H33" s="385"/>
    </row>
    <row r="34" spans="1:10" s="365" customFormat="1" ht="15" customHeight="1">
      <c r="A34" s="389"/>
      <c r="B34" s="680" t="s">
        <v>550</v>
      </c>
      <c r="C34" s="680"/>
      <c r="D34" s="680"/>
      <c r="E34" s="680"/>
      <c r="F34" s="680"/>
      <c r="G34" s="680"/>
      <c r="H34" s="393"/>
    </row>
    <row r="35" spans="1:10" s="365" customFormat="1" ht="5.25" customHeight="1" thickBot="1">
      <c r="A35" s="389"/>
      <c r="B35" s="420"/>
      <c r="C35" s="421"/>
      <c r="D35" s="421"/>
      <c r="E35" s="421"/>
      <c r="F35" s="421"/>
      <c r="G35" s="421"/>
      <c r="H35" s="422"/>
    </row>
    <row r="36" spans="1:10" s="365" customFormat="1" ht="30" customHeight="1">
      <c r="A36" s="389"/>
      <c r="B36" s="423" t="s">
        <v>276</v>
      </c>
      <c r="C36" s="424" t="s">
        <v>492</v>
      </c>
      <c r="D36" s="425" t="s">
        <v>493</v>
      </c>
      <c r="E36" s="424" t="s">
        <v>494</v>
      </c>
      <c r="F36" s="425" t="s">
        <v>495</v>
      </c>
      <c r="G36" s="426" t="s">
        <v>557</v>
      </c>
      <c r="H36" s="427"/>
    </row>
    <row r="37" spans="1:10" s="365" customFormat="1" ht="30" customHeight="1">
      <c r="A37" s="389"/>
      <c r="B37" s="428"/>
      <c r="C37" s="429"/>
      <c r="D37" s="397" t="s">
        <v>498</v>
      </c>
      <c r="E37" s="429"/>
      <c r="F37" s="397"/>
      <c r="G37" s="398" t="s">
        <v>558</v>
      </c>
      <c r="H37" s="430"/>
    </row>
    <row r="38" spans="1:10" s="365" customFormat="1" ht="30" customHeight="1" thickBot="1">
      <c r="A38" s="389"/>
      <c r="B38" s="369" t="s">
        <v>551</v>
      </c>
      <c r="C38" s="370" t="s">
        <v>559</v>
      </c>
      <c r="D38" s="370" t="s">
        <v>553</v>
      </c>
      <c r="E38" s="370" t="s">
        <v>44</v>
      </c>
      <c r="F38" s="370" t="s">
        <v>44</v>
      </c>
      <c r="G38" s="413">
        <v>315</v>
      </c>
      <c r="H38" s="363"/>
      <c r="I38" s="411"/>
      <c r="J38" s="405"/>
    </row>
    <row r="39" spans="1:10" ht="15.6" customHeight="1">
      <c r="B39" s="431"/>
      <c r="C39" s="432"/>
      <c r="D39" s="431"/>
      <c r="E39" s="432"/>
      <c r="F39" s="432"/>
      <c r="G39" s="388" t="s">
        <v>84</v>
      </c>
      <c r="H39" s="385"/>
    </row>
    <row r="40" spans="1:10" ht="15.6" customHeight="1">
      <c r="B40" s="375"/>
      <c r="C40" s="328"/>
      <c r="D40" s="375"/>
      <c r="E40" s="328"/>
      <c r="F40" s="328"/>
      <c r="G40" s="328"/>
      <c r="H40" s="385"/>
    </row>
  </sheetData>
  <mergeCells count="7">
    <mergeCell ref="B34:G34"/>
    <mergeCell ref="B5:G5"/>
    <mergeCell ref="B6:G6"/>
    <mergeCell ref="B7:G7"/>
    <mergeCell ref="B8:G8"/>
    <mergeCell ref="B10:G10"/>
    <mergeCell ref="B22:G22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42" customWidth="1"/>
    <col min="2" max="2" width="19.28515625" style="433" customWidth="1"/>
    <col min="3" max="3" width="13.5703125" style="433" bestFit="1" customWidth="1"/>
    <col min="4" max="4" width="29.5703125" style="433" bestFit="1" customWidth="1"/>
    <col min="5" max="5" width="10.140625" style="433" customWidth="1"/>
    <col min="6" max="6" width="12" style="433" bestFit="1" customWidth="1"/>
    <col min="7" max="13" width="11.7109375" style="433" customWidth="1"/>
    <col min="14" max="14" width="20.7109375" style="433" customWidth="1"/>
    <col min="15" max="15" width="1.140625" style="327" customWidth="1"/>
    <col min="16" max="16" width="9.28515625" style="327" customWidth="1"/>
    <col min="17" max="17" width="12.5703125" style="327"/>
    <col min="18" max="18" width="10.85546875" style="327" bestFit="1" customWidth="1"/>
    <col min="19" max="16384" width="12.5703125" style="327"/>
  </cols>
  <sheetData>
    <row r="1" spans="2:18" ht="9.75" customHeight="1"/>
    <row r="2" spans="2:18" ht="6.75" customHeight="1">
      <c r="B2" s="434"/>
      <c r="C2" s="434"/>
      <c r="D2" s="434"/>
      <c r="E2" s="434"/>
      <c r="F2" s="434"/>
      <c r="G2" s="434"/>
      <c r="K2" s="330"/>
      <c r="L2" s="330"/>
      <c r="M2" s="330"/>
      <c r="N2" s="330"/>
    </row>
    <row r="3" spans="2:18" ht="3.75" customHeight="1">
      <c r="B3" s="434"/>
      <c r="C3" s="434"/>
      <c r="D3" s="434"/>
      <c r="E3" s="434"/>
      <c r="F3" s="434"/>
      <c r="G3" s="434"/>
    </row>
    <row r="4" spans="2:18" ht="29.25" customHeight="1" thickBot="1">
      <c r="B4" s="672" t="s">
        <v>569</v>
      </c>
      <c r="C4" s="672"/>
      <c r="D4" s="672"/>
      <c r="E4" s="672"/>
      <c r="F4" s="672"/>
      <c r="G4" s="672"/>
      <c r="H4" s="672"/>
      <c r="I4" s="672"/>
      <c r="J4" s="672"/>
      <c r="K4" s="672"/>
      <c r="L4" s="672"/>
      <c r="M4" s="672"/>
      <c r="N4" s="672"/>
    </row>
    <row r="5" spans="2:18" ht="16.350000000000001" customHeight="1">
      <c r="B5" s="673" t="s">
        <v>570</v>
      </c>
      <c r="C5" s="674"/>
      <c r="D5" s="674"/>
      <c r="E5" s="674"/>
      <c r="F5" s="674"/>
      <c r="G5" s="674"/>
      <c r="H5" s="674"/>
      <c r="I5" s="674"/>
      <c r="J5" s="674"/>
      <c r="K5" s="674"/>
      <c r="L5" s="674"/>
      <c r="M5" s="674"/>
      <c r="N5" s="675"/>
    </row>
    <row r="6" spans="2:18" ht="16.350000000000001" customHeight="1" thickBot="1">
      <c r="B6" s="676" t="s">
        <v>489</v>
      </c>
      <c r="C6" s="677"/>
      <c r="D6" s="677"/>
      <c r="E6" s="677"/>
      <c r="F6" s="677"/>
      <c r="G6" s="677"/>
      <c r="H6" s="677"/>
      <c r="I6" s="677"/>
      <c r="J6" s="677"/>
      <c r="K6" s="677"/>
      <c r="L6" s="677"/>
      <c r="M6" s="677"/>
      <c r="N6" s="678"/>
    </row>
    <row r="7" spans="2:18" ht="16.350000000000001" customHeight="1">
      <c r="B7" s="684"/>
      <c r="C7" s="684"/>
      <c r="D7" s="684"/>
      <c r="E7" s="684"/>
      <c r="F7" s="684"/>
      <c r="G7" s="684"/>
      <c r="H7" s="684"/>
      <c r="I7" s="684"/>
      <c r="J7" s="684"/>
      <c r="K7" s="684"/>
      <c r="L7" s="684"/>
      <c r="M7" s="684"/>
      <c r="N7" s="684"/>
      <c r="Q7" s="326"/>
    </row>
    <row r="8" spans="2:18" ht="16.350000000000001" customHeight="1">
      <c r="B8" s="679" t="s">
        <v>490</v>
      </c>
      <c r="C8" s="679"/>
      <c r="D8" s="679"/>
      <c r="E8" s="679"/>
      <c r="F8" s="679"/>
      <c r="G8" s="679"/>
      <c r="H8" s="679"/>
      <c r="I8" s="679"/>
      <c r="J8" s="679"/>
      <c r="K8" s="679"/>
      <c r="L8" s="679"/>
      <c r="M8" s="679"/>
      <c r="N8" s="679"/>
    </row>
    <row r="9" spans="2:18" ht="29.25" customHeight="1">
      <c r="B9" s="684" t="s">
        <v>110</v>
      </c>
      <c r="C9" s="684"/>
      <c r="D9" s="684"/>
      <c r="E9" s="684"/>
      <c r="F9" s="684"/>
      <c r="G9" s="684"/>
      <c r="H9" s="684"/>
      <c r="I9" s="684"/>
      <c r="J9" s="684"/>
      <c r="K9" s="684"/>
      <c r="L9" s="684"/>
      <c r="M9" s="684"/>
      <c r="N9" s="684"/>
      <c r="P9" s="336"/>
      <c r="Q9" s="336"/>
    </row>
    <row r="10" spans="2:18" ht="3" customHeight="1" thickBot="1">
      <c r="P10" s="336"/>
      <c r="Q10" s="336"/>
    </row>
    <row r="11" spans="2:18" ht="22.15" customHeight="1">
      <c r="B11" s="340" t="s">
        <v>276</v>
      </c>
      <c r="C11" s="341" t="s">
        <v>492</v>
      </c>
      <c r="D11" s="342" t="s">
        <v>493</v>
      </c>
      <c r="E11" s="341" t="s">
        <v>494</v>
      </c>
      <c r="F11" s="342" t="s">
        <v>495</v>
      </c>
      <c r="G11" s="343" t="s">
        <v>496</v>
      </c>
      <c r="H11" s="344"/>
      <c r="I11" s="345"/>
      <c r="J11" s="344" t="s">
        <v>497</v>
      </c>
      <c r="K11" s="344"/>
      <c r="L11" s="346"/>
      <c r="M11" s="346"/>
      <c r="N11" s="347"/>
    </row>
    <row r="12" spans="2:18" ht="16.350000000000001" customHeight="1">
      <c r="B12" s="349"/>
      <c r="C12" s="350"/>
      <c r="D12" s="351" t="s">
        <v>498</v>
      </c>
      <c r="E12" s="350"/>
      <c r="F12" s="351"/>
      <c r="G12" s="352">
        <v>44228</v>
      </c>
      <c r="H12" s="352">
        <v>44229</v>
      </c>
      <c r="I12" s="352">
        <v>44230</v>
      </c>
      <c r="J12" s="352">
        <v>44231</v>
      </c>
      <c r="K12" s="352">
        <v>44232</v>
      </c>
      <c r="L12" s="352">
        <v>44233</v>
      </c>
      <c r="M12" s="386">
        <v>44234</v>
      </c>
      <c r="N12" s="387" t="s">
        <v>499</v>
      </c>
    </row>
    <row r="13" spans="2:18" ht="20.100000000000001" customHeight="1">
      <c r="B13" s="435" t="s">
        <v>571</v>
      </c>
      <c r="C13" s="436" t="s">
        <v>572</v>
      </c>
      <c r="D13" s="436" t="s">
        <v>573</v>
      </c>
      <c r="E13" s="436" t="s">
        <v>44</v>
      </c>
      <c r="F13" s="436" t="s">
        <v>574</v>
      </c>
      <c r="G13" s="437">
        <v>190</v>
      </c>
      <c r="H13" s="437">
        <v>190</v>
      </c>
      <c r="I13" s="437">
        <v>190</v>
      </c>
      <c r="J13" s="437">
        <v>190</v>
      </c>
      <c r="K13" s="437">
        <v>190</v>
      </c>
      <c r="L13" s="437" t="s">
        <v>505</v>
      </c>
      <c r="M13" s="438" t="s">
        <v>505</v>
      </c>
      <c r="N13" s="439">
        <v>190</v>
      </c>
      <c r="P13" s="363"/>
      <c r="Q13" s="364"/>
      <c r="R13" s="376"/>
    </row>
    <row r="14" spans="2:18" ht="20.100000000000001" customHeight="1">
      <c r="B14" s="435"/>
      <c r="C14" s="401" t="s">
        <v>575</v>
      </c>
      <c r="D14" s="401" t="s">
        <v>576</v>
      </c>
      <c r="E14" s="401" t="s">
        <v>44</v>
      </c>
      <c r="F14" s="401" t="s">
        <v>577</v>
      </c>
      <c r="G14" s="358">
        <v>188.83</v>
      </c>
      <c r="H14" s="358">
        <v>188.83</v>
      </c>
      <c r="I14" s="358">
        <v>188.83</v>
      </c>
      <c r="J14" s="358">
        <v>188.83</v>
      </c>
      <c r="K14" s="358">
        <v>188.83</v>
      </c>
      <c r="L14" s="358" t="s">
        <v>505</v>
      </c>
      <c r="M14" s="440" t="s">
        <v>505</v>
      </c>
      <c r="N14" s="441">
        <v>188.83</v>
      </c>
      <c r="P14" s="363"/>
      <c r="Q14" s="364"/>
      <c r="R14" s="376"/>
    </row>
    <row r="15" spans="2:18" ht="20.100000000000001" customHeight="1">
      <c r="B15" s="435"/>
      <c r="C15" s="401" t="s">
        <v>578</v>
      </c>
      <c r="D15" s="401" t="s">
        <v>576</v>
      </c>
      <c r="E15" s="401" t="s">
        <v>44</v>
      </c>
      <c r="F15" s="401" t="s">
        <v>577</v>
      </c>
      <c r="G15" s="358">
        <v>210</v>
      </c>
      <c r="H15" s="358">
        <v>210</v>
      </c>
      <c r="I15" s="358">
        <v>210</v>
      </c>
      <c r="J15" s="358">
        <v>210</v>
      </c>
      <c r="K15" s="358">
        <v>210</v>
      </c>
      <c r="L15" s="358" t="s">
        <v>505</v>
      </c>
      <c r="M15" s="440" t="s">
        <v>505</v>
      </c>
      <c r="N15" s="441">
        <v>210</v>
      </c>
      <c r="P15" s="363"/>
      <c r="Q15" s="364"/>
      <c r="R15" s="376"/>
    </row>
    <row r="16" spans="2:18" ht="20.100000000000001" customHeight="1">
      <c r="B16" s="435"/>
      <c r="C16" s="401" t="s">
        <v>572</v>
      </c>
      <c r="D16" s="401" t="s">
        <v>576</v>
      </c>
      <c r="E16" s="401" t="s">
        <v>44</v>
      </c>
      <c r="F16" s="401" t="s">
        <v>577</v>
      </c>
      <c r="G16" s="358">
        <v>238.5</v>
      </c>
      <c r="H16" s="358">
        <v>238.5</v>
      </c>
      <c r="I16" s="358">
        <v>238.5</v>
      </c>
      <c r="J16" s="358">
        <v>238.5</v>
      </c>
      <c r="K16" s="358">
        <v>238.5</v>
      </c>
      <c r="L16" s="358" t="s">
        <v>505</v>
      </c>
      <c r="M16" s="440" t="s">
        <v>505</v>
      </c>
      <c r="N16" s="441">
        <v>238.5</v>
      </c>
      <c r="P16" s="363"/>
      <c r="Q16" s="364"/>
      <c r="R16" s="376"/>
    </row>
    <row r="17" spans="1:18" ht="20.100000000000001" customHeight="1">
      <c r="B17" s="435"/>
      <c r="C17" s="401" t="s">
        <v>575</v>
      </c>
      <c r="D17" s="401" t="s">
        <v>579</v>
      </c>
      <c r="E17" s="401" t="s">
        <v>44</v>
      </c>
      <c r="F17" s="401" t="s">
        <v>574</v>
      </c>
      <c r="G17" s="358">
        <v>145.5</v>
      </c>
      <c r="H17" s="358">
        <v>145.5</v>
      </c>
      <c r="I17" s="358">
        <v>145.5</v>
      </c>
      <c r="J17" s="358">
        <v>145.5</v>
      </c>
      <c r="K17" s="358">
        <v>145.5</v>
      </c>
      <c r="L17" s="358" t="s">
        <v>505</v>
      </c>
      <c r="M17" s="440" t="s">
        <v>505</v>
      </c>
      <c r="N17" s="441">
        <v>145.5</v>
      </c>
      <c r="P17" s="363"/>
      <c r="Q17" s="364"/>
      <c r="R17" s="376"/>
    </row>
    <row r="18" spans="1:18" ht="20.100000000000001" customHeight="1">
      <c r="B18" s="435"/>
      <c r="C18" s="401" t="s">
        <v>578</v>
      </c>
      <c r="D18" s="401" t="s">
        <v>579</v>
      </c>
      <c r="E18" s="401" t="s">
        <v>44</v>
      </c>
      <c r="F18" s="401" t="s">
        <v>574</v>
      </c>
      <c r="G18" s="358">
        <v>182.55</v>
      </c>
      <c r="H18" s="358">
        <v>182.55</v>
      </c>
      <c r="I18" s="358">
        <v>182.55</v>
      </c>
      <c r="J18" s="358">
        <v>182.55</v>
      </c>
      <c r="K18" s="358">
        <v>182.55</v>
      </c>
      <c r="L18" s="358" t="s">
        <v>505</v>
      </c>
      <c r="M18" s="440" t="s">
        <v>505</v>
      </c>
      <c r="N18" s="441">
        <v>182.55</v>
      </c>
      <c r="P18" s="363"/>
      <c r="Q18" s="364"/>
      <c r="R18" s="376"/>
    </row>
    <row r="19" spans="1:18" s="445" customFormat="1" ht="20.100000000000001" customHeight="1">
      <c r="A19" s="443"/>
      <c r="B19" s="444"/>
      <c r="C19" s="401" t="s">
        <v>572</v>
      </c>
      <c r="D19" s="401" t="s">
        <v>579</v>
      </c>
      <c r="E19" s="401" t="s">
        <v>44</v>
      </c>
      <c r="F19" s="401" t="s">
        <v>574</v>
      </c>
      <c r="G19" s="358">
        <v>170</v>
      </c>
      <c r="H19" s="358">
        <v>170</v>
      </c>
      <c r="I19" s="358">
        <v>170</v>
      </c>
      <c r="J19" s="358">
        <v>170</v>
      </c>
      <c r="K19" s="358">
        <v>170</v>
      </c>
      <c r="L19" s="358" t="s">
        <v>505</v>
      </c>
      <c r="M19" s="440" t="s">
        <v>505</v>
      </c>
      <c r="N19" s="441">
        <v>170</v>
      </c>
      <c r="P19" s="363"/>
      <c r="Q19" s="364"/>
      <c r="R19" s="446"/>
    </row>
    <row r="20" spans="1:18" s="445" customFormat="1" ht="20.100000000000001" customHeight="1">
      <c r="A20" s="443"/>
      <c r="B20" s="407" t="s">
        <v>580</v>
      </c>
      <c r="C20" s="401" t="s">
        <v>514</v>
      </c>
      <c r="D20" s="401" t="s">
        <v>581</v>
      </c>
      <c r="E20" s="401" t="s">
        <v>44</v>
      </c>
      <c r="F20" s="401" t="s">
        <v>44</v>
      </c>
      <c r="G20" s="447">
        <v>110.96</v>
      </c>
      <c r="H20" s="447">
        <v>114.04</v>
      </c>
      <c r="I20" s="447">
        <v>116.4</v>
      </c>
      <c r="J20" s="447">
        <v>118.14</v>
      </c>
      <c r="K20" s="447">
        <v>115.91</v>
      </c>
      <c r="L20" s="447" t="s">
        <v>505</v>
      </c>
      <c r="M20" s="448" t="s">
        <v>505</v>
      </c>
      <c r="N20" s="449">
        <v>115.09</v>
      </c>
      <c r="P20" s="363"/>
      <c r="Q20" s="364"/>
      <c r="R20" s="446"/>
    </row>
    <row r="21" spans="1:18" s="445" customFormat="1" ht="20.100000000000001" customHeight="1">
      <c r="A21" s="443"/>
      <c r="B21" s="407" t="s">
        <v>582</v>
      </c>
      <c r="C21" s="401" t="s">
        <v>514</v>
      </c>
      <c r="D21" s="401" t="s">
        <v>583</v>
      </c>
      <c r="E21" s="401" t="s">
        <v>44</v>
      </c>
      <c r="F21" s="401" t="s">
        <v>44</v>
      </c>
      <c r="G21" s="358">
        <v>42.48</v>
      </c>
      <c r="H21" s="358">
        <v>42.48</v>
      </c>
      <c r="I21" s="358">
        <v>42.48</v>
      </c>
      <c r="J21" s="358">
        <v>41.68</v>
      </c>
      <c r="K21" s="358">
        <v>41.68</v>
      </c>
      <c r="L21" s="358" t="s">
        <v>505</v>
      </c>
      <c r="M21" s="440" t="s">
        <v>505</v>
      </c>
      <c r="N21" s="441">
        <v>42.13</v>
      </c>
      <c r="P21" s="363"/>
      <c r="Q21" s="364"/>
      <c r="R21" s="376"/>
    </row>
    <row r="22" spans="1:18" s="445" customFormat="1" ht="20.100000000000001" customHeight="1">
      <c r="A22" s="443"/>
      <c r="B22" s="407" t="s">
        <v>584</v>
      </c>
      <c r="C22" s="401" t="s">
        <v>585</v>
      </c>
      <c r="D22" s="401" t="s">
        <v>581</v>
      </c>
      <c r="E22" s="401" t="s">
        <v>44</v>
      </c>
      <c r="F22" s="401" t="s">
        <v>44</v>
      </c>
      <c r="G22" s="358">
        <v>50</v>
      </c>
      <c r="H22" s="358">
        <v>59.22</v>
      </c>
      <c r="I22" s="358">
        <v>54</v>
      </c>
      <c r="J22" s="358">
        <v>65.8</v>
      </c>
      <c r="K22" s="358">
        <v>53</v>
      </c>
      <c r="L22" s="358">
        <v>85.71</v>
      </c>
      <c r="M22" s="440" t="s">
        <v>505</v>
      </c>
      <c r="N22" s="441">
        <v>63.45</v>
      </c>
      <c r="P22" s="363"/>
      <c r="Q22" s="364"/>
      <c r="R22" s="376"/>
    </row>
    <row r="23" spans="1:18" s="445" customFormat="1" ht="20.100000000000001" customHeight="1">
      <c r="A23" s="443"/>
      <c r="B23" s="444"/>
      <c r="C23" s="401" t="s">
        <v>513</v>
      </c>
      <c r="D23" s="401" t="s">
        <v>581</v>
      </c>
      <c r="E23" s="401" t="s">
        <v>44</v>
      </c>
      <c r="F23" s="401" t="s">
        <v>44</v>
      </c>
      <c r="G23" s="447">
        <v>80</v>
      </c>
      <c r="H23" s="447">
        <v>80</v>
      </c>
      <c r="I23" s="447">
        <v>80</v>
      </c>
      <c r="J23" s="447">
        <v>80</v>
      </c>
      <c r="K23" s="447">
        <v>80</v>
      </c>
      <c r="L23" s="447" t="s">
        <v>505</v>
      </c>
      <c r="M23" s="448" t="s">
        <v>505</v>
      </c>
      <c r="N23" s="449">
        <v>80</v>
      </c>
      <c r="P23" s="363"/>
      <c r="Q23" s="364"/>
      <c r="R23" s="446"/>
    </row>
    <row r="24" spans="1:18" s="445" customFormat="1" ht="20.100000000000001" customHeight="1">
      <c r="A24" s="443"/>
      <c r="B24" s="407" t="s">
        <v>586</v>
      </c>
      <c r="C24" s="401" t="s">
        <v>514</v>
      </c>
      <c r="D24" s="401" t="s">
        <v>505</v>
      </c>
      <c r="E24" s="401" t="s">
        <v>44</v>
      </c>
      <c r="F24" s="401" t="s">
        <v>44</v>
      </c>
      <c r="G24" s="358">
        <v>80.739999999999995</v>
      </c>
      <c r="H24" s="358">
        <v>81.02</v>
      </c>
      <c r="I24" s="358">
        <v>74.540000000000006</v>
      </c>
      <c r="J24" s="358">
        <v>71.3</v>
      </c>
      <c r="K24" s="358">
        <v>71.3</v>
      </c>
      <c r="L24" s="358" t="s">
        <v>505</v>
      </c>
      <c r="M24" s="440" t="s">
        <v>505</v>
      </c>
      <c r="N24" s="441">
        <v>76.14</v>
      </c>
      <c r="P24" s="363"/>
      <c r="Q24" s="364"/>
      <c r="R24" s="376"/>
    </row>
    <row r="25" spans="1:18" ht="20.100000000000001" customHeight="1">
      <c r="B25" s="407" t="s">
        <v>587</v>
      </c>
      <c r="C25" s="401" t="s">
        <v>585</v>
      </c>
      <c r="D25" s="401" t="s">
        <v>560</v>
      </c>
      <c r="E25" s="401" t="s">
        <v>44</v>
      </c>
      <c r="F25" s="401" t="s">
        <v>588</v>
      </c>
      <c r="G25" s="358">
        <v>58</v>
      </c>
      <c r="H25" s="447">
        <v>54</v>
      </c>
      <c r="I25" s="358">
        <v>57</v>
      </c>
      <c r="J25" s="358">
        <v>59.5</v>
      </c>
      <c r="K25" s="447">
        <v>60</v>
      </c>
      <c r="L25" s="450">
        <v>76</v>
      </c>
      <c r="M25" s="451" t="s">
        <v>505</v>
      </c>
      <c r="N25" s="449">
        <v>60.24</v>
      </c>
      <c r="P25" s="363"/>
      <c r="Q25" s="364"/>
      <c r="R25" s="376"/>
    </row>
    <row r="26" spans="1:18" ht="20.100000000000001" customHeight="1">
      <c r="B26" s="435"/>
      <c r="C26" s="401" t="s">
        <v>552</v>
      </c>
      <c r="D26" s="401" t="s">
        <v>560</v>
      </c>
      <c r="E26" s="401" t="s">
        <v>44</v>
      </c>
      <c r="F26" s="401" t="s">
        <v>588</v>
      </c>
      <c r="G26" s="447" t="s">
        <v>505</v>
      </c>
      <c r="H26" s="447">
        <v>51</v>
      </c>
      <c r="I26" s="447" t="s">
        <v>505</v>
      </c>
      <c r="J26" s="447">
        <v>57</v>
      </c>
      <c r="K26" s="447" t="s">
        <v>505</v>
      </c>
      <c r="L26" s="450">
        <v>57</v>
      </c>
      <c r="M26" s="451" t="s">
        <v>505</v>
      </c>
      <c r="N26" s="449">
        <v>55.21</v>
      </c>
      <c r="P26" s="363"/>
      <c r="Q26" s="364"/>
      <c r="R26" s="376"/>
    </row>
    <row r="27" spans="1:18" ht="20.100000000000001" customHeight="1">
      <c r="B27" s="435"/>
      <c r="C27" s="401" t="s">
        <v>513</v>
      </c>
      <c r="D27" s="401" t="s">
        <v>560</v>
      </c>
      <c r="E27" s="401" t="s">
        <v>44</v>
      </c>
      <c r="F27" s="401" t="s">
        <v>588</v>
      </c>
      <c r="G27" s="447">
        <v>80</v>
      </c>
      <c r="H27" s="447">
        <v>80</v>
      </c>
      <c r="I27" s="447">
        <v>80</v>
      </c>
      <c r="J27" s="447">
        <v>80</v>
      </c>
      <c r="K27" s="447">
        <v>80</v>
      </c>
      <c r="L27" s="450" t="s">
        <v>505</v>
      </c>
      <c r="M27" s="451" t="s">
        <v>505</v>
      </c>
      <c r="N27" s="449">
        <v>80</v>
      </c>
      <c r="P27" s="363"/>
      <c r="Q27" s="364"/>
      <c r="R27" s="376"/>
    </row>
    <row r="28" spans="1:18" s="445" customFormat="1" ht="20.100000000000001" customHeight="1">
      <c r="A28" s="443"/>
      <c r="B28" s="444"/>
      <c r="C28" s="401" t="s">
        <v>514</v>
      </c>
      <c r="D28" s="401" t="s">
        <v>560</v>
      </c>
      <c r="E28" s="401" t="s">
        <v>44</v>
      </c>
      <c r="F28" s="401" t="s">
        <v>588</v>
      </c>
      <c r="G28" s="447">
        <v>81.66</v>
      </c>
      <c r="H28" s="447">
        <v>75.680000000000007</v>
      </c>
      <c r="I28" s="447">
        <v>66.73</v>
      </c>
      <c r="J28" s="447">
        <v>66.73</v>
      </c>
      <c r="K28" s="447">
        <v>63.74</v>
      </c>
      <c r="L28" s="447" t="s">
        <v>505</v>
      </c>
      <c r="M28" s="448" t="s">
        <v>505</v>
      </c>
      <c r="N28" s="449">
        <v>71.14</v>
      </c>
      <c r="P28" s="363"/>
      <c r="Q28" s="364"/>
      <c r="R28" s="446"/>
    </row>
    <row r="29" spans="1:18" ht="20.100000000000001" customHeight="1">
      <c r="B29" s="435" t="s">
        <v>589</v>
      </c>
      <c r="C29" s="401" t="s">
        <v>514</v>
      </c>
      <c r="D29" s="401" t="s">
        <v>590</v>
      </c>
      <c r="E29" s="401" t="s">
        <v>44</v>
      </c>
      <c r="F29" s="401" t="s">
        <v>44</v>
      </c>
      <c r="G29" s="447">
        <v>45</v>
      </c>
      <c r="H29" s="447">
        <v>45</v>
      </c>
      <c r="I29" s="447">
        <v>45</v>
      </c>
      <c r="J29" s="447">
        <v>45</v>
      </c>
      <c r="K29" s="447">
        <v>45</v>
      </c>
      <c r="L29" s="450" t="s">
        <v>505</v>
      </c>
      <c r="M29" s="451" t="s">
        <v>505</v>
      </c>
      <c r="N29" s="449">
        <v>45</v>
      </c>
      <c r="P29" s="363"/>
      <c r="Q29" s="364"/>
      <c r="R29" s="376"/>
    </row>
    <row r="30" spans="1:18" ht="20.100000000000001" customHeight="1">
      <c r="B30" s="407" t="s">
        <v>591</v>
      </c>
      <c r="C30" s="401" t="s">
        <v>575</v>
      </c>
      <c r="D30" s="401" t="s">
        <v>581</v>
      </c>
      <c r="E30" s="401" t="s">
        <v>44</v>
      </c>
      <c r="F30" s="401" t="s">
        <v>44</v>
      </c>
      <c r="G30" s="358">
        <v>23.6</v>
      </c>
      <c r="H30" s="447">
        <v>23.6</v>
      </c>
      <c r="I30" s="358">
        <v>23.6</v>
      </c>
      <c r="J30" s="358">
        <v>23.6</v>
      </c>
      <c r="K30" s="447">
        <v>23.6</v>
      </c>
      <c r="L30" s="450" t="s">
        <v>505</v>
      </c>
      <c r="M30" s="451" t="s">
        <v>505</v>
      </c>
      <c r="N30" s="449">
        <v>23.6</v>
      </c>
      <c r="P30" s="363"/>
      <c r="Q30" s="364"/>
      <c r="R30" s="376"/>
    </row>
    <row r="31" spans="1:18" ht="20.100000000000001" customHeight="1">
      <c r="B31" s="435"/>
      <c r="C31" s="401" t="s">
        <v>592</v>
      </c>
      <c r="D31" s="401" t="s">
        <v>581</v>
      </c>
      <c r="E31" s="401" t="s">
        <v>44</v>
      </c>
      <c r="F31" s="401" t="s">
        <v>44</v>
      </c>
      <c r="G31" s="447">
        <v>21</v>
      </c>
      <c r="H31" s="447">
        <v>21</v>
      </c>
      <c r="I31" s="447">
        <v>21</v>
      </c>
      <c r="J31" s="447">
        <v>21</v>
      </c>
      <c r="K31" s="447">
        <v>21</v>
      </c>
      <c r="L31" s="450" t="s">
        <v>505</v>
      </c>
      <c r="M31" s="451" t="s">
        <v>505</v>
      </c>
      <c r="N31" s="449">
        <v>21</v>
      </c>
      <c r="P31" s="363"/>
      <c r="Q31" s="364"/>
      <c r="R31" s="376"/>
    </row>
    <row r="32" spans="1:18" ht="20.100000000000001" customHeight="1">
      <c r="B32" s="435"/>
      <c r="C32" s="401" t="s">
        <v>572</v>
      </c>
      <c r="D32" s="401" t="s">
        <v>581</v>
      </c>
      <c r="E32" s="401" t="s">
        <v>44</v>
      </c>
      <c r="F32" s="401" t="s">
        <v>44</v>
      </c>
      <c r="G32" s="447">
        <v>26</v>
      </c>
      <c r="H32" s="447">
        <v>26</v>
      </c>
      <c r="I32" s="447">
        <v>26</v>
      </c>
      <c r="J32" s="447">
        <v>26</v>
      </c>
      <c r="K32" s="447">
        <v>26</v>
      </c>
      <c r="L32" s="450" t="s">
        <v>505</v>
      </c>
      <c r="M32" s="451" t="s">
        <v>505</v>
      </c>
      <c r="N32" s="449">
        <v>26</v>
      </c>
      <c r="P32" s="363"/>
      <c r="Q32" s="364"/>
      <c r="R32" s="376"/>
    </row>
    <row r="33" spans="1:18" s="445" customFormat="1" ht="20.100000000000001" customHeight="1">
      <c r="A33" s="443"/>
      <c r="B33" s="444"/>
      <c r="C33" s="401" t="s">
        <v>593</v>
      </c>
      <c r="D33" s="401" t="s">
        <v>581</v>
      </c>
      <c r="E33" s="401" t="s">
        <v>44</v>
      </c>
      <c r="F33" s="401" t="s">
        <v>44</v>
      </c>
      <c r="G33" s="447">
        <v>20.100000000000001</v>
      </c>
      <c r="H33" s="447">
        <v>20.100000000000001</v>
      </c>
      <c r="I33" s="447">
        <v>20.100000000000001</v>
      </c>
      <c r="J33" s="447">
        <v>20.100000000000001</v>
      </c>
      <c r="K33" s="447">
        <v>20.100000000000001</v>
      </c>
      <c r="L33" s="447" t="s">
        <v>505</v>
      </c>
      <c r="M33" s="448" t="s">
        <v>505</v>
      </c>
      <c r="N33" s="449">
        <v>20.100000000000001</v>
      </c>
      <c r="P33" s="363"/>
      <c r="Q33" s="364"/>
      <c r="R33" s="446"/>
    </row>
    <row r="34" spans="1:18" ht="20.100000000000001" customHeight="1">
      <c r="B34" s="407" t="s">
        <v>594</v>
      </c>
      <c r="C34" s="401" t="s">
        <v>575</v>
      </c>
      <c r="D34" s="401" t="s">
        <v>595</v>
      </c>
      <c r="E34" s="401" t="s">
        <v>44</v>
      </c>
      <c r="F34" s="401" t="s">
        <v>596</v>
      </c>
      <c r="G34" s="447">
        <v>175</v>
      </c>
      <c r="H34" s="447">
        <v>175</v>
      </c>
      <c r="I34" s="447">
        <v>175</v>
      </c>
      <c r="J34" s="447">
        <v>175</v>
      </c>
      <c r="K34" s="447">
        <v>175</v>
      </c>
      <c r="L34" s="450" t="s">
        <v>505</v>
      </c>
      <c r="M34" s="451" t="s">
        <v>505</v>
      </c>
      <c r="N34" s="449">
        <v>175</v>
      </c>
      <c r="P34" s="363"/>
      <c r="Q34" s="364"/>
      <c r="R34" s="376"/>
    </row>
    <row r="35" spans="1:18" ht="20.100000000000001" customHeight="1">
      <c r="B35" s="435"/>
      <c r="C35" s="401" t="s">
        <v>572</v>
      </c>
      <c r="D35" s="401" t="s">
        <v>595</v>
      </c>
      <c r="E35" s="401" t="s">
        <v>44</v>
      </c>
      <c r="F35" s="401" t="s">
        <v>596</v>
      </c>
      <c r="G35" s="447">
        <v>185.5</v>
      </c>
      <c r="H35" s="447">
        <v>185.5</v>
      </c>
      <c r="I35" s="447">
        <v>185.5</v>
      </c>
      <c r="J35" s="447">
        <v>185.5</v>
      </c>
      <c r="K35" s="447">
        <v>185.5</v>
      </c>
      <c r="L35" s="450" t="s">
        <v>505</v>
      </c>
      <c r="M35" s="451" t="s">
        <v>505</v>
      </c>
      <c r="N35" s="449">
        <v>185.5</v>
      </c>
      <c r="P35" s="363"/>
      <c r="Q35" s="364"/>
      <c r="R35" s="376"/>
    </row>
    <row r="36" spans="1:18" ht="20.100000000000001" customHeight="1">
      <c r="B36" s="435"/>
      <c r="C36" s="401" t="s">
        <v>547</v>
      </c>
      <c r="D36" s="401" t="s">
        <v>595</v>
      </c>
      <c r="E36" s="401" t="s">
        <v>44</v>
      </c>
      <c r="F36" s="401" t="s">
        <v>596</v>
      </c>
      <c r="G36" s="447">
        <v>232.5</v>
      </c>
      <c r="H36" s="447">
        <v>232.5</v>
      </c>
      <c r="I36" s="447">
        <v>232.5</v>
      </c>
      <c r="J36" s="447">
        <v>232.5</v>
      </c>
      <c r="K36" s="447">
        <v>232.5</v>
      </c>
      <c r="L36" s="450" t="s">
        <v>505</v>
      </c>
      <c r="M36" s="451" t="s">
        <v>505</v>
      </c>
      <c r="N36" s="449">
        <v>232.5</v>
      </c>
      <c r="P36" s="363"/>
      <c r="Q36" s="364"/>
      <c r="R36" s="376"/>
    </row>
    <row r="37" spans="1:18" s="445" customFormat="1" ht="20.100000000000001" customHeight="1">
      <c r="A37" s="443"/>
      <c r="B37" s="444"/>
      <c r="C37" s="401" t="s">
        <v>597</v>
      </c>
      <c r="D37" s="401" t="s">
        <v>595</v>
      </c>
      <c r="E37" s="401" t="s">
        <v>44</v>
      </c>
      <c r="F37" s="401" t="s">
        <v>596</v>
      </c>
      <c r="G37" s="447">
        <v>250</v>
      </c>
      <c r="H37" s="447">
        <v>250</v>
      </c>
      <c r="I37" s="447">
        <v>250</v>
      </c>
      <c r="J37" s="447">
        <v>250</v>
      </c>
      <c r="K37" s="447">
        <v>250</v>
      </c>
      <c r="L37" s="447" t="s">
        <v>505</v>
      </c>
      <c r="M37" s="448" t="s">
        <v>505</v>
      </c>
      <c r="N37" s="449">
        <v>250</v>
      </c>
      <c r="P37" s="363"/>
      <c r="Q37" s="364"/>
      <c r="R37" s="446"/>
    </row>
    <row r="38" spans="1:18" ht="20.100000000000001" customHeight="1">
      <c r="B38" s="407" t="s">
        <v>598</v>
      </c>
      <c r="C38" s="401" t="s">
        <v>599</v>
      </c>
      <c r="D38" s="401" t="s">
        <v>581</v>
      </c>
      <c r="E38" s="401" t="s">
        <v>44</v>
      </c>
      <c r="F38" s="401" t="s">
        <v>44</v>
      </c>
      <c r="G38" s="447">
        <v>38</v>
      </c>
      <c r="H38" s="447">
        <v>38</v>
      </c>
      <c r="I38" s="447">
        <v>38</v>
      </c>
      <c r="J38" s="447">
        <v>38</v>
      </c>
      <c r="K38" s="447">
        <v>38</v>
      </c>
      <c r="L38" s="450" t="s">
        <v>505</v>
      </c>
      <c r="M38" s="451" t="s">
        <v>505</v>
      </c>
      <c r="N38" s="449">
        <v>38</v>
      </c>
      <c r="P38" s="363"/>
      <c r="Q38" s="364"/>
      <c r="R38" s="376"/>
    </row>
    <row r="39" spans="1:18" ht="20.100000000000001" customHeight="1">
      <c r="B39" s="407"/>
      <c r="C39" s="401" t="s">
        <v>552</v>
      </c>
      <c r="D39" s="401" t="s">
        <v>581</v>
      </c>
      <c r="E39" s="401" t="s">
        <v>44</v>
      </c>
      <c r="F39" s="401" t="s">
        <v>44</v>
      </c>
      <c r="G39" s="447">
        <v>80.44</v>
      </c>
      <c r="H39" s="447">
        <v>80.44</v>
      </c>
      <c r="I39" s="447">
        <v>80.44</v>
      </c>
      <c r="J39" s="447">
        <v>80.44</v>
      </c>
      <c r="K39" s="447">
        <v>80.44</v>
      </c>
      <c r="L39" s="450" t="s">
        <v>505</v>
      </c>
      <c r="M39" s="451" t="s">
        <v>505</v>
      </c>
      <c r="N39" s="449">
        <v>80.44</v>
      </c>
      <c r="P39" s="363"/>
      <c r="Q39" s="364"/>
      <c r="R39" s="376"/>
    </row>
    <row r="40" spans="1:18" ht="20.100000000000001" customHeight="1">
      <c r="B40" s="435"/>
      <c r="C40" s="401" t="s">
        <v>547</v>
      </c>
      <c r="D40" s="401" t="s">
        <v>581</v>
      </c>
      <c r="E40" s="401" t="s">
        <v>44</v>
      </c>
      <c r="F40" s="401" t="s">
        <v>44</v>
      </c>
      <c r="G40" s="447">
        <v>34.21</v>
      </c>
      <c r="H40" s="447">
        <v>34.21</v>
      </c>
      <c r="I40" s="447">
        <v>34.21</v>
      </c>
      <c r="J40" s="447">
        <v>34.21</v>
      </c>
      <c r="K40" s="447">
        <v>34.21</v>
      </c>
      <c r="L40" s="450" t="s">
        <v>505</v>
      </c>
      <c r="M40" s="451" t="s">
        <v>505</v>
      </c>
      <c r="N40" s="449">
        <v>34.21</v>
      </c>
      <c r="P40" s="363"/>
      <c r="Q40" s="364"/>
      <c r="R40" s="376"/>
    </row>
    <row r="41" spans="1:18" ht="20.100000000000001" customHeight="1">
      <c r="B41" s="435"/>
      <c r="C41" s="401" t="s">
        <v>514</v>
      </c>
      <c r="D41" s="401" t="s">
        <v>581</v>
      </c>
      <c r="E41" s="401" t="s">
        <v>44</v>
      </c>
      <c r="F41" s="401" t="s">
        <v>44</v>
      </c>
      <c r="G41" s="447">
        <v>82.33</v>
      </c>
      <c r="H41" s="447">
        <v>80.17</v>
      </c>
      <c r="I41" s="447">
        <v>80.17</v>
      </c>
      <c r="J41" s="447">
        <v>75.83</v>
      </c>
      <c r="K41" s="447">
        <v>75.83</v>
      </c>
      <c r="L41" s="450" t="s">
        <v>505</v>
      </c>
      <c r="M41" s="451" t="s">
        <v>505</v>
      </c>
      <c r="N41" s="449">
        <v>78.959999999999994</v>
      </c>
      <c r="P41" s="363"/>
      <c r="Q41" s="364"/>
      <c r="R41" s="376"/>
    </row>
    <row r="42" spans="1:18" ht="20.100000000000001" customHeight="1">
      <c r="B42" s="435"/>
      <c r="C42" s="401" t="s">
        <v>597</v>
      </c>
      <c r="D42" s="401" t="s">
        <v>581</v>
      </c>
      <c r="E42" s="401" t="s">
        <v>44</v>
      </c>
      <c r="F42" s="401" t="s">
        <v>44</v>
      </c>
      <c r="G42" s="447">
        <v>68</v>
      </c>
      <c r="H42" s="447">
        <v>68</v>
      </c>
      <c r="I42" s="447">
        <v>68</v>
      </c>
      <c r="J42" s="447">
        <v>68</v>
      </c>
      <c r="K42" s="447">
        <v>68</v>
      </c>
      <c r="L42" s="450" t="s">
        <v>505</v>
      </c>
      <c r="M42" s="451" t="s">
        <v>505</v>
      </c>
      <c r="N42" s="449">
        <v>68</v>
      </c>
      <c r="P42" s="363"/>
      <c r="Q42" s="364"/>
      <c r="R42" s="376"/>
    </row>
    <row r="43" spans="1:18" s="445" customFormat="1" ht="20.100000000000001" customHeight="1">
      <c r="A43" s="443"/>
      <c r="B43" s="444"/>
      <c r="C43" s="401" t="s">
        <v>593</v>
      </c>
      <c r="D43" s="401" t="s">
        <v>581</v>
      </c>
      <c r="E43" s="401" t="s">
        <v>44</v>
      </c>
      <c r="F43" s="401" t="s">
        <v>44</v>
      </c>
      <c r="G43" s="358">
        <v>69</v>
      </c>
      <c r="H43" s="358">
        <v>68</v>
      </c>
      <c r="I43" s="358">
        <v>64</v>
      </c>
      <c r="J43" s="358">
        <v>64</v>
      </c>
      <c r="K43" s="358">
        <v>64</v>
      </c>
      <c r="L43" s="358" t="s">
        <v>505</v>
      </c>
      <c r="M43" s="440" t="s">
        <v>505</v>
      </c>
      <c r="N43" s="441">
        <v>65.8</v>
      </c>
      <c r="P43" s="363"/>
      <c r="Q43" s="364"/>
      <c r="R43" s="446"/>
    </row>
    <row r="44" spans="1:18" ht="20.100000000000001" customHeight="1">
      <c r="B44" s="407" t="s">
        <v>600</v>
      </c>
      <c r="C44" s="401" t="s">
        <v>599</v>
      </c>
      <c r="D44" s="401" t="s">
        <v>581</v>
      </c>
      <c r="E44" s="401" t="s">
        <v>44</v>
      </c>
      <c r="F44" s="401" t="s">
        <v>44</v>
      </c>
      <c r="G44" s="447">
        <v>34.549999999999997</v>
      </c>
      <c r="H44" s="447">
        <v>34.549999999999997</v>
      </c>
      <c r="I44" s="447">
        <v>34.549999999999997</v>
      </c>
      <c r="J44" s="447">
        <v>34.549999999999997</v>
      </c>
      <c r="K44" s="447">
        <v>34.549999999999997</v>
      </c>
      <c r="L44" s="450" t="s">
        <v>505</v>
      </c>
      <c r="M44" s="451" t="s">
        <v>505</v>
      </c>
      <c r="N44" s="449">
        <v>34.549999999999997</v>
      </c>
      <c r="P44" s="363"/>
      <c r="Q44" s="364"/>
      <c r="R44" s="376"/>
    </row>
    <row r="45" spans="1:18" ht="20.100000000000001" customHeight="1">
      <c r="B45" s="435"/>
      <c r="C45" s="401" t="s">
        <v>513</v>
      </c>
      <c r="D45" s="401" t="s">
        <v>601</v>
      </c>
      <c r="E45" s="401" t="s">
        <v>44</v>
      </c>
      <c r="F45" s="401" t="s">
        <v>44</v>
      </c>
      <c r="G45" s="447">
        <v>25</v>
      </c>
      <c r="H45" s="447">
        <v>25</v>
      </c>
      <c r="I45" s="447">
        <v>25</v>
      </c>
      <c r="J45" s="447">
        <v>25</v>
      </c>
      <c r="K45" s="447">
        <v>25</v>
      </c>
      <c r="L45" s="450" t="s">
        <v>505</v>
      </c>
      <c r="M45" s="451" t="s">
        <v>505</v>
      </c>
      <c r="N45" s="449">
        <v>25</v>
      </c>
      <c r="P45" s="363"/>
      <c r="Q45" s="364"/>
      <c r="R45" s="376"/>
    </row>
    <row r="46" spans="1:18" s="445" customFormat="1" ht="20.100000000000001" customHeight="1">
      <c r="A46" s="443"/>
      <c r="B46" s="444"/>
      <c r="C46" s="401" t="s">
        <v>514</v>
      </c>
      <c r="D46" s="401" t="s">
        <v>602</v>
      </c>
      <c r="E46" s="401" t="s">
        <v>44</v>
      </c>
      <c r="F46" s="401" t="s">
        <v>44</v>
      </c>
      <c r="G46" s="447">
        <v>68.97</v>
      </c>
      <c r="H46" s="447">
        <v>68.97</v>
      </c>
      <c r="I46" s="447">
        <v>69.849999999999994</v>
      </c>
      <c r="J46" s="447">
        <v>69.849999999999994</v>
      </c>
      <c r="K46" s="447">
        <v>71.62</v>
      </c>
      <c r="L46" s="447" t="s">
        <v>505</v>
      </c>
      <c r="M46" s="448" t="s">
        <v>505</v>
      </c>
      <c r="N46" s="449">
        <v>69.81</v>
      </c>
      <c r="P46" s="363"/>
      <c r="Q46" s="364"/>
      <c r="R46" s="446"/>
    </row>
    <row r="47" spans="1:18" ht="21" customHeight="1">
      <c r="B47" s="407" t="s">
        <v>603</v>
      </c>
      <c r="C47" s="401" t="s">
        <v>514</v>
      </c>
      <c r="D47" s="401" t="s">
        <v>604</v>
      </c>
      <c r="E47" s="401" t="s">
        <v>44</v>
      </c>
      <c r="F47" s="401" t="s">
        <v>44</v>
      </c>
      <c r="G47" s="358">
        <v>78.36</v>
      </c>
      <c r="H47" s="358">
        <v>75.260000000000005</v>
      </c>
      <c r="I47" s="358">
        <v>73.45</v>
      </c>
      <c r="J47" s="358">
        <v>73.45</v>
      </c>
      <c r="K47" s="358">
        <v>71.819999999999993</v>
      </c>
      <c r="L47" s="359" t="s">
        <v>505</v>
      </c>
      <c r="M47" s="452" t="s">
        <v>505</v>
      </c>
      <c r="N47" s="441">
        <v>74.52</v>
      </c>
      <c r="P47" s="363"/>
      <c r="Q47" s="364"/>
      <c r="R47" s="376"/>
    </row>
    <row r="48" spans="1:18" ht="21" customHeight="1">
      <c r="B48" s="407" t="s">
        <v>605</v>
      </c>
      <c r="C48" s="401" t="s">
        <v>514</v>
      </c>
      <c r="D48" s="401" t="s">
        <v>505</v>
      </c>
      <c r="E48" s="401" t="s">
        <v>44</v>
      </c>
      <c r="F48" s="401" t="s">
        <v>44</v>
      </c>
      <c r="G48" s="358">
        <v>148.26</v>
      </c>
      <c r="H48" s="358">
        <v>142.57</v>
      </c>
      <c r="I48" s="358">
        <v>140.99</v>
      </c>
      <c r="J48" s="358">
        <v>139.77000000000001</v>
      </c>
      <c r="K48" s="358">
        <v>137.97999999999999</v>
      </c>
      <c r="L48" s="359" t="s">
        <v>505</v>
      </c>
      <c r="M48" s="452" t="s">
        <v>505</v>
      </c>
      <c r="N48" s="441">
        <v>141.97999999999999</v>
      </c>
      <c r="P48" s="363"/>
      <c r="Q48" s="364"/>
      <c r="R48" s="376"/>
    </row>
    <row r="49" spans="1:18" ht="21" customHeight="1">
      <c r="B49" s="407" t="s">
        <v>606</v>
      </c>
      <c r="C49" s="401" t="s">
        <v>607</v>
      </c>
      <c r="D49" s="401" t="s">
        <v>560</v>
      </c>
      <c r="E49" s="401" t="s">
        <v>44</v>
      </c>
      <c r="F49" s="401" t="s">
        <v>44</v>
      </c>
      <c r="G49" s="358">
        <v>300</v>
      </c>
      <c r="H49" s="358">
        <v>300</v>
      </c>
      <c r="I49" s="358">
        <v>300</v>
      </c>
      <c r="J49" s="358">
        <v>300</v>
      </c>
      <c r="K49" s="358">
        <v>300</v>
      </c>
      <c r="L49" s="359" t="s">
        <v>505</v>
      </c>
      <c r="M49" s="452" t="s">
        <v>505</v>
      </c>
      <c r="N49" s="441">
        <v>300</v>
      </c>
      <c r="P49" s="363"/>
      <c r="Q49" s="364"/>
      <c r="R49" s="376"/>
    </row>
    <row r="50" spans="1:18" ht="20.100000000000001" customHeight="1">
      <c r="B50" s="407" t="s">
        <v>608</v>
      </c>
      <c r="C50" s="401" t="s">
        <v>585</v>
      </c>
      <c r="D50" s="401" t="s">
        <v>609</v>
      </c>
      <c r="E50" s="401" t="s">
        <v>44</v>
      </c>
      <c r="F50" s="401" t="s">
        <v>44</v>
      </c>
      <c r="G50" s="447">
        <v>275.67</v>
      </c>
      <c r="H50" s="447">
        <v>232.73</v>
      </c>
      <c r="I50" s="447">
        <v>258.67</v>
      </c>
      <c r="J50" s="447">
        <v>209.57</v>
      </c>
      <c r="K50" s="447">
        <v>259.33</v>
      </c>
      <c r="L50" s="450">
        <v>186</v>
      </c>
      <c r="M50" s="451" t="s">
        <v>505</v>
      </c>
      <c r="N50" s="449">
        <v>226.62</v>
      </c>
      <c r="P50" s="363"/>
      <c r="Q50" s="364"/>
      <c r="R50" s="376"/>
    </row>
    <row r="51" spans="1:18" ht="20.100000000000001" customHeight="1">
      <c r="B51" s="435"/>
      <c r="C51" s="401" t="s">
        <v>552</v>
      </c>
      <c r="D51" s="401" t="s">
        <v>609</v>
      </c>
      <c r="E51" s="401" t="s">
        <v>44</v>
      </c>
      <c r="F51" s="401" t="s">
        <v>44</v>
      </c>
      <c r="G51" s="447">
        <v>199</v>
      </c>
      <c r="H51" s="447">
        <v>183</v>
      </c>
      <c r="I51" s="447">
        <v>170</v>
      </c>
      <c r="J51" s="447">
        <v>213</v>
      </c>
      <c r="K51" s="447">
        <v>150</v>
      </c>
      <c r="L51" s="450">
        <v>188</v>
      </c>
      <c r="M51" s="451" t="s">
        <v>505</v>
      </c>
      <c r="N51" s="449">
        <v>187.29</v>
      </c>
      <c r="P51" s="363"/>
      <c r="Q51" s="364"/>
      <c r="R51" s="376"/>
    </row>
    <row r="52" spans="1:18" s="445" customFormat="1" ht="20.100000000000001" customHeight="1">
      <c r="A52" s="443"/>
      <c r="B52" s="444"/>
      <c r="C52" s="401" t="s">
        <v>513</v>
      </c>
      <c r="D52" s="401" t="s">
        <v>609</v>
      </c>
      <c r="E52" s="401" t="s">
        <v>44</v>
      </c>
      <c r="F52" s="401" t="s">
        <v>44</v>
      </c>
      <c r="G52" s="358">
        <v>300</v>
      </c>
      <c r="H52" s="358">
        <v>300</v>
      </c>
      <c r="I52" s="358">
        <v>300</v>
      </c>
      <c r="J52" s="358">
        <v>300</v>
      </c>
      <c r="K52" s="358">
        <v>300</v>
      </c>
      <c r="L52" s="358" t="s">
        <v>505</v>
      </c>
      <c r="M52" s="440" t="s">
        <v>505</v>
      </c>
      <c r="N52" s="441">
        <v>300</v>
      </c>
      <c r="P52" s="363"/>
      <c r="Q52" s="364"/>
      <c r="R52" s="446"/>
    </row>
    <row r="53" spans="1:18" ht="20.100000000000001" customHeight="1">
      <c r="B53" s="435" t="s">
        <v>610</v>
      </c>
      <c r="C53" s="401" t="s">
        <v>514</v>
      </c>
      <c r="D53" s="401" t="s">
        <v>611</v>
      </c>
      <c r="E53" s="401" t="s">
        <v>503</v>
      </c>
      <c r="F53" s="401" t="s">
        <v>44</v>
      </c>
      <c r="G53" s="358">
        <v>86.86</v>
      </c>
      <c r="H53" s="358">
        <v>85.95</v>
      </c>
      <c r="I53" s="358">
        <v>85.95</v>
      </c>
      <c r="J53" s="358">
        <v>85.95</v>
      </c>
      <c r="K53" s="358">
        <v>84.14</v>
      </c>
      <c r="L53" s="359" t="s">
        <v>505</v>
      </c>
      <c r="M53" s="452" t="s">
        <v>505</v>
      </c>
      <c r="N53" s="441">
        <v>85.86</v>
      </c>
      <c r="P53" s="363"/>
      <c r="Q53" s="364"/>
      <c r="R53" s="376"/>
    </row>
    <row r="54" spans="1:18" ht="20.100000000000001" customHeight="1">
      <c r="B54" s="435"/>
      <c r="C54" s="401" t="s">
        <v>514</v>
      </c>
      <c r="D54" s="401" t="s">
        <v>612</v>
      </c>
      <c r="E54" s="401" t="s">
        <v>503</v>
      </c>
      <c r="F54" s="401" t="s">
        <v>613</v>
      </c>
      <c r="G54" s="358">
        <v>59.72</v>
      </c>
      <c r="H54" s="358">
        <v>56.49</v>
      </c>
      <c r="I54" s="358">
        <v>56.44</v>
      </c>
      <c r="J54" s="358">
        <v>51.59</v>
      </c>
      <c r="K54" s="358">
        <v>51.59</v>
      </c>
      <c r="L54" s="359" t="s">
        <v>505</v>
      </c>
      <c r="M54" s="452" t="s">
        <v>505</v>
      </c>
      <c r="N54" s="441">
        <v>55.65</v>
      </c>
      <c r="P54" s="363"/>
      <c r="Q54" s="364"/>
      <c r="R54" s="376"/>
    </row>
    <row r="55" spans="1:18" ht="20.100000000000001" customHeight="1">
      <c r="B55" s="435"/>
      <c r="C55" s="401" t="s">
        <v>599</v>
      </c>
      <c r="D55" s="401" t="s">
        <v>614</v>
      </c>
      <c r="E55" s="401" t="s">
        <v>503</v>
      </c>
      <c r="F55" s="401" t="s">
        <v>615</v>
      </c>
      <c r="G55" s="358">
        <v>63.33</v>
      </c>
      <c r="H55" s="358">
        <v>63.33</v>
      </c>
      <c r="I55" s="358">
        <v>63.33</v>
      </c>
      <c r="J55" s="358">
        <v>63.33</v>
      </c>
      <c r="K55" s="358">
        <v>63.33</v>
      </c>
      <c r="L55" s="359" t="s">
        <v>505</v>
      </c>
      <c r="M55" s="452" t="s">
        <v>505</v>
      </c>
      <c r="N55" s="441">
        <v>63.33</v>
      </c>
      <c r="P55" s="363"/>
      <c r="Q55" s="364"/>
      <c r="R55" s="376"/>
    </row>
    <row r="56" spans="1:18" s="445" customFormat="1" ht="20.100000000000001" customHeight="1">
      <c r="A56" s="443"/>
      <c r="B56" s="444"/>
      <c r="C56" s="401" t="s">
        <v>514</v>
      </c>
      <c r="D56" s="401" t="s">
        <v>614</v>
      </c>
      <c r="E56" s="401" t="s">
        <v>503</v>
      </c>
      <c r="F56" s="401" t="s">
        <v>615</v>
      </c>
      <c r="G56" s="358">
        <v>63</v>
      </c>
      <c r="H56" s="358">
        <v>63</v>
      </c>
      <c r="I56" s="358">
        <v>63.28</v>
      </c>
      <c r="J56" s="358">
        <v>61.2</v>
      </c>
      <c r="K56" s="358">
        <v>61.2</v>
      </c>
      <c r="L56" s="358" t="s">
        <v>505</v>
      </c>
      <c r="M56" s="440" t="s">
        <v>505</v>
      </c>
      <c r="N56" s="441">
        <v>62.38</v>
      </c>
      <c r="P56" s="363"/>
      <c r="Q56" s="364"/>
      <c r="R56" s="446"/>
    </row>
    <row r="57" spans="1:18" s="453" customFormat="1" ht="20.100000000000001" customHeight="1">
      <c r="A57" s="442"/>
      <c r="B57" s="407" t="s">
        <v>616</v>
      </c>
      <c r="C57" s="401" t="s">
        <v>585</v>
      </c>
      <c r="D57" s="401" t="s">
        <v>617</v>
      </c>
      <c r="E57" s="401" t="s">
        <v>44</v>
      </c>
      <c r="F57" s="401" t="s">
        <v>618</v>
      </c>
      <c r="G57" s="358">
        <v>78.34</v>
      </c>
      <c r="H57" s="358">
        <v>80.14</v>
      </c>
      <c r="I57" s="358">
        <v>89.18</v>
      </c>
      <c r="J57" s="358">
        <v>91.98</v>
      </c>
      <c r="K57" s="358">
        <v>128.56</v>
      </c>
      <c r="L57" s="358">
        <v>140.9</v>
      </c>
      <c r="M57" s="440" t="s">
        <v>505</v>
      </c>
      <c r="N57" s="441">
        <v>97.22</v>
      </c>
      <c r="P57" s="363"/>
      <c r="Q57" s="364"/>
      <c r="R57" s="376"/>
    </row>
    <row r="58" spans="1:18" ht="20.100000000000001" customHeight="1">
      <c r="B58" s="435"/>
      <c r="C58" s="401" t="s">
        <v>552</v>
      </c>
      <c r="D58" s="401" t="s">
        <v>617</v>
      </c>
      <c r="E58" s="401" t="s">
        <v>44</v>
      </c>
      <c r="F58" s="401" t="s">
        <v>618</v>
      </c>
      <c r="G58" s="358">
        <v>114</v>
      </c>
      <c r="H58" s="358">
        <v>113</v>
      </c>
      <c r="I58" s="358">
        <v>118</v>
      </c>
      <c r="J58" s="358">
        <v>124</v>
      </c>
      <c r="K58" s="358">
        <v>160</v>
      </c>
      <c r="L58" s="358">
        <v>165</v>
      </c>
      <c r="M58" s="440" t="s">
        <v>505</v>
      </c>
      <c r="N58" s="441">
        <v>128.77000000000001</v>
      </c>
      <c r="P58" s="363"/>
      <c r="Q58" s="364"/>
      <c r="R58" s="376"/>
    </row>
    <row r="59" spans="1:18" ht="20.100000000000001" customHeight="1">
      <c r="B59" s="435"/>
      <c r="C59" s="401" t="s">
        <v>514</v>
      </c>
      <c r="D59" s="401" t="s">
        <v>619</v>
      </c>
      <c r="E59" s="401" t="s">
        <v>44</v>
      </c>
      <c r="F59" s="401" t="s">
        <v>44</v>
      </c>
      <c r="G59" s="358">
        <v>140.6</v>
      </c>
      <c r="H59" s="358">
        <v>134.21</v>
      </c>
      <c r="I59" s="358">
        <v>134.21</v>
      </c>
      <c r="J59" s="358">
        <v>127.82</v>
      </c>
      <c r="K59" s="358">
        <v>127.82</v>
      </c>
      <c r="L59" s="358" t="s">
        <v>505</v>
      </c>
      <c r="M59" s="440" t="s">
        <v>505</v>
      </c>
      <c r="N59" s="441">
        <v>132.44999999999999</v>
      </c>
      <c r="P59" s="363"/>
      <c r="Q59" s="364"/>
      <c r="R59" s="376"/>
    </row>
    <row r="60" spans="1:18" ht="20.100000000000001" customHeight="1">
      <c r="B60" s="435"/>
      <c r="C60" s="401" t="s">
        <v>585</v>
      </c>
      <c r="D60" s="401" t="s">
        <v>620</v>
      </c>
      <c r="E60" s="401" t="s">
        <v>44</v>
      </c>
      <c r="F60" s="401" t="s">
        <v>44</v>
      </c>
      <c r="G60" s="358" t="s">
        <v>505</v>
      </c>
      <c r="H60" s="358">
        <v>78</v>
      </c>
      <c r="I60" s="358" t="s">
        <v>505</v>
      </c>
      <c r="J60" s="358">
        <v>87</v>
      </c>
      <c r="K60" s="358" t="s">
        <v>505</v>
      </c>
      <c r="L60" s="358">
        <v>135</v>
      </c>
      <c r="M60" s="440" t="s">
        <v>505</v>
      </c>
      <c r="N60" s="441">
        <v>100.49</v>
      </c>
      <c r="P60" s="363"/>
      <c r="Q60" s="364"/>
      <c r="R60" s="376"/>
    </row>
    <row r="61" spans="1:18" ht="20.100000000000001" customHeight="1">
      <c r="B61" s="407" t="s">
        <v>621</v>
      </c>
      <c r="C61" s="401" t="s">
        <v>585</v>
      </c>
      <c r="D61" s="401" t="s">
        <v>622</v>
      </c>
      <c r="E61" s="401" t="s">
        <v>503</v>
      </c>
      <c r="F61" s="401" t="s">
        <v>623</v>
      </c>
      <c r="G61" s="454" t="s">
        <v>505</v>
      </c>
      <c r="H61" s="454">
        <v>75.709999999999994</v>
      </c>
      <c r="I61" s="454" t="s">
        <v>505</v>
      </c>
      <c r="J61" s="454">
        <v>75</v>
      </c>
      <c r="K61" s="454" t="s">
        <v>505</v>
      </c>
      <c r="L61" s="454">
        <v>78</v>
      </c>
      <c r="M61" s="454" t="s">
        <v>505</v>
      </c>
      <c r="N61" s="455">
        <v>76.62</v>
      </c>
      <c r="P61" s="363"/>
      <c r="Q61" s="364"/>
      <c r="R61" s="376"/>
    </row>
    <row r="62" spans="1:18" ht="20.100000000000001" customHeight="1">
      <c r="B62" s="435"/>
      <c r="C62" s="401" t="s">
        <v>552</v>
      </c>
      <c r="D62" s="401" t="s">
        <v>622</v>
      </c>
      <c r="E62" s="401" t="s">
        <v>503</v>
      </c>
      <c r="F62" s="401" t="s">
        <v>623</v>
      </c>
      <c r="G62" s="454">
        <v>172.99</v>
      </c>
      <c r="H62" s="454">
        <v>154</v>
      </c>
      <c r="I62" s="454">
        <v>154</v>
      </c>
      <c r="J62" s="454" t="s">
        <v>505</v>
      </c>
      <c r="K62" s="454">
        <v>175.49</v>
      </c>
      <c r="L62" s="454">
        <v>179</v>
      </c>
      <c r="M62" s="454" t="s">
        <v>505</v>
      </c>
      <c r="N62" s="455">
        <v>169.04</v>
      </c>
      <c r="P62" s="363"/>
      <c r="Q62" s="364"/>
      <c r="R62" s="376"/>
    </row>
    <row r="63" spans="1:18" ht="20.100000000000001" customHeight="1">
      <c r="B63" s="435"/>
      <c r="C63" s="401" t="s">
        <v>585</v>
      </c>
      <c r="D63" s="401" t="s">
        <v>624</v>
      </c>
      <c r="E63" s="401" t="s">
        <v>503</v>
      </c>
      <c r="F63" s="401" t="s">
        <v>623</v>
      </c>
      <c r="G63" s="454">
        <v>111.76</v>
      </c>
      <c r="H63" s="454">
        <v>102</v>
      </c>
      <c r="I63" s="454">
        <v>98</v>
      </c>
      <c r="J63" s="454">
        <v>97</v>
      </c>
      <c r="K63" s="454">
        <v>109.41</v>
      </c>
      <c r="L63" s="454" t="s">
        <v>505</v>
      </c>
      <c r="M63" s="454" t="s">
        <v>505</v>
      </c>
      <c r="N63" s="455">
        <v>103.64</v>
      </c>
      <c r="P63" s="363"/>
      <c r="Q63" s="364"/>
      <c r="R63" s="376"/>
    </row>
    <row r="64" spans="1:18" ht="20.100000000000001" customHeight="1">
      <c r="B64" s="435"/>
      <c r="C64" s="401" t="s">
        <v>552</v>
      </c>
      <c r="D64" s="401" t="s">
        <v>624</v>
      </c>
      <c r="E64" s="401" t="s">
        <v>503</v>
      </c>
      <c r="F64" s="401" t="s">
        <v>623</v>
      </c>
      <c r="G64" s="454" t="s">
        <v>505</v>
      </c>
      <c r="H64" s="454" t="s">
        <v>505</v>
      </c>
      <c r="I64" s="454" t="s">
        <v>505</v>
      </c>
      <c r="J64" s="454" t="s">
        <v>505</v>
      </c>
      <c r="K64" s="454">
        <v>179</v>
      </c>
      <c r="L64" s="454">
        <v>179</v>
      </c>
      <c r="M64" s="454" t="s">
        <v>505</v>
      </c>
      <c r="N64" s="455">
        <v>179</v>
      </c>
      <c r="P64" s="363"/>
      <c r="Q64" s="364"/>
      <c r="R64" s="376"/>
    </row>
    <row r="65" spans="1:18" ht="20.100000000000001" customHeight="1">
      <c r="B65" s="435"/>
      <c r="C65" s="401" t="s">
        <v>585</v>
      </c>
      <c r="D65" s="401" t="s">
        <v>625</v>
      </c>
      <c r="E65" s="401" t="s">
        <v>503</v>
      </c>
      <c r="F65" s="401" t="s">
        <v>626</v>
      </c>
      <c r="G65" s="454" t="s">
        <v>505</v>
      </c>
      <c r="H65" s="454">
        <v>123</v>
      </c>
      <c r="I65" s="454" t="s">
        <v>505</v>
      </c>
      <c r="J65" s="454">
        <v>111</v>
      </c>
      <c r="K65" s="454" t="s">
        <v>505</v>
      </c>
      <c r="L65" s="454">
        <v>110</v>
      </c>
      <c r="M65" s="454" t="s">
        <v>505</v>
      </c>
      <c r="N65" s="455">
        <v>114.78</v>
      </c>
      <c r="P65" s="363"/>
      <c r="Q65" s="364"/>
      <c r="R65" s="376"/>
    </row>
    <row r="66" spans="1:18" ht="20.100000000000001" customHeight="1">
      <c r="B66" s="435"/>
      <c r="C66" s="401" t="s">
        <v>513</v>
      </c>
      <c r="D66" s="401" t="s">
        <v>625</v>
      </c>
      <c r="E66" s="401" t="s">
        <v>503</v>
      </c>
      <c r="F66" s="401" t="s">
        <v>626</v>
      </c>
      <c r="G66" s="454">
        <v>140</v>
      </c>
      <c r="H66" s="454">
        <v>140</v>
      </c>
      <c r="I66" s="454">
        <v>140</v>
      </c>
      <c r="J66" s="454">
        <v>140</v>
      </c>
      <c r="K66" s="454">
        <v>140</v>
      </c>
      <c r="L66" s="454" t="s">
        <v>505</v>
      </c>
      <c r="M66" s="454" t="s">
        <v>505</v>
      </c>
      <c r="N66" s="455">
        <v>140</v>
      </c>
      <c r="P66" s="363"/>
      <c r="Q66" s="364"/>
      <c r="R66" s="376"/>
    </row>
    <row r="67" spans="1:18" ht="20.100000000000001" customHeight="1">
      <c r="B67" s="407" t="s">
        <v>627</v>
      </c>
      <c r="C67" s="401" t="s">
        <v>599</v>
      </c>
      <c r="D67" s="401" t="s">
        <v>581</v>
      </c>
      <c r="E67" s="401" t="s">
        <v>44</v>
      </c>
      <c r="F67" s="401" t="s">
        <v>44</v>
      </c>
      <c r="G67" s="358">
        <v>78.400000000000006</v>
      </c>
      <c r="H67" s="358">
        <v>78.400000000000006</v>
      </c>
      <c r="I67" s="358">
        <v>78.400000000000006</v>
      </c>
      <c r="J67" s="358">
        <v>78.400000000000006</v>
      </c>
      <c r="K67" s="358">
        <v>78.400000000000006</v>
      </c>
      <c r="L67" s="359" t="s">
        <v>505</v>
      </c>
      <c r="M67" s="452" t="s">
        <v>505</v>
      </c>
      <c r="N67" s="441">
        <v>78.400000000000006</v>
      </c>
      <c r="P67" s="363"/>
      <c r="Q67" s="364"/>
      <c r="R67" s="376"/>
    </row>
    <row r="68" spans="1:18" s="445" customFormat="1" ht="20.100000000000001" customHeight="1">
      <c r="A68" s="443"/>
      <c r="B68" s="444"/>
      <c r="C68" s="401" t="s">
        <v>593</v>
      </c>
      <c r="D68" s="401" t="s">
        <v>581</v>
      </c>
      <c r="E68" s="401" t="s">
        <v>44</v>
      </c>
      <c r="F68" s="401" t="s">
        <v>44</v>
      </c>
      <c r="G68" s="358">
        <v>99</v>
      </c>
      <c r="H68" s="358">
        <v>99</v>
      </c>
      <c r="I68" s="358">
        <v>100</v>
      </c>
      <c r="J68" s="358">
        <v>100</v>
      </c>
      <c r="K68" s="358">
        <v>100</v>
      </c>
      <c r="L68" s="358" t="s">
        <v>505</v>
      </c>
      <c r="M68" s="440" t="s">
        <v>505</v>
      </c>
      <c r="N68" s="441">
        <v>99.6</v>
      </c>
      <c r="P68" s="363"/>
      <c r="Q68" s="364"/>
      <c r="R68" s="446"/>
    </row>
    <row r="69" spans="1:18" ht="20.100000000000001" customHeight="1">
      <c r="B69" s="407" t="s">
        <v>628</v>
      </c>
      <c r="C69" s="401" t="s">
        <v>585</v>
      </c>
      <c r="D69" s="401" t="s">
        <v>629</v>
      </c>
      <c r="E69" s="401" t="s">
        <v>503</v>
      </c>
      <c r="F69" s="401" t="s">
        <v>44</v>
      </c>
      <c r="G69" s="358" t="s">
        <v>505</v>
      </c>
      <c r="H69" s="358">
        <v>186</v>
      </c>
      <c r="I69" s="358">
        <v>158</v>
      </c>
      <c r="J69" s="358">
        <v>187</v>
      </c>
      <c r="K69" s="358">
        <v>208</v>
      </c>
      <c r="L69" s="358">
        <v>179</v>
      </c>
      <c r="M69" s="440" t="s">
        <v>505</v>
      </c>
      <c r="N69" s="441">
        <v>184.18</v>
      </c>
      <c r="P69" s="363"/>
      <c r="Q69" s="364"/>
      <c r="R69" s="376"/>
    </row>
    <row r="70" spans="1:18" ht="20.100000000000001" customHeight="1">
      <c r="B70" s="435"/>
      <c r="C70" s="401" t="s">
        <v>552</v>
      </c>
      <c r="D70" s="401" t="s">
        <v>629</v>
      </c>
      <c r="E70" s="401" t="s">
        <v>503</v>
      </c>
      <c r="F70" s="401" t="s">
        <v>44</v>
      </c>
      <c r="G70" s="358">
        <v>185</v>
      </c>
      <c r="H70" s="358">
        <v>180</v>
      </c>
      <c r="I70" s="358">
        <v>173</v>
      </c>
      <c r="J70" s="358">
        <v>172</v>
      </c>
      <c r="K70" s="358">
        <v>176</v>
      </c>
      <c r="L70" s="358">
        <v>172</v>
      </c>
      <c r="M70" s="440" t="s">
        <v>505</v>
      </c>
      <c r="N70" s="441">
        <v>176.68</v>
      </c>
      <c r="P70" s="363"/>
      <c r="Q70" s="364"/>
      <c r="R70" s="376"/>
    </row>
    <row r="71" spans="1:18" ht="20.100000000000001" customHeight="1">
      <c r="B71" s="435"/>
      <c r="C71" s="401" t="s">
        <v>514</v>
      </c>
      <c r="D71" s="401" t="s">
        <v>629</v>
      </c>
      <c r="E71" s="401" t="s">
        <v>503</v>
      </c>
      <c r="F71" s="401" t="s">
        <v>44</v>
      </c>
      <c r="G71" s="358">
        <v>160</v>
      </c>
      <c r="H71" s="358">
        <v>145</v>
      </c>
      <c r="I71" s="358">
        <v>130</v>
      </c>
      <c r="J71" s="358">
        <v>120</v>
      </c>
      <c r="K71" s="358">
        <v>115</v>
      </c>
      <c r="L71" s="358" t="s">
        <v>505</v>
      </c>
      <c r="M71" s="440" t="s">
        <v>505</v>
      </c>
      <c r="N71" s="441">
        <v>133.59</v>
      </c>
      <c r="P71" s="363"/>
      <c r="Q71" s="364"/>
      <c r="R71" s="376"/>
    </row>
    <row r="72" spans="1:18" ht="20.100000000000001" customHeight="1">
      <c r="B72" s="435"/>
      <c r="C72" s="401" t="s">
        <v>585</v>
      </c>
      <c r="D72" s="401" t="s">
        <v>630</v>
      </c>
      <c r="E72" s="401" t="s">
        <v>503</v>
      </c>
      <c r="F72" s="401" t="s">
        <v>44</v>
      </c>
      <c r="G72" s="358" t="s">
        <v>505</v>
      </c>
      <c r="H72" s="358">
        <v>62.62</v>
      </c>
      <c r="I72" s="358">
        <v>56.29</v>
      </c>
      <c r="J72" s="358">
        <v>59.19</v>
      </c>
      <c r="K72" s="358">
        <v>57.38</v>
      </c>
      <c r="L72" s="358">
        <v>56.19</v>
      </c>
      <c r="M72" s="440" t="s">
        <v>505</v>
      </c>
      <c r="N72" s="441">
        <v>58.36</v>
      </c>
      <c r="P72" s="363"/>
      <c r="Q72" s="364"/>
      <c r="R72" s="376"/>
    </row>
    <row r="73" spans="1:18" ht="20.100000000000001" customHeight="1">
      <c r="B73" s="435"/>
      <c r="C73" s="401" t="s">
        <v>585</v>
      </c>
      <c r="D73" s="401" t="s">
        <v>631</v>
      </c>
      <c r="E73" s="401" t="s">
        <v>503</v>
      </c>
      <c r="F73" s="401" t="s">
        <v>632</v>
      </c>
      <c r="G73" s="358">
        <v>34</v>
      </c>
      <c r="H73" s="358">
        <v>54.58</v>
      </c>
      <c r="I73" s="358">
        <v>52.56</v>
      </c>
      <c r="J73" s="358">
        <v>48.28</v>
      </c>
      <c r="K73" s="358">
        <v>48.96</v>
      </c>
      <c r="L73" s="358">
        <v>53.35</v>
      </c>
      <c r="M73" s="440" t="s">
        <v>505</v>
      </c>
      <c r="N73" s="441">
        <v>49.56</v>
      </c>
      <c r="P73" s="363"/>
      <c r="Q73" s="364"/>
      <c r="R73" s="376"/>
    </row>
    <row r="74" spans="1:18" ht="20.100000000000001" customHeight="1">
      <c r="B74" s="435"/>
      <c r="C74" s="401" t="s">
        <v>552</v>
      </c>
      <c r="D74" s="401" t="s">
        <v>631</v>
      </c>
      <c r="E74" s="401" t="s">
        <v>503</v>
      </c>
      <c r="F74" s="401" t="s">
        <v>632</v>
      </c>
      <c r="G74" s="358">
        <v>64</v>
      </c>
      <c r="H74" s="358">
        <v>59</v>
      </c>
      <c r="I74" s="358" t="s">
        <v>505</v>
      </c>
      <c r="J74" s="358">
        <v>61</v>
      </c>
      <c r="K74" s="358">
        <v>53</v>
      </c>
      <c r="L74" s="358">
        <v>59</v>
      </c>
      <c r="M74" s="440" t="s">
        <v>505</v>
      </c>
      <c r="N74" s="441">
        <v>59.45</v>
      </c>
      <c r="P74" s="363"/>
      <c r="Q74" s="364"/>
      <c r="R74" s="376"/>
    </row>
    <row r="75" spans="1:18" ht="20.100000000000001" customHeight="1">
      <c r="B75" s="435"/>
      <c r="C75" s="401" t="s">
        <v>513</v>
      </c>
      <c r="D75" s="401" t="s">
        <v>631</v>
      </c>
      <c r="E75" s="401" t="s">
        <v>503</v>
      </c>
      <c r="F75" s="401" t="s">
        <v>632</v>
      </c>
      <c r="G75" s="358">
        <v>80</v>
      </c>
      <c r="H75" s="358">
        <v>80</v>
      </c>
      <c r="I75" s="358">
        <v>80</v>
      </c>
      <c r="J75" s="358">
        <v>80</v>
      </c>
      <c r="K75" s="358">
        <v>80</v>
      </c>
      <c r="L75" s="358" t="s">
        <v>505</v>
      </c>
      <c r="M75" s="440" t="s">
        <v>505</v>
      </c>
      <c r="N75" s="441">
        <v>80</v>
      </c>
      <c r="P75" s="363"/>
      <c r="Q75" s="364"/>
      <c r="R75" s="376"/>
    </row>
    <row r="76" spans="1:18" ht="20.100000000000001" customHeight="1">
      <c r="B76" s="435"/>
      <c r="C76" s="401" t="s">
        <v>514</v>
      </c>
      <c r="D76" s="401" t="s">
        <v>631</v>
      </c>
      <c r="E76" s="401" t="s">
        <v>503</v>
      </c>
      <c r="F76" s="401" t="s">
        <v>632</v>
      </c>
      <c r="G76" s="454">
        <v>31.16</v>
      </c>
      <c r="H76" s="454">
        <v>30</v>
      </c>
      <c r="I76" s="454">
        <v>30</v>
      </c>
      <c r="J76" s="454">
        <v>29</v>
      </c>
      <c r="K76" s="454">
        <v>29</v>
      </c>
      <c r="L76" s="454" t="s">
        <v>505</v>
      </c>
      <c r="M76" s="454" t="s">
        <v>505</v>
      </c>
      <c r="N76" s="455">
        <v>29.89</v>
      </c>
      <c r="P76" s="363"/>
      <c r="Q76" s="364"/>
      <c r="R76" s="376"/>
    </row>
    <row r="77" spans="1:18" ht="20.100000000000001" customHeight="1">
      <c r="B77" s="407" t="s">
        <v>633</v>
      </c>
      <c r="C77" s="401" t="s">
        <v>634</v>
      </c>
      <c r="D77" s="401" t="s">
        <v>581</v>
      </c>
      <c r="E77" s="401" t="s">
        <v>44</v>
      </c>
      <c r="F77" s="401" t="s">
        <v>44</v>
      </c>
      <c r="G77" s="358">
        <v>65.61</v>
      </c>
      <c r="H77" s="358">
        <v>65.61</v>
      </c>
      <c r="I77" s="358">
        <v>65.61</v>
      </c>
      <c r="J77" s="358">
        <v>65.61</v>
      </c>
      <c r="K77" s="358">
        <v>65.61</v>
      </c>
      <c r="L77" s="358" t="s">
        <v>505</v>
      </c>
      <c r="M77" s="440" t="s">
        <v>505</v>
      </c>
      <c r="N77" s="441">
        <v>65.61</v>
      </c>
      <c r="P77" s="363"/>
      <c r="Q77" s="364"/>
      <c r="R77" s="376"/>
    </row>
    <row r="78" spans="1:18" ht="20.100000000000001" customHeight="1">
      <c r="B78" s="435"/>
      <c r="C78" s="401" t="s">
        <v>593</v>
      </c>
      <c r="D78" s="401" t="s">
        <v>581</v>
      </c>
      <c r="E78" s="401" t="s">
        <v>44</v>
      </c>
      <c r="F78" s="401" t="s">
        <v>44</v>
      </c>
      <c r="G78" s="358">
        <v>35</v>
      </c>
      <c r="H78" s="358">
        <v>35</v>
      </c>
      <c r="I78" s="358">
        <v>35</v>
      </c>
      <c r="J78" s="358">
        <v>35</v>
      </c>
      <c r="K78" s="358">
        <v>35</v>
      </c>
      <c r="L78" s="358" t="s">
        <v>505</v>
      </c>
      <c r="M78" s="440" t="s">
        <v>505</v>
      </c>
      <c r="N78" s="441">
        <v>35</v>
      </c>
      <c r="P78" s="363"/>
      <c r="Q78" s="364"/>
      <c r="R78" s="376"/>
    </row>
    <row r="79" spans="1:18" ht="20.100000000000001" customHeight="1" thickBot="1">
      <c r="B79" s="369"/>
      <c r="C79" s="456" t="s">
        <v>635</v>
      </c>
      <c r="D79" s="456" t="s">
        <v>581</v>
      </c>
      <c r="E79" s="456" t="s">
        <v>44</v>
      </c>
      <c r="F79" s="456" t="s">
        <v>44</v>
      </c>
      <c r="G79" s="457">
        <v>30</v>
      </c>
      <c r="H79" s="457">
        <v>30</v>
      </c>
      <c r="I79" s="457">
        <v>30</v>
      </c>
      <c r="J79" s="457">
        <v>30</v>
      </c>
      <c r="K79" s="457">
        <v>30</v>
      </c>
      <c r="L79" s="457" t="s">
        <v>505</v>
      </c>
      <c r="M79" s="457" t="s">
        <v>505</v>
      </c>
      <c r="N79" s="458">
        <v>30</v>
      </c>
      <c r="P79" s="363"/>
      <c r="Q79" s="364"/>
      <c r="R79" s="376"/>
    </row>
    <row r="80" spans="1:18" ht="16.350000000000001" customHeight="1">
      <c r="N80" s="107" t="s">
        <v>84</v>
      </c>
      <c r="P80" s="363"/>
      <c r="Q80" s="364"/>
    </row>
    <row r="81" spans="13:17" ht="16.350000000000001" customHeight="1">
      <c r="M81" s="459"/>
      <c r="N81" s="293"/>
      <c r="P81" s="363"/>
      <c r="Q81" s="364"/>
    </row>
    <row r="82" spans="13:17" ht="16.350000000000001" customHeight="1">
      <c r="P82" s="363"/>
      <c r="Q82" s="364"/>
    </row>
    <row r="83" spans="13:17" ht="16.350000000000001" customHeight="1">
      <c r="P83" s="363"/>
      <c r="Q83" s="364"/>
    </row>
    <row r="84" spans="13:17" ht="16.350000000000001" customHeight="1">
      <c r="Q84" s="376"/>
    </row>
    <row r="85" spans="13:17" ht="16.350000000000001" customHeight="1">
      <c r="Q85" s="376"/>
    </row>
    <row r="86" spans="13:17" ht="16.350000000000001" customHeight="1">
      <c r="Q86" s="376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52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8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60" customWidth="1"/>
    <col min="2" max="2" width="36.28515625" style="433" bestFit="1" customWidth="1"/>
    <col min="3" max="3" width="12.7109375" style="433" customWidth="1"/>
    <col min="4" max="4" width="29.5703125" style="433" bestFit="1" customWidth="1"/>
    <col min="5" max="5" width="7.7109375" style="433" customWidth="1"/>
    <col min="6" max="6" width="21.7109375" style="433" customWidth="1"/>
    <col min="7" max="7" width="51.7109375" style="433" bestFit="1" customWidth="1"/>
    <col min="8" max="8" width="3.7109375" style="327" customWidth="1"/>
    <col min="9" max="9" width="8.28515625" style="327" bestFit="1" customWidth="1"/>
    <col min="10" max="10" width="10.85546875" style="461" bestFit="1" customWidth="1"/>
    <col min="11" max="11" width="9.28515625" style="327" customWidth="1"/>
    <col min="12" max="12" width="12.5703125" style="327"/>
    <col min="13" max="14" width="14.7109375" style="327" bestFit="1" customWidth="1"/>
    <col min="15" max="15" width="12.85546875" style="327" bestFit="1" customWidth="1"/>
    <col min="16" max="16384" width="12.5703125" style="327"/>
  </cols>
  <sheetData>
    <row r="2" spans="1:11">
      <c r="G2" s="330"/>
      <c r="H2" s="331"/>
    </row>
    <row r="3" spans="1:11" ht="8.25" customHeight="1">
      <c r="H3" s="331"/>
    </row>
    <row r="4" spans="1:11" ht="0.75" customHeight="1" thickBot="1">
      <c r="H4" s="331"/>
    </row>
    <row r="5" spans="1:11" ht="26.25" customHeight="1" thickBot="1">
      <c r="B5" s="681" t="s">
        <v>636</v>
      </c>
      <c r="C5" s="682"/>
      <c r="D5" s="682"/>
      <c r="E5" s="682"/>
      <c r="F5" s="682"/>
      <c r="G5" s="683"/>
      <c r="H5" s="332"/>
    </row>
    <row r="6" spans="1:11" ht="15" customHeight="1">
      <c r="B6" s="685"/>
      <c r="C6" s="685"/>
      <c r="D6" s="685"/>
      <c r="E6" s="685"/>
      <c r="F6" s="685"/>
      <c r="G6" s="685"/>
      <c r="H6" s="333"/>
    </row>
    <row r="7" spans="1:11" ht="15" customHeight="1">
      <c r="B7" s="685" t="s">
        <v>555</v>
      </c>
      <c r="C7" s="685"/>
      <c r="D7" s="685"/>
      <c r="E7" s="685"/>
      <c r="F7" s="685"/>
      <c r="G7" s="685"/>
      <c r="H7" s="333"/>
    </row>
    <row r="8" spans="1:11" ht="15" customHeight="1">
      <c r="B8" s="462"/>
      <c r="C8" s="462"/>
      <c r="D8" s="462"/>
      <c r="E8" s="462"/>
      <c r="F8" s="462"/>
      <c r="G8" s="462"/>
      <c r="H8" s="333"/>
    </row>
    <row r="9" spans="1:11" ht="16.5" customHeight="1">
      <c r="B9" s="679" t="s">
        <v>556</v>
      </c>
      <c r="C9" s="679"/>
      <c r="D9" s="679"/>
      <c r="E9" s="679"/>
      <c r="F9" s="679"/>
      <c r="G9" s="679"/>
      <c r="H9" s="333"/>
    </row>
    <row r="10" spans="1:11" s="336" customFormat="1" ht="12" customHeight="1">
      <c r="A10" s="463"/>
      <c r="B10" s="464"/>
      <c r="C10" s="464"/>
      <c r="D10" s="464"/>
      <c r="E10" s="464"/>
      <c r="F10" s="464"/>
      <c r="G10" s="464"/>
      <c r="H10" s="333"/>
      <c r="J10" s="465"/>
    </row>
    <row r="11" spans="1:11" ht="17.25" customHeight="1">
      <c r="A11" s="466"/>
      <c r="B11" s="688" t="s">
        <v>110</v>
      </c>
      <c r="C11" s="688"/>
      <c r="D11" s="688"/>
      <c r="E11" s="688"/>
      <c r="F11" s="688"/>
      <c r="G11" s="688"/>
      <c r="H11" s="467"/>
    </row>
    <row r="12" spans="1:11" ht="6.75" customHeight="1" thickBot="1">
      <c r="A12" s="466"/>
      <c r="B12" s="464"/>
      <c r="C12" s="464"/>
      <c r="D12" s="464"/>
      <c r="E12" s="464"/>
      <c r="F12" s="464"/>
      <c r="G12" s="464"/>
      <c r="H12" s="467"/>
    </row>
    <row r="13" spans="1:11" ht="16.350000000000001" customHeight="1">
      <c r="A13" s="466"/>
      <c r="B13" s="340" t="s">
        <v>276</v>
      </c>
      <c r="C13" s="341" t="s">
        <v>492</v>
      </c>
      <c r="D13" s="342" t="s">
        <v>493</v>
      </c>
      <c r="E13" s="341" t="s">
        <v>494</v>
      </c>
      <c r="F13" s="342" t="s">
        <v>495</v>
      </c>
      <c r="G13" s="396" t="s">
        <v>557</v>
      </c>
      <c r="H13" s="468"/>
    </row>
    <row r="14" spans="1:11" ht="16.350000000000001" customHeight="1">
      <c r="A14" s="466"/>
      <c r="B14" s="349"/>
      <c r="C14" s="350"/>
      <c r="D14" s="397" t="s">
        <v>498</v>
      </c>
      <c r="E14" s="350"/>
      <c r="F14" s="351"/>
      <c r="G14" s="398" t="s">
        <v>558</v>
      </c>
      <c r="H14" s="469"/>
    </row>
    <row r="15" spans="1:11" s="453" customFormat="1" ht="30" customHeight="1">
      <c r="A15" s="466"/>
      <c r="B15" s="366" t="s">
        <v>571</v>
      </c>
      <c r="C15" s="357" t="s">
        <v>559</v>
      </c>
      <c r="D15" s="357" t="s">
        <v>573</v>
      </c>
      <c r="E15" s="357" t="s">
        <v>44</v>
      </c>
      <c r="F15" s="357" t="s">
        <v>574</v>
      </c>
      <c r="G15" s="403">
        <v>190</v>
      </c>
      <c r="H15" s="385"/>
      <c r="I15" s="411"/>
      <c r="J15" s="364"/>
      <c r="K15" s="470"/>
    </row>
    <row r="16" spans="1:11" s="453" customFormat="1" ht="30" customHeight="1">
      <c r="A16" s="466"/>
      <c r="B16" s="356"/>
      <c r="C16" s="357" t="s">
        <v>559</v>
      </c>
      <c r="D16" s="357" t="s">
        <v>576</v>
      </c>
      <c r="E16" s="357" t="s">
        <v>44</v>
      </c>
      <c r="F16" s="357" t="s">
        <v>637</v>
      </c>
      <c r="G16" s="403">
        <v>212.44</v>
      </c>
      <c r="H16" s="385"/>
      <c r="I16" s="411"/>
      <c r="J16" s="364"/>
      <c r="K16" s="470"/>
    </row>
    <row r="17" spans="1:11" s="445" customFormat="1" ht="30" customHeight="1">
      <c r="A17" s="471"/>
      <c r="B17" s="367"/>
      <c r="C17" s="357" t="s">
        <v>559</v>
      </c>
      <c r="D17" s="357" t="s">
        <v>579</v>
      </c>
      <c r="E17" s="357" t="s">
        <v>44</v>
      </c>
      <c r="F17" s="357" t="s">
        <v>574</v>
      </c>
      <c r="G17" s="403">
        <v>166.02</v>
      </c>
      <c r="H17" s="472"/>
      <c r="I17" s="411"/>
      <c r="J17" s="364"/>
      <c r="K17" s="473"/>
    </row>
    <row r="18" spans="1:11" s="365" customFormat="1" ht="30" customHeight="1">
      <c r="A18" s="460"/>
      <c r="B18" s="474" t="s">
        <v>584</v>
      </c>
      <c r="C18" s="357" t="s">
        <v>559</v>
      </c>
      <c r="D18" s="357" t="s">
        <v>581</v>
      </c>
      <c r="E18" s="357" t="s">
        <v>44</v>
      </c>
      <c r="F18" s="357" t="s">
        <v>638</v>
      </c>
      <c r="G18" s="403">
        <v>63.5</v>
      </c>
      <c r="H18" s="362"/>
      <c r="I18" s="411"/>
      <c r="J18" s="364"/>
      <c r="K18" s="411"/>
    </row>
    <row r="19" spans="1:11" s="365" customFormat="1" ht="30" customHeight="1">
      <c r="A19" s="460"/>
      <c r="B19" s="474" t="s">
        <v>587</v>
      </c>
      <c r="C19" s="357" t="s">
        <v>559</v>
      </c>
      <c r="D19" s="357" t="s">
        <v>560</v>
      </c>
      <c r="E19" s="357" t="s">
        <v>44</v>
      </c>
      <c r="F19" s="357" t="s">
        <v>639</v>
      </c>
      <c r="G19" s="403">
        <v>60.58</v>
      </c>
      <c r="H19" s="362"/>
      <c r="I19" s="411"/>
      <c r="J19" s="364"/>
      <c r="K19" s="411"/>
    </row>
    <row r="20" spans="1:11" s="365" customFormat="1" ht="30" customHeight="1">
      <c r="A20" s="460"/>
      <c r="B20" s="474" t="s">
        <v>591</v>
      </c>
      <c r="C20" s="357" t="s">
        <v>559</v>
      </c>
      <c r="D20" s="357" t="s">
        <v>581</v>
      </c>
      <c r="E20" s="357" t="s">
        <v>44</v>
      </c>
      <c r="F20" s="357" t="s">
        <v>44</v>
      </c>
      <c r="G20" s="403">
        <v>23.16</v>
      </c>
      <c r="H20" s="362"/>
      <c r="I20" s="411"/>
      <c r="J20" s="364"/>
      <c r="K20" s="411"/>
    </row>
    <row r="21" spans="1:11" s="365" customFormat="1" ht="30" customHeight="1">
      <c r="A21" s="460"/>
      <c r="B21" s="475" t="s">
        <v>594</v>
      </c>
      <c r="C21" s="357" t="s">
        <v>559</v>
      </c>
      <c r="D21" s="357" t="s">
        <v>595</v>
      </c>
      <c r="E21" s="357" t="s">
        <v>44</v>
      </c>
      <c r="F21" s="357" t="s">
        <v>640</v>
      </c>
      <c r="G21" s="476">
        <v>196.53</v>
      </c>
      <c r="H21" s="362"/>
      <c r="I21" s="411"/>
      <c r="J21" s="364"/>
      <c r="K21" s="411"/>
    </row>
    <row r="22" spans="1:11" s="365" customFormat="1" ht="30" customHeight="1">
      <c r="A22" s="460"/>
      <c r="B22" s="474" t="s">
        <v>598</v>
      </c>
      <c r="C22" s="357" t="s">
        <v>559</v>
      </c>
      <c r="D22" s="357" t="s">
        <v>581</v>
      </c>
      <c r="E22" s="357" t="s">
        <v>44</v>
      </c>
      <c r="F22" s="357" t="s">
        <v>44</v>
      </c>
      <c r="G22" s="403">
        <v>65.42</v>
      </c>
      <c r="H22" s="362"/>
      <c r="I22" s="411"/>
      <c r="J22" s="364"/>
      <c r="K22" s="411"/>
    </row>
    <row r="23" spans="1:11" s="365" customFormat="1" ht="30" customHeight="1">
      <c r="A23" s="460"/>
      <c r="B23" s="474" t="s">
        <v>606</v>
      </c>
      <c r="C23" s="357" t="s">
        <v>559</v>
      </c>
      <c r="D23" s="357" t="s">
        <v>560</v>
      </c>
      <c r="E23" s="357" t="s">
        <v>44</v>
      </c>
      <c r="F23" s="357" t="s">
        <v>44</v>
      </c>
      <c r="G23" s="403">
        <v>300</v>
      </c>
      <c r="H23" s="362"/>
      <c r="I23" s="411"/>
      <c r="J23" s="364"/>
      <c r="K23" s="411"/>
    </row>
    <row r="24" spans="1:11" s="365" customFormat="1" ht="30" customHeight="1">
      <c r="A24" s="460"/>
      <c r="B24" s="474" t="s">
        <v>608</v>
      </c>
      <c r="C24" s="357" t="s">
        <v>559</v>
      </c>
      <c r="D24" s="357" t="s">
        <v>581</v>
      </c>
      <c r="E24" s="357" t="s">
        <v>44</v>
      </c>
      <c r="F24" s="357" t="s">
        <v>44</v>
      </c>
      <c r="G24" s="403">
        <v>224.86</v>
      </c>
      <c r="H24" s="362"/>
      <c r="I24" s="411"/>
      <c r="J24" s="364"/>
      <c r="K24" s="411"/>
    </row>
    <row r="25" spans="1:11" s="365" customFormat="1" ht="30" customHeight="1">
      <c r="A25" s="460"/>
      <c r="B25" s="474" t="s">
        <v>610</v>
      </c>
      <c r="C25" s="357" t="s">
        <v>559</v>
      </c>
      <c r="D25" s="357" t="s">
        <v>581</v>
      </c>
      <c r="E25" s="357" t="s">
        <v>503</v>
      </c>
      <c r="F25" s="357" t="s">
        <v>641</v>
      </c>
      <c r="G25" s="403">
        <v>58.43</v>
      </c>
      <c r="H25" s="362"/>
      <c r="I25" s="411"/>
      <c r="J25" s="364"/>
      <c r="K25" s="411"/>
    </row>
    <row r="26" spans="1:11" s="365" customFormat="1" ht="30" customHeight="1">
      <c r="A26" s="460"/>
      <c r="B26" s="474" t="s">
        <v>616</v>
      </c>
      <c r="C26" s="357" t="s">
        <v>559</v>
      </c>
      <c r="D26" s="357" t="s">
        <v>642</v>
      </c>
      <c r="E26" s="357" t="s">
        <v>44</v>
      </c>
      <c r="F26" s="357" t="s">
        <v>618</v>
      </c>
      <c r="G26" s="403">
        <v>111.7</v>
      </c>
      <c r="H26" s="362"/>
      <c r="I26" s="411"/>
      <c r="J26" s="364"/>
      <c r="K26" s="411"/>
    </row>
    <row r="27" spans="1:11" s="365" customFormat="1" ht="30" customHeight="1">
      <c r="A27" s="460"/>
      <c r="B27" s="474" t="s">
        <v>643</v>
      </c>
      <c r="C27" s="357" t="s">
        <v>559</v>
      </c>
      <c r="D27" s="357" t="s">
        <v>581</v>
      </c>
      <c r="E27" s="357" t="s">
        <v>503</v>
      </c>
      <c r="F27" s="357" t="s">
        <v>644</v>
      </c>
      <c r="G27" s="403">
        <v>101.22</v>
      </c>
      <c r="H27" s="362"/>
      <c r="I27" s="411"/>
      <c r="J27" s="364"/>
      <c r="K27" s="411"/>
    </row>
    <row r="28" spans="1:11" s="453" customFormat="1" ht="30" customHeight="1">
      <c r="A28" s="466"/>
      <c r="B28" s="366" t="s">
        <v>627</v>
      </c>
      <c r="C28" s="357" t="s">
        <v>559</v>
      </c>
      <c r="D28" s="357" t="s">
        <v>581</v>
      </c>
      <c r="E28" s="357" t="s">
        <v>44</v>
      </c>
      <c r="F28" s="357" t="s">
        <v>44</v>
      </c>
      <c r="G28" s="403">
        <v>81.680000000000007</v>
      </c>
      <c r="I28" s="411"/>
      <c r="J28" s="364"/>
      <c r="K28" s="470"/>
    </row>
    <row r="29" spans="1:11" s="453" customFormat="1" ht="30" customHeight="1">
      <c r="A29" s="466"/>
      <c r="B29" s="366" t="s">
        <v>628</v>
      </c>
      <c r="C29" s="357" t="s">
        <v>559</v>
      </c>
      <c r="D29" s="357" t="s">
        <v>629</v>
      </c>
      <c r="E29" s="357" t="s">
        <v>503</v>
      </c>
      <c r="F29" s="357" t="s">
        <v>44</v>
      </c>
      <c r="G29" s="403">
        <v>178.4</v>
      </c>
      <c r="I29" s="411"/>
      <c r="J29" s="364"/>
      <c r="K29" s="470"/>
    </row>
    <row r="30" spans="1:11" s="453" customFormat="1" ht="30" customHeight="1">
      <c r="A30" s="466"/>
      <c r="B30" s="356"/>
      <c r="C30" s="357" t="s">
        <v>559</v>
      </c>
      <c r="D30" s="357" t="s">
        <v>630</v>
      </c>
      <c r="E30" s="357" t="s">
        <v>503</v>
      </c>
      <c r="F30" s="357" t="s">
        <v>44</v>
      </c>
      <c r="G30" s="403">
        <v>58.36</v>
      </c>
      <c r="H30" s="385"/>
      <c r="I30" s="411"/>
      <c r="J30" s="364"/>
      <c r="K30" s="470"/>
    </row>
    <row r="31" spans="1:11" ht="30" customHeight="1">
      <c r="B31" s="367"/>
      <c r="C31" s="357" t="s">
        <v>559</v>
      </c>
      <c r="D31" s="357" t="s">
        <v>631</v>
      </c>
      <c r="E31" s="357" t="s">
        <v>503</v>
      </c>
      <c r="F31" s="357" t="s">
        <v>632</v>
      </c>
      <c r="G31" s="403">
        <v>50.21</v>
      </c>
      <c r="H31" s="385"/>
      <c r="I31" s="411"/>
      <c r="J31" s="364"/>
      <c r="K31" s="473"/>
    </row>
    <row r="32" spans="1:11" s="365" customFormat="1" ht="30" customHeight="1" thickBot="1">
      <c r="A32" s="460"/>
      <c r="B32" s="477" t="s">
        <v>645</v>
      </c>
      <c r="C32" s="478" t="s">
        <v>559</v>
      </c>
      <c r="D32" s="478" t="s">
        <v>581</v>
      </c>
      <c r="E32" s="478" t="s">
        <v>44</v>
      </c>
      <c r="F32" s="478" t="s">
        <v>44</v>
      </c>
      <c r="G32" s="479">
        <v>34.74</v>
      </c>
      <c r="H32" s="362"/>
      <c r="I32" s="411"/>
      <c r="J32" s="364"/>
      <c r="K32" s="411"/>
    </row>
    <row r="33" spans="1:10">
      <c r="A33" s="327"/>
      <c r="B33" s="480"/>
      <c r="C33" s="480"/>
      <c r="D33" s="480"/>
      <c r="E33" s="480"/>
      <c r="F33" s="480"/>
      <c r="G33" s="107" t="s">
        <v>84</v>
      </c>
      <c r="I33" s="336"/>
      <c r="J33" s="465"/>
    </row>
    <row r="34" spans="1:10" ht="14.25" customHeight="1">
      <c r="A34" s="327"/>
      <c r="G34" s="293"/>
    </row>
    <row r="37" spans="1:10" ht="21" customHeight="1">
      <c r="A37" s="327"/>
    </row>
    <row r="38" spans="1:10" ht="18" customHeight="1">
      <c r="A38" s="327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2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>
      <selection activeCell="J6" sqref="J6"/>
    </sheetView>
  </sheetViews>
  <sheetFormatPr baseColWidth="10" defaultColWidth="11.42578125" defaultRowHeight="12.75"/>
  <cols>
    <col min="1" max="1" width="2.7109375" style="481" customWidth="1"/>
    <col min="2" max="2" width="25" style="481" customWidth="1"/>
    <col min="3" max="3" width="11.5703125" style="481" customWidth="1"/>
    <col min="4" max="4" width="11.42578125" style="481"/>
    <col min="5" max="5" width="19" style="481" customWidth="1"/>
    <col min="6" max="6" width="15" style="481" customWidth="1"/>
    <col min="7" max="7" width="14.5703125" style="481" customWidth="1"/>
    <col min="8" max="8" width="15.85546875" style="481" customWidth="1"/>
    <col min="9" max="9" width="2.7109375" style="481" customWidth="1"/>
    <col min="10" max="16384" width="11.42578125" style="481"/>
  </cols>
  <sheetData>
    <row r="3" spans="2:8" ht="18">
      <c r="B3" s="671" t="s">
        <v>646</v>
      </c>
      <c r="C3" s="671"/>
      <c r="D3" s="671"/>
      <c r="E3" s="671"/>
      <c r="F3" s="671"/>
      <c r="G3" s="671"/>
      <c r="H3" s="671"/>
    </row>
    <row r="4" spans="2:8" ht="15">
      <c r="B4" s="691" t="s">
        <v>647</v>
      </c>
      <c r="C4" s="691"/>
      <c r="D4" s="691"/>
      <c r="E4" s="691"/>
      <c r="F4" s="691"/>
      <c r="G4" s="691"/>
      <c r="H4" s="691"/>
    </row>
    <row r="5" spans="2:8" ht="15.75" thickBot="1">
      <c r="B5" s="482"/>
      <c r="C5" s="482"/>
      <c r="D5" s="482"/>
      <c r="E5" s="482"/>
      <c r="F5" s="482"/>
      <c r="G5" s="482"/>
      <c r="H5" s="482"/>
    </row>
    <row r="6" spans="2:8" ht="15" thickBot="1">
      <c r="B6" s="681" t="s">
        <v>648</v>
      </c>
      <c r="C6" s="682"/>
      <c r="D6" s="682"/>
      <c r="E6" s="682"/>
      <c r="F6" s="682"/>
      <c r="G6" s="682"/>
      <c r="H6" s="683"/>
    </row>
    <row r="7" spans="2:8" ht="9" customHeight="1">
      <c r="B7" s="483"/>
      <c r="C7" s="483"/>
      <c r="D7" s="483"/>
      <c r="E7" s="483"/>
      <c r="F7" s="483"/>
      <c r="G7" s="483"/>
      <c r="H7" s="483"/>
    </row>
    <row r="8" spans="2:8">
      <c r="B8" s="692" t="s">
        <v>649</v>
      </c>
      <c r="C8" s="692"/>
      <c r="D8" s="692"/>
      <c r="E8" s="692"/>
      <c r="F8" s="692"/>
      <c r="G8" s="692"/>
      <c r="H8" s="692"/>
    </row>
    <row r="9" spans="2:8">
      <c r="B9" s="238" t="s">
        <v>650</v>
      </c>
      <c r="C9" s="238" t="s">
        <v>651</v>
      </c>
      <c r="D9" s="238"/>
      <c r="E9" s="238"/>
      <c r="F9" s="238"/>
      <c r="G9" s="238"/>
      <c r="H9" s="238"/>
    </row>
    <row r="10" spans="2:8" ht="13.5" thickBot="1">
      <c r="B10" s="484"/>
      <c r="C10" s="484"/>
      <c r="D10" s="484"/>
      <c r="E10" s="484"/>
      <c r="F10" s="484"/>
      <c r="G10" s="484"/>
      <c r="H10" s="484"/>
    </row>
    <row r="11" spans="2:8" ht="12.75" customHeight="1">
      <c r="B11" s="485"/>
      <c r="C11" s="486" t="s">
        <v>652</v>
      </c>
      <c r="D11" s="487"/>
      <c r="E11" s="488"/>
      <c r="F11" s="693" t="s">
        <v>653</v>
      </c>
      <c r="G11" s="693" t="s">
        <v>654</v>
      </c>
      <c r="H11" s="489"/>
    </row>
    <row r="12" spans="2:8">
      <c r="B12" s="490" t="s">
        <v>655</v>
      </c>
      <c r="C12" s="491" t="s">
        <v>656</v>
      </c>
      <c r="D12" s="492"/>
      <c r="E12" s="493"/>
      <c r="F12" s="694"/>
      <c r="G12" s="694"/>
      <c r="H12" s="494" t="s">
        <v>657</v>
      </c>
    </row>
    <row r="13" spans="2:8" ht="13.5" thickBot="1">
      <c r="B13" s="490"/>
      <c r="C13" s="491" t="s">
        <v>658</v>
      </c>
      <c r="D13" s="492"/>
      <c r="E13" s="493"/>
      <c r="F13" s="695"/>
      <c r="G13" s="695"/>
      <c r="H13" s="494"/>
    </row>
    <row r="14" spans="2:8" ht="15.95" customHeight="1">
      <c r="B14" s="689" t="s">
        <v>659</v>
      </c>
      <c r="C14" s="495" t="s">
        <v>660</v>
      </c>
      <c r="D14" s="496"/>
      <c r="E14" s="497"/>
      <c r="F14" s="498" t="s">
        <v>661</v>
      </c>
      <c r="G14" s="498" t="s">
        <v>662</v>
      </c>
      <c r="H14" s="499">
        <f>G14-F14</f>
        <v>-3.0400000000000205</v>
      </c>
    </row>
    <row r="15" spans="2:8" ht="15.95" customHeight="1">
      <c r="B15" s="690"/>
      <c r="C15" s="500" t="s">
        <v>663</v>
      </c>
      <c r="D15" s="501"/>
      <c r="E15" s="502"/>
      <c r="F15" s="503" t="s">
        <v>664</v>
      </c>
      <c r="G15" s="503" t="s">
        <v>665</v>
      </c>
      <c r="H15" s="504">
        <f t="shared" ref="H15:H52" si="0">G15-F15</f>
        <v>0.93000000000000682</v>
      </c>
    </row>
    <row r="16" spans="2:8" ht="15.95" customHeight="1">
      <c r="B16" s="690"/>
      <c r="C16" s="505" t="s">
        <v>666</v>
      </c>
      <c r="D16" s="501"/>
      <c r="E16" s="502"/>
      <c r="F16" s="506" t="s">
        <v>667</v>
      </c>
      <c r="G16" s="506" t="s">
        <v>668</v>
      </c>
      <c r="H16" s="504">
        <f t="shared" si="0"/>
        <v>-0.36000000000001364</v>
      </c>
    </row>
    <row r="17" spans="2:8" ht="15.95" customHeight="1">
      <c r="B17" s="690"/>
      <c r="C17" s="507" t="s">
        <v>669</v>
      </c>
      <c r="D17" s="235"/>
      <c r="E17" s="508"/>
      <c r="F17" s="503" t="s">
        <v>670</v>
      </c>
      <c r="G17" s="503" t="s">
        <v>671</v>
      </c>
      <c r="H17" s="509">
        <f t="shared" si="0"/>
        <v>0.5</v>
      </c>
    </row>
    <row r="18" spans="2:8" ht="15.95" customHeight="1">
      <c r="B18" s="690"/>
      <c r="C18" s="500" t="s">
        <v>672</v>
      </c>
      <c r="D18" s="501"/>
      <c r="E18" s="502"/>
      <c r="F18" s="503" t="s">
        <v>673</v>
      </c>
      <c r="G18" s="503" t="s">
        <v>674</v>
      </c>
      <c r="H18" s="504">
        <f t="shared" si="0"/>
        <v>-2.0300000000000296</v>
      </c>
    </row>
    <row r="19" spans="2:8" ht="15.95" customHeight="1">
      <c r="B19" s="690"/>
      <c r="C19" s="505" t="s">
        <v>675</v>
      </c>
      <c r="D19" s="501"/>
      <c r="E19" s="502"/>
      <c r="F19" s="506" t="s">
        <v>673</v>
      </c>
      <c r="G19" s="506" t="s">
        <v>676</v>
      </c>
      <c r="H19" s="504">
        <f t="shared" si="0"/>
        <v>-1.5200000000000387</v>
      </c>
    </row>
    <row r="20" spans="2:8" ht="15.95" customHeight="1">
      <c r="B20" s="510"/>
      <c r="C20" s="507" t="s">
        <v>677</v>
      </c>
      <c r="D20" s="235"/>
      <c r="E20" s="508"/>
      <c r="F20" s="503" t="s">
        <v>678</v>
      </c>
      <c r="G20" s="503" t="s">
        <v>679</v>
      </c>
      <c r="H20" s="509">
        <f t="shared" si="0"/>
        <v>11.889999999999986</v>
      </c>
    </row>
    <row r="21" spans="2:8" ht="15.95" customHeight="1">
      <c r="B21" s="510"/>
      <c r="C21" s="500" t="s">
        <v>680</v>
      </c>
      <c r="D21" s="501"/>
      <c r="E21" s="502"/>
      <c r="F21" s="503" t="s">
        <v>681</v>
      </c>
      <c r="G21" s="503" t="s">
        <v>682</v>
      </c>
      <c r="H21" s="504">
        <f t="shared" si="0"/>
        <v>4.1399999999999864</v>
      </c>
    </row>
    <row r="22" spans="2:8" ht="15.95" customHeight="1" thickBot="1">
      <c r="B22" s="511"/>
      <c r="C22" s="512" t="s">
        <v>683</v>
      </c>
      <c r="D22" s="513"/>
      <c r="E22" s="514"/>
      <c r="F22" s="515" t="s">
        <v>684</v>
      </c>
      <c r="G22" s="515" t="s">
        <v>685</v>
      </c>
      <c r="H22" s="516">
        <f t="shared" si="0"/>
        <v>6.8300000000000409</v>
      </c>
    </row>
    <row r="23" spans="2:8" ht="15.95" customHeight="1">
      <c r="B23" s="689" t="s">
        <v>686</v>
      </c>
      <c r="C23" s="495" t="s">
        <v>687</v>
      </c>
      <c r="D23" s="496"/>
      <c r="E23" s="497"/>
      <c r="F23" s="498" t="s">
        <v>688</v>
      </c>
      <c r="G23" s="498" t="s">
        <v>689</v>
      </c>
      <c r="H23" s="499">
        <f t="shared" si="0"/>
        <v>-14.039999999999992</v>
      </c>
    </row>
    <row r="24" spans="2:8" ht="15.95" customHeight="1">
      <c r="B24" s="690"/>
      <c r="C24" s="500" t="s">
        <v>690</v>
      </c>
      <c r="D24" s="501"/>
      <c r="E24" s="502"/>
      <c r="F24" s="503" t="s">
        <v>691</v>
      </c>
      <c r="G24" s="503" t="s">
        <v>692</v>
      </c>
      <c r="H24" s="504">
        <f t="shared" si="0"/>
        <v>1.789999999999992</v>
      </c>
    </row>
    <row r="25" spans="2:8" ht="15.95" customHeight="1">
      <c r="B25" s="690"/>
      <c r="C25" s="505" t="s">
        <v>693</v>
      </c>
      <c r="D25" s="501"/>
      <c r="E25" s="502"/>
      <c r="F25" s="506" t="s">
        <v>694</v>
      </c>
      <c r="G25" s="506" t="s">
        <v>695</v>
      </c>
      <c r="H25" s="504">
        <f t="shared" si="0"/>
        <v>-12.420000000000016</v>
      </c>
    </row>
    <row r="26" spans="2:8" ht="15.95" customHeight="1">
      <c r="B26" s="690"/>
      <c r="C26" s="507" t="s">
        <v>672</v>
      </c>
      <c r="D26" s="235"/>
      <c r="E26" s="508"/>
      <c r="F26" s="503" t="s">
        <v>696</v>
      </c>
      <c r="G26" s="503" t="s">
        <v>697</v>
      </c>
      <c r="H26" s="509">
        <f t="shared" si="0"/>
        <v>1.4899999999999807</v>
      </c>
    </row>
    <row r="27" spans="2:8" ht="15.95" customHeight="1">
      <c r="B27" s="690"/>
      <c r="C27" s="500" t="s">
        <v>698</v>
      </c>
      <c r="D27" s="501"/>
      <c r="E27" s="502"/>
      <c r="F27" s="503" t="s">
        <v>699</v>
      </c>
      <c r="G27" s="503" t="s">
        <v>700</v>
      </c>
      <c r="H27" s="504">
        <f t="shared" si="0"/>
        <v>16.069999999999993</v>
      </c>
    </row>
    <row r="28" spans="2:8" ht="15.95" customHeight="1">
      <c r="B28" s="690"/>
      <c r="C28" s="505" t="s">
        <v>675</v>
      </c>
      <c r="D28" s="501"/>
      <c r="E28" s="502"/>
      <c r="F28" s="506" t="s">
        <v>701</v>
      </c>
      <c r="G28" s="506" t="s">
        <v>702</v>
      </c>
      <c r="H28" s="504">
        <f t="shared" si="0"/>
        <v>6.0600000000000023</v>
      </c>
    </row>
    <row r="29" spans="2:8" ht="15.95" customHeight="1">
      <c r="B29" s="510"/>
      <c r="C29" s="517" t="s">
        <v>677</v>
      </c>
      <c r="D29" s="518"/>
      <c r="E29" s="508"/>
      <c r="F29" s="503" t="s">
        <v>703</v>
      </c>
      <c r="G29" s="503" t="s">
        <v>704</v>
      </c>
      <c r="H29" s="509">
        <f t="shared" si="0"/>
        <v>2.6699999999999875</v>
      </c>
    </row>
    <row r="30" spans="2:8" ht="15.95" customHeight="1">
      <c r="B30" s="510"/>
      <c r="C30" s="517" t="s">
        <v>705</v>
      </c>
      <c r="D30" s="518"/>
      <c r="E30" s="508"/>
      <c r="F30" s="503" t="s">
        <v>706</v>
      </c>
      <c r="G30" s="503" t="s">
        <v>707</v>
      </c>
      <c r="H30" s="509">
        <f t="shared" si="0"/>
        <v>-7.8299999999999841</v>
      </c>
    </row>
    <row r="31" spans="2:8" ht="15.95" customHeight="1">
      <c r="B31" s="510"/>
      <c r="C31" s="519" t="s">
        <v>708</v>
      </c>
      <c r="D31" s="520"/>
      <c r="E31" s="502"/>
      <c r="F31" s="503" t="s">
        <v>709</v>
      </c>
      <c r="G31" s="503" t="s">
        <v>710</v>
      </c>
      <c r="H31" s="504">
        <f t="shared" si="0"/>
        <v>-5.7699999999999818</v>
      </c>
    </row>
    <row r="32" spans="2:8" ht="15.95" customHeight="1" thickBot="1">
      <c r="B32" s="511"/>
      <c r="C32" s="512" t="s">
        <v>683</v>
      </c>
      <c r="D32" s="513"/>
      <c r="E32" s="514"/>
      <c r="F32" s="515" t="s">
        <v>711</v>
      </c>
      <c r="G32" s="515" t="s">
        <v>712</v>
      </c>
      <c r="H32" s="516">
        <f t="shared" si="0"/>
        <v>-3.8999999999999773</v>
      </c>
    </row>
    <row r="33" spans="2:8" ht="15.95" customHeight="1">
      <c r="B33" s="689" t="s">
        <v>713</v>
      </c>
      <c r="C33" s="495" t="s">
        <v>660</v>
      </c>
      <c r="D33" s="496"/>
      <c r="E33" s="497"/>
      <c r="F33" s="498" t="s">
        <v>714</v>
      </c>
      <c r="G33" s="498" t="s">
        <v>715</v>
      </c>
      <c r="H33" s="499">
        <f t="shared" si="0"/>
        <v>-3.57000000000005</v>
      </c>
    </row>
    <row r="34" spans="2:8" ht="15.95" customHeight="1">
      <c r="B34" s="690"/>
      <c r="C34" s="500" t="s">
        <v>663</v>
      </c>
      <c r="D34" s="501"/>
      <c r="E34" s="502"/>
      <c r="F34" s="503" t="s">
        <v>716</v>
      </c>
      <c r="G34" s="503" t="s">
        <v>717</v>
      </c>
      <c r="H34" s="504">
        <f t="shared" si="0"/>
        <v>3.07000000000005</v>
      </c>
    </row>
    <row r="35" spans="2:8" ht="15.95" customHeight="1">
      <c r="B35" s="690"/>
      <c r="C35" s="505" t="s">
        <v>666</v>
      </c>
      <c r="D35" s="501"/>
      <c r="E35" s="502"/>
      <c r="F35" s="506" t="s">
        <v>718</v>
      </c>
      <c r="G35" s="506" t="s">
        <v>719</v>
      </c>
      <c r="H35" s="504">
        <f t="shared" si="0"/>
        <v>1.8199999999999932</v>
      </c>
    </row>
    <row r="36" spans="2:8" ht="15.95" customHeight="1">
      <c r="B36" s="690"/>
      <c r="C36" s="507" t="s">
        <v>669</v>
      </c>
      <c r="D36" s="235"/>
      <c r="E36" s="508"/>
      <c r="F36" s="503" t="s">
        <v>720</v>
      </c>
      <c r="G36" s="503" t="s">
        <v>721</v>
      </c>
      <c r="H36" s="509">
        <f t="shared" si="0"/>
        <v>-10.629999999999995</v>
      </c>
    </row>
    <row r="37" spans="2:8" ht="15.95" customHeight="1">
      <c r="B37" s="690"/>
      <c r="C37" s="517" t="s">
        <v>672</v>
      </c>
      <c r="D37" s="518"/>
      <c r="E37" s="508"/>
      <c r="F37" s="503" t="s">
        <v>722</v>
      </c>
      <c r="G37" s="503" t="s">
        <v>723</v>
      </c>
      <c r="H37" s="509">
        <f t="shared" si="0"/>
        <v>4.6599999999999682</v>
      </c>
    </row>
    <row r="38" spans="2:8" ht="15.95" customHeight="1">
      <c r="B38" s="690"/>
      <c r="C38" s="519" t="s">
        <v>698</v>
      </c>
      <c r="D38" s="520"/>
      <c r="E38" s="502"/>
      <c r="F38" s="503" t="s">
        <v>724</v>
      </c>
      <c r="G38" s="503" t="s">
        <v>725</v>
      </c>
      <c r="H38" s="504">
        <f t="shared" si="0"/>
        <v>-11.589999999999975</v>
      </c>
    </row>
    <row r="39" spans="2:8" ht="15.95" customHeight="1">
      <c r="B39" s="510"/>
      <c r="C39" s="505" t="s">
        <v>675</v>
      </c>
      <c r="D39" s="501"/>
      <c r="E39" s="502"/>
      <c r="F39" s="506" t="s">
        <v>726</v>
      </c>
      <c r="G39" s="506" t="s">
        <v>727</v>
      </c>
      <c r="H39" s="504">
        <f t="shared" si="0"/>
        <v>2.1100000000000136</v>
      </c>
    </row>
    <row r="40" spans="2:8" ht="15.95" customHeight="1">
      <c r="B40" s="510"/>
      <c r="C40" s="517" t="s">
        <v>677</v>
      </c>
      <c r="D40" s="521"/>
      <c r="E40" s="522"/>
      <c r="F40" s="503" t="s">
        <v>728</v>
      </c>
      <c r="G40" s="503" t="s">
        <v>729</v>
      </c>
      <c r="H40" s="509">
        <f t="shared" si="0"/>
        <v>-0.37000000000000455</v>
      </c>
    </row>
    <row r="41" spans="2:8" ht="15.95" customHeight="1">
      <c r="B41" s="510"/>
      <c r="C41" s="517" t="s">
        <v>705</v>
      </c>
      <c r="D41" s="518"/>
      <c r="E41" s="508"/>
      <c r="F41" s="503" t="s">
        <v>730</v>
      </c>
      <c r="G41" s="503" t="s">
        <v>731</v>
      </c>
      <c r="H41" s="509">
        <f>G41-F41</f>
        <v>-0.81000000000000227</v>
      </c>
    </row>
    <row r="42" spans="2:8" ht="15.95" customHeight="1">
      <c r="B42" s="510"/>
      <c r="C42" s="519" t="s">
        <v>708</v>
      </c>
      <c r="D42" s="520"/>
      <c r="E42" s="502"/>
      <c r="F42" s="503" t="s">
        <v>732</v>
      </c>
      <c r="G42" s="503" t="s">
        <v>733</v>
      </c>
      <c r="H42" s="509">
        <f>G42-F42</f>
        <v>14.560000000000002</v>
      </c>
    </row>
    <row r="43" spans="2:8" ht="15.95" customHeight="1" thickBot="1">
      <c r="B43" s="511"/>
      <c r="C43" s="512" t="s">
        <v>683</v>
      </c>
      <c r="D43" s="513"/>
      <c r="E43" s="514"/>
      <c r="F43" s="515" t="s">
        <v>734</v>
      </c>
      <c r="G43" s="515" t="s">
        <v>735</v>
      </c>
      <c r="H43" s="523">
        <f t="shared" si="0"/>
        <v>-0.36000000000001364</v>
      </c>
    </row>
    <row r="44" spans="2:8" ht="15.95" customHeight="1">
      <c r="B44" s="690" t="s">
        <v>736</v>
      </c>
      <c r="C44" s="507" t="s">
        <v>660</v>
      </c>
      <c r="D44" s="235"/>
      <c r="E44" s="508"/>
      <c r="F44" s="498" t="s">
        <v>737</v>
      </c>
      <c r="G44" s="498" t="s">
        <v>738</v>
      </c>
      <c r="H44" s="509">
        <f t="shared" si="0"/>
        <v>-13.099999999999966</v>
      </c>
    </row>
    <row r="45" spans="2:8" ht="15.95" customHeight="1">
      <c r="B45" s="690"/>
      <c r="C45" s="500" t="s">
        <v>663</v>
      </c>
      <c r="D45" s="501"/>
      <c r="E45" s="502"/>
      <c r="F45" s="503" t="s">
        <v>739</v>
      </c>
      <c r="G45" s="503" t="s">
        <v>740</v>
      </c>
      <c r="H45" s="504">
        <f t="shared" si="0"/>
        <v>-4.8799999999999955</v>
      </c>
    </row>
    <row r="46" spans="2:8" ht="15.95" customHeight="1">
      <c r="B46" s="690"/>
      <c r="C46" s="505" t="s">
        <v>666</v>
      </c>
      <c r="D46" s="501"/>
      <c r="E46" s="502"/>
      <c r="F46" s="506" t="s">
        <v>741</v>
      </c>
      <c r="G46" s="506" t="s">
        <v>742</v>
      </c>
      <c r="H46" s="504">
        <f t="shared" si="0"/>
        <v>-7.9800000000000182</v>
      </c>
    </row>
    <row r="47" spans="2:8" ht="15.95" customHeight="1">
      <c r="B47" s="690"/>
      <c r="C47" s="507" t="s">
        <v>669</v>
      </c>
      <c r="D47" s="235"/>
      <c r="E47" s="508"/>
      <c r="F47" s="503" t="s">
        <v>743</v>
      </c>
      <c r="G47" s="503" t="s">
        <v>744</v>
      </c>
      <c r="H47" s="509">
        <f t="shared" si="0"/>
        <v>-6.0600000000000023</v>
      </c>
    </row>
    <row r="48" spans="2:8" ht="15.95" customHeight="1">
      <c r="B48" s="690"/>
      <c r="C48" s="500" t="s">
        <v>672</v>
      </c>
      <c r="D48" s="501"/>
      <c r="E48" s="502"/>
      <c r="F48" s="503" t="s">
        <v>745</v>
      </c>
      <c r="G48" s="503" t="s">
        <v>746</v>
      </c>
      <c r="H48" s="504">
        <f t="shared" si="0"/>
        <v>1.8299999999999841</v>
      </c>
    </row>
    <row r="49" spans="2:8" ht="15.95" customHeight="1">
      <c r="B49" s="690"/>
      <c r="C49" s="505" t="s">
        <v>675</v>
      </c>
      <c r="D49" s="501"/>
      <c r="E49" s="502"/>
      <c r="F49" s="506" t="s">
        <v>747</v>
      </c>
      <c r="G49" s="506" t="s">
        <v>748</v>
      </c>
      <c r="H49" s="504">
        <f t="shared" si="0"/>
        <v>0.19999999999998863</v>
      </c>
    </row>
    <row r="50" spans="2:8" ht="15.95" customHeight="1">
      <c r="B50" s="510"/>
      <c r="C50" s="507" t="s">
        <v>677</v>
      </c>
      <c r="D50" s="235"/>
      <c r="E50" s="508"/>
      <c r="F50" s="503" t="s">
        <v>749</v>
      </c>
      <c r="G50" s="503" t="s">
        <v>750</v>
      </c>
      <c r="H50" s="509">
        <f t="shared" si="0"/>
        <v>3.0699999999999932</v>
      </c>
    </row>
    <row r="51" spans="2:8" ht="15.95" customHeight="1">
      <c r="B51" s="510"/>
      <c r="C51" s="500" t="s">
        <v>680</v>
      </c>
      <c r="D51" s="501"/>
      <c r="E51" s="502"/>
      <c r="F51" s="503" t="s">
        <v>751</v>
      </c>
      <c r="G51" s="503" t="s">
        <v>752</v>
      </c>
      <c r="H51" s="504">
        <f t="shared" si="0"/>
        <v>-2.9899999999999523</v>
      </c>
    </row>
    <row r="52" spans="2:8" ht="15.95" customHeight="1" thickBot="1">
      <c r="B52" s="524"/>
      <c r="C52" s="512" t="s">
        <v>683</v>
      </c>
      <c r="D52" s="513"/>
      <c r="E52" s="514"/>
      <c r="F52" s="515" t="s">
        <v>753</v>
      </c>
      <c r="G52" s="515" t="s">
        <v>754</v>
      </c>
      <c r="H52" s="516">
        <f t="shared" si="0"/>
        <v>0.11000000000001364</v>
      </c>
    </row>
    <row r="53" spans="2:8">
      <c r="H53" s="107" t="s">
        <v>84</v>
      </c>
    </row>
    <row r="54" spans="2:8">
      <c r="G54" s="107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>
      <selection activeCell="D48" sqref="D48"/>
    </sheetView>
  </sheetViews>
  <sheetFormatPr baseColWidth="10" defaultColWidth="9.140625" defaultRowHeight="11.25"/>
  <cols>
    <col min="1" max="1" width="1" style="235" customWidth="1"/>
    <col min="2" max="2" width="48" style="235" customWidth="1"/>
    <col min="3" max="3" width="21.85546875" style="235" customWidth="1"/>
    <col min="4" max="4" width="19" style="235" customWidth="1"/>
    <col min="5" max="5" width="35.42578125" style="235" customWidth="1"/>
    <col min="6" max="6" width="4.140625" style="235" customWidth="1"/>
    <col min="7" max="16384" width="9.140625" style="235"/>
  </cols>
  <sheetData>
    <row r="2" spans="2:7" ht="10.15" customHeight="1" thickBot="1">
      <c r="B2" s="525"/>
      <c r="C2" s="525"/>
      <c r="D2" s="525"/>
      <c r="E2" s="525"/>
    </row>
    <row r="3" spans="2:7" ht="18.600000000000001" customHeight="1" thickBot="1">
      <c r="B3" s="681" t="s">
        <v>755</v>
      </c>
      <c r="C3" s="682"/>
      <c r="D3" s="682"/>
      <c r="E3" s="683"/>
    </row>
    <row r="4" spans="2:7" ht="13.15" customHeight="1" thickBot="1">
      <c r="B4" s="700" t="s">
        <v>756</v>
      </c>
      <c r="C4" s="700"/>
      <c r="D4" s="700"/>
      <c r="E4" s="700"/>
      <c r="F4" s="238"/>
      <c r="G4" s="238"/>
    </row>
    <row r="5" spans="2:7" ht="40.15" customHeight="1">
      <c r="B5" s="526" t="s">
        <v>757</v>
      </c>
      <c r="C5" s="527" t="s">
        <v>653</v>
      </c>
      <c r="D5" s="527" t="s">
        <v>654</v>
      </c>
      <c r="E5" s="528" t="s">
        <v>187</v>
      </c>
      <c r="F5" s="238"/>
      <c r="G5" s="238"/>
    </row>
    <row r="6" spans="2:7" ht="12.95" customHeight="1">
      <c r="B6" s="529" t="s">
        <v>758</v>
      </c>
      <c r="C6" s="530">
        <v>210.82</v>
      </c>
      <c r="D6" s="530">
        <v>210.87</v>
      </c>
      <c r="E6" s="531">
        <f>D6-C6</f>
        <v>5.0000000000011369E-2</v>
      </c>
    </row>
    <row r="7" spans="2:7" ht="12.95" customHeight="1">
      <c r="B7" s="532" t="s">
        <v>759</v>
      </c>
      <c r="C7" s="533">
        <v>195.5</v>
      </c>
      <c r="D7" s="533">
        <v>195.51</v>
      </c>
      <c r="E7" s="531">
        <f>D7-C7</f>
        <v>9.9999999999909051E-3</v>
      </c>
    </row>
    <row r="8" spans="2:7" ht="12.95" customHeight="1">
      <c r="B8" s="532" t="s">
        <v>760</v>
      </c>
      <c r="C8" s="533">
        <v>83.39</v>
      </c>
      <c r="D8" s="533">
        <v>83.39</v>
      </c>
      <c r="E8" s="531">
        <f>D8-C8</f>
        <v>0</v>
      </c>
    </row>
    <row r="9" spans="2:7" ht="12.95" customHeight="1">
      <c r="B9" s="532" t="s">
        <v>761</v>
      </c>
      <c r="C9" s="533">
        <v>211.93</v>
      </c>
      <c r="D9" s="533">
        <v>212</v>
      </c>
      <c r="E9" s="531">
        <f>D9-C9</f>
        <v>6.9999999999993179E-2</v>
      </c>
    </row>
    <row r="10" spans="2:7" ht="12.95" customHeight="1" thickBot="1">
      <c r="B10" s="534" t="s">
        <v>762</v>
      </c>
      <c r="C10" s="535">
        <v>205.1</v>
      </c>
      <c r="D10" s="535">
        <v>205.48</v>
      </c>
      <c r="E10" s="536">
        <f>D10-C10</f>
        <v>0.37999999999999545</v>
      </c>
    </row>
    <row r="11" spans="2:7" ht="12.95" customHeight="1" thickBot="1">
      <c r="B11" s="537"/>
      <c r="C11" s="538"/>
      <c r="D11" s="539"/>
      <c r="E11" s="540"/>
    </row>
    <row r="12" spans="2:7" ht="15.75" customHeight="1" thickBot="1">
      <c r="B12" s="681" t="s">
        <v>763</v>
      </c>
      <c r="C12" s="682"/>
      <c r="D12" s="682"/>
      <c r="E12" s="683"/>
    </row>
    <row r="13" spans="2:7" ht="12" customHeight="1" thickBot="1">
      <c r="B13" s="701"/>
      <c r="C13" s="701"/>
      <c r="D13" s="701"/>
      <c r="E13" s="701"/>
    </row>
    <row r="14" spans="2:7" ht="40.15" customHeight="1">
      <c r="B14" s="541" t="s">
        <v>764</v>
      </c>
      <c r="C14" s="527" t="str">
        <f>C5</f>
        <v>Semana 04
25-31/01
2021</v>
      </c>
      <c r="D14" s="527" t="str">
        <f>D5</f>
        <v>Semana 05
01-07/02
2021</v>
      </c>
      <c r="E14" s="542" t="s">
        <v>187</v>
      </c>
    </row>
    <row r="15" spans="2:7" ht="12.95" customHeight="1">
      <c r="B15" s="543" t="s">
        <v>765</v>
      </c>
      <c r="C15" s="544"/>
      <c r="D15" s="544"/>
      <c r="E15" s="545"/>
    </row>
    <row r="16" spans="2:7" ht="12.95" customHeight="1">
      <c r="B16" s="543" t="s">
        <v>766</v>
      </c>
      <c r="C16" s="546">
        <v>76.89</v>
      </c>
      <c r="D16" s="546">
        <v>76.66</v>
      </c>
      <c r="E16" s="547">
        <f t="shared" ref="E16:E20" si="0">D16-C16</f>
        <v>-0.23000000000000398</v>
      </c>
    </row>
    <row r="17" spans="2:5" ht="12.95" customHeight="1">
      <c r="B17" s="543" t="s">
        <v>767</v>
      </c>
      <c r="C17" s="546">
        <v>178</v>
      </c>
      <c r="D17" s="546">
        <v>176.9</v>
      </c>
      <c r="E17" s="547">
        <f t="shared" si="0"/>
        <v>-1.0999999999999943</v>
      </c>
    </row>
    <row r="18" spans="2:5" ht="12.95" customHeight="1">
      <c r="B18" s="543" t="s">
        <v>768</v>
      </c>
      <c r="C18" s="546">
        <v>103.31</v>
      </c>
      <c r="D18" s="546">
        <v>65.75</v>
      </c>
      <c r="E18" s="547">
        <f t="shared" si="0"/>
        <v>-37.56</v>
      </c>
    </row>
    <row r="19" spans="2:5" ht="12.95" customHeight="1">
      <c r="B19" s="543" t="s">
        <v>769</v>
      </c>
      <c r="C19" s="546">
        <v>127.13</v>
      </c>
      <c r="D19" s="546">
        <v>128.30000000000001</v>
      </c>
      <c r="E19" s="547">
        <f t="shared" si="0"/>
        <v>1.1700000000000159</v>
      </c>
    </row>
    <row r="20" spans="2:5" ht="12.95" customHeight="1">
      <c r="B20" s="548" t="s">
        <v>770</v>
      </c>
      <c r="C20" s="549">
        <v>123.78</v>
      </c>
      <c r="D20" s="549">
        <v>120.81</v>
      </c>
      <c r="E20" s="550">
        <f t="shared" si="0"/>
        <v>-2.9699999999999989</v>
      </c>
    </row>
    <row r="21" spans="2:5" ht="12.95" customHeight="1">
      <c r="B21" s="543" t="s">
        <v>771</v>
      </c>
      <c r="C21" s="551"/>
      <c r="D21" s="551"/>
      <c r="E21" s="552"/>
    </row>
    <row r="22" spans="2:5" ht="12.95" customHeight="1">
      <c r="B22" s="543" t="s">
        <v>772</v>
      </c>
      <c r="C22" s="551">
        <v>158.13999999999999</v>
      </c>
      <c r="D22" s="551">
        <v>158.13999999999999</v>
      </c>
      <c r="E22" s="552">
        <f t="shared" ref="E22:E26" si="1">D22-C22</f>
        <v>0</v>
      </c>
    </row>
    <row r="23" spans="2:5" ht="12.95" customHeight="1">
      <c r="B23" s="543" t="s">
        <v>773</v>
      </c>
      <c r="C23" s="551">
        <v>289.12</v>
      </c>
      <c r="D23" s="551">
        <v>289.12</v>
      </c>
      <c r="E23" s="552">
        <f t="shared" si="1"/>
        <v>0</v>
      </c>
    </row>
    <row r="24" spans="2:5" ht="12.95" customHeight="1">
      <c r="B24" s="543" t="s">
        <v>774</v>
      </c>
      <c r="C24" s="551">
        <v>345</v>
      </c>
      <c r="D24" s="551">
        <v>345</v>
      </c>
      <c r="E24" s="552">
        <f t="shared" si="1"/>
        <v>0</v>
      </c>
    </row>
    <row r="25" spans="2:5" ht="12.95" customHeight="1">
      <c r="B25" s="543" t="s">
        <v>775</v>
      </c>
      <c r="C25" s="551">
        <v>207.56</v>
      </c>
      <c r="D25" s="551">
        <v>207.56</v>
      </c>
      <c r="E25" s="552">
        <f t="shared" si="1"/>
        <v>0</v>
      </c>
    </row>
    <row r="26" spans="2:5" ht="12.95" customHeight="1" thickBot="1">
      <c r="B26" s="553" t="s">
        <v>776</v>
      </c>
      <c r="C26" s="554">
        <v>252.98</v>
      </c>
      <c r="D26" s="554">
        <v>252.98</v>
      </c>
      <c r="E26" s="555">
        <f t="shared" si="1"/>
        <v>0</v>
      </c>
    </row>
    <row r="27" spans="2:5" ht="12.95" customHeight="1">
      <c r="B27" s="556"/>
      <c r="C27" s="557"/>
      <c r="D27" s="557"/>
      <c r="E27" s="558"/>
    </row>
    <row r="28" spans="2:5" ht="18.600000000000001" customHeight="1">
      <c r="B28" s="691" t="s">
        <v>777</v>
      </c>
      <c r="C28" s="691"/>
      <c r="D28" s="691"/>
      <c r="E28" s="691"/>
    </row>
    <row r="29" spans="2:5" ht="10.5" customHeight="1" thickBot="1">
      <c r="B29" s="482"/>
      <c r="C29" s="482"/>
      <c r="D29" s="482"/>
      <c r="E29" s="482"/>
    </row>
    <row r="30" spans="2:5" ht="18.600000000000001" customHeight="1" thickBot="1">
      <c r="B30" s="681" t="s">
        <v>778</v>
      </c>
      <c r="C30" s="682"/>
      <c r="D30" s="682"/>
      <c r="E30" s="683"/>
    </row>
    <row r="31" spans="2:5" ht="14.45" customHeight="1" thickBot="1">
      <c r="B31" s="696" t="s">
        <v>779</v>
      </c>
      <c r="C31" s="696"/>
      <c r="D31" s="696"/>
      <c r="E31" s="696"/>
    </row>
    <row r="32" spans="2:5" ht="40.15" customHeight="1">
      <c r="B32" s="559" t="s">
        <v>780</v>
      </c>
      <c r="C32" s="527" t="str">
        <f>C5</f>
        <v>Semana 04
25-31/01
2021</v>
      </c>
      <c r="D32" s="527" t="str">
        <f>D5</f>
        <v>Semana 05
01-07/02
2021</v>
      </c>
      <c r="E32" s="560" t="s">
        <v>187</v>
      </c>
    </row>
    <row r="33" spans="2:5" ht="15" customHeight="1">
      <c r="B33" s="561" t="s">
        <v>781</v>
      </c>
      <c r="C33" s="562">
        <v>619.80999999999995</v>
      </c>
      <c r="D33" s="562">
        <v>602.76</v>
      </c>
      <c r="E33" s="563">
        <f t="shared" ref="E33:E35" si="2">D33-C33</f>
        <v>-17.049999999999955</v>
      </c>
    </row>
    <row r="34" spans="2:5" ht="14.25" customHeight="1">
      <c r="B34" s="564" t="s">
        <v>782</v>
      </c>
      <c r="C34" s="565">
        <v>596.66999999999996</v>
      </c>
      <c r="D34" s="565">
        <v>577.17999999999995</v>
      </c>
      <c r="E34" s="563">
        <f t="shared" si="2"/>
        <v>-19.490000000000009</v>
      </c>
    </row>
    <row r="35" spans="2:5" ht="12" thickBot="1">
      <c r="B35" s="566" t="s">
        <v>783</v>
      </c>
      <c r="C35" s="567">
        <v>608.24</v>
      </c>
      <c r="D35" s="567">
        <v>589.97</v>
      </c>
      <c r="E35" s="568">
        <f t="shared" si="2"/>
        <v>-18.269999999999982</v>
      </c>
    </row>
    <row r="36" spans="2:5">
      <c r="B36" s="569"/>
      <c r="E36" s="570"/>
    </row>
    <row r="37" spans="2:5" ht="12" thickBot="1">
      <c r="B37" s="697" t="s">
        <v>784</v>
      </c>
      <c r="C37" s="698"/>
      <c r="D37" s="698"/>
      <c r="E37" s="699"/>
    </row>
    <row r="38" spans="2:5" ht="40.15" customHeight="1">
      <c r="B38" s="559" t="s">
        <v>785</v>
      </c>
      <c r="C38" s="571" t="str">
        <f>C5</f>
        <v>Semana 04
25-31/01
2021</v>
      </c>
      <c r="D38" s="571" t="str">
        <f>D5</f>
        <v>Semana 05
01-07/02
2021</v>
      </c>
      <c r="E38" s="560" t="s">
        <v>187</v>
      </c>
    </row>
    <row r="39" spans="2:5">
      <c r="B39" s="572" t="s">
        <v>599</v>
      </c>
      <c r="C39" s="562">
        <v>687.48</v>
      </c>
      <c r="D39" s="562">
        <v>687.48</v>
      </c>
      <c r="E39" s="573">
        <f t="shared" ref="E39:E47" si="3">D39-C39</f>
        <v>0</v>
      </c>
    </row>
    <row r="40" spans="2:5">
      <c r="B40" s="574" t="s">
        <v>786</v>
      </c>
      <c r="C40" s="565">
        <v>712.99</v>
      </c>
      <c r="D40" s="565">
        <v>712.99</v>
      </c>
      <c r="E40" s="563">
        <f t="shared" si="3"/>
        <v>0</v>
      </c>
    </row>
    <row r="41" spans="2:5">
      <c r="B41" s="574" t="s">
        <v>501</v>
      </c>
      <c r="C41" s="565">
        <v>549.74</v>
      </c>
      <c r="D41" s="565">
        <v>542.27</v>
      </c>
      <c r="E41" s="563">
        <f t="shared" si="3"/>
        <v>-7.4700000000000273</v>
      </c>
    </row>
    <row r="42" spans="2:5">
      <c r="B42" s="574" t="s">
        <v>575</v>
      </c>
      <c r="C42" s="565">
        <v>614.6</v>
      </c>
      <c r="D42" s="565">
        <v>614.6</v>
      </c>
      <c r="E42" s="563">
        <f t="shared" si="3"/>
        <v>0</v>
      </c>
    </row>
    <row r="43" spans="2:5">
      <c r="B43" s="574" t="s">
        <v>787</v>
      </c>
      <c r="C43" s="565">
        <v>614.39</v>
      </c>
      <c r="D43" s="565">
        <v>614.39</v>
      </c>
      <c r="E43" s="563">
        <f t="shared" si="3"/>
        <v>0</v>
      </c>
    </row>
    <row r="44" spans="2:5">
      <c r="B44" s="574" t="s">
        <v>788</v>
      </c>
      <c r="C44" s="565">
        <v>640.30999999999995</v>
      </c>
      <c r="D44" s="565">
        <v>600.30999999999995</v>
      </c>
      <c r="E44" s="563">
        <f t="shared" si="3"/>
        <v>-40</v>
      </c>
    </row>
    <row r="45" spans="2:5">
      <c r="B45" s="574" t="s">
        <v>593</v>
      </c>
      <c r="C45" s="565">
        <v>620.66999999999996</v>
      </c>
      <c r="D45" s="565">
        <v>580.66999999999996</v>
      </c>
      <c r="E45" s="563">
        <f t="shared" si="3"/>
        <v>-40</v>
      </c>
    </row>
    <row r="46" spans="2:5">
      <c r="B46" s="575" t="s">
        <v>537</v>
      </c>
      <c r="C46" s="576">
        <v>689.87</v>
      </c>
      <c r="D46" s="576">
        <v>653.87</v>
      </c>
      <c r="E46" s="577">
        <f t="shared" si="3"/>
        <v>-36</v>
      </c>
    </row>
    <row r="47" spans="2:5" ht="12" thickBot="1">
      <c r="B47" s="566" t="s">
        <v>783</v>
      </c>
      <c r="C47" s="578">
        <v>635.13</v>
      </c>
      <c r="D47" s="578">
        <v>615.59</v>
      </c>
      <c r="E47" s="568">
        <f t="shared" si="3"/>
        <v>-19.539999999999964</v>
      </c>
    </row>
    <row r="48" spans="2:5">
      <c r="E48" s="107" t="s">
        <v>84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0" zoomScale="85" zoomScaleNormal="85" zoomScaleSheetLayoutView="90" workbookViewId="0">
      <selection activeCell="J32" sqref="J32"/>
    </sheetView>
  </sheetViews>
  <sheetFormatPr baseColWidth="10" defaultColWidth="11.42578125" defaultRowHeight="12.75"/>
  <cols>
    <col min="1" max="1" width="2.140625" style="481" customWidth="1"/>
    <col min="2" max="2" width="32.85546875" style="481" customWidth="1"/>
    <col min="3" max="3" width="14.7109375" style="481" customWidth="1"/>
    <col min="4" max="4" width="15" style="481" customWidth="1"/>
    <col min="5" max="5" width="11.7109375" style="481" customWidth="1"/>
    <col min="6" max="6" width="14.85546875" style="481" customWidth="1"/>
    <col min="7" max="7" width="15.140625" style="481" customWidth="1"/>
    <col min="8" max="8" width="11.7109375" style="481" customWidth="1"/>
    <col min="9" max="9" width="15.5703125" style="481" customWidth="1"/>
    <col min="10" max="10" width="14.85546875" style="481" customWidth="1"/>
    <col min="11" max="11" width="13.28515625" style="481" customWidth="1"/>
    <col min="12" max="12" width="3.28515625" style="481" customWidth="1"/>
    <col min="13" max="13" width="11.42578125" style="481"/>
    <col min="14" max="14" width="16.140625" style="481" customWidth="1"/>
    <col min="15" max="16384" width="11.42578125" style="481"/>
  </cols>
  <sheetData>
    <row r="1" spans="2:20" hidden="1">
      <c r="B1" s="579"/>
      <c r="C1" s="579"/>
      <c r="D1" s="579"/>
      <c r="E1" s="579"/>
      <c r="F1" s="579"/>
      <c r="G1" s="579"/>
      <c r="H1" s="579"/>
      <c r="I1" s="579"/>
      <c r="J1" s="579"/>
      <c r="K1" s="580"/>
      <c r="L1" s="708" t="s">
        <v>789</v>
      </c>
      <c r="M1" s="709"/>
      <c r="N1" s="709"/>
      <c r="O1" s="709"/>
      <c r="P1" s="709"/>
      <c r="Q1" s="709"/>
      <c r="R1" s="709"/>
      <c r="S1" s="709"/>
      <c r="T1" s="709"/>
    </row>
    <row r="2" spans="2:20" ht="21.6" customHeight="1">
      <c r="B2" s="579"/>
      <c r="C2" s="579"/>
      <c r="D2" s="579"/>
      <c r="E2" s="579"/>
      <c r="F2" s="579"/>
      <c r="G2" s="579"/>
      <c r="H2" s="579"/>
      <c r="I2" s="579"/>
      <c r="J2" s="579"/>
      <c r="K2" s="581"/>
      <c r="L2" s="582"/>
      <c r="M2" s="583"/>
      <c r="N2" s="583"/>
      <c r="O2" s="583"/>
      <c r="P2" s="583"/>
      <c r="Q2" s="583"/>
      <c r="R2" s="583"/>
      <c r="S2" s="583"/>
      <c r="T2" s="583"/>
    </row>
    <row r="3" spans="2:20" ht="9.6" customHeight="1">
      <c r="B3" s="579"/>
      <c r="C3" s="579"/>
      <c r="D3" s="579"/>
      <c r="E3" s="579"/>
      <c r="F3" s="579"/>
      <c r="G3" s="579"/>
      <c r="H3" s="579"/>
      <c r="I3" s="579"/>
      <c r="J3" s="579"/>
      <c r="K3" s="579"/>
      <c r="L3" s="579"/>
      <c r="M3" s="579"/>
      <c r="N3" s="579"/>
      <c r="O3" s="579"/>
      <c r="P3" s="579"/>
      <c r="Q3" s="579"/>
      <c r="R3" s="579"/>
      <c r="S3" s="579"/>
      <c r="T3" s="579"/>
    </row>
    <row r="4" spans="2:20" ht="23.45" customHeight="1" thickBot="1">
      <c r="B4" s="672" t="s">
        <v>790</v>
      </c>
      <c r="C4" s="672"/>
      <c r="D4" s="672"/>
      <c r="E4" s="672"/>
      <c r="F4" s="672"/>
      <c r="G4" s="672"/>
      <c r="H4" s="672"/>
      <c r="I4" s="672"/>
      <c r="J4" s="672"/>
      <c r="K4" s="672"/>
      <c r="L4" s="583"/>
      <c r="M4" s="583"/>
      <c r="N4" s="583"/>
      <c r="O4" s="583"/>
      <c r="P4" s="583"/>
      <c r="Q4" s="583"/>
      <c r="R4" s="583"/>
      <c r="S4" s="579"/>
      <c r="T4" s="579"/>
    </row>
    <row r="5" spans="2:20" ht="21" customHeight="1" thickBot="1">
      <c r="B5" s="681" t="s">
        <v>791</v>
      </c>
      <c r="C5" s="682"/>
      <c r="D5" s="682"/>
      <c r="E5" s="682"/>
      <c r="F5" s="682"/>
      <c r="G5" s="682"/>
      <c r="H5" s="682"/>
      <c r="I5" s="682"/>
      <c r="J5" s="682"/>
      <c r="K5" s="683"/>
      <c r="L5" s="584"/>
      <c r="M5" s="584"/>
      <c r="N5" s="584"/>
      <c r="O5" s="584"/>
      <c r="P5" s="584"/>
      <c r="Q5" s="584"/>
      <c r="R5" s="584"/>
      <c r="S5" s="579"/>
      <c r="T5" s="579"/>
    </row>
    <row r="6" spans="2:20" ht="13.15" customHeight="1">
      <c r="L6" s="583"/>
      <c r="M6" s="583"/>
      <c r="N6" s="583"/>
      <c r="O6" s="583"/>
      <c r="P6" s="583"/>
      <c r="Q6" s="583"/>
      <c r="R6" s="584"/>
      <c r="S6" s="579"/>
      <c r="T6" s="579"/>
    </row>
    <row r="7" spans="2:20" ht="13.15" customHeight="1">
      <c r="B7" s="710" t="s">
        <v>792</v>
      </c>
      <c r="C7" s="710"/>
      <c r="D7" s="710"/>
      <c r="E7" s="710"/>
      <c r="F7" s="710"/>
      <c r="G7" s="710"/>
      <c r="H7" s="710"/>
      <c r="I7" s="710"/>
      <c r="J7" s="710"/>
      <c r="K7" s="710"/>
      <c r="L7" s="583"/>
      <c r="M7" s="583"/>
      <c r="N7" s="583"/>
      <c r="O7" s="583"/>
      <c r="P7" s="583"/>
      <c r="Q7" s="583"/>
      <c r="R7" s="584"/>
      <c r="S7" s="579"/>
      <c r="T7" s="579"/>
    </row>
    <row r="8" spans="2:20" ht="13.5" thickBot="1">
      <c r="B8" s="235"/>
      <c r="C8" s="235"/>
      <c r="D8" s="235"/>
      <c r="E8" s="235"/>
      <c r="F8" s="235"/>
      <c r="G8" s="235"/>
      <c r="H8" s="235"/>
      <c r="I8" s="235"/>
      <c r="J8" s="235"/>
      <c r="K8" s="235"/>
    </row>
    <row r="9" spans="2:20" ht="19.899999999999999" customHeight="1">
      <c r="B9" s="705" t="s">
        <v>793</v>
      </c>
      <c r="C9" s="711" t="s">
        <v>794</v>
      </c>
      <c r="D9" s="712"/>
      <c r="E9" s="713"/>
      <c r="F9" s="702" t="s">
        <v>795</v>
      </c>
      <c r="G9" s="703"/>
      <c r="H9" s="707"/>
      <c r="I9" s="702" t="s">
        <v>796</v>
      </c>
      <c r="J9" s="703"/>
      <c r="K9" s="704"/>
    </row>
    <row r="10" spans="2:20" ht="37.15" customHeight="1">
      <c r="B10" s="706"/>
      <c r="C10" s="585" t="s">
        <v>653</v>
      </c>
      <c r="D10" s="585" t="s">
        <v>654</v>
      </c>
      <c r="E10" s="586" t="s">
        <v>187</v>
      </c>
      <c r="F10" s="587" t="str">
        <f>C10</f>
        <v>Semana 04
25-31/01
2021</v>
      </c>
      <c r="G10" s="587" t="str">
        <f>D10</f>
        <v>Semana 05
01-07/02
2021</v>
      </c>
      <c r="H10" s="588" t="s">
        <v>187</v>
      </c>
      <c r="I10" s="587" t="str">
        <f>C10</f>
        <v>Semana 04
25-31/01
2021</v>
      </c>
      <c r="J10" s="587" t="str">
        <f>D10</f>
        <v>Semana 05
01-07/02
2021</v>
      </c>
      <c r="K10" s="589" t="s">
        <v>187</v>
      </c>
    </row>
    <row r="11" spans="2:20" ht="30" customHeight="1" thickBot="1">
      <c r="B11" s="590" t="s">
        <v>797</v>
      </c>
      <c r="C11" s="591">
        <v>141.15</v>
      </c>
      <c r="D11" s="591">
        <v>140.94999999999999</v>
      </c>
      <c r="E11" s="592">
        <f>D11-C11</f>
        <v>-0.20000000000001705</v>
      </c>
      <c r="F11" s="591">
        <v>134.47999999999999</v>
      </c>
      <c r="G11" s="591">
        <v>134.88999999999999</v>
      </c>
      <c r="H11" s="592">
        <f>G11-F11</f>
        <v>0.40999999999999659</v>
      </c>
      <c r="I11" s="591">
        <v>134.97</v>
      </c>
      <c r="J11" s="591">
        <v>135.37</v>
      </c>
      <c r="K11" s="593">
        <f>J11-I11</f>
        <v>0.40000000000000568</v>
      </c>
    </row>
    <row r="12" spans="2:20" ht="19.899999999999999" customHeight="1">
      <c r="B12" s="235"/>
      <c r="C12" s="235"/>
      <c r="D12" s="235"/>
      <c r="E12" s="235"/>
      <c r="F12" s="235"/>
      <c r="G12" s="235"/>
      <c r="H12" s="235"/>
      <c r="I12" s="235"/>
      <c r="J12" s="235"/>
      <c r="K12" s="235"/>
    </row>
    <row r="13" spans="2:20" ht="19.899999999999999" customHeight="1" thickBot="1">
      <c r="B13" s="235"/>
      <c r="C13" s="235"/>
      <c r="D13" s="235"/>
      <c r="E13" s="235"/>
      <c r="F13" s="235"/>
      <c r="G13" s="235"/>
      <c r="H13" s="235"/>
      <c r="I13" s="235"/>
      <c r="J13" s="235"/>
      <c r="K13" s="235"/>
    </row>
    <row r="14" spans="2:20" ht="19.899999999999999" customHeight="1">
      <c r="B14" s="705" t="s">
        <v>793</v>
      </c>
      <c r="C14" s="702" t="s">
        <v>798</v>
      </c>
      <c r="D14" s="703"/>
      <c r="E14" s="707"/>
      <c r="F14" s="702" t="s">
        <v>799</v>
      </c>
      <c r="G14" s="703"/>
      <c r="H14" s="707"/>
      <c r="I14" s="702" t="s">
        <v>800</v>
      </c>
      <c r="J14" s="703"/>
      <c r="K14" s="704"/>
    </row>
    <row r="15" spans="2:20" ht="37.15" customHeight="1">
      <c r="B15" s="706"/>
      <c r="C15" s="587" t="str">
        <f>C10</f>
        <v>Semana 04
25-31/01
2021</v>
      </c>
      <c r="D15" s="587" t="str">
        <f>D10</f>
        <v>Semana 05
01-07/02
2021</v>
      </c>
      <c r="E15" s="588" t="s">
        <v>187</v>
      </c>
      <c r="F15" s="587" t="str">
        <f>C10</f>
        <v>Semana 04
25-31/01
2021</v>
      </c>
      <c r="G15" s="587" t="str">
        <f>D10</f>
        <v>Semana 05
01-07/02
2021</v>
      </c>
      <c r="H15" s="588" t="s">
        <v>187</v>
      </c>
      <c r="I15" s="587" t="str">
        <f>C10</f>
        <v>Semana 04
25-31/01
2021</v>
      </c>
      <c r="J15" s="587" t="str">
        <f>D10</f>
        <v>Semana 05
01-07/02
2021</v>
      </c>
      <c r="K15" s="589" t="s">
        <v>187</v>
      </c>
    </row>
    <row r="16" spans="2:20" ht="30" customHeight="1" thickBot="1">
      <c r="B16" s="590" t="s">
        <v>797</v>
      </c>
      <c r="C16" s="591">
        <v>130.44</v>
      </c>
      <c r="D16" s="591">
        <v>133.68</v>
      </c>
      <c r="E16" s="592">
        <f>D16-C16</f>
        <v>3.2400000000000091</v>
      </c>
      <c r="F16" s="591">
        <v>125.39</v>
      </c>
      <c r="G16" s="591">
        <v>125.39</v>
      </c>
      <c r="H16" s="592">
        <f>G16-F16</f>
        <v>0</v>
      </c>
      <c r="I16" s="591">
        <v>123.02</v>
      </c>
      <c r="J16" s="591">
        <v>124.29</v>
      </c>
      <c r="K16" s="593">
        <f>J16-I16</f>
        <v>1.2700000000000102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681" t="s">
        <v>801</v>
      </c>
      <c r="C19" s="682"/>
      <c r="D19" s="682"/>
      <c r="E19" s="682"/>
      <c r="F19" s="682"/>
      <c r="G19" s="682"/>
      <c r="H19" s="682"/>
      <c r="I19" s="682"/>
      <c r="J19" s="682"/>
      <c r="K19" s="683"/>
    </row>
    <row r="20" spans="2:11" ht="19.899999999999999" customHeight="1">
      <c r="B20" s="250"/>
    </row>
    <row r="21" spans="2:11" ht="19.899999999999999" customHeight="1" thickBot="1"/>
    <row r="22" spans="2:11" ht="19.899999999999999" customHeight="1">
      <c r="B22" s="705" t="s">
        <v>802</v>
      </c>
      <c r="C22" s="702" t="s">
        <v>803</v>
      </c>
      <c r="D22" s="703"/>
      <c r="E22" s="707"/>
      <c r="F22" s="702" t="s">
        <v>804</v>
      </c>
      <c r="G22" s="703"/>
      <c r="H22" s="707"/>
      <c r="I22" s="702" t="s">
        <v>805</v>
      </c>
      <c r="J22" s="703"/>
      <c r="K22" s="704"/>
    </row>
    <row r="23" spans="2:11" ht="37.15" customHeight="1">
      <c r="B23" s="706"/>
      <c r="C23" s="587" t="str">
        <f>C10</f>
        <v>Semana 04
25-31/01
2021</v>
      </c>
      <c r="D23" s="587" t="str">
        <f>D10</f>
        <v>Semana 05
01-07/02
2021</v>
      </c>
      <c r="E23" s="588" t="s">
        <v>187</v>
      </c>
      <c r="F23" s="587" t="str">
        <f>C10</f>
        <v>Semana 04
25-31/01
2021</v>
      </c>
      <c r="G23" s="587" t="str">
        <f>D10</f>
        <v>Semana 05
01-07/02
2021</v>
      </c>
      <c r="H23" s="588" t="s">
        <v>187</v>
      </c>
      <c r="I23" s="587" t="str">
        <f>C10</f>
        <v>Semana 04
25-31/01
2021</v>
      </c>
      <c r="J23" s="587" t="str">
        <f>D10</f>
        <v>Semana 05
01-07/02
2021</v>
      </c>
      <c r="K23" s="589" t="s">
        <v>187</v>
      </c>
    </row>
    <row r="24" spans="2:11" ht="30" customHeight="1">
      <c r="B24" s="594" t="s">
        <v>806</v>
      </c>
      <c r="C24" s="595" t="s">
        <v>505</v>
      </c>
      <c r="D24" s="595" t="s">
        <v>505</v>
      </c>
      <c r="E24" s="596" t="s">
        <v>505</v>
      </c>
      <c r="F24" s="595">
        <v>1.1599999999999999</v>
      </c>
      <c r="G24" s="595">
        <v>1.17</v>
      </c>
      <c r="H24" s="596">
        <f t="shared" ref="H24:H31" si="0">G24-F24</f>
        <v>1.0000000000000009E-2</v>
      </c>
      <c r="I24" s="595">
        <v>1.1299999999999999</v>
      </c>
      <c r="J24" s="595">
        <v>1.1399999999999999</v>
      </c>
      <c r="K24" s="597">
        <f t="shared" ref="K24:K31" si="1">J24-I24</f>
        <v>1.0000000000000009E-2</v>
      </c>
    </row>
    <row r="25" spans="2:11" ht="30" customHeight="1">
      <c r="B25" s="594" t="s">
        <v>807</v>
      </c>
      <c r="C25" s="595">
        <v>1.1200000000000001</v>
      </c>
      <c r="D25" s="595">
        <v>1.1399999999999999</v>
      </c>
      <c r="E25" s="596">
        <f>D25-C25</f>
        <v>1.9999999999999796E-2</v>
      </c>
      <c r="F25" s="595">
        <v>1.1000000000000001</v>
      </c>
      <c r="G25" s="595">
        <v>1.1200000000000001</v>
      </c>
      <c r="H25" s="596">
        <f t="shared" si="0"/>
        <v>2.0000000000000018E-2</v>
      </c>
      <c r="I25" s="595">
        <v>1.08</v>
      </c>
      <c r="J25" s="595">
        <v>1.1000000000000001</v>
      </c>
      <c r="K25" s="597">
        <f t="shared" si="1"/>
        <v>2.0000000000000018E-2</v>
      </c>
    </row>
    <row r="26" spans="2:11" ht="30" customHeight="1">
      <c r="B26" s="594" t="s">
        <v>808</v>
      </c>
      <c r="C26" s="595">
        <v>1.1100000000000001</v>
      </c>
      <c r="D26" s="595">
        <v>1.1299999999999999</v>
      </c>
      <c r="E26" s="596">
        <f t="shared" ref="E26:E31" si="2">D26-C26</f>
        <v>1.9999999999999796E-2</v>
      </c>
      <c r="F26" s="595">
        <v>1.1000000000000001</v>
      </c>
      <c r="G26" s="595">
        <v>1.1200000000000001</v>
      </c>
      <c r="H26" s="596">
        <f t="shared" si="0"/>
        <v>2.0000000000000018E-2</v>
      </c>
      <c r="I26" s="595">
        <v>1.08</v>
      </c>
      <c r="J26" s="595">
        <v>1.1000000000000001</v>
      </c>
      <c r="K26" s="597">
        <f t="shared" si="1"/>
        <v>2.0000000000000018E-2</v>
      </c>
    </row>
    <row r="27" spans="2:11" ht="30" customHeight="1">
      <c r="B27" s="594" t="s">
        <v>809</v>
      </c>
      <c r="C27" s="595">
        <v>1.1499999999999999</v>
      </c>
      <c r="D27" s="595">
        <v>1.1599999999999999</v>
      </c>
      <c r="E27" s="596">
        <f t="shared" si="2"/>
        <v>1.0000000000000009E-2</v>
      </c>
      <c r="F27" s="595">
        <v>1.1399999999999999</v>
      </c>
      <c r="G27" s="595">
        <v>1.1599999999999999</v>
      </c>
      <c r="H27" s="596">
        <f t="shared" si="0"/>
        <v>2.0000000000000018E-2</v>
      </c>
      <c r="I27" s="595">
        <v>1.1299999999999999</v>
      </c>
      <c r="J27" s="595">
        <v>1.1399999999999999</v>
      </c>
      <c r="K27" s="597">
        <f t="shared" si="1"/>
        <v>1.0000000000000009E-2</v>
      </c>
    </row>
    <row r="28" spans="2:11" ht="30" customHeight="1">
      <c r="B28" s="594" t="s">
        <v>810</v>
      </c>
      <c r="C28" s="595">
        <v>1.1399999999999999</v>
      </c>
      <c r="D28" s="595">
        <v>1.1399999999999999</v>
      </c>
      <c r="E28" s="596">
        <f t="shared" si="2"/>
        <v>0</v>
      </c>
      <c r="F28" s="595">
        <v>1.1000000000000001</v>
      </c>
      <c r="G28" s="595">
        <v>1.1200000000000001</v>
      </c>
      <c r="H28" s="596">
        <f t="shared" si="0"/>
        <v>2.0000000000000018E-2</v>
      </c>
      <c r="I28" s="595">
        <v>1.44</v>
      </c>
      <c r="J28" s="595">
        <v>1.46</v>
      </c>
      <c r="K28" s="597">
        <f t="shared" si="1"/>
        <v>2.0000000000000018E-2</v>
      </c>
    </row>
    <row r="29" spans="2:11" ht="30" customHeight="1">
      <c r="B29" s="594" t="s">
        <v>811</v>
      </c>
      <c r="C29" s="595">
        <v>1.1000000000000001</v>
      </c>
      <c r="D29" s="595">
        <v>1.1000000000000001</v>
      </c>
      <c r="E29" s="596">
        <f t="shared" si="2"/>
        <v>0</v>
      </c>
      <c r="F29" s="595">
        <v>1.1000000000000001</v>
      </c>
      <c r="G29" s="595">
        <v>1.1100000000000001</v>
      </c>
      <c r="H29" s="596">
        <f t="shared" si="0"/>
        <v>1.0000000000000009E-2</v>
      </c>
      <c r="I29" s="595">
        <v>1.1000000000000001</v>
      </c>
      <c r="J29" s="595">
        <v>1.1000000000000001</v>
      </c>
      <c r="K29" s="597">
        <f t="shared" si="1"/>
        <v>0</v>
      </c>
    </row>
    <row r="30" spans="2:11" ht="30" customHeight="1">
      <c r="B30" s="594" t="s">
        <v>812</v>
      </c>
      <c r="C30" s="595">
        <v>1.1000000000000001</v>
      </c>
      <c r="D30" s="595">
        <v>1.1299999999999999</v>
      </c>
      <c r="E30" s="596">
        <f t="shared" si="2"/>
        <v>2.9999999999999805E-2</v>
      </c>
      <c r="F30" s="595">
        <v>1.1000000000000001</v>
      </c>
      <c r="G30" s="595">
        <v>1.1200000000000001</v>
      </c>
      <c r="H30" s="596">
        <f t="shared" si="0"/>
        <v>2.0000000000000018E-2</v>
      </c>
      <c r="I30" s="595">
        <v>1.28</v>
      </c>
      <c r="J30" s="595">
        <v>1.28</v>
      </c>
      <c r="K30" s="597">
        <f t="shared" si="1"/>
        <v>0</v>
      </c>
    </row>
    <row r="31" spans="2:11" ht="30" customHeight="1" thickBot="1">
      <c r="B31" s="598" t="s">
        <v>813</v>
      </c>
      <c r="C31" s="599">
        <v>1.1399999999999999</v>
      </c>
      <c r="D31" s="599">
        <v>1.1399999999999999</v>
      </c>
      <c r="E31" s="600">
        <f t="shared" si="2"/>
        <v>0</v>
      </c>
      <c r="F31" s="599">
        <v>1.1000000000000001</v>
      </c>
      <c r="G31" s="599">
        <v>1.1000000000000001</v>
      </c>
      <c r="H31" s="600">
        <f t="shared" si="0"/>
        <v>0</v>
      </c>
      <c r="I31" s="599">
        <v>1.08</v>
      </c>
      <c r="J31" s="599">
        <v>1.0900000000000001</v>
      </c>
      <c r="K31" s="601">
        <f t="shared" si="1"/>
        <v>1.0000000000000009E-2</v>
      </c>
    </row>
    <row r="32" spans="2:11">
      <c r="K32" s="107" t="s">
        <v>84</v>
      </c>
    </row>
    <row r="33" spans="2:11">
      <c r="B33" s="602" t="s">
        <v>814</v>
      </c>
    </row>
    <row r="34" spans="2:11">
      <c r="K34" s="293"/>
    </row>
  </sheetData>
  <mergeCells count="18">
    <mergeCell ref="B9:B10"/>
    <mergeCell ref="C9:E9"/>
    <mergeCell ref="F9:H9"/>
    <mergeCell ref="I9:K9"/>
    <mergeCell ref="B14:B15"/>
    <mergeCell ref="C14:E14"/>
    <mergeCell ref="F14:H14"/>
    <mergeCell ref="L1:T1"/>
    <mergeCell ref="B4:I4"/>
    <mergeCell ref="J4:K4"/>
    <mergeCell ref="B5:K5"/>
    <mergeCell ref="B7:K7"/>
    <mergeCell ref="I14:K14"/>
    <mergeCell ref="B19:K19"/>
    <mergeCell ref="B22:B23"/>
    <mergeCell ref="C22:E22"/>
    <mergeCell ref="F22:H22"/>
    <mergeCell ref="I22:K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topLeftCell="A16" zoomScale="85" zoomScaleNormal="85" zoomScaleSheetLayoutView="90" workbookViewId="0">
      <selection activeCell="D40" sqref="D40"/>
    </sheetView>
  </sheetViews>
  <sheetFormatPr baseColWidth="10" defaultColWidth="9.140625" defaultRowHeight="11.25"/>
  <cols>
    <col min="1" max="1" width="4.28515625" style="235" customWidth="1"/>
    <col min="2" max="2" width="40.85546875" style="235" customWidth="1"/>
    <col min="3" max="4" width="15.7109375" style="235" customWidth="1"/>
    <col min="5" max="5" width="35.140625" style="235" customWidth="1"/>
    <col min="6" max="6" width="4.140625" style="235" customWidth="1"/>
    <col min="7" max="8" width="10.7109375" style="235" customWidth="1"/>
    <col min="9" max="16384" width="9.140625" style="235"/>
  </cols>
  <sheetData>
    <row r="2" spans="2:8" ht="14.25">
      <c r="E2" s="236"/>
    </row>
    <row r="3" spans="2:8" ht="13.9" customHeight="1" thickBot="1">
      <c r="B3" s="525"/>
      <c r="C3" s="525"/>
      <c r="D3" s="525"/>
      <c r="E3" s="525"/>
      <c r="F3" s="525"/>
      <c r="G3" s="525"/>
      <c r="H3" s="525"/>
    </row>
    <row r="4" spans="2:8" ht="19.899999999999999" customHeight="1" thickBot="1">
      <c r="B4" s="681" t="s">
        <v>815</v>
      </c>
      <c r="C4" s="682"/>
      <c r="D4" s="682"/>
      <c r="E4" s="683"/>
      <c r="F4" s="603"/>
      <c r="G4" s="603"/>
      <c r="H4" s="525"/>
    </row>
    <row r="5" spans="2:8" ht="22.9" customHeight="1">
      <c r="B5" s="720" t="s">
        <v>816</v>
      </c>
      <c r="C5" s="720"/>
      <c r="D5" s="720"/>
      <c r="E5" s="720"/>
      <c r="G5" s="525"/>
      <c r="H5" s="525"/>
    </row>
    <row r="6" spans="2:8" ht="15" customHeight="1">
      <c r="B6" s="656"/>
      <c r="C6" s="656"/>
      <c r="D6" s="656"/>
      <c r="E6" s="656"/>
      <c r="F6" s="238"/>
      <c r="G6" s="604"/>
      <c r="H6" s="525"/>
    </row>
    <row r="7" spans="2:8" ht="0.95" customHeight="1" thickBot="1">
      <c r="B7" s="604"/>
      <c r="C7" s="604"/>
      <c r="D7" s="604"/>
      <c r="E7" s="604"/>
      <c r="F7" s="604"/>
      <c r="G7" s="604"/>
      <c r="H7" s="525"/>
    </row>
    <row r="8" spans="2:8" ht="40.15" customHeight="1">
      <c r="B8" s="605" t="s">
        <v>817</v>
      </c>
      <c r="C8" s="527" t="s">
        <v>653</v>
      </c>
      <c r="D8" s="527" t="s">
        <v>654</v>
      </c>
      <c r="E8" s="606" t="s">
        <v>657</v>
      </c>
      <c r="F8" s="525"/>
      <c r="G8" s="525"/>
      <c r="H8" s="525"/>
    </row>
    <row r="9" spans="2:8" ht="12.95" customHeight="1">
      <c r="B9" s="607" t="s">
        <v>818</v>
      </c>
      <c r="C9" s="608">
        <v>37.03</v>
      </c>
      <c r="D9" s="608">
        <v>41.18</v>
      </c>
      <c r="E9" s="609">
        <f>D9-C9</f>
        <v>4.1499999999999986</v>
      </c>
      <c r="F9" s="525"/>
      <c r="G9" s="525"/>
      <c r="H9" s="525"/>
    </row>
    <row r="10" spans="2:8" ht="32.1" customHeight="1">
      <c r="B10" s="610" t="s">
        <v>819</v>
      </c>
      <c r="C10" s="611"/>
      <c r="D10" s="611"/>
      <c r="E10" s="612"/>
      <c r="F10" s="525"/>
      <c r="G10" s="525"/>
      <c r="H10" s="525"/>
    </row>
    <row r="11" spans="2:8" ht="12.95" customHeight="1">
      <c r="B11" s="607" t="s">
        <v>820</v>
      </c>
      <c r="C11" s="608">
        <v>103.93</v>
      </c>
      <c r="D11" s="608">
        <v>104.24</v>
      </c>
      <c r="E11" s="609">
        <f>D11-C11</f>
        <v>0.30999999999998806</v>
      </c>
      <c r="F11" s="525"/>
      <c r="G11" s="525"/>
      <c r="H11" s="525"/>
    </row>
    <row r="12" spans="2:8" ht="11.25" hidden="1" customHeight="1">
      <c r="B12" s="613"/>
      <c r="C12" s="614"/>
      <c r="D12" s="614"/>
      <c r="E12" s="615"/>
      <c r="F12" s="525"/>
      <c r="G12" s="525"/>
      <c r="H12" s="525"/>
    </row>
    <row r="13" spans="2:8" ht="32.1" customHeight="1">
      <c r="B13" s="610" t="s">
        <v>821</v>
      </c>
      <c r="C13" s="611"/>
      <c r="D13" s="611"/>
      <c r="E13" s="612"/>
      <c r="F13" s="525"/>
      <c r="G13" s="525"/>
      <c r="H13" s="525"/>
    </row>
    <row r="14" spans="2:8" ht="12.95" customHeight="1">
      <c r="B14" s="607" t="s">
        <v>822</v>
      </c>
      <c r="C14" s="608">
        <v>205</v>
      </c>
      <c r="D14" s="608">
        <v>212.5</v>
      </c>
      <c r="E14" s="609">
        <f t="shared" ref="E14:E16" si="0">D14-C14</f>
        <v>7.5</v>
      </c>
      <c r="F14" s="525"/>
      <c r="G14" s="525"/>
      <c r="H14" s="525"/>
    </row>
    <row r="15" spans="2:8" ht="12.95" customHeight="1">
      <c r="B15" s="607" t="s">
        <v>823</v>
      </c>
      <c r="C15" s="608">
        <v>260</v>
      </c>
      <c r="D15" s="608">
        <v>265</v>
      </c>
      <c r="E15" s="609">
        <f t="shared" si="0"/>
        <v>5</v>
      </c>
      <c r="F15" s="525"/>
      <c r="G15" s="525"/>
      <c r="H15" s="525"/>
    </row>
    <row r="16" spans="2:8" ht="12.95" customHeight="1" thickBot="1">
      <c r="B16" s="616" t="s">
        <v>824</v>
      </c>
      <c r="C16" s="617">
        <v>235.06</v>
      </c>
      <c r="D16" s="617">
        <v>241.16</v>
      </c>
      <c r="E16" s="618">
        <f t="shared" si="0"/>
        <v>6.0999999999999943</v>
      </c>
      <c r="F16" s="525"/>
      <c r="G16" s="525"/>
      <c r="H16" s="525"/>
    </row>
    <row r="17" spans="2:8" ht="0.95" customHeight="1">
      <c r="B17" s="721"/>
      <c r="C17" s="721"/>
      <c r="D17" s="721"/>
      <c r="E17" s="721"/>
      <c r="F17" s="525"/>
      <c r="G17" s="525"/>
      <c r="H17" s="525"/>
    </row>
    <row r="18" spans="2:8" ht="21.95" customHeight="1" thickBot="1">
      <c r="B18" s="619"/>
      <c r="C18" s="619"/>
      <c r="D18" s="619"/>
      <c r="E18" s="619"/>
      <c r="F18" s="525"/>
      <c r="G18" s="525"/>
      <c r="H18" s="525"/>
    </row>
    <row r="19" spans="2:8" ht="14.45" customHeight="1" thickBot="1">
      <c r="B19" s="681" t="s">
        <v>825</v>
      </c>
      <c r="C19" s="682"/>
      <c r="D19" s="682"/>
      <c r="E19" s="683"/>
      <c r="F19" s="525"/>
      <c r="G19" s="525"/>
      <c r="H19" s="525"/>
    </row>
    <row r="20" spans="2:8" ht="12" customHeight="1" thickBot="1">
      <c r="B20" s="722"/>
      <c r="C20" s="722"/>
      <c r="D20" s="722"/>
      <c r="E20" s="722"/>
      <c r="F20" s="525"/>
      <c r="G20" s="525"/>
      <c r="H20" s="525"/>
    </row>
    <row r="21" spans="2:8" ht="40.15" customHeight="1">
      <c r="B21" s="605" t="s">
        <v>826</v>
      </c>
      <c r="C21" s="620" t="str">
        <f>C8</f>
        <v>Semana 04
25-31/01
2021</v>
      </c>
      <c r="D21" s="621" t="str">
        <f>D8</f>
        <v>Semana 05
01-07/02
2021</v>
      </c>
      <c r="E21" s="606" t="s">
        <v>657</v>
      </c>
      <c r="F21" s="525"/>
      <c r="G21" s="525"/>
      <c r="H21" s="525"/>
    </row>
    <row r="22" spans="2:8" ht="12.75" customHeight="1">
      <c r="B22" s="607" t="s">
        <v>827</v>
      </c>
      <c r="C22" s="608">
        <v>350</v>
      </c>
      <c r="D22" s="608">
        <v>320</v>
      </c>
      <c r="E22" s="609">
        <f t="shared" ref="E22:E23" si="1">D22-C22</f>
        <v>-30</v>
      </c>
      <c r="F22" s="525"/>
      <c r="G22" s="525"/>
      <c r="H22" s="525"/>
    </row>
    <row r="23" spans="2:8">
      <c r="B23" s="607" t="s">
        <v>828</v>
      </c>
      <c r="C23" s="608">
        <v>470.71</v>
      </c>
      <c r="D23" s="608">
        <v>440.71</v>
      </c>
      <c r="E23" s="609">
        <f t="shared" si="1"/>
        <v>-30</v>
      </c>
    </row>
    <row r="24" spans="2:8" ht="32.1" customHeight="1">
      <c r="B24" s="610" t="s">
        <v>821</v>
      </c>
      <c r="C24" s="622"/>
      <c r="D24" s="622"/>
      <c r="E24" s="623"/>
    </row>
    <row r="25" spans="2:8" ht="14.25" customHeight="1">
      <c r="B25" s="607" t="s">
        <v>829</v>
      </c>
      <c r="C25" s="608">
        <v>296.39999999999998</v>
      </c>
      <c r="D25" s="608">
        <v>309.85000000000002</v>
      </c>
      <c r="E25" s="609">
        <f>D25-C25</f>
        <v>13.450000000000045</v>
      </c>
    </row>
    <row r="26" spans="2:8" ht="32.1" customHeight="1">
      <c r="B26" s="610" t="s">
        <v>830</v>
      </c>
      <c r="C26" s="622"/>
      <c r="D26" s="622"/>
      <c r="E26" s="624"/>
    </row>
    <row r="27" spans="2:8" ht="14.25" customHeight="1">
      <c r="B27" s="607" t="s">
        <v>831</v>
      </c>
      <c r="C27" s="608">
        <v>225.59</v>
      </c>
      <c r="D27" s="608">
        <v>229.23</v>
      </c>
      <c r="E27" s="609">
        <f>D27-C27</f>
        <v>3.6399999999999864</v>
      </c>
    </row>
    <row r="28" spans="2:8" ht="32.1" customHeight="1">
      <c r="B28" s="610" t="s">
        <v>832</v>
      </c>
      <c r="C28" s="625"/>
      <c r="D28" s="625"/>
      <c r="E28" s="623"/>
    </row>
    <row r="29" spans="2:8">
      <c r="B29" s="607" t="s">
        <v>833</v>
      </c>
      <c r="C29" s="626" t="s">
        <v>44</v>
      </c>
      <c r="D29" s="626" t="s">
        <v>44</v>
      </c>
      <c r="E29" s="627" t="s">
        <v>44</v>
      </c>
    </row>
    <row r="30" spans="2:8" ht="27.75" customHeight="1">
      <c r="B30" s="610" t="s">
        <v>834</v>
      </c>
      <c r="C30" s="625"/>
      <c r="D30" s="625"/>
      <c r="E30" s="623"/>
    </row>
    <row r="31" spans="2:8">
      <c r="B31" s="607" t="s">
        <v>835</v>
      </c>
      <c r="C31" s="608">
        <v>153.71</v>
      </c>
      <c r="D31" s="608">
        <v>155.22</v>
      </c>
      <c r="E31" s="609">
        <f t="shared" ref="E31:E33" si="2">D31-C31</f>
        <v>1.5099999999999909</v>
      </c>
    </row>
    <row r="32" spans="2:8">
      <c r="B32" s="607" t="s">
        <v>836</v>
      </c>
      <c r="C32" s="608">
        <v>158.4</v>
      </c>
      <c r="D32" s="608">
        <v>160.02000000000001</v>
      </c>
      <c r="E32" s="609">
        <f t="shared" si="2"/>
        <v>1.6200000000000045</v>
      </c>
    </row>
    <row r="33" spans="2:5">
      <c r="B33" s="607" t="s">
        <v>837</v>
      </c>
      <c r="C33" s="608">
        <v>223.81</v>
      </c>
      <c r="D33" s="608">
        <v>222.88</v>
      </c>
      <c r="E33" s="609">
        <f t="shared" si="2"/>
        <v>-0.93000000000000682</v>
      </c>
    </row>
    <row r="34" spans="2:5" ht="32.1" customHeight="1">
      <c r="B34" s="610" t="s">
        <v>838</v>
      </c>
      <c r="C34" s="622"/>
      <c r="D34" s="622"/>
      <c r="E34" s="624"/>
    </row>
    <row r="35" spans="2:5" ht="16.5" customHeight="1">
      <c r="B35" s="607" t="s">
        <v>839</v>
      </c>
      <c r="C35" s="608">
        <v>78.260000000000005</v>
      </c>
      <c r="D35" s="608">
        <v>78.260000000000005</v>
      </c>
      <c r="E35" s="609">
        <f>D35-C35</f>
        <v>0</v>
      </c>
    </row>
    <row r="36" spans="2:5" ht="23.25" customHeight="1">
      <c r="B36" s="610" t="s">
        <v>840</v>
      </c>
      <c r="C36" s="622"/>
      <c r="D36" s="622"/>
      <c r="E36" s="624"/>
    </row>
    <row r="37" spans="2:5" ht="13.5" customHeight="1">
      <c r="B37" s="607" t="s">
        <v>841</v>
      </c>
      <c r="C37" s="608">
        <v>208.75</v>
      </c>
      <c r="D37" s="608">
        <v>208.75</v>
      </c>
      <c r="E37" s="609">
        <f>D37-C37</f>
        <v>0</v>
      </c>
    </row>
    <row r="38" spans="2:5" ht="32.1" customHeight="1">
      <c r="B38" s="610" t="s">
        <v>842</v>
      </c>
      <c r="C38" s="622"/>
      <c r="D38" s="622"/>
      <c r="E38" s="623"/>
    </row>
    <row r="39" spans="2:5" ht="16.5" customHeight="1" thickBot="1">
      <c r="B39" s="616" t="s">
        <v>843</v>
      </c>
      <c r="C39" s="617">
        <v>69.56</v>
      </c>
      <c r="D39" s="617">
        <v>69.56</v>
      </c>
      <c r="E39" s="618">
        <f>D39-C39</f>
        <v>0</v>
      </c>
    </row>
    <row r="40" spans="2:5">
      <c r="B40" s="235" t="s">
        <v>844</v>
      </c>
    </row>
    <row r="41" spans="2:5">
      <c r="C41" s="293"/>
      <c r="D41" s="293"/>
      <c r="E41" s="293"/>
    </row>
    <row r="42" spans="2:5" ht="13.15" customHeight="1" thickBot="1">
      <c r="B42" s="293"/>
      <c r="C42" s="293"/>
      <c r="D42" s="293"/>
      <c r="E42" s="293"/>
    </row>
    <row r="43" spans="2:5">
      <c r="B43" s="628"/>
      <c r="C43" s="496"/>
      <c r="D43" s="496"/>
      <c r="E43" s="629"/>
    </row>
    <row r="44" spans="2:5">
      <c r="B44" s="518"/>
      <c r="E44" s="630"/>
    </row>
    <row r="45" spans="2:5" ht="12.75" customHeight="1">
      <c r="B45" s="714" t="s">
        <v>845</v>
      </c>
      <c r="C45" s="715"/>
      <c r="D45" s="715"/>
      <c r="E45" s="716"/>
    </row>
    <row r="46" spans="2:5" ht="18" customHeight="1">
      <c r="B46" s="714"/>
      <c r="C46" s="715"/>
      <c r="D46" s="715"/>
      <c r="E46" s="716"/>
    </row>
    <row r="47" spans="2:5">
      <c r="B47" s="518"/>
      <c r="E47" s="630"/>
    </row>
    <row r="48" spans="2:5" ht="14.25">
      <c r="B48" s="717" t="s">
        <v>846</v>
      </c>
      <c r="C48" s="718"/>
      <c r="D48" s="718"/>
      <c r="E48" s="719"/>
    </row>
    <row r="49" spans="2:5">
      <c r="B49" s="518"/>
      <c r="E49" s="630"/>
    </row>
    <row r="50" spans="2:5">
      <c r="B50" s="518"/>
      <c r="E50" s="630"/>
    </row>
    <row r="51" spans="2:5" ht="12" thickBot="1">
      <c r="B51" s="631"/>
      <c r="C51" s="513"/>
      <c r="D51" s="513"/>
      <c r="E51" s="632"/>
    </row>
    <row r="54" spans="2:5">
      <c r="E54" s="107" t="s">
        <v>84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87"/>
  <sheetViews>
    <sheetView showGridLines="0" tabSelected="1" topLeftCell="A26" zoomScale="75" zoomScaleNormal="75" zoomScaleSheetLayoutView="90" workbookViewId="0">
      <selection activeCell="E50" sqref="E50"/>
    </sheetView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6" width="19.28515625" style="1" customWidth="1"/>
    <col min="7" max="7" width="19.14062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10" ht="10.15" customHeight="1"/>
    <row r="2" spans="2:10" ht="15" customHeight="1">
      <c r="B2" s="636" t="s">
        <v>0</v>
      </c>
      <c r="C2" s="636"/>
      <c r="D2" s="636"/>
      <c r="E2" s="636"/>
      <c r="F2" s="636"/>
      <c r="G2" s="2"/>
    </row>
    <row r="3" spans="2:10" ht="3" customHeight="1">
      <c r="B3" s="3"/>
      <c r="C3" s="3"/>
      <c r="D3" s="3"/>
      <c r="E3" s="3"/>
      <c r="F3" s="3"/>
      <c r="G3" s="2"/>
    </row>
    <row r="4" spans="2:10" ht="15" customHeight="1">
      <c r="B4" s="637" t="s">
        <v>1</v>
      </c>
      <c r="C4" s="637"/>
      <c r="D4" s="637"/>
      <c r="E4" s="637"/>
      <c r="F4" s="637"/>
      <c r="G4" s="637"/>
    </row>
    <row r="5" spans="2:10" ht="5.25" customHeight="1" thickBot="1">
      <c r="B5" s="4"/>
      <c r="C5" s="4"/>
      <c r="D5" s="4"/>
      <c r="E5" s="4"/>
      <c r="F5" s="4"/>
      <c r="G5" s="4"/>
    </row>
    <row r="6" spans="2:10" ht="18.600000000000001" customHeight="1" thickBot="1">
      <c r="B6" s="638" t="s">
        <v>2</v>
      </c>
      <c r="C6" s="639"/>
      <c r="D6" s="639"/>
      <c r="E6" s="639"/>
      <c r="F6" s="639"/>
      <c r="G6" s="640"/>
    </row>
    <row r="7" spans="2:10" ht="15" customHeight="1">
      <c r="B7" s="5"/>
      <c r="C7" s="6" t="s">
        <v>3</v>
      </c>
      <c r="D7" s="7" t="s">
        <v>4</v>
      </c>
      <c r="E7" s="7" t="s">
        <v>5</v>
      </c>
      <c r="F7" s="641" t="s">
        <v>6</v>
      </c>
      <c r="G7" s="643" t="s">
        <v>7</v>
      </c>
    </row>
    <row r="8" spans="2:10" ht="15" customHeight="1">
      <c r="B8" s="8"/>
      <c r="C8" s="9" t="s">
        <v>8</v>
      </c>
      <c r="D8" s="10" t="s">
        <v>9</v>
      </c>
      <c r="E8" s="10" t="s">
        <v>10</v>
      </c>
      <c r="F8" s="642"/>
      <c r="G8" s="644"/>
      <c r="J8" s="11"/>
    </row>
    <row r="9" spans="2:10" ht="15" customHeight="1" thickBot="1">
      <c r="B9" s="8"/>
      <c r="C9" s="9"/>
      <c r="D9" s="12">
        <v>2021</v>
      </c>
      <c r="E9" s="12">
        <v>2021</v>
      </c>
      <c r="F9" s="13" t="s">
        <v>11</v>
      </c>
      <c r="G9" s="14" t="s">
        <v>12</v>
      </c>
    </row>
    <row r="10" spans="2:10" ht="15.6" customHeight="1" thickBot="1">
      <c r="B10" s="15"/>
      <c r="C10" s="16" t="s">
        <v>13</v>
      </c>
      <c r="D10" s="17"/>
      <c r="E10" s="17"/>
      <c r="F10" s="18"/>
      <c r="G10" s="19"/>
    </row>
    <row r="11" spans="2:10" ht="17.100000000000001" customHeight="1">
      <c r="B11" s="20" t="s">
        <v>14</v>
      </c>
      <c r="C11" s="21" t="s">
        <v>15</v>
      </c>
      <c r="D11" s="22">
        <v>219.18</v>
      </c>
      <c r="E11" s="23" t="s">
        <v>16</v>
      </c>
      <c r="F11" s="24">
        <f t="shared" ref="F11:F26" si="0">E11-D11</f>
        <v>-0.34000000000000341</v>
      </c>
      <c r="G11" s="25">
        <f t="shared" ref="G11:G22" si="1">(E11*100/D11)-100</f>
        <v>-0.15512364266812995</v>
      </c>
    </row>
    <row r="12" spans="2:10" ht="17.100000000000001" customHeight="1">
      <c r="B12" s="20" t="s">
        <v>14</v>
      </c>
      <c r="C12" s="21" t="s">
        <v>17</v>
      </c>
      <c r="D12" s="22">
        <v>280</v>
      </c>
      <c r="E12" s="23" t="s">
        <v>18</v>
      </c>
      <c r="F12" s="26">
        <f t="shared" si="0"/>
        <v>2.2099999999999795</v>
      </c>
      <c r="G12" s="27">
        <f t="shared" si="1"/>
        <v>0.78928571428569683</v>
      </c>
    </row>
    <row r="13" spans="2:10" ht="17.100000000000001" customHeight="1">
      <c r="B13" s="20" t="s">
        <v>14</v>
      </c>
      <c r="C13" s="21" t="s">
        <v>19</v>
      </c>
      <c r="D13" s="22">
        <v>188.9</v>
      </c>
      <c r="E13" s="23" t="s">
        <v>20</v>
      </c>
      <c r="F13" s="26">
        <f t="shared" si="0"/>
        <v>-1.6200000000000045</v>
      </c>
      <c r="G13" s="27">
        <f t="shared" si="1"/>
        <v>-0.85759661196399861</v>
      </c>
    </row>
    <row r="14" spans="2:10" ht="17.100000000000001" customHeight="1">
      <c r="B14" s="20" t="s">
        <v>14</v>
      </c>
      <c r="C14" s="21" t="s">
        <v>21</v>
      </c>
      <c r="D14" s="22">
        <v>189.61</v>
      </c>
      <c r="E14" s="23" t="s">
        <v>22</v>
      </c>
      <c r="F14" s="26">
        <f t="shared" si="0"/>
        <v>-0.25</v>
      </c>
      <c r="G14" s="27">
        <f t="shared" si="1"/>
        <v>-0.13184958599231322</v>
      </c>
    </row>
    <row r="15" spans="2:10" ht="17.100000000000001" customHeight="1" thickBot="1">
      <c r="B15" s="20" t="s">
        <v>14</v>
      </c>
      <c r="C15" s="21" t="s">
        <v>23</v>
      </c>
      <c r="D15" s="22">
        <v>225.79</v>
      </c>
      <c r="E15" s="23" t="s">
        <v>24</v>
      </c>
      <c r="F15" s="26">
        <f t="shared" si="0"/>
        <v>-9.9999999999909051E-3</v>
      </c>
      <c r="G15" s="27">
        <f t="shared" si="1"/>
        <v>-4.4288941051320307E-3</v>
      </c>
    </row>
    <row r="16" spans="2:10" ht="17.100000000000001" customHeight="1" thickBot="1">
      <c r="B16" s="15"/>
      <c r="C16" s="16" t="s">
        <v>25</v>
      </c>
      <c r="D16" s="17"/>
      <c r="E16" s="17"/>
      <c r="F16" s="18"/>
      <c r="G16" s="19"/>
    </row>
    <row r="17" spans="2:7" ht="17.100000000000001" customHeight="1">
      <c r="B17" s="28" t="s">
        <v>26</v>
      </c>
      <c r="C17" s="21" t="s">
        <v>27</v>
      </c>
      <c r="D17" s="22">
        <v>332.91</v>
      </c>
      <c r="E17" s="23">
        <v>333</v>
      </c>
      <c r="F17" s="26">
        <f t="shared" si="0"/>
        <v>8.9999999999974989E-2</v>
      </c>
      <c r="G17" s="27">
        <f t="shared" si="1"/>
        <v>2.7034333603666028E-2</v>
      </c>
    </row>
    <row r="18" spans="2:7" ht="17.100000000000001" customHeight="1">
      <c r="B18" s="28" t="s">
        <v>26</v>
      </c>
      <c r="C18" s="21" t="s">
        <v>28</v>
      </c>
      <c r="D18" s="22">
        <v>341.95</v>
      </c>
      <c r="E18" s="23">
        <v>343.1</v>
      </c>
      <c r="F18" s="26">
        <f t="shared" si="0"/>
        <v>1.1500000000000341</v>
      </c>
      <c r="G18" s="27">
        <f t="shared" si="1"/>
        <v>0.3363064775551976</v>
      </c>
    </row>
    <row r="19" spans="2:7" ht="17.100000000000001" customHeight="1">
      <c r="B19" s="28" t="s">
        <v>29</v>
      </c>
      <c r="C19" s="21" t="s">
        <v>30</v>
      </c>
      <c r="D19" s="22">
        <v>626.35</v>
      </c>
      <c r="E19" s="23">
        <v>626.35</v>
      </c>
      <c r="F19" s="26">
        <f t="shared" si="0"/>
        <v>0</v>
      </c>
      <c r="G19" s="27">
        <f t="shared" si="1"/>
        <v>0</v>
      </c>
    </row>
    <row r="20" spans="2:7" ht="17.100000000000001" customHeight="1">
      <c r="B20" s="28" t="s">
        <v>29</v>
      </c>
      <c r="C20" s="21" t="s">
        <v>31</v>
      </c>
      <c r="D20" s="22">
        <v>593.36</v>
      </c>
      <c r="E20" s="23">
        <v>593.59</v>
      </c>
      <c r="F20" s="26">
        <f t="shared" si="0"/>
        <v>0.23000000000001819</v>
      </c>
      <c r="G20" s="27">
        <f t="shared" si="1"/>
        <v>3.8762302817843874E-2</v>
      </c>
    </row>
    <row r="21" spans="2:7" ht="17.100000000000001" customHeight="1">
      <c r="B21" s="28" t="s">
        <v>29</v>
      </c>
      <c r="C21" s="21" t="s">
        <v>32</v>
      </c>
      <c r="D21" s="22">
        <v>653</v>
      </c>
      <c r="E21" s="23">
        <v>653.14</v>
      </c>
      <c r="F21" s="26">
        <f t="shared" si="0"/>
        <v>0.13999999999998636</v>
      </c>
      <c r="G21" s="27">
        <f t="shared" si="1"/>
        <v>2.1439509954063851E-2</v>
      </c>
    </row>
    <row r="22" spans="2:7" ht="17.100000000000001" customHeight="1" thickBot="1">
      <c r="B22" s="28" t="s">
        <v>29</v>
      </c>
      <c r="C22" s="21" t="s">
        <v>33</v>
      </c>
      <c r="D22" s="22">
        <v>307.77999999999997</v>
      </c>
      <c r="E22" s="23">
        <v>309.06</v>
      </c>
      <c r="F22" s="29">
        <f t="shared" si="0"/>
        <v>1.2800000000000296</v>
      </c>
      <c r="G22" s="30">
        <f t="shared" si="1"/>
        <v>0.41588147377997586</v>
      </c>
    </row>
    <row r="23" spans="2:7" ht="17.100000000000001" customHeight="1" thickBot="1">
      <c r="B23" s="15"/>
      <c r="C23" s="16" t="s">
        <v>34</v>
      </c>
      <c r="D23" s="31"/>
      <c r="E23" s="31"/>
      <c r="F23" s="32"/>
      <c r="G23" s="33"/>
    </row>
    <row r="24" spans="2:7" ht="17.100000000000001" customHeight="1">
      <c r="B24" s="20" t="s">
        <v>35</v>
      </c>
      <c r="C24" s="34" t="s">
        <v>36</v>
      </c>
      <c r="D24" s="35">
        <v>381.35</v>
      </c>
      <c r="E24" s="35" t="s">
        <v>37</v>
      </c>
      <c r="F24" s="36">
        <f t="shared" si="0"/>
        <v>0.91999999999995907</v>
      </c>
      <c r="G24" s="37">
        <f t="shared" ref="G24:G26" si="2">(E24*100/D24)-100</f>
        <v>0.24124819719416735</v>
      </c>
    </row>
    <row r="25" spans="2:7" ht="17.100000000000001" customHeight="1">
      <c r="B25" s="20" t="s">
        <v>35</v>
      </c>
      <c r="C25" s="34" t="s">
        <v>38</v>
      </c>
      <c r="D25" s="35">
        <v>390.53</v>
      </c>
      <c r="E25" s="35" t="s">
        <v>39</v>
      </c>
      <c r="F25" s="36">
        <f t="shared" si="0"/>
        <v>0.18000000000000682</v>
      </c>
      <c r="G25" s="37">
        <f t="shared" si="2"/>
        <v>4.6091209382126408E-2</v>
      </c>
    </row>
    <row r="26" spans="2:7" ht="17.100000000000001" customHeight="1" thickBot="1">
      <c r="B26" s="28" t="s">
        <v>35</v>
      </c>
      <c r="C26" s="34" t="s">
        <v>40</v>
      </c>
      <c r="D26" s="35">
        <v>334.08</v>
      </c>
      <c r="E26" s="35">
        <v>331.06</v>
      </c>
      <c r="F26" s="36">
        <f t="shared" si="0"/>
        <v>-3.0199999999999818</v>
      </c>
      <c r="G26" s="37">
        <f t="shared" si="2"/>
        <v>-0.90397509578544089</v>
      </c>
    </row>
    <row r="27" spans="2:7" ht="17.100000000000001" customHeight="1" thickBot="1">
      <c r="B27" s="15"/>
      <c r="C27" s="16" t="s">
        <v>41</v>
      </c>
      <c r="D27" s="31"/>
      <c r="E27" s="31"/>
      <c r="F27" s="18"/>
      <c r="G27" s="38"/>
    </row>
    <row r="28" spans="2:7" ht="17.100000000000001" customHeight="1">
      <c r="B28" s="39" t="s">
        <v>42</v>
      </c>
      <c r="C28" s="40" t="s">
        <v>43</v>
      </c>
      <c r="D28" s="41" t="s">
        <v>44</v>
      </c>
      <c r="E28" s="41">
        <v>252.25740889349348</v>
      </c>
      <c r="F28" s="24" t="s">
        <v>44</v>
      </c>
      <c r="G28" s="42" t="s">
        <v>44</v>
      </c>
    </row>
    <row r="29" spans="2:7" ht="17.100000000000001" customHeight="1" thickBot="1">
      <c r="B29" s="39" t="s">
        <v>42</v>
      </c>
      <c r="C29" s="43" t="s">
        <v>45</v>
      </c>
      <c r="D29" s="44" t="s">
        <v>44</v>
      </c>
      <c r="E29" s="44">
        <v>469.38</v>
      </c>
      <c r="F29" s="29" t="s">
        <v>44</v>
      </c>
      <c r="G29" s="45" t="s">
        <v>44</v>
      </c>
    </row>
    <row r="30" spans="2:7" ht="17.100000000000001" customHeight="1" thickBot="1">
      <c r="B30" s="15"/>
      <c r="C30" s="16" t="s">
        <v>46</v>
      </c>
      <c r="D30" s="31"/>
      <c r="E30" s="31"/>
      <c r="F30" s="32"/>
      <c r="G30" s="33"/>
    </row>
    <row r="31" spans="2:7" ht="17.100000000000001" customHeight="1">
      <c r="B31" s="20" t="s">
        <v>42</v>
      </c>
      <c r="C31" s="46" t="s">
        <v>880</v>
      </c>
      <c r="D31" s="35" t="s">
        <v>44</v>
      </c>
      <c r="E31" s="35">
        <v>190.58</v>
      </c>
      <c r="F31" s="47" t="s">
        <v>44</v>
      </c>
      <c r="G31" s="37" t="s">
        <v>44</v>
      </c>
    </row>
    <row r="32" spans="2:7" ht="17.100000000000001" customHeight="1">
      <c r="B32" s="20" t="s">
        <v>42</v>
      </c>
      <c r="C32" s="34" t="s">
        <v>47</v>
      </c>
      <c r="D32" s="35" t="s">
        <v>44</v>
      </c>
      <c r="E32" s="35">
        <v>177.43</v>
      </c>
      <c r="F32" s="47" t="s">
        <v>44</v>
      </c>
      <c r="G32" s="37" t="s">
        <v>44</v>
      </c>
    </row>
    <row r="33" spans="2:13" ht="17.100000000000001" customHeight="1">
      <c r="B33" s="39" t="s">
        <v>35</v>
      </c>
      <c r="C33" s="48" t="s">
        <v>48</v>
      </c>
      <c r="D33" s="35">
        <v>258.41000000000003</v>
      </c>
      <c r="E33" s="22">
        <v>260.13</v>
      </c>
      <c r="F33" s="36">
        <f t="shared" ref="F33" si="3">E33-D33</f>
        <v>1.7199999999999704</v>
      </c>
      <c r="G33" s="37">
        <f t="shared" ref="G33" si="4">(E33*100/D33)-100</f>
        <v>0.66560891606360428</v>
      </c>
    </row>
    <row r="34" spans="2:13" ht="17.100000000000001" customHeight="1" thickBot="1">
      <c r="B34" s="39" t="s">
        <v>26</v>
      </c>
      <c r="C34" s="43" t="s">
        <v>49</v>
      </c>
      <c r="D34" s="44" t="s">
        <v>44</v>
      </c>
      <c r="E34" s="44">
        <v>467.29</v>
      </c>
      <c r="F34" s="29" t="s">
        <v>44</v>
      </c>
      <c r="G34" s="45" t="s">
        <v>44</v>
      </c>
    </row>
    <row r="35" spans="2:13" ht="17.100000000000001" customHeight="1" thickBot="1">
      <c r="B35" s="49"/>
      <c r="C35" s="50" t="s">
        <v>50</v>
      </c>
      <c r="D35" s="51"/>
      <c r="E35" s="51"/>
      <c r="F35" s="51"/>
      <c r="G35" s="52"/>
    </row>
    <row r="36" spans="2:13" ht="17.100000000000001" customHeight="1">
      <c r="B36" s="53" t="s">
        <v>51</v>
      </c>
      <c r="C36" s="54" t="s">
        <v>52</v>
      </c>
      <c r="D36" s="23">
        <v>25.24</v>
      </c>
      <c r="E36" s="23" t="s">
        <v>53</v>
      </c>
      <c r="F36" s="55">
        <f t="shared" ref="F36:F37" si="5">E36-D36</f>
        <v>-0.26999999999999957</v>
      </c>
      <c r="G36" s="56">
        <f t="shared" ref="G36:G37" si="6">(E36*100/D36)-100</f>
        <v>-1.069730586370838</v>
      </c>
    </row>
    <row r="37" spans="2:13" ht="17.100000000000001" customHeight="1" thickBot="1">
      <c r="B37" s="57" t="s">
        <v>51</v>
      </c>
      <c r="C37" s="58" t="s">
        <v>54</v>
      </c>
      <c r="D37" s="59">
        <v>37.17</v>
      </c>
      <c r="E37" s="59" t="s">
        <v>55</v>
      </c>
      <c r="F37" s="36">
        <f t="shared" si="5"/>
        <v>-1.2600000000000051</v>
      </c>
      <c r="G37" s="37">
        <f t="shared" si="6"/>
        <v>-3.3898305084745886</v>
      </c>
    </row>
    <row r="38" spans="2:13" s="64" customFormat="1" ht="17.100000000000001" customHeight="1" thickBot="1">
      <c r="B38" s="60"/>
      <c r="C38" s="61" t="s">
        <v>56</v>
      </c>
      <c r="D38" s="62"/>
      <c r="E38" s="62"/>
      <c r="F38" s="51"/>
      <c r="G38" s="63"/>
      <c r="I38" s="1"/>
      <c r="J38" s="1"/>
      <c r="K38" s="1"/>
      <c r="L38" s="1"/>
      <c r="M38" s="1"/>
    </row>
    <row r="39" spans="2:13" ht="17.100000000000001" customHeight="1">
      <c r="B39" s="65" t="s">
        <v>57</v>
      </c>
      <c r="C39" s="54" t="s">
        <v>58</v>
      </c>
      <c r="D39" s="66">
        <v>255.47</v>
      </c>
      <c r="E39" s="66" t="s">
        <v>59</v>
      </c>
      <c r="F39" s="36">
        <f t="shared" ref="F39:F44" si="7">E39-D39</f>
        <v>3.1099999999999852</v>
      </c>
      <c r="G39" s="56">
        <f t="shared" ref="G39:G44" si="8">(E39*100/D39)-100</f>
        <v>1.2173640740595744</v>
      </c>
    </row>
    <row r="40" spans="2:13" ht="17.100000000000001" customHeight="1">
      <c r="B40" s="28" t="s">
        <v>57</v>
      </c>
      <c r="C40" s="67" t="s">
        <v>60</v>
      </c>
      <c r="D40" s="22">
        <v>226.9</v>
      </c>
      <c r="E40" s="22" t="s">
        <v>61</v>
      </c>
      <c r="F40" s="36">
        <f t="shared" si="7"/>
        <v>-2.4900000000000091</v>
      </c>
      <c r="G40" s="37">
        <f t="shared" si="8"/>
        <v>-1.0973997355663272</v>
      </c>
    </row>
    <row r="41" spans="2:13" ht="17.100000000000001" customHeight="1">
      <c r="B41" s="28" t="s">
        <v>57</v>
      </c>
      <c r="C41" s="67" t="s">
        <v>62</v>
      </c>
      <c r="D41" s="22">
        <v>199.33</v>
      </c>
      <c r="E41" s="22" t="s">
        <v>63</v>
      </c>
      <c r="F41" s="36">
        <f t="shared" si="7"/>
        <v>2.2199999999999989</v>
      </c>
      <c r="G41" s="68">
        <f t="shared" si="8"/>
        <v>1.1137309988461226</v>
      </c>
    </row>
    <row r="42" spans="2:13" ht="17.100000000000001" customHeight="1">
      <c r="B42" s="28" t="s">
        <v>64</v>
      </c>
      <c r="C42" s="67" t="s">
        <v>65</v>
      </c>
      <c r="D42" s="22">
        <v>200.86</v>
      </c>
      <c r="E42" s="22" t="s">
        <v>66</v>
      </c>
      <c r="F42" s="36">
        <f t="shared" si="7"/>
        <v>6.6699999999999875</v>
      </c>
      <c r="G42" s="68">
        <f t="shared" si="8"/>
        <v>3.3207209001294302</v>
      </c>
    </row>
    <row r="43" spans="2:13" ht="17.100000000000001" customHeight="1">
      <c r="B43" s="28" t="s">
        <v>67</v>
      </c>
      <c r="C43" s="67" t="s">
        <v>68</v>
      </c>
      <c r="D43" s="22">
        <v>69.760000000000005</v>
      </c>
      <c r="E43" s="22" t="s">
        <v>69</v>
      </c>
      <c r="F43" s="36">
        <f t="shared" si="7"/>
        <v>3.6299999999999955</v>
      </c>
      <c r="G43" s="68">
        <f t="shared" si="8"/>
        <v>5.2035550458715534</v>
      </c>
    </row>
    <row r="44" spans="2:13" ht="17.100000000000001" customHeight="1" thickBot="1">
      <c r="B44" s="28" t="s">
        <v>64</v>
      </c>
      <c r="C44" s="67" t="s">
        <v>70</v>
      </c>
      <c r="D44" s="22">
        <v>102.09</v>
      </c>
      <c r="E44" s="22" t="s">
        <v>71</v>
      </c>
      <c r="F44" s="36">
        <f t="shared" si="7"/>
        <v>7.7000000000000028</v>
      </c>
      <c r="G44" s="68">
        <f t="shared" si="8"/>
        <v>7.5423645802723058</v>
      </c>
    </row>
    <row r="45" spans="2:13" ht="17.100000000000001" customHeight="1" thickBot="1">
      <c r="B45" s="49"/>
      <c r="C45" s="69" t="s">
        <v>72</v>
      </c>
      <c r="D45" s="51"/>
      <c r="E45" s="51"/>
      <c r="F45" s="51"/>
      <c r="G45" s="52"/>
    </row>
    <row r="46" spans="2:13" ht="17.100000000000001" customHeight="1">
      <c r="B46" s="65" t="s">
        <v>64</v>
      </c>
      <c r="C46" s="70" t="s">
        <v>73</v>
      </c>
      <c r="D46" s="66">
        <v>113.3</v>
      </c>
      <c r="E46" s="66" t="s">
        <v>74</v>
      </c>
      <c r="F46" s="71">
        <f t="shared" ref="F46:F47" si="9">E46-D46</f>
        <v>0.28000000000000114</v>
      </c>
      <c r="G46" s="72">
        <f t="shared" ref="G46:G47" si="10">(E46*100/D46)-100</f>
        <v>0.2471315092674331</v>
      </c>
    </row>
    <row r="47" spans="2:13" ht="17.100000000000001" customHeight="1" thickBot="1">
      <c r="B47" s="73" t="s">
        <v>64</v>
      </c>
      <c r="C47" s="74" t="s">
        <v>75</v>
      </c>
      <c r="D47" s="75">
        <v>119.11</v>
      </c>
      <c r="E47" s="75" t="s">
        <v>76</v>
      </c>
      <c r="F47" s="76">
        <f t="shared" si="9"/>
        <v>3.4500000000000028</v>
      </c>
      <c r="G47" s="77">
        <f t="shared" si="10"/>
        <v>2.8964822433045043</v>
      </c>
    </row>
    <row r="48" spans="2:13" ht="17.100000000000001" customHeight="1" thickBot="1">
      <c r="B48" s="15"/>
      <c r="C48" s="16" t="s">
        <v>77</v>
      </c>
      <c r="D48" s="31"/>
      <c r="E48" s="31"/>
      <c r="F48" s="32"/>
      <c r="G48" s="33"/>
    </row>
    <row r="49" spans="2:12" s="83" customFormat="1" ht="15" customHeight="1" thickBot="1">
      <c r="B49" s="78" t="s">
        <v>42</v>
      </c>
      <c r="C49" s="79" t="s">
        <v>78</v>
      </c>
      <c r="D49" s="80" t="s">
        <v>44</v>
      </c>
      <c r="E49" s="80">
        <v>96.85</v>
      </c>
      <c r="F49" s="81" t="s">
        <v>44</v>
      </c>
      <c r="G49" s="82" t="s">
        <v>44</v>
      </c>
      <c r="L49" s="84"/>
    </row>
    <row r="50" spans="2:12" s="83" customFormat="1" ht="12" customHeight="1">
      <c r="B50" s="85" t="s">
        <v>79</v>
      </c>
      <c r="C50" s="86"/>
      <c r="F50" s="86"/>
      <c r="G50" s="86"/>
      <c r="L50" s="84"/>
    </row>
    <row r="51" spans="2:12" s="83" customFormat="1" ht="12" customHeight="1">
      <c r="B51" s="87" t="s">
        <v>80</v>
      </c>
      <c r="C51" s="86"/>
      <c r="D51" s="86"/>
      <c r="E51" s="86"/>
      <c r="F51" s="86"/>
      <c r="G51" s="86"/>
      <c r="L51" s="84"/>
    </row>
    <row r="52" spans="2:12" s="83" customFormat="1" ht="12" customHeight="1">
      <c r="B52" s="87" t="s">
        <v>81</v>
      </c>
      <c r="C52" s="86"/>
      <c r="D52" s="86"/>
      <c r="E52" s="86"/>
      <c r="F52" s="86"/>
      <c r="G52" s="86"/>
      <c r="L52" s="84"/>
    </row>
    <row r="53" spans="2:12" ht="11.25" customHeight="1">
      <c r="B53" s="87" t="s">
        <v>82</v>
      </c>
      <c r="C53" s="86"/>
      <c r="D53" s="86"/>
      <c r="E53" s="86"/>
      <c r="F53" s="86"/>
      <c r="G53" s="86"/>
      <c r="L53" s="88"/>
    </row>
    <row r="54" spans="2:12" ht="23.25" customHeight="1">
      <c r="B54" s="645" t="s">
        <v>83</v>
      </c>
      <c r="C54" s="645"/>
      <c r="D54" s="645"/>
      <c r="E54" s="645"/>
      <c r="F54" s="645"/>
      <c r="G54" s="645"/>
      <c r="I54" s="89"/>
    </row>
    <row r="55" spans="2:12" ht="18.75" customHeight="1">
      <c r="I55" s="89"/>
    </row>
    <row r="56" spans="2:12" ht="18.75" customHeight="1">
      <c r="I56" s="89"/>
      <c r="L56" s="90"/>
    </row>
    <row r="57" spans="2:12" ht="13.5" customHeight="1">
      <c r="I57" s="89"/>
    </row>
    <row r="58" spans="2:12" ht="15" customHeight="1"/>
    <row r="59" spans="2:12" ht="11.25" customHeight="1">
      <c r="B59" s="9"/>
      <c r="C59" s="9"/>
      <c r="D59" s="91"/>
      <c r="E59" s="91"/>
      <c r="F59" s="9"/>
      <c r="G59" s="9"/>
    </row>
    <row r="60" spans="2:12" ht="13.5" customHeight="1">
      <c r="B60" s="9"/>
      <c r="C60" s="9"/>
      <c r="D60" s="9"/>
      <c r="E60" s="9"/>
      <c r="F60" s="9"/>
      <c r="G60" s="9"/>
      <c r="L60" s="64"/>
    </row>
    <row r="61" spans="2:12" ht="15" customHeight="1">
      <c r="B61" s="9"/>
      <c r="C61" s="9"/>
      <c r="D61" s="92"/>
      <c r="E61" s="92"/>
      <c r="F61" s="93"/>
      <c r="G61" s="93"/>
      <c r="L61" s="64"/>
    </row>
    <row r="62" spans="2:12" ht="15" customHeight="1">
      <c r="B62" s="94"/>
      <c r="C62" s="95"/>
      <c r="D62" s="96"/>
      <c r="E62" s="96"/>
      <c r="F62" s="97"/>
      <c r="G62" s="96"/>
      <c r="L62" s="64"/>
    </row>
    <row r="63" spans="2:12" ht="15" customHeight="1">
      <c r="B63" s="94"/>
      <c r="C63" s="95"/>
      <c r="D63" s="96"/>
      <c r="E63" s="96"/>
      <c r="F63" s="97"/>
      <c r="G63" s="96"/>
      <c r="L63" s="64"/>
    </row>
    <row r="64" spans="2:12" ht="15" customHeight="1">
      <c r="B64" s="94"/>
      <c r="C64" s="95"/>
      <c r="D64" s="96"/>
      <c r="E64" s="96"/>
      <c r="F64" s="97"/>
      <c r="G64" s="96"/>
    </row>
    <row r="65" spans="2:11" ht="15" customHeight="1">
      <c r="B65" s="94"/>
      <c r="C65" s="95"/>
      <c r="D65" s="96"/>
      <c r="E65" s="96"/>
      <c r="F65" s="97"/>
      <c r="G65" s="98"/>
      <c r="I65" s="99"/>
    </row>
    <row r="66" spans="2:11" ht="15" customHeight="1">
      <c r="B66" s="94"/>
      <c r="C66" s="100"/>
      <c r="D66" s="96"/>
      <c r="E66" s="96"/>
      <c r="F66" s="97"/>
      <c r="G66" s="98"/>
      <c r="H66" s="99"/>
      <c r="I66" s="101"/>
    </row>
    <row r="67" spans="2:11" ht="15" customHeight="1">
      <c r="B67" s="94"/>
      <c r="C67" s="100"/>
      <c r="D67" s="96"/>
      <c r="E67" s="96"/>
      <c r="F67" s="97"/>
      <c r="G67" s="98"/>
      <c r="H67" s="99"/>
      <c r="I67" s="101"/>
      <c r="J67" s="11"/>
    </row>
    <row r="68" spans="2:11" ht="15" customHeight="1">
      <c r="B68" s="102"/>
      <c r="C68" s="100"/>
      <c r="D68" s="96"/>
      <c r="E68" s="96"/>
      <c r="F68" s="97"/>
      <c r="H68" s="101"/>
    </row>
    <row r="69" spans="2:11" ht="15" customHeight="1">
      <c r="B69" s="94"/>
      <c r="C69" s="100"/>
      <c r="D69" s="96"/>
      <c r="E69" s="96"/>
      <c r="F69" s="97"/>
      <c r="G69" s="96"/>
      <c r="H69" s="99"/>
    </row>
    <row r="70" spans="2:11" ht="15" customHeight="1">
      <c r="B70" s="94"/>
      <c r="C70" s="100"/>
      <c r="D70" s="96"/>
      <c r="E70" s="96"/>
      <c r="F70" s="97"/>
      <c r="G70" s="96"/>
      <c r="H70" s="101"/>
      <c r="I70" s="101"/>
    </row>
    <row r="71" spans="2:11" ht="15" customHeight="1">
      <c r="B71" s="94"/>
      <c r="C71" s="100"/>
      <c r="D71" s="96"/>
      <c r="E71" s="96"/>
      <c r="F71" s="97"/>
      <c r="I71" s="101"/>
      <c r="K71" s="11"/>
    </row>
    <row r="72" spans="2:11" ht="15" customHeight="1">
      <c r="B72" s="94"/>
      <c r="C72" s="103"/>
      <c r="D72" s="96"/>
      <c r="E72" s="96"/>
      <c r="F72" s="97"/>
    </row>
    <row r="73" spans="2:11" ht="15" customHeight="1">
      <c r="B73" s="94"/>
      <c r="C73" s="104"/>
      <c r="D73" s="96"/>
      <c r="E73" s="96"/>
      <c r="F73" s="97"/>
    </row>
    <row r="74" spans="2:11" ht="15" customHeight="1">
      <c r="B74" s="94"/>
      <c r="C74" s="104"/>
      <c r="D74" s="96"/>
      <c r="E74" s="96"/>
      <c r="F74" s="97"/>
      <c r="G74" s="96"/>
    </row>
    <row r="75" spans="2:11" ht="15" customHeight="1">
      <c r="B75" s="94"/>
      <c r="C75" s="100"/>
      <c r="D75" s="105"/>
      <c r="E75" s="105"/>
      <c r="F75" s="97"/>
    </row>
    <row r="76" spans="2:11" ht="15" customHeight="1">
      <c r="B76" s="94"/>
      <c r="C76" s="106"/>
      <c r="D76" s="96"/>
      <c r="E76" s="96"/>
      <c r="F76" s="97"/>
      <c r="G76" s="96"/>
    </row>
    <row r="77" spans="2:11" ht="15" customHeight="1">
      <c r="B77" s="94"/>
      <c r="C77" s="104"/>
      <c r="D77" s="96"/>
      <c r="E77" s="96"/>
      <c r="F77" s="97"/>
      <c r="G77" s="96"/>
      <c r="H77" s="107" t="s">
        <v>84</v>
      </c>
    </row>
    <row r="78" spans="2:11" ht="15" customHeight="1">
      <c r="B78" s="108"/>
      <c r="C78" s="106"/>
      <c r="D78" s="109"/>
      <c r="E78" s="109"/>
      <c r="F78" s="97"/>
      <c r="G78" s="110"/>
    </row>
    <row r="79" spans="2:11" ht="15" customHeight="1">
      <c r="B79" s="108"/>
      <c r="C79" s="106"/>
      <c r="D79" s="96"/>
      <c r="E79" s="96"/>
      <c r="F79" s="97"/>
      <c r="G79" s="96"/>
    </row>
    <row r="80" spans="2:11" ht="12" customHeight="1">
      <c r="B80" s="108"/>
      <c r="C80" s="106"/>
      <c r="D80" s="635"/>
      <c r="E80" s="635"/>
      <c r="F80" s="635"/>
      <c r="G80" s="635"/>
    </row>
    <row r="81" spans="2:8" ht="15" customHeight="1">
      <c r="B81" s="106"/>
      <c r="C81" s="111"/>
      <c r="D81" s="111"/>
      <c r="E81" s="111"/>
      <c r="F81" s="111"/>
      <c r="G81" s="111"/>
    </row>
    <row r="82" spans="2:8" ht="13.5" customHeight="1">
      <c r="B82" s="112"/>
      <c r="C82" s="111"/>
      <c r="D82" s="111"/>
      <c r="E82" s="111"/>
      <c r="F82" s="111"/>
      <c r="G82" s="111"/>
      <c r="H82" s="101"/>
    </row>
    <row r="83" spans="2:8">
      <c r="B83" s="112"/>
      <c r="C83" s="91"/>
      <c r="D83" s="91"/>
      <c r="E83" s="91"/>
      <c r="F83" s="91"/>
      <c r="G83" s="91"/>
    </row>
    <row r="84" spans="2:8" ht="11.25" customHeight="1">
      <c r="B84" s="113"/>
    </row>
    <row r="85" spans="2:8">
      <c r="B85" s="64"/>
      <c r="C85" s="64"/>
      <c r="D85" s="64"/>
    </row>
    <row r="87" spans="2:8">
      <c r="E87" s="114"/>
    </row>
  </sheetData>
  <mergeCells count="7">
    <mergeCell ref="D80:G80"/>
    <mergeCell ref="B2:F2"/>
    <mergeCell ref="B4:G4"/>
    <mergeCell ref="B6:G6"/>
    <mergeCell ref="F7:F8"/>
    <mergeCell ref="G7:G8"/>
    <mergeCell ref="B54:G54"/>
  </mergeCells>
  <conditionalFormatting sqref="G62:G67 G79 G69:G70 G33 G24:G26 G35 G74 G76:G77">
    <cfRule type="cellIs" dxfId="57" priority="31" stopIfTrue="1" operator="lessThan">
      <formula>0</formula>
    </cfRule>
    <cfRule type="cellIs" dxfId="56" priority="32" stopIfTrue="1" operator="greaterThanOrEqual">
      <formula>0</formula>
    </cfRule>
  </conditionalFormatting>
  <conditionalFormatting sqref="G38">
    <cfRule type="cellIs" dxfId="55" priority="29" stopIfTrue="1" operator="lessThan">
      <formula>0</formula>
    </cfRule>
    <cfRule type="cellIs" dxfId="54" priority="30" stopIfTrue="1" operator="greaterThanOrEqual">
      <formula>0</formula>
    </cfRule>
  </conditionalFormatting>
  <conditionalFormatting sqref="G11:G15 G20:G22">
    <cfRule type="cellIs" dxfId="53" priority="27" stopIfTrue="1" operator="lessThan">
      <formula>0</formula>
    </cfRule>
    <cfRule type="cellIs" dxfId="52" priority="28" stopIfTrue="1" operator="greaterThanOrEqual">
      <formula>0</formula>
    </cfRule>
  </conditionalFormatting>
  <conditionalFormatting sqref="G19">
    <cfRule type="cellIs" dxfId="51" priority="25" stopIfTrue="1" operator="lessThan">
      <formula>0</formula>
    </cfRule>
    <cfRule type="cellIs" dxfId="50" priority="26" stopIfTrue="1" operator="greaterThanOrEqual">
      <formula>0</formula>
    </cfRule>
  </conditionalFormatting>
  <conditionalFormatting sqref="G18">
    <cfRule type="cellIs" dxfId="49" priority="23" stopIfTrue="1" operator="lessThan">
      <formula>0</formula>
    </cfRule>
    <cfRule type="cellIs" dxfId="48" priority="24" stopIfTrue="1" operator="greaterThanOrEqual">
      <formula>0</formula>
    </cfRule>
  </conditionalFormatting>
  <conditionalFormatting sqref="G17">
    <cfRule type="cellIs" dxfId="47" priority="21" stopIfTrue="1" operator="lessThan">
      <formula>0</formula>
    </cfRule>
    <cfRule type="cellIs" dxfId="46" priority="22" stopIfTrue="1" operator="greaterThanOrEqual">
      <formula>0</formula>
    </cfRule>
  </conditionalFormatting>
  <conditionalFormatting sqref="G36">
    <cfRule type="cellIs" dxfId="45" priority="19" stopIfTrue="1" operator="lessThan">
      <formula>0</formula>
    </cfRule>
    <cfRule type="cellIs" dxfId="44" priority="20" stopIfTrue="1" operator="greaterThanOrEqual">
      <formula>0</formula>
    </cfRule>
  </conditionalFormatting>
  <conditionalFormatting sqref="G37">
    <cfRule type="cellIs" dxfId="43" priority="17" stopIfTrue="1" operator="lessThan">
      <formula>0</formula>
    </cfRule>
    <cfRule type="cellIs" dxfId="42" priority="18" stopIfTrue="1" operator="greaterThanOrEqual">
      <formula>0</formula>
    </cfRule>
  </conditionalFormatting>
  <conditionalFormatting sqref="G39:G44 G47">
    <cfRule type="cellIs" dxfId="41" priority="15" stopIfTrue="1" operator="lessThan">
      <formula>0</formula>
    </cfRule>
    <cfRule type="cellIs" dxfId="40" priority="16" stopIfTrue="1" operator="greaterThanOrEqual">
      <formula>0</formula>
    </cfRule>
  </conditionalFormatting>
  <conditionalFormatting sqref="G46">
    <cfRule type="cellIs" dxfId="39" priority="13" stopIfTrue="1" operator="lessThan">
      <formula>0</formula>
    </cfRule>
    <cfRule type="cellIs" dxfId="38" priority="14" stopIfTrue="1" operator="greaterThanOrEqual">
      <formula>0</formula>
    </cfRule>
  </conditionalFormatting>
  <conditionalFormatting sqref="G45">
    <cfRule type="cellIs" dxfId="37" priority="11" stopIfTrue="1" operator="lessThan">
      <formula>0</formula>
    </cfRule>
    <cfRule type="cellIs" dxfId="36" priority="12" stopIfTrue="1" operator="greaterThanOrEqual">
      <formula>0</formula>
    </cfRule>
  </conditionalFormatting>
  <conditionalFormatting sqref="G28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G31:G32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34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29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49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152400</xdr:colOff>
                <xdr:row>54</xdr:row>
                <xdr:rowOff>76200</xdr:rowOff>
              </from>
              <to>
                <xdr:col>8</xdr:col>
                <xdr:colOff>0</xdr:colOff>
                <xdr:row>78</xdr:row>
                <xdr:rowOff>85725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3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3" customWidth="1"/>
    <col min="2" max="2" width="9.28515625" style="83" customWidth="1"/>
    <col min="3" max="3" width="60.85546875" style="83" customWidth="1"/>
    <col min="4" max="7" width="23.7109375" style="83" customWidth="1"/>
    <col min="8" max="8" width="3.140625" style="83" customWidth="1"/>
    <col min="9" max="9" width="10.5703125" style="83" customWidth="1"/>
    <col min="10" max="16384" width="11.5703125" style="83"/>
  </cols>
  <sheetData>
    <row r="1" spans="2:10" ht="14.25" customHeight="1"/>
    <row r="2" spans="2:10" ht="7.5" customHeight="1" thickBot="1">
      <c r="B2" s="115"/>
      <c r="C2" s="115"/>
      <c r="D2" s="115"/>
      <c r="E2" s="115"/>
      <c r="F2" s="115"/>
      <c r="G2" s="115"/>
    </row>
    <row r="3" spans="2:10" ht="21" customHeight="1" thickBot="1">
      <c r="B3" s="638" t="s">
        <v>85</v>
      </c>
      <c r="C3" s="639"/>
      <c r="D3" s="639"/>
      <c r="E3" s="639"/>
      <c r="F3" s="639"/>
      <c r="G3" s="640"/>
    </row>
    <row r="4" spans="2:10" ht="14.25">
      <c r="B4" s="5"/>
      <c r="C4" s="116" t="s">
        <v>3</v>
      </c>
      <c r="D4" s="117"/>
      <c r="E4" s="117"/>
      <c r="F4" s="118" t="s">
        <v>86</v>
      </c>
      <c r="G4" s="119" t="s">
        <v>86</v>
      </c>
    </row>
    <row r="5" spans="2:10" ht="14.25">
      <c r="B5" s="8"/>
      <c r="C5" s="120" t="s">
        <v>8</v>
      </c>
      <c r="D5" s="121" t="s">
        <v>4</v>
      </c>
      <c r="E5" s="121" t="s">
        <v>5</v>
      </c>
      <c r="F5" s="122" t="s">
        <v>87</v>
      </c>
      <c r="G5" s="123" t="s">
        <v>87</v>
      </c>
    </row>
    <row r="6" spans="2:10" ht="15" thickBot="1">
      <c r="B6" s="124"/>
      <c r="C6" s="125"/>
      <c r="D6" s="126" t="s">
        <v>88</v>
      </c>
      <c r="E6" s="126" t="s">
        <v>89</v>
      </c>
      <c r="F6" s="127" t="s">
        <v>11</v>
      </c>
      <c r="G6" s="128" t="s">
        <v>12</v>
      </c>
    </row>
    <row r="7" spans="2:10" ht="20.100000000000001" customHeight="1" thickBot="1">
      <c r="B7" s="49"/>
      <c r="C7" s="69" t="s">
        <v>90</v>
      </c>
      <c r="D7" s="129"/>
      <c r="E7" s="129"/>
      <c r="F7" s="130"/>
      <c r="G7" s="131"/>
    </row>
    <row r="8" spans="2:10" ht="20.100000000000001" customHeight="1">
      <c r="B8" s="132" t="s">
        <v>35</v>
      </c>
      <c r="C8" s="133" t="s">
        <v>91</v>
      </c>
      <c r="D8" s="134">
        <v>31.525101688438383</v>
      </c>
      <c r="E8" s="134">
        <v>32</v>
      </c>
      <c r="F8" s="36">
        <f>(E8-D8)</f>
        <v>0.47489831156161699</v>
      </c>
      <c r="G8" s="135">
        <f>(E8-D8)/D8</f>
        <v>1.5064132584091956E-2</v>
      </c>
      <c r="J8" s="136"/>
    </row>
    <row r="9" spans="2:10" ht="20.100000000000001" customHeight="1">
      <c r="B9" s="132" t="s">
        <v>35</v>
      </c>
      <c r="C9" s="133" t="s">
        <v>92</v>
      </c>
      <c r="D9" s="134">
        <v>17.621079899382394</v>
      </c>
      <c r="E9" s="134">
        <v>17.244717983075702</v>
      </c>
      <c r="F9" s="36">
        <f t="shared" ref="F9:F26" si="0">(E9-D9)</f>
        <v>-0.37636191630669202</v>
      </c>
      <c r="G9" s="135">
        <f t="shared" ref="G9:G26" si="1">(E9-D9)/D9</f>
        <v>-2.1358618112836729E-2</v>
      </c>
      <c r="J9" s="136"/>
    </row>
    <row r="10" spans="2:10" ht="20.100000000000001" customHeight="1">
      <c r="B10" s="132" t="s">
        <v>35</v>
      </c>
      <c r="C10" s="133" t="s">
        <v>93</v>
      </c>
      <c r="D10" s="134">
        <v>52.723113215799138</v>
      </c>
      <c r="E10" s="134">
        <v>57.902065628085765</v>
      </c>
      <c r="F10" s="36">
        <f t="shared" si="0"/>
        <v>5.1789524122866268</v>
      </c>
      <c r="G10" s="135">
        <f t="shared" si="1"/>
        <v>9.822926030731223E-2</v>
      </c>
      <c r="J10" s="136"/>
    </row>
    <row r="11" spans="2:10" ht="20.100000000000001" customHeight="1">
      <c r="B11" s="132" t="s">
        <v>35</v>
      </c>
      <c r="C11" s="133" t="s">
        <v>94</v>
      </c>
      <c r="D11" s="134">
        <v>26.383057553353602</v>
      </c>
      <c r="E11" s="134">
        <v>24.550107538324518</v>
      </c>
      <c r="F11" s="36">
        <f t="shared" si="0"/>
        <v>-1.8329500150290841</v>
      </c>
      <c r="G11" s="135">
        <f t="shared" si="1"/>
        <v>-6.9474510728044642E-2</v>
      </c>
      <c r="J11" s="136"/>
    </row>
    <row r="12" spans="2:10" ht="20.100000000000001" customHeight="1">
      <c r="B12" s="132" t="s">
        <v>35</v>
      </c>
      <c r="C12" s="137" t="s">
        <v>95</v>
      </c>
      <c r="D12" s="134">
        <v>24.480418723085197</v>
      </c>
      <c r="E12" s="134">
        <v>24.870408792871949</v>
      </c>
      <c r="F12" s="36">
        <f t="shared" si="0"/>
        <v>0.38999006978675155</v>
      </c>
      <c r="G12" s="135">
        <f t="shared" si="1"/>
        <v>1.5930694413285845E-2</v>
      </c>
      <c r="J12" s="136"/>
    </row>
    <row r="13" spans="2:10" ht="20.100000000000001" customHeight="1">
      <c r="B13" s="132" t="s">
        <v>35</v>
      </c>
      <c r="C13" s="133" t="s">
        <v>96</v>
      </c>
      <c r="D13" s="134">
        <v>30.470982360914164</v>
      </c>
      <c r="E13" s="134">
        <v>30.953277438495402</v>
      </c>
      <c r="F13" s="36">
        <f t="shared" si="0"/>
        <v>0.48229507758123802</v>
      </c>
      <c r="G13" s="135">
        <f t="shared" si="1"/>
        <v>1.5828012102422045E-2</v>
      </c>
      <c r="J13" s="136"/>
    </row>
    <row r="14" spans="2:10" ht="20.100000000000001" customHeight="1">
      <c r="B14" s="132" t="s">
        <v>35</v>
      </c>
      <c r="C14" s="137" t="s">
        <v>97</v>
      </c>
      <c r="D14" s="134">
        <v>30.598684478309629</v>
      </c>
      <c r="E14" s="134">
        <v>30.944528403425455</v>
      </c>
      <c r="F14" s="36">
        <f t="shared" si="0"/>
        <v>0.34584392511582607</v>
      </c>
      <c r="G14" s="135">
        <f t="shared" si="1"/>
        <v>1.1302574963998309E-2</v>
      </c>
      <c r="J14" s="136"/>
    </row>
    <row r="15" spans="2:10" ht="20.100000000000001" customHeight="1">
      <c r="B15" s="132" t="s">
        <v>35</v>
      </c>
      <c r="C15" s="137" t="s">
        <v>98</v>
      </c>
      <c r="D15" s="134">
        <v>29.387491629022289</v>
      </c>
      <c r="E15" s="134">
        <v>35.667167766039526</v>
      </c>
      <c r="F15" s="36">
        <f t="shared" si="0"/>
        <v>6.2796761370172369</v>
      </c>
      <c r="G15" s="135">
        <f t="shared" si="1"/>
        <v>0.21368533988166583</v>
      </c>
      <c r="J15" s="136"/>
    </row>
    <row r="16" spans="2:10" ht="20.100000000000001" customHeight="1">
      <c r="B16" s="132" t="s">
        <v>35</v>
      </c>
      <c r="C16" s="137" t="s">
        <v>99</v>
      </c>
      <c r="D16" s="134">
        <v>29.796996855496189</v>
      </c>
      <c r="E16" s="134">
        <v>30.03</v>
      </c>
      <c r="F16" s="36">
        <f t="shared" si="0"/>
        <v>0.23300314450381165</v>
      </c>
      <c r="G16" s="135">
        <f t="shared" si="1"/>
        <v>7.8196855083680419E-3</v>
      </c>
      <c r="J16" s="136"/>
    </row>
    <row r="17" spans="2:10" ht="20.100000000000001" customHeight="1">
      <c r="B17" s="132" t="s">
        <v>35</v>
      </c>
      <c r="C17" s="137" t="s">
        <v>100</v>
      </c>
      <c r="D17" s="134">
        <v>18.5</v>
      </c>
      <c r="E17" s="134">
        <v>19.5</v>
      </c>
      <c r="F17" s="36">
        <f t="shared" si="0"/>
        <v>1</v>
      </c>
      <c r="G17" s="135">
        <f t="shared" si="1"/>
        <v>5.4054054054054057E-2</v>
      </c>
      <c r="J17" s="136"/>
    </row>
    <row r="18" spans="2:10" ht="20.100000000000001" customHeight="1">
      <c r="B18" s="132" t="s">
        <v>35</v>
      </c>
      <c r="C18" s="133" t="s">
        <v>101</v>
      </c>
      <c r="D18" s="134">
        <v>76.936336839143124</v>
      </c>
      <c r="E18" s="134">
        <v>77.945094797565872</v>
      </c>
      <c r="F18" s="36">
        <f t="shared" si="0"/>
        <v>1.0087579584227484</v>
      </c>
      <c r="G18" s="135">
        <f t="shared" si="1"/>
        <v>1.3111593297349709E-2</v>
      </c>
      <c r="J18" s="136"/>
    </row>
    <row r="19" spans="2:10" ht="20.100000000000001" customHeight="1">
      <c r="B19" s="132" t="s">
        <v>35</v>
      </c>
      <c r="C19" s="133" t="s">
        <v>102</v>
      </c>
      <c r="D19" s="134">
        <v>62.527416684521135</v>
      </c>
      <c r="E19" s="134">
        <v>62.46942074722589</v>
      </c>
      <c r="F19" s="36">
        <f t="shared" si="0"/>
        <v>-5.7995937295245881E-2</v>
      </c>
      <c r="G19" s="135">
        <f t="shared" si="1"/>
        <v>-9.275281207899792E-4</v>
      </c>
      <c r="J19" s="136"/>
    </row>
    <row r="20" spans="2:10" ht="20.100000000000001" customHeight="1">
      <c r="B20" s="132" t="s">
        <v>35</v>
      </c>
      <c r="C20" s="133" t="s">
        <v>103</v>
      </c>
      <c r="D20" s="134">
        <v>61.891873523184081</v>
      </c>
      <c r="E20" s="134">
        <v>61.581097773599758</v>
      </c>
      <c r="F20" s="36">
        <f t="shared" si="0"/>
        <v>-0.31077574958432308</v>
      </c>
      <c r="G20" s="135">
        <f t="shared" si="1"/>
        <v>-5.0212690599503269E-3</v>
      </c>
      <c r="J20" s="136"/>
    </row>
    <row r="21" spans="2:10" ht="20.100000000000001" customHeight="1">
      <c r="B21" s="132" t="s">
        <v>35</v>
      </c>
      <c r="C21" s="133" t="s">
        <v>104</v>
      </c>
      <c r="D21" s="134">
        <v>54.888428157184286</v>
      </c>
      <c r="E21" s="134">
        <v>52.844156000000005</v>
      </c>
      <c r="F21" s="36">
        <f t="shared" si="0"/>
        <v>-2.044272157184281</v>
      </c>
      <c r="G21" s="135">
        <f t="shared" si="1"/>
        <v>-3.7244137349499024E-2</v>
      </c>
      <c r="J21" s="136"/>
    </row>
    <row r="22" spans="2:10" ht="20.100000000000001" customHeight="1">
      <c r="B22" s="132" t="s">
        <v>35</v>
      </c>
      <c r="C22" s="133" t="s">
        <v>105</v>
      </c>
      <c r="D22" s="134">
        <v>56.947125000000007</v>
      </c>
      <c r="E22" s="134">
        <v>52.83938393839383</v>
      </c>
      <c r="F22" s="36">
        <f t="shared" si="0"/>
        <v>-4.1077410616061769</v>
      </c>
      <c r="G22" s="135">
        <f t="shared" si="1"/>
        <v>-7.213254508644952E-2</v>
      </c>
      <c r="J22" s="136"/>
    </row>
    <row r="23" spans="2:10" ht="20.100000000000001" customHeight="1">
      <c r="B23" s="132" t="s">
        <v>35</v>
      </c>
      <c r="C23" s="133" t="s">
        <v>106</v>
      </c>
      <c r="D23" s="134">
        <v>50.312407071425952</v>
      </c>
      <c r="E23" s="134">
        <v>50.216595977615796</v>
      </c>
      <c r="F23" s="36">
        <f t="shared" si="0"/>
        <v>-9.5811093810155512E-2</v>
      </c>
      <c r="G23" s="135">
        <f t="shared" si="1"/>
        <v>-1.9043233943098251E-3</v>
      </c>
      <c r="J23" s="136"/>
    </row>
    <row r="24" spans="2:10" ht="20.100000000000001" customHeight="1">
      <c r="B24" s="132" t="s">
        <v>35</v>
      </c>
      <c r="C24" s="133" t="s">
        <v>107</v>
      </c>
      <c r="D24" s="134">
        <v>76.74014356156809</v>
      </c>
      <c r="E24" s="134">
        <v>79.021428088460439</v>
      </c>
      <c r="F24" s="36">
        <f t="shared" si="0"/>
        <v>2.2812845268923496</v>
      </c>
      <c r="G24" s="135">
        <f t="shared" si="1"/>
        <v>2.9727394568425464E-2</v>
      </c>
      <c r="J24" s="136"/>
    </row>
    <row r="25" spans="2:10" ht="20.100000000000001" customHeight="1">
      <c r="B25" s="132" t="s">
        <v>35</v>
      </c>
      <c r="C25" s="133" t="s">
        <v>108</v>
      </c>
      <c r="D25" s="134">
        <v>192.85530955683888</v>
      </c>
      <c r="E25" s="134">
        <v>177.3644361468545</v>
      </c>
      <c r="F25" s="36">
        <f t="shared" si="0"/>
        <v>-15.490873409984374</v>
      </c>
      <c r="G25" s="135">
        <f t="shared" si="1"/>
        <v>-8.032381086930282E-2</v>
      </c>
      <c r="J25" s="136"/>
    </row>
    <row r="26" spans="2:10" ht="20.100000000000001" customHeight="1" thickBot="1">
      <c r="B26" s="132" t="s">
        <v>35</v>
      </c>
      <c r="C26" s="133" t="s">
        <v>109</v>
      </c>
      <c r="D26" s="134">
        <v>41.35</v>
      </c>
      <c r="E26" s="134">
        <v>41.16</v>
      </c>
      <c r="F26" s="36">
        <f t="shared" si="0"/>
        <v>-0.19000000000000483</v>
      </c>
      <c r="G26" s="135">
        <f t="shared" si="1"/>
        <v>-4.594921402660334E-3</v>
      </c>
      <c r="J26" s="136"/>
    </row>
    <row r="27" spans="2:10" ht="20.100000000000001" customHeight="1" thickBot="1">
      <c r="B27" s="49"/>
      <c r="C27" s="69" t="s">
        <v>110</v>
      </c>
      <c r="D27" s="138"/>
      <c r="E27" s="138"/>
      <c r="F27" s="139"/>
      <c r="G27" s="140"/>
    </row>
    <row r="28" spans="2:10" ht="20.100000000000001" customHeight="1">
      <c r="B28" s="141" t="s">
        <v>35</v>
      </c>
      <c r="C28" s="142" t="s">
        <v>111</v>
      </c>
      <c r="D28" s="143">
        <v>81.930899138699971</v>
      </c>
      <c r="E28" s="143">
        <v>76.00040413096788</v>
      </c>
      <c r="F28" s="36">
        <f t="shared" ref="F28:F49" si="2">(E28-D28)</f>
        <v>-5.930495007732091</v>
      </c>
      <c r="G28" s="135">
        <f t="shared" ref="G28:G49" si="3">(E28-D28)/D28</f>
        <v>-7.2384107462221514E-2</v>
      </c>
    </row>
    <row r="29" spans="2:10" ht="20.100000000000001" customHeight="1">
      <c r="B29" s="144" t="s">
        <v>35</v>
      </c>
      <c r="C29" s="145" t="s">
        <v>112</v>
      </c>
      <c r="D29" s="134">
        <v>101.32748716469978</v>
      </c>
      <c r="E29" s="134">
        <v>84.3091751468464</v>
      </c>
      <c r="F29" s="36">
        <f t="shared" si="2"/>
        <v>-17.018312017853376</v>
      </c>
      <c r="G29" s="135">
        <f t="shared" si="3"/>
        <v>-0.16795355825010702</v>
      </c>
    </row>
    <row r="30" spans="2:10" ht="20.100000000000001" customHeight="1">
      <c r="B30" s="144" t="s">
        <v>35</v>
      </c>
      <c r="C30" s="145" t="s">
        <v>113</v>
      </c>
      <c r="D30" s="134">
        <v>61.647930472645605</v>
      </c>
      <c r="E30" s="134">
        <v>46.54780342833547</v>
      </c>
      <c r="F30" s="36">
        <f t="shared" si="2"/>
        <v>-15.100127044310135</v>
      </c>
      <c r="G30" s="135">
        <f t="shared" si="3"/>
        <v>-0.24494134561435696</v>
      </c>
    </row>
    <row r="31" spans="2:10" ht="20.100000000000001" customHeight="1">
      <c r="B31" s="144" t="s">
        <v>35</v>
      </c>
      <c r="C31" s="145" t="s">
        <v>114</v>
      </c>
      <c r="D31" s="134">
        <v>59.551926526438436</v>
      </c>
      <c r="E31" s="134">
        <v>34.854049421428286</v>
      </c>
      <c r="F31" s="36">
        <f t="shared" si="2"/>
        <v>-24.69787710501015</v>
      </c>
      <c r="G31" s="135">
        <f t="shared" si="3"/>
        <v>-0.41472843190128161</v>
      </c>
    </row>
    <row r="32" spans="2:10" ht="20.100000000000001" customHeight="1">
      <c r="B32" s="144" t="s">
        <v>35</v>
      </c>
      <c r="C32" s="145" t="s">
        <v>115</v>
      </c>
      <c r="D32" s="134">
        <v>70.285409606305279</v>
      </c>
      <c r="E32" s="134">
        <v>43.255626921695246</v>
      </c>
      <c r="F32" s="36">
        <f t="shared" si="2"/>
        <v>-27.029782684610034</v>
      </c>
      <c r="G32" s="135">
        <f t="shared" si="3"/>
        <v>-0.38457174591446358</v>
      </c>
    </row>
    <row r="33" spans="2:7" ht="20.100000000000001" customHeight="1">
      <c r="B33" s="144" t="s">
        <v>35</v>
      </c>
      <c r="C33" s="145" t="s">
        <v>116</v>
      </c>
      <c r="D33" s="134">
        <v>19.269785389321584</v>
      </c>
      <c r="E33" s="134">
        <v>18.482878790010226</v>
      </c>
      <c r="F33" s="36">
        <f t="shared" si="2"/>
        <v>-0.78690659931135798</v>
      </c>
      <c r="G33" s="135">
        <f t="shared" si="3"/>
        <v>-4.0836292849811648E-2</v>
      </c>
    </row>
    <row r="34" spans="2:7" ht="20.100000000000001" customHeight="1">
      <c r="B34" s="144" t="s">
        <v>35</v>
      </c>
      <c r="C34" s="145" t="s">
        <v>117</v>
      </c>
      <c r="D34" s="134">
        <v>177.19250471651171</v>
      </c>
      <c r="E34" s="134">
        <v>179.974382804209</v>
      </c>
      <c r="F34" s="36">
        <f t="shared" si="2"/>
        <v>2.7818780876972937</v>
      </c>
      <c r="G34" s="135">
        <f t="shared" si="3"/>
        <v>1.5699750348627833E-2</v>
      </c>
    </row>
    <row r="35" spans="2:7" ht="20.100000000000001" customHeight="1">
      <c r="B35" s="144" t="s">
        <v>35</v>
      </c>
      <c r="C35" s="145" t="s">
        <v>118</v>
      </c>
      <c r="D35" s="134">
        <v>52.039336007911466</v>
      </c>
      <c r="E35" s="134">
        <v>39.856647397053933</v>
      </c>
      <c r="F35" s="36">
        <f t="shared" si="2"/>
        <v>-12.182688610857532</v>
      </c>
      <c r="G35" s="135">
        <f t="shared" si="3"/>
        <v>-0.23410538153302754</v>
      </c>
    </row>
    <row r="36" spans="2:7" ht="20.100000000000001" customHeight="1">
      <c r="B36" s="144" t="s">
        <v>35</v>
      </c>
      <c r="C36" s="145" t="s">
        <v>119</v>
      </c>
      <c r="D36" s="134">
        <v>33.977521868889575</v>
      </c>
      <c r="E36" s="134">
        <v>31.56856139519217</v>
      </c>
      <c r="F36" s="36">
        <f t="shared" si="2"/>
        <v>-2.4089604736974053</v>
      </c>
      <c r="G36" s="135">
        <f t="shared" si="3"/>
        <v>-7.0898651261058931E-2</v>
      </c>
    </row>
    <row r="37" spans="2:7" ht="20.100000000000001" customHeight="1">
      <c r="B37" s="144" t="s">
        <v>35</v>
      </c>
      <c r="C37" s="145" t="s">
        <v>120</v>
      </c>
      <c r="D37" s="134">
        <v>37.669346373016239</v>
      </c>
      <c r="E37" s="134">
        <v>33.607784440195559</v>
      </c>
      <c r="F37" s="36">
        <f t="shared" si="2"/>
        <v>-4.0615619328206805</v>
      </c>
      <c r="G37" s="135">
        <f t="shared" si="3"/>
        <v>-0.10782140716224659</v>
      </c>
    </row>
    <row r="38" spans="2:7" ht="20.100000000000001" customHeight="1">
      <c r="B38" s="144" t="s">
        <v>35</v>
      </c>
      <c r="C38" s="145" t="s">
        <v>121</v>
      </c>
      <c r="D38" s="134">
        <v>129.50591735521158</v>
      </c>
      <c r="E38" s="134">
        <v>103.31423280584296</v>
      </c>
      <c r="F38" s="36">
        <f t="shared" si="2"/>
        <v>-26.191684549368617</v>
      </c>
      <c r="G38" s="135">
        <f t="shared" si="3"/>
        <v>-0.20224314907194169</v>
      </c>
    </row>
    <row r="39" spans="2:7" ht="20.100000000000001" customHeight="1">
      <c r="B39" s="144" t="s">
        <v>35</v>
      </c>
      <c r="C39" s="145" t="s">
        <v>122</v>
      </c>
      <c r="D39" s="134">
        <v>232</v>
      </c>
      <c r="E39" s="134">
        <v>257.77519999999998</v>
      </c>
      <c r="F39" s="36">
        <f t="shared" si="2"/>
        <v>25.775199999999984</v>
      </c>
      <c r="G39" s="135">
        <f t="shared" si="3"/>
        <v>0.11109999999999993</v>
      </c>
    </row>
    <row r="40" spans="2:7" ht="20.100000000000001" customHeight="1">
      <c r="B40" s="144" t="s">
        <v>35</v>
      </c>
      <c r="C40" s="145" t="s">
        <v>123</v>
      </c>
      <c r="D40" s="134">
        <v>141.46819606106436</v>
      </c>
      <c r="E40" s="134">
        <v>96.250975803131695</v>
      </c>
      <c r="F40" s="36">
        <f t="shared" si="2"/>
        <v>-45.217220257932667</v>
      </c>
      <c r="G40" s="135">
        <f t="shared" si="3"/>
        <v>-0.31962816743923683</v>
      </c>
    </row>
    <row r="41" spans="2:7" ht="20.100000000000001" customHeight="1">
      <c r="B41" s="144" t="s">
        <v>35</v>
      </c>
      <c r="C41" s="145" t="s">
        <v>124</v>
      </c>
      <c r="D41" s="134">
        <v>162.35386307141107</v>
      </c>
      <c r="E41" s="134">
        <v>154.36919920539279</v>
      </c>
      <c r="F41" s="36">
        <f t="shared" si="2"/>
        <v>-7.9846638660182805</v>
      </c>
      <c r="G41" s="135">
        <f t="shared" si="3"/>
        <v>-4.9180621359814762E-2</v>
      </c>
    </row>
    <row r="42" spans="2:7" ht="20.100000000000001" customHeight="1">
      <c r="B42" s="144" t="s">
        <v>35</v>
      </c>
      <c r="C42" s="145" t="s">
        <v>125</v>
      </c>
      <c r="D42" s="134">
        <v>21.870601307946682</v>
      </c>
      <c r="E42" s="134">
        <v>19.874445865142022</v>
      </c>
      <c r="F42" s="36">
        <f t="shared" si="2"/>
        <v>-1.9961554428046604</v>
      </c>
      <c r="G42" s="135">
        <f t="shared" si="3"/>
        <v>-9.1271173329804944E-2</v>
      </c>
    </row>
    <row r="43" spans="2:7" ht="20.100000000000001" customHeight="1">
      <c r="B43" s="144" t="s">
        <v>35</v>
      </c>
      <c r="C43" s="145" t="s">
        <v>126</v>
      </c>
      <c r="D43" s="134">
        <v>47.990685513538111</v>
      </c>
      <c r="E43" s="134">
        <v>47.849822934978256</v>
      </c>
      <c r="F43" s="36">
        <f t="shared" si="2"/>
        <v>-0.14086257855985451</v>
      </c>
      <c r="G43" s="135">
        <f t="shared" si="3"/>
        <v>-2.9352066354650709E-3</v>
      </c>
    </row>
    <row r="44" spans="2:7" ht="20.100000000000001" customHeight="1">
      <c r="B44" s="144" t="s">
        <v>35</v>
      </c>
      <c r="C44" s="145" t="s">
        <v>127</v>
      </c>
      <c r="D44" s="134">
        <v>82.385828668248109</v>
      </c>
      <c r="E44" s="134">
        <v>80.649368498851587</v>
      </c>
      <c r="F44" s="36">
        <f t="shared" si="2"/>
        <v>-1.7364601693965227</v>
      </c>
      <c r="G44" s="135">
        <f t="shared" si="3"/>
        <v>-2.1077170642889494E-2</v>
      </c>
    </row>
    <row r="45" spans="2:7" ht="20.100000000000001" customHeight="1">
      <c r="B45" s="144" t="s">
        <v>35</v>
      </c>
      <c r="C45" s="145" t="s">
        <v>128</v>
      </c>
      <c r="D45" s="134">
        <v>55.536539238871775</v>
      </c>
      <c r="E45" s="134">
        <v>64.207194463457284</v>
      </c>
      <c r="F45" s="36">
        <f t="shared" si="2"/>
        <v>8.6706552245855093</v>
      </c>
      <c r="G45" s="135">
        <f t="shared" si="3"/>
        <v>0.15612523472684528</v>
      </c>
    </row>
    <row r="46" spans="2:7" ht="20.100000000000001" customHeight="1">
      <c r="B46" s="144" t="s">
        <v>35</v>
      </c>
      <c r="C46" s="145" t="s">
        <v>129</v>
      </c>
      <c r="D46" s="134">
        <v>48.820581900036842</v>
      </c>
      <c r="E46" s="134">
        <v>45.767297418145958</v>
      </c>
      <c r="F46" s="36">
        <f t="shared" si="2"/>
        <v>-3.0532844818908842</v>
      </c>
      <c r="G46" s="135">
        <f t="shared" si="3"/>
        <v>-6.2540927679696087E-2</v>
      </c>
    </row>
    <row r="47" spans="2:7" ht="20.100000000000001" customHeight="1">
      <c r="B47" s="144" t="s">
        <v>35</v>
      </c>
      <c r="C47" s="145" t="s">
        <v>130</v>
      </c>
      <c r="D47" s="134">
        <v>144.27995850913001</v>
      </c>
      <c r="E47" s="134">
        <v>137.59697023783235</v>
      </c>
      <c r="F47" s="36">
        <f t="shared" si="2"/>
        <v>-6.6829882712976598</v>
      </c>
      <c r="G47" s="135">
        <f t="shared" si="3"/>
        <v>-4.6319588252964193E-2</v>
      </c>
    </row>
    <row r="48" spans="2:7" ht="20.100000000000001" customHeight="1">
      <c r="B48" s="144" t="s">
        <v>35</v>
      </c>
      <c r="C48" s="145" t="s">
        <v>131</v>
      </c>
      <c r="D48" s="134">
        <v>20.434017361049477</v>
      </c>
      <c r="E48" s="134">
        <v>26.924592120764878</v>
      </c>
      <c r="F48" s="36">
        <f t="shared" si="2"/>
        <v>6.4905747597154004</v>
      </c>
      <c r="G48" s="135">
        <f t="shared" si="3"/>
        <v>0.317635766136104</v>
      </c>
    </row>
    <row r="49" spans="2:10" ht="20.100000000000001" customHeight="1" thickBot="1">
      <c r="B49" s="146" t="s">
        <v>35</v>
      </c>
      <c r="C49" s="147" t="s">
        <v>132</v>
      </c>
      <c r="D49" s="148">
        <v>17.413716361636673</v>
      </c>
      <c r="E49" s="148">
        <v>18.522591761621321</v>
      </c>
      <c r="F49" s="149">
        <f t="shared" si="2"/>
        <v>1.1088753999846475</v>
      </c>
      <c r="G49" s="150">
        <f t="shared" si="3"/>
        <v>6.3678273893765597E-2</v>
      </c>
    </row>
    <row r="50" spans="2:10" ht="15" customHeight="1">
      <c r="B50" s="151" t="s">
        <v>133</v>
      </c>
      <c r="C50" s="86"/>
      <c r="F50" s="86"/>
      <c r="G50" s="86"/>
      <c r="J50" s="152"/>
    </row>
    <row r="51" spans="2:10" ht="48.75" customHeight="1">
      <c r="B51" s="646" t="s">
        <v>134</v>
      </c>
      <c r="C51" s="646"/>
      <c r="D51" s="646"/>
      <c r="E51" s="646"/>
      <c r="F51" s="646"/>
      <c r="G51" s="646"/>
    </row>
    <row r="52" spans="2:10" ht="14.25">
      <c r="B52" s="113" t="s">
        <v>135</v>
      </c>
      <c r="D52" s="86"/>
      <c r="E52" s="153"/>
      <c r="F52" s="86"/>
      <c r="G52" s="86"/>
    </row>
    <row r="53" spans="2:10" s="86" customFormat="1" ht="45" customHeight="1">
      <c r="B53" s="647"/>
      <c r="C53" s="647"/>
      <c r="D53" s="647"/>
      <c r="E53" s="647"/>
      <c r="F53" s="647"/>
      <c r="G53" s="647"/>
    </row>
    <row r="54" spans="2:10" ht="47.25" customHeight="1">
      <c r="B54" s="647" t="s">
        <v>83</v>
      </c>
      <c r="C54" s="647"/>
      <c r="D54" s="647"/>
      <c r="E54" s="647"/>
      <c r="F54" s="647"/>
      <c r="G54" s="647"/>
    </row>
    <row r="55" spans="2:10" ht="51" customHeight="1">
      <c r="I55" s="154"/>
    </row>
    <row r="56" spans="2:10" ht="18.75" customHeight="1">
      <c r="I56" s="154"/>
    </row>
    <row r="57" spans="2:10" ht="18.75" customHeight="1">
      <c r="I57" s="154"/>
    </row>
    <row r="58" spans="2:10" ht="13.5" customHeight="1">
      <c r="I58" s="154"/>
    </row>
    <row r="59" spans="2:10" ht="15" customHeight="1">
      <c r="B59" s="155"/>
      <c r="C59" s="156"/>
      <c r="D59" s="157"/>
      <c r="E59" s="157"/>
      <c r="F59" s="155"/>
      <c r="G59" s="155"/>
    </row>
    <row r="60" spans="2:10" ht="11.25" customHeight="1">
      <c r="B60" s="155"/>
      <c r="C60" s="156"/>
      <c r="D60" s="155"/>
      <c r="E60" s="155"/>
      <c r="F60" s="155"/>
      <c r="G60" s="155"/>
    </row>
    <row r="61" spans="2:10" ht="13.5" customHeight="1">
      <c r="B61" s="155"/>
      <c r="C61" s="155"/>
      <c r="D61" s="158"/>
      <c r="E61" s="158"/>
      <c r="F61" s="159"/>
      <c r="G61" s="159"/>
    </row>
    <row r="62" spans="2:10" ht="6" customHeight="1">
      <c r="B62" s="160"/>
      <c r="C62" s="161"/>
      <c r="D62" s="162"/>
      <c r="E62" s="162"/>
      <c r="F62" s="163"/>
      <c r="G62" s="162"/>
    </row>
    <row r="63" spans="2:10" ht="15" customHeight="1">
      <c r="B63" s="160"/>
      <c r="C63" s="161"/>
      <c r="D63" s="162"/>
      <c r="E63" s="162"/>
      <c r="F63" s="163"/>
      <c r="G63" s="162"/>
    </row>
    <row r="64" spans="2:10" ht="15" customHeight="1">
      <c r="B64" s="160"/>
      <c r="C64" s="161"/>
      <c r="D64" s="162"/>
      <c r="E64" s="162"/>
      <c r="F64" s="163"/>
      <c r="G64" s="162"/>
    </row>
    <row r="65" spans="2:11" ht="15" customHeight="1">
      <c r="B65" s="160"/>
      <c r="C65" s="161"/>
      <c r="D65" s="162"/>
      <c r="E65" s="162"/>
      <c r="F65" s="163"/>
      <c r="G65" s="164"/>
    </row>
    <row r="66" spans="2:11" ht="15" customHeight="1">
      <c r="B66" s="160"/>
      <c r="C66" s="165"/>
      <c r="D66" s="162"/>
      <c r="E66" s="162"/>
      <c r="F66" s="163"/>
      <c r="G66" s="164"/>
      <c r="I66" s="166"/>
    </row>
    <row r="67" spans="2:11" ht="15" customHeight="1">
      <c r="B67" s="160"/>
      <c r="C67" s="165"/>
      <c r="D67" s="162"/>
      <c r="E67" s="162"/>
      <c r="F67" s="163"/>
      <c r="G67" s="164"/>
      <c r="H67" s="166"/>
      <c r="I67" s="167"/>
    </row>
    <row r="68" spans="2:11" ht="15" customHeight="1">
      <c r="B68" s="168"/>
      <c r="C68" s="165"/>
      <c r="D68" s="162"/>
      <c r="E68" s="162"/>
      <c r="F68" s="163"/>
      <c r="G68" s="164"/>
      <c r="H68" s="166"/>
      <c r="I68" s="167"/>
      <c r="J68" s="136"/>
    </row>
    <row r="69" spans="2:11" ht="15" customHeight="1">
      <c r="B69" s="160"/>
      <c r="C69" s="165"/>
      <c r="D69" s="162"/>
      <c r="E69" s="162"/>
      <c r="F69" s="163"/>
      <c r="G69" s="162"/>
      <c r="H69" s="167"/>
      <c r="K69" s="107"/>
    </row>
    <row r="70" spans="2:11" ht="15" customHeight="1">
      <c r="B70" s="160"/>
      <c r="C70" s="165"/>
      <c r="D70" s="162"/>
      <c r="E70" s="162"/>
      <c r="F70" s="163"/>
      <c r="G70" s="162"/>
      <c r="H70" s="166"/>
    </row>
    <row r="71" spans="2:11" ht="15" customHeight="1">
      <c r="B71" s="160"/>
      <c r="C71" s="165"/>
      <c r="D71" s="162"/>
      <c r="E71" s="162"/>
      <c r="F71" s="163"/>
      <c r="H71" s="101"/>
      <c r="I71" s="167"/>
    </row>
    <row r="72" spans="2:11" ht="15" customHeight="1">
      <c r="B72" s="160"/>
      <c r="C72" s="169"/>
      <c r="D72" s="162"/>
      <c r="E72" s="162"/>
      <c r="F72" s="163"/>
      <c r="G72" s="107" t="s">
        <v>84</v>
      </c>
      <c r="I72" s="167"/>
    </row>
    <row r="73" spans="2:11" ht="15" customHeight="1">
      <c r="B73" s="160"/>
      <c r="C73" s="170"/>
      <c r="D73" s="162"/>
      <c r="E73" s="162"/>
      <c r="F73" s="163"/>
    </row>
    <row r="74" spans="2:11" ht="15" customHeight="1">
      <c r="B74" s="160"/>
      <c r="C74" s="165"/>
      <c r="D74" s="171"/>
      <c r="E74" s="171"/>
      <c r="F74" s="163"/>
    </row>
    <row r="75" spans="2:11" ht="15" customHeight="1">
      <c r="B75" s="160"/>
      <c r="C75" s="172"/>
      <c r="D75" s="162"/>
      <c r="E75" s="162"/>
      <c r="F75" s="163"/>
      <c r="H75" s="167"/>
    </row>
    <row r="76" spans="2:11" ht="15" customHeight="1">
      <c r="B76" s="173"/>
      <c r="C76" s="172"/>
      <c r="D76" s="174"/>
      <c r="E76" s="174"/>
      <c r="F76" s="163"/>
    </row>
    <row r="77" spans="2:11" ht="15" customHeight="1">
      <c r="B77" s="173"/>
      <c r="C77" s="172"/>
      <c r="D77" s="162"/>
      <c r="E77" s="162"/>
      <c r="F77" s="163"/>
    </row>
    <row r="78" spans="2:11" ht="15" customHeight="1">
      <c r="B78" s="173"/>
      <c r="C78" s="172"/>
      <c r="D78" s="648"/>
      <c r="E78" s="648"/>
      <c r="F78" s="648"/>
      <c r="G78" s="648"/>
    </row>
    <row r="79" spans="2:11" ht="12" customHeight="1">
      <c r="B79" s="172"/>
      <c r="C79" s="175"/>
      <c r="D79" s="175"/>
      <c r="E79" s="175"/>
      <c r="F79" s="175"/>
      <c r="G79" s="175"/>
    </row>
    <row r="80" spans="2:11" ht="15" customHeight="1">
      <c r="B80" s="176"/>
      <c r="C80" s="175"/>
      <c r="D80" s="175"/>
      <c r="E80" s="175"/>
      <c r="F80" s="175"/>
      <c r="G80" s="175"/>
    </row>
    <row r="81" spans="2:8" ht="13.5" customHeight="1">
      <c r="B81" s="176"/>
      <c r="C81" s="177"/>
      <c r="D81" s="177"/>
      <c r="E81" s="177"/>
      <c r="F81" s="177"/>
      <c r="G81" s="177"/>
      <c r="H81" s="101"/>
    </row>
    <row r="82" spans="2:8">
      <c r="B82" s="178"/>
    </row>
    <row r="83" spans="2:8" ht="11.25" customHeight="1">
      <c r="B83" s="179"/>
      <c r="C83" s="179"/>
      <c r="D83" s="179"/>
    </row>
  </sheetData>
  <mergeCells count="5">
    <mergeCell ref="B3:G3"/>
    <mergeCell ref="B51:G51"/>
    <mergeCell ref="B53:G53"/>
    <mergeCell ref="B54:G54"/>
    <mergeCell ref="D78:G78"/>
  </mergeCells>
  <conditionalFormatting sqref="G62:G70 G30 G32:G36 G41:G46 G48:G49 G7:G19 G27:G28">
    <cfRule type="cellIs" dxfId="25" priority="17" stopIfTrue="1" operator="lessThan">
      <formula>0</formula>
    </cfRule>
    <cfRule type="cellIs" dxfId="24" priority="18" stopIfTrue="1" operator="greaterThanOrEqual">
      <formula>0</formula>
    </cfRule>
  </conditionalFormatting>
  <conditionalFormatting sqref="K69">
    <cfRule type="cellIs" dxfId="23" priority="15" stopIfTrue="1" operator="lessThan">
      <formula>0</formula>
    </cfRule>
    <cfRule type="cellIs" dxfId="22" priority="16" stopIfTrue="1" operator="greaterThanOrEqual">
      <formula>0</formula>
    </cfRule>
  </conditionalFormatting>
  <conditionalFormatting sqref="G29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G31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37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38 G40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9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47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20:G26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8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="85" zoomScaleNormal="85" zoomScaleSheetLayoutView="90" zoomScalePageLayoutView="75" workbookViewId="0">
      <selection activeCell="I49" sqref="I49"/>
    </sheetView>
  </sheetViews>
  <sheetFormatPr baseColWidth="10" defaultColWidth="11.5703125" defaultRowHeight="10.5"/>
  <cols>
    <col min="1" max="1" width="1.85546875" style="114" customWidth="1"/>
    <col min="2" max="2" width="5.28515625" style="114" customWidth="1"/>
    <col min="3" max="3" width="69.7109375" style="114" customWidth="1"/>
    <col min="4" max="4" width="17.42578125" style="114" customWidth="1"/>
    <col min="5" max="5" width="18.140625" style="114" customWidth="1"/>
    <col min="6" max="6" width="18" style="114" customWidth="1"/>
    <col min="7" max="7" width="20.28515625" style="114" customWidth="1"/>
    <col min="8" max="8" width="10.5703125" style="114" customWidth="1"/>
    <col min="9" max="16384" width="11.5703125" style="114"/>
  </cols>
  <sheetData>
    <row r="1" spans="1:8" ht="10.5" customHeight="1">
      <c r="G1" s="2"/>
    </row>
    <row r="2" spans="1:8" ht="15.6" customHeight="1">
      <c r="B2" s="637" t="s">
        <v>136</v>
      </c>
      <c r="C2" s="637"/>
      <c r="D2" s="637"/>
      <c r="E2" s="637"/>
      <c r="F2" s="637"/>
      <c r="G2" s="637"/>
    </row>
    <row r="3" spans="1:8" ht="15.6" customHeight="1" thickBot="1">
      <c r="B3" s="4"/>
      <c r="C3" s="4"/>
      <c r="D3" s="4"/>
      <c r="E3" s="4"/>
      <c r="F3" s="4"/>
      <c r="G3" s="4"/>
    </row>
    <row r="4" spans="1:8" ht="16.5" customHeight="1" thickBot="1">
      <c r="A4" s="180"/>
      <c r="B4" s="638" t="s">
        <v>137</v>
      </c>
      <c r="C4" s="639"/>
      <c r="D4" s="639"/>
      <c r="E4" s="639"/>
      <c r="F4" s="639"/>
      <c r="G4" s="640"/>
    </row>
    <row r="5" spans="1:8" ht="15.75" customHeight="1">
      <c r="B5" s="181"/>
      <c r="C5" s="116" t="s">
        <v>138</v>
      </c>
      <c r="D5" s="121" t="s">
        <v>4</v>
      </c>
      <c r="E5" s="121" t="s">
        <v>5</v>
      </c>
      <c r="F5" s="118" t="s">
        <v>86</v>
      </c>
      <c r="G5" s="119" t="s">
        <v>86</v>
      </c>
    </row>
    <row r="6" spans="1:8" ht="14.25">
      <c r="B6" s="182"/>
      <c r="C6" s="120" t="s">
        <v>8</v>
      </c>
      <c r="D6" s="10" t="s">
        <v>9</v>
      </c>
      <c r="E6" s="10" t="s">
        <v>10</v>
      </c>
      <c r="F6" s="122" t="s">
        <v>87</v>
      </c>
      <c r="G6" s="123" t="s">
        <v>87</v>
      </c>
    </row>
    <row r="7" spans="1:8" ht="15" thickBot="1">
      <c r="B7" s="183"/>
      <c r="C7" s="125"/>
      <c r="D7" s="126" t="s">
        <v>139</v>
      </c>
      <c r="E7" s="126" t="s">
        <v>139</v>
      </c>
      <c r="F7" s="127" t="s">
        <v>11</v>
      </c>
      <c r="G7" s="128" t="s">
        <v>12</v>
      </c>
    </row>
    <row r="8" spans="1:8" ht="20.100000000000001" customHeight="1" thickBot="1">
      <c r="B8" s="184"/>
      <c r="C8" s="185" t="s">
        <v>140</v>
      </c>
      <c r="D8" s="186"/>
      <c r="E8" s="186"/>
      <c r="F8" s="187"/>
      <c r="G8" s="188"/>
    </row>
    <row r="9" spans="1:8" ht="20.100000000000001" customHeight="1">
      <c r="B9" s="189" t="s">
        <v>14</v>
      </c>
      <c r="C9" s="190" t="s">
        <v>141</v>
      </c>
      <c r="D9" s="191">
        <v>358.26</v>
      </c>
      <c r="E9" s="191">
        <v>358.36</v>
      </c>
      <c r="F9" s="192">
        <f>E9-D9</f>
        <v>0.10000000000002274</v>
      </c>
      <c r="G9" s="193">
        <f>(E9*100/D9)-100</f>
        <v>2.7912689108475774E-2</v>
      </c>
    </row>
    <row r="10" spans="1:8" ht="20.100000000000001" customHeight="1">
      <c r="B10" s="194" t="s">
        <v>14</v>
      </c>
      <c r="C10" s="21" t="s">
        <v>142</v>
      </c>
      <c r="D10" s="22">
        <v>357.54</v>
      </c>
      <c r="E10" s="22">
        <v>356.02</v>
      </c>
      <c r="F10" s="47">
        <f t="shared" ref="F10:F12" si="0">E10-D10</f>
        <v>-1.5200000000000387</v>
      </c>
      <c r="G10" s="68">
        <f t="shared" ref="G10:G11" si="1">(E10*100/D10)-100</f>
        <v>-0.42512725848857258</v>
      </c>
      <c r="H10" s="195"/>
    </row>
    <row r="11" spans="1:8" ht="20.100000000000001" customHeight="1">
      <c r="B11" s="194" t="s">
        <v>14</v>
      </c>
      <c r="C11" s="21" t="s">
        <v>143</v>
      </c>
      <c r="D11" s="22">
        <v>373.98</v>
      </c>
      <c r="E11" s="22">
        <v>374.19</v>
      </c>
      <c r="F11" s="47">
        <f t="shared" si="0"/>
        <v>0.20999999999997954</v>
      </c>
      <c r="G11" s="68">
        <f t="shared" si="1"/>
        <v>5.6152735440392121E-2</v>
      </c>
      <c r="H11" s="195"/>
    </row>
    <row r="12" spans="1:8" ht="20.100000000000001" customHeight="1" thickBot="1">
      <c r="B12" s="194" t="s">
        <v>14</v>
      </c>
      <c r="C12" s="21" t="s">
        <v>144</v>
      </c>
      <c r="D12" s="22">
        <v>184.56</v>
      </c>
      <c r="E12" s="22">
        <v>184.62</v>
      </c>
      <c r="F12" s="47">
        <f t="shared" si="0"/>
        <v>6.0000000000002274E-2</v>
      </c>
      <c r="G12" s="37">
        <f>(E12*100/D12)-100</f>
        <v>3.2509752925875546E-2</v>
      </c>
    </row>
    <row r="13" spans="1:8" ht="20.100000000000001" customHeight="1" thickBot="1">
      <c r="B13" s="196"/>
      <c r="C13" s="197" t="s">
        <v>145</v>
      </c>
      <c r="D13" s="198"/>
      <c r="E13" s="198"/>
      <c r="F13" s="199"/>
      <c r="G13" s="200"/>
    </row>
    <row r="14" spans="1:8" ht="20.100000000000001" customHeight="1">
      <c r="B14" s="194" t="s">
        <v>14</v>
      </c>
      <c r="C14" s="67" t="s">
        <v>146</v>
      </c>
      <c r="D14" s="22">
        <v>635.13</v>
      </c>
      <c r="E14" s="22">
        <v>615.59</v>
      </c>
      <c r="F14" s="47">
        <f t="shared" ref="F14:F17" si="2">E14-D14</f>
        <v>-19.539999999999964</v>
      </c>
      <c r="G14" s="37">
        <f>(E14*100/D14)-100</f>
        <v>-3.0765355124147789</v>
      </c>
    </row>
    <row r="15" spans="1:8" ht="20.100000000000001" customHeight="1">
      <c r="B15" s="194" t="s">
        <v>14</v>
      </c>
      <c r="C15" s="67" t="s">
        <v>147</v>
      </c>
      <c r="D15" s="22">
        <v>608.24</v>
      </c>
      <c r="E15" s="22">
        <v>589.97</v>
      </c>
      <c r="F15" s="47">
        <f t="shared" si="2"/>
        <v>-18.269999999999982</v>
      </c>
      <c r="G15" s="37">
        <f>(E15*100/D15)-100</f>
        <v>-3.0037485203209258</v>
      </c>
    </row>
    <row r="16" spans="1:8" ht="20.100000000000001" customHeight="1">
      <c r="B16" s="194" t="s">
        <v>14</v>
      </c>
      <c r="C16" s="67" t="s">
        <v>148</v>
      </c>
      <c r="D16" s="22">
        <v>619.80999999999995</v>
      </c>
      <c r="E16" s="22">
        <v>602.76</v>
      </c>
      <c r="F16" s="47">
        <f t="shared" si="2"/>
        <v>-17.049999999999955</v>
      </c>
      <c r="G16" s="37">
        <f>(E16*100/D16)-100</f>
        <v>-2.7508430002742728</v>
      </c>
    </row>
    <row r="17" spans="2:12" ht="20.100000000000001" customHeight="1" thickBot="1">
      <c r="B17" s="194" t="s">
        <v>14</v>
      </c>
      <c r="C17" s="67" t="s">
        <v>149</v>
      </c>
      <c r="D17" s="22">
        <v>596.66999999999996</v>
      </c>
      <c r="E17" s="22">
        <v>577.17999999999995</v>
      </c>
      <c r="F17" s="47">
        <f t="shared" si="2"/>
        <v>-19.490000000000009</v>
      </c>
      <c r="G17" s="37">
        <f>(E17*100/D17)-100</f>
        <v>-3.2664621985352085</v>
      </c>
      <c r="H17" s="201"/>
    </row>
    <row r="18" spans="2:12" ht="20.100000000000001" customHeight="1" thickBot="1">
      <c r="B18" s="196"/>
      <c r="C18" s="202" t="s">
        <v>150</v>
      </c>
      <c r="D18" s="198"/>
      <c r="E18" s="198"/>
      <c r="F18" s="199"/>
      <c r="G18" s="200"/>
    </row>
    <row r="19" spans="2:12" ht="20.100000000000001" customHeight="1">
      <c r="B19" s="203" t="s">
        <v>14</v>
      </c>
      <c r="C19" s="67" t="s">
        <v>151</v>
      </c>
      <c r="D19" s="22">
        <v>141.15</v>
      </c>
      <c r="E19" s="22">
        <v>140.94999999999999</v>
      </c>
      <c r="F19" s="47">
        <f t="shared" ref="F19:F23" si="3">E19-D19</f>
        <v>-0.20000000000001705</v>
      </c>
      <c r="G19" s="37">
        <f>(E19*100/D19)-100</f>
        <v>-0.14169323414809298</v>
      </c>
    </row>
    <row r="20" spans="2:12" ht="20.100000000000001" customHeight="1">
      <c r="B20" s="194" t="s">
        <v>14</v>
      </c>
      <c r="C20" s="67" t="s">
        <v>152</v>
      </c>
      <c r="D20" s="22">
        <v>134.47999999999999</v>
      </c>
      <c r="E20" s="22">
        <v>134.88999999999999</v>
      </c>
      <c r="F20" s="204">
        <f t="shared" si="3"/>
        <v>0.40999999999999659</v>
      </c>
      <c r="G20" s="68">
        <f>(E20*100/D20)-100</f>
        <v>0.30487804878048053</v>
      </c>
    </row>
    <row r="21" spans="2:12" ht="20.100000000000001" customHeight="1">
      <c r="B21" s="194" t="s">
        <v>14</v>
      </c>
      <c r="C21" s="67" t="s">
        <v>153</v>
      </c>
      <c r="D21" s="22">
        <v>134.97</v>
      </c>
      <c r="E21" s="22">
        <v>135.37</v>
      </c>
      <c r="F21" s="47">
        <f t="shared" si="3"/>
        <v>0.40000000000000568</v>
      </c>
      <c r="G21" s="68">
        <f>(E21*100/D21)-100</f>
        <v>0.29636215455286674</v>
      </c>
      <c r="L21" s="205"/>
    </row>
    <row r="22" spans="2:12" ht="20.100000000000001" customHeight="1">
      <c r="B22" s="194" t="s">
        <v>14</v>
      </c>
      <c r="C22" s="67" t="s">
        <v>154</v>
      </c>
      <c r="D22" s="22">
        <v>130.44</v>
      </c>
      <c r="E22" s="22">
        <v>133.68</v>
      </c>
      <c r="F22" s="47">
        <f t="shared" si="3"/>
        <v>3.2400000000000091</v>
      </c>
      <c r="G22" s="68">
        <f>(E22*100/D22)-100</f>
        <v>2.4839006439742377</v>
      </c>
      <c r="H22" s="201"/>
    </row>
    <row r="23" spans="2:12" ht="20.100000000000001" customHeight="1" thickBot="1">
      <c r="B23" s="194" t="s">
        <v>14</v>
      </c>
      <c r="C23" s="206" t="s">
        <v>155</v>
      </c>
      <c r="D23" s="22">
        <v>47.01</v>
      </c>
      <c r="E23" s="22">
        <v>48.23</v>
      </c>
      <c r="F23" s="204">
        <f t="shared" si="3"/>
        <v>1.2199999999999989</v>
      </c>
      <c r="G23" s="68">
        <f>(E23*100/D23)-100</f>
        <v>2.5951925122314492</v>
      </c>
    </row>
    <row r="24" spans="2:12" ht="20.100000000000001" customHeight="1" thickBot="1">
      <c r="B24" s="196"/>
      <c r="C24" s="202" t="s">
        <v>156</v>
      </c>
      <c r="D24" s="198"/>
      <c r="E24" s="198"/>
      <c r="F24" s="199"/>
      <c r="G24" s="207"/>
    </row>
    <row r="25" spans="2:12" ht="20.100000000000001" customHeight="1">
      <c r="B25" s="208" t="s">
        <v>157</v>
      </c>
      <c r="C25" s="133" t="s">
        <v>158</v>
      </c>
      <c r="D25" s="134">
        <v>153.4</v>
      </c>
      <c r="E25" s="134">
        <v>153.4</v>
      </c>
      <c r="F25" s="36">
        <f t="shared" ref="F25:F27" si="4">E25-D25</f>
        <v>0</v>
      </c>
      <c r="G25" s="27">
        <f>(E25*100/D25)-100</f>
        <v>0</v>
      </c>
    </row>
    <row r="26" spans="2:12" ht="20.100000000000001" customHeight="1">
      <c r="B26" s="208" t="s">
        <v>157</v>
      </c>
      <c r="C26" s="133" t="s">
        <v>159</v>
      </c>
      <c r="D26" s="134">
        <v>137.29</v>
      </c>
      <c r="E26" s="134">
        <v>137.29</v>
      </c>
      <c r="F26" s="36">
        <f t="shared" si="4"/>
        <v>0</v>
      </c>
      <c r="G26" s="27">
        <f>(E26*100/D26)-100</f>
        <v>0</v>
      </c>
    </row>
    <row r="27" spans="2:12" ht="20.100000000000001" customHeight="1" thickBot="1">
      <c r="B27" s="208" t="s">
        <v>157</v>
      </c>
      <c r="C27" s="133" t="s">
        <v>160</v>
      </c>
      <c r="D27" s="134">
        <v>154.61000000000001</v>
      </c>
      <c r="E27" s="134">
        <v>154.61000000000001</v>
      </c>
      <c r="F27" s="36">
        <f t="shared" si="4"/>
        <v>0</v>
      </c>
      <c r="G27" s="27">
        <f>(E27*100/D27)-100</f>
        <v>0</v>
      </c>
    </row>
    <row r="28" spans="2:12" ht="20.100000000000001" customHeight="1" thickBot="1">
      <c r="B28" s="196"/>
      <c r="C28" s="209" t="s">
        <v>161</v>
      </c>
      <c r="D28" s="198"/>
      <c r="E28" s="198"/>
      <c r="F28" s="199"/>
      <c r="G28" s="207"/>
    </row>
    <row r="29" spans="2:12" ht="20.100000000000001" customHeight="1">
      <c r="B29" s="208" t="s">
        <v>29</v>
      </c>
      <c r="C29" s="133" t="s">
        <v>162</v>
      </c>
      <c r="D29" s="134">
        <v>87.88</v>
      </c>
      <c r="E29" s="134">
        <v>87.04</v>
      </c>
      <c r="F29" s="36">
        <f t="shared" ref="F29:F31" si="5">E29-D29</f>
        <v>-0.8399999999999892</v>
      </c>
      <c r="G29" s="27">
        <f>(E29*100/D29)-100</f>
        <v>-0.95584888484296471</v>
      </c>
    </row>
    <row r="30" spans="2:12" ht="20.100000000000001" customHeight="1">
      <c r="B30" s="208" t="s">
        <v>29</v>
      </c>
      <c r="C30" s="210" t="s">
        <v>163</v>
      </c>
      <c r="D30" s="211">
        <v>0.71</v>
      </c>
      <c r="E30" s="211">
        <v>0.7</v>
      </c>
      <c r="F30" s="36">
        <f t="shared" si="5"/>
        <v>-1.0000000000000009E-2</v>
      </c>
      <c r="G30" s="27">
        <f>(E30*100/D30)-100</f>
        <v>-1.4084507042253449</v>
      </c>
    </row>
    <row r="31" spans="2:12" ht="20.100000000000001" customHeight="1" thickBot="1">
      <c r="B31" s="208" t="s">
        <v>29</v>
      </c>
      <c r="C31" s="212" t="s">
        <v>164</v>
      </c>
      <c r="D31" s="213">
        <v>0.62</v>
      </c>
      <c r="E31" s="213">
        <v>0.62</v>
      </c>
      <c r="F31" s="36">
        <f t="shared" si="5"/>
        <v>0</v>
      </c>
      <c r="G31" s="27">
        <f>(E31*100/D31)-100</f>
        <v>0</v>
      </c>
    </row>
    <row r="32" spans="2:12" ht="20.100000000000001" customHeight="1" thickBot="1">
      <c r="B32" s="196"/>
      <c r="C32" s="202" t="s">
        <v>165</v>
      </c>
      <c r="D32" s="198"/>
      <c r="E32" s="198"/>
      <c r="F32" s="199"/>
      <c r="G32" s="207"/>
    </row>
    <row r="33" spans="2:7" ht="20.100000000000001" customHeight="1" thickBot="1">
      <c r="B33" s="214" t="s">
        <v>35</v>
      </c>
      <c r="C33" s="212" t="s">
        <v>166</v>
      </c>
      <c r="D33" s="134">
        <v>189.97</v>
      </c>
      <c r="E33" s="134">
        <v>190.25</v>
      </c>
      <c r="F33" s="36">
        <f>E33-D33</f>
        <v>0.28000000000000114</v>
      </c>
      <c r="G33" s="27">
        <f>(E33*100/D33)-100</f>
        <v>0.14739169342527703</v>
      </c>
    </row>
    <row r="34" spans="2:7" ht="20.100000000000001" customHeight="1" thickBot="1">
      <c r="B34" s="215"/>
      <c r="C34" s="202" t="s">
        <v>167</v>
      </c>
      <c r="D34" s="198"/>
      <c r="E34" s="198"/>
      <c r="F34" s="199"/>
      <c r="G34" s="207"/>
    </row>
    <row r="35" spans="2:7" ht="20.100000000000001" customHeight="1">
      <c r="B35" s="216" t="s">
        <v>57</v>
      </c>
      <c r="C35" s="217" t="s">
        <v>168</v>
      </c>
      <c r="D35" s="41">
        <v>78.88</v>
      </c>
      <c r="E35" s="41">
        <v>76.62</v>
      </c>
      <c r="F35" s="218">
        <f>E35-D35</f>
        <v>-2.2599999999999909</v>
      </c>
      <c r="G35" s="25">
        <f>(E35*100/D35)-100</f>
        <v>-2.8651115618661152</v>
      </c>
    </row>
    <row r="36" spans="2:7" ht="20.100000000000001" customHeight="1" thickBot="1">
      <c r="B36" s="219" t="s">
        <v>57</v>
      </c>
      <c r="C36" s="220" t="s">
        <v>169</v>
      </c>
      <c r="D36" s="221">
        <v>342.01</v>
      </c>
      <c r="E36" s="221">
        <v>349.75</v>
      </c>
      <c r="F36" s="76">
        <f>E36-D36</f>
        <v>7.7400000000000091</v>
      </c>
      <c r="G36" s="30">
        <f>(E36*100/D36)-100</f>
        <v>2.2630917224642531</v>
      </c>
    </row>
    <row r="37" spans="2:7" ht="20.100000000000001" customHeight="1" thickBot="1">
      <c r="B37" s="222" t="s">
        <v>51</v>
      </c>
      <c r="C37" s="223" t="s">
        <v>170</v>
      </c>
      <c r="D37" s="649" t="s">
        <v>171</v>
      </c>
      <c r="E37" s="650"/>
      <c r="F37" s="650"/>
      <c r="G37" s="651"/>
    </row>
    <row r="38" spans="2:7" ht="20.100000000000001" customHeight="1" thickBot="1">
      <c r="B38" s="215"/>
      <c r="C38" s="202" t="s">
        <v>172</v>
      </c>
      <c r="D38" s="198"/>
      <c r="E38" s="198"/>
      <c r="F38" s="199"/>
      <c r="G38" s="207"/>
    </row>
    <row r="39" spans="2:7" ht="20.100000000000001" customHeight="1" thickBot="1">
      <c r="B39" s="222" t="s">
        <v>64</v>
      </c>
      <c r="C39" s="223" t="s">
        <v>173</v>
      </c>
      <c r="D39" s="649" t="s">
        <v>174</v>
      </c>
      <c r="E39" s="650"/>
      <c r="F39" s="650"/>
      <c r="G39" s="651"/>
    </row>
    <row r="40" spans="2:7" ht="14.25">
      <c r="B40" s="151" t="s">
        <v>133</v>
      </c>
      <c r="C40" s="224"/>
      <c r="D40" s="224"/>
      <c r="E40" s="224"/>
      <c r="F40" s="224"/>
      <c r="G40" s="180"/>
    </row>
    <row r="41" spans="2:7" ht="14.25">
      <c r="B41" s="113" t="s">
        <v>175</v>
      </c>
      <c r="C41" s="224"/>
      <c r="D41" s="224"/>
      <c r="E41" s="224"/>
      <c r="F41" s="224"/>
      <c r="G41" s="180"/>
    </row>
    <row r="42" spans="2:7" ht="12" customHeight="1">
      <c r="B42" s="113" t="s">
        <v>176</v>
      </c>
      <c r="C42" s="224"/>
      <c r="D42" s="224"/>
      <c r="E42" s="224"/>
      <c r="F42" s="224"/>
      <c r="G42" s="180"/>
    </row>
    <row r="43" spans="2:7" ht="19.899999999999999" customHeight="1">
      <c r="B43" s="113"/>
      <c r="C43" s="224"/>
      <c r="D43" s="224"/>
      <c r="E43" s="224"/>
      <c r="F43" s="224"/>
      <c r="G43" s="180"/>
    </row>
    <row r="44" spans="2:7" ht="17.45" customHeight="1">
      <c r="B44" s="645" t="s">
        <v>83</v>
      </c>
      <c r="C44" s="645"/>
      <c r="D44" s="645"/>
      <c r="E44" s="645"/>
      <c r="F44" s="645"/>
      <c r="G44" s="645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25"/>
    </row>
    <row r="50" spans="2:9" ht="39" customHeight="1">
      <c r="H50" s="225"/>
    </row>
    <row r="51" spans="2:9" ht="18.75" customHeight="1">
      <c r="H51" s="225"/>
    </row>
    <row r="52" spans="2:9" ht="18.75" customHeight="1">
      <c r="H52" s="225"/>
    </row>
    <row r="53" spans="2:9" ht="13.5" customHeight="1">
      <c r="H53" s="225"/>
    </row>
    <row r="54" spans="2:9" ht="15" customHeight="1">
      <c r="B54" s="226"/>
      <c r="C54" s="226"/>
      <c r="D54" s="227"/>
      <c r="E54" s="227"/>
      <c r="F54" s="226"/>
      <c r="G54" s="226"/>
    </row>
    <row r="55" spans="2:9" ht="11.25" customHeight="1">
      <c r="B55" s="226"/>
      <c r="C55" s="226"/>
      <c r="D55" s="226"/>
      <c r="E55" s="226"/>
      <c r="F55" s="226"/>
    </row>
    <row r="56" spans="2:9" ht="13.5" customHeight="1">
      <c r="B56" s="226"/>
      <c r="C56" s="226"/>
      <c r="D56" s="228"/>
      <c r="E56" s="228"/>
      <c r="F56" s="229"/>
      <c r="G56" s="229"/>
      <c r="I56" s="230"/>
    </row>
    <row r="57" spans="2:9" ht="15" customHeight="1">
      <c r="B57" s="231"/>
      <c r="C57" s="232"/>
      <c r="D57" s="233"/>
      <c r="E57" s="233"/>
      <c r="F57" s="234"/>
      <c r="G57" s="233"/>
      <c r="I57" s="230"/>
    </row>
    <row r="58" spans="2:9" ht="15" customHeight="1">
      <c r="B58" s="231"/>
      <c r="C58" s="232"/>
      <c r="D58" s="233"/>
      <c r="E58" s="233"/>
      <c r="F58" s="234"/>
      <c r="G58" s="233"/>
      <c r="I58" s="230"/>
    </row>
    <row r="59" spans="2:9" ht="15" customHeight="1">
      <c r="B59" s="231"/>
      <c r="C59" s="232"/>
      <c r="D59" s="233"/>
      <c r="E59" s="233"/>
      <c r="F59" s="234"/>
      <c r="G59" s="233"/>
      <c r="I59" s="230"/>
    </row>
    <row r="60" spans="2:9" ht="15" customHeight="1">
      <c r="B60" s="231"/>
      <c r="C60" s="232"/>
      <c r="D60" s="233"/>
      <c r="E60" s="233"/>
      <c r="F60" s="234"/>
    </row>
    <row r="69" spans="7:7">
      <c r="G69" s="107"/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>
              <from>
                <xdr:col>1</xdr:col>
                <xdr:colOff>57150</xdr:colOff>
                <xdr:row>44</xdr:row>
                <xdr:rowOff>104775</xdr:rowOff>
              </from>
              <to>
                <xdr:col>6</xdr:col>
                <xdr:colOff>1276350</xdr:colOff>
                <xdr:row>65</xdr:row>
                <xdr:rowOff>38100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8"/>
  <sheetViews>
    <sheetView showGridLines="0" topLeftCell="A7" zoomScaleNormal="100" zoomScaleSheetLayoutView="90" workbookViewId="0"/>
  </sheetViews>
  <sheetFormatPr baseColWidth="10" defaultColWidth="8.85546875" defaultRowHeight="11.25"/>
  <cols>
    <col min="1" max="1" width="2.7109375" style="235" customWidth="1"/>
    <col min="2" max="2" width="26.140625" style="235" customWidth="1"/>
    <col min="3" max="3" width="27.140625" style="235" customWidth="1"/>
    <col min="4" max="4" width="16.5703125" style="235" customWidth="1"/>
    <col min="5" max="5" width="15" style="235" customWidth="1"/>
    <col min="6" max="6" width="13.5703125" style="235" customWidth="1"/>
    <col min="7" max="7" width="6.140625" style="235" customWidth="1"/>
    <col min="8" max="16384" width="8.85546875" style="235"/>
  </cols>
  <sheetData>
    <row r="1" spans="2:7" ht="17.25" customHeight="1">
      <c r="G1" s="236"/>
    </row>
    <row r="2" spans="2:7" ht="36.75" customHeight="1">
      <c r="B2" s="654" t="s">
        <v>177</v>
      </c>
      <c r="C2" s="654"/>
      <c r="D2" s="654"/>
      <c r="E2" s="654"/>
      <c r="F2" s="654"/>
    </row>
    <row r="3" spans="2:7" ht="14.25" customHeight="1">
      <c r="B3" s="237"/>
      <c r="C3" s="237"/>
      <c r="D3" s="237"/>
      <c r="E3" s="237"/>
      <c r="F3" s="237"/>
    </row>
    <row r="4" spans="2:7" ht="19.899999999999999" customHeight="1">
      <c r="B4" s="637" t="s">
        <v>178</v>
      </c>
      <c r="C4" s="637"/>
      <c r="D4" s="637"/>
      <c r="E4" s="637"/>
      <c r="F4" s="637"/>
    </row>
    <row r="5" spans="2:7" ht="15.75" customHeight="1" thickBot="1">
      <c r="B5" s="4"/>
      <c r="C5" s="4"/>
      <c r="D5" s="4"/>
      <c r="E5" s="4"/>
      <c r="F5" s="4"/>
    </row>
    <row r="6" spans="2:7" ht="19.899999999999999" customHeight="1" thickBot="1">
      <c r="B6" s="638" t="s">
        <v>179</v>
      </c>
      <c r="C6" s="639"/>
      <c r="D6" s="639"/>
      <c r="E6" s="639"/>
      <c r="F6" s="640"/>
    </row>
    <row r="7" spans="2:7" ht="12" customHeight="1">
      <c r="B7" s="655" t="s">
        <v>180</v>
      </c>
      <c r="C7" s="655"/>
      <c r="D7" s="655"/>
      <c r="E7" s="655"/>
      <c r="F7" s="655"/>
      <c r="G7" s="238"/>
    </row>
    <row r="8" spans="2:7" ht="19.899999999999999" customHeight="1">
      <c r="B8" s="656" t="s">
        <v>181</v>
      </c>
      <c r="C8" s="656"/>
      <c r="D8" s="656"/>
      <c r="E8" s="656"/>
      <c r="F8" s="656"/>
      <c r="G8" s="238"/>
    </row>
    <row r="9" spans="2:7" ht="11.25" customHeight="1">
      <c r="B9" s="652" t="s">
        <v>182</v>
      </c>
      <c r="C9" s="652"/>
      <c r="D9" s="652"/>
      <c r="E9" s="652"/>
      <c r="F9" s="652"/>
    </row>
    <row r="10" spans="2:7" ht="11.25" customHeight="1" thickBot="1">
      <c r="B10" s="653"/>
      <c r="C10" s="653"/>
      <c r="D10" s="653"/>
      <c r="E10" s="653"/>
      <c r="F10" s="653"/>
    </row>
    <row r="11" spans="2:7" ht="39" customHeight="1" thickBot="1">
      <c r="B11" s="239" t="s">
        <v>183</v>
      </c>
      <c r="C11" s="240" t="s">
        <v>184</v>
      </c>
      <c r="D11" s="240" t="s">
        <v>185</v>
      </c>
      <c r="E11" s="240" t="s">
        <v>186</v>
      </c>
      <c r="F11" s="240" t="s">
        <v>187</v>
      </c>
    </row>
    <row r="12" spans="2:7" ht="15" customHeight="1">
      <c r="B12" s="241" t="s">
        <v>188</v>
      </c>
      <c r="C12" s="242" t="s">
        <v>189</v>
      </c>
      <c r="D12" s="243">
        <v>216</v>
      </c>
      <c r="E12" s="243">
        <v>216</v>
      </c>
      <c r="F12" s="244">
        <v>0</v>
      </c>
    </row>
    <row r="13" spans="2:7" ht="15" customHeight="1">
      <c r="B13" s="245"/>
      <c r="C13" s="242" t="s">
        <v>190</v>
      </c>
      <c r="D13" s="243">
        <v>208</v>
      </c>
      <c r="E13" s="243">
        <v>208</v>
      </c>
      <c r="F13" s="244">
        <v>0</v>
      </c>
    </row>
    <row r="14" spans="2:7" ht="15" customHeight="1">
      <c r="B14" s="245"/>
      <c r="C14" s="242" t="s">
        <v>191</v>
      </c>
      <c r="D14" s="243">
        <v>249</v>
      </c>
      <c r="E14" s="243">
        <v>245</v>
      </c>
      <c r="F14" s="244">
        <v>-4</v>
      </c>
    </row>
    <row r="15" spans="2:7" ht="15" customHeight="1">
      <c r="B15" s="245"/>
      <c r="C15" s="242" t="s">
        <v>192</v>
      </c>
      <c r="D15" s="243">
        <v>210</v>
      </c>
      <c r="E15" s="243">
        <v>209.4</v>
      </c>
      <c r="F15" s="244">
        <v>-0.6</v>
      </c>
    </row>
    <row r="16" spans="2:7" ht="15" customHeight="1">
      <c r="B16" s="245"/>
      <c r="C16" s="242" t="s">
        <v>193</v>
      </c>
      <c r="D16" s="243">
        <v>240</v>
      </c>
      <c r="E16" s="243">
        <v>240</v>
      </c>
      <c r="F16" s="244">
        <v>0</v>
      </c>
    </row>
    <row r="17" spans="2:6" ht="15" customHeight="1">
      <c r="B17" s="245"/>
      <c r="C17" s="242" t="s">
        <v>194</v>
      </c>
      <c r="D17" s="243">
        <v>213</v>
      </c>
      <c r="E17" s="243">
        <v>213</v>
      </c>
      <c r="F17" s="244">
        <v>0</v>
      </c>
    </row>
    <row r="18" spans="2:6" ht="15" customHeight="1">
      <c r="B18" s="245"/>
      <c r="C18" s="242" t="s">
        <v>195</v>
      </c>
      <c r="D18" s="243">
        <v>231</v>
      </c>
      <c r="E18" s="243">
        <v>229</v>
      </c>
      <c r="F18" s="244">
        <v>-2</v>
      </c>
    </row>
    <row r="19" spans="2:6" ht="15" customHeight="1">
      <c r="B19" s="245"/>
      <c r="C19" s="242" t="s">
        <v>196</v>
      </c>
      <c r="D19" s="243">
        <v>211.8</v>
      </c>
      <c r="E19" s="243">
        <v>212</v>
      </c>
      <c r="F19" s="244">
        <v>0.2</v>
      </c>
    </row>
    <row r="20" spans="2:6" ht="15" customHeight="1">
      <c r="B20" s="245"/>
      <c r="C20" s="242" t="s">
        <v>197</v>
      </c>
      <c r="D20" s="243">
        <v>234</v>
      </c>
      <c r="E20" s="243">
        <v>225</v>
      </c>
      <c r="F20" s="244">
        <v>-9</v>
      </c>
    </row>
    <row r="21" spans="2:6" ht="15" customHeight="1">
      <c r="B21" s="245"/>
      <c r="C21" s="242" t="s">
        <v>198</v>
      </c>
      <c r="D21" s="243">
        <v>215</v>
      </c>
      <c r="E21" s="243">
        <v>215</v>
      </c>
      <c r="F21" s="244">
        <v>0</v>
      </c>
    </row>
    <row r="22" spans="2:6" ht="15" customHeight="1">
      <c r="B22" s="245"/>
      <c r="C22" s="242" t="s">
        <v>199</v>
      </c>
      <c r="D22" s="243">
        <v>232</v>
      </c>
      <c r="E22" s="243">
        <v>232</v>
      </c>
      <c r="F22" s="244">
        <v>0</v>
      </c>
    </row>
    <row r="23" spans="2:6" ht="15" customHeight="1">
      <c r="B23" s="245"/>
      <c r="C23" s="242" t="s">
        <v>200</v>
      </c>
      <c r="D23" s="243">
        <v>225</v>
      </c>
      <c r="E23" s="243">
        <v>222</v>
      </c>
      <c r="F23" s="244">
        <v>-3</v>
      </c>
    </row>
    <row r="24" spans="2:6" ht="15" customHeight="1">
      <c r="B24" s="245"/>
      <c r="C24" s="242" t="s">
        <v>201</v>
      </c>
      <c r="D24" s="243">
        <v>203</v>
      </c>
      <c r="E24" s="243">
        <v>207.4</v>
      </c>
      <c r="F24" s="244">
        <v>4.4000000000000004</v>
      </c>
    </row>
    <row r="25" spans="2:6" ht="15" customHeight="1">
      <c r="B25" s="245"/>
      <c r="C25" s="242" t="s">
        <v>202</v>
      </c>
      <c r="D25" s="243">
        <v>230</v>
      </c>
      <c r="E25" s="243">
        <v>230</v>
      </c>
      <c r="F25" s="244">
        <v>0</v>
      </c>
    </row>
    <row r="26" spans="2:6" ht="15" customHeight="1">
      <c r="B26" s="245"/>
      <c r="C26" s="242" t="s">
        <v>203</v>
      </c>
      <c r="D26" s="243">
        <v>210</v>
      </c>
      <c r="E26" s="243">
        <v>210.4</v>
      </c>
      <c r="F26" s="244">
        <v>0.4</v>
      </c>
    </row>
    <row r="27" spans="2:6" ht="15" customHeight="1">
      <c r="B27" s="245"/>
      <c r="C27" s="242" t="s">
        <v>204</v>
      </c>
      <c r="D27" s="243">
        <v>207.2</v>
      </c>
      <c r="E27" s="243">
        <v>207.4</v>
      </c>
      <c r="F27" s="244">
        <v>0.2</v>
      </c>
    </row>
    <row r="28" spans="2:6" ht="15" customHeight="1">
      <c r="B28" s="245"/>
      <c r="C28" s="242" t="s">
        <v>205</v>
      </c>
      <c r="D28" s="243">
        <v>240</v>
      </c>
      <c r="E28" s="243">
        <v>240</v>
      </c>
      <c r="F28" s="244">
        <v>0</v>
      </c>
    </row>
    <row r="29" spans="2:6" ht="15" customHeight="1">
      <c r="B29" s="245"/>
      <c r="C29" s="242" t="s">
        <v>206</v>
      </c>
      <c r="D29" s="243">
        <v>218.6</v>
      </c>
      <c r="E29" s="243">
        <v>217.2</v>
      </c>
      <c r="F29" s="244">
        <v>-1.4</v>
      </c>
    </row>
    <row r="30" spans="2:6" ht="15" customHeight="1">
      <c r="B30" s="245"/>
      <c r="C30" s="242" t="s">
        <v>207</v>
      </c>
      <c r="D30" s="243">
        <v>244</v>
      </c>
      <c r="E30" s="243">
        <v>246</v>
      </c>
      <c r="F30" s="244">
        <v>2</v>
      </c>
    </row>
    <row r="31" spans="2:6" ht="15" customHeight="1">
      <c r="B31" s="245"/>
      <c r="C31" s="242" t="s">
        <v>208</v>
      </c>
      <c r="D31" s="243">
        <v>199.3</v>
      </c>
      <c r="E31" s="243">
        <v>200</v>
      </c>
      <c r="F31" s="244">
        <v>0.7</v>
      </c>
    </row>
    <row r="32" spans="2:6" ht="15" customHeight="1">
      <c r="B32" s="245"/>
      <c r="C32" s="242" t="s">
        <v>209</v>
      </c>
      <c r="D32" s="243">
        <v>210.8</v>
      </c>
      <c r="E32" s="243">
        <v>211.4</v>
      </c>
      <c r="F32" s="244">
        <v>0.6</v>
      </c>
    </row>
    <row r="33" spans="2:6" ht="15" customHeight="1" thickBot="1">
      <c r="B33" s="246"/>
      <c r="C33" s="247" t="s">
        <v>210</v>
      </c>
      <c r="D33" s="248">
        <v>232</v>
      </c>
      <c r="E33" s="248">
        <v>228</v>
      </c>
      <c r="F33" s="249">
        <v>-4</v>
      </c>
    </row>
    <row r="34" spans="2:6">
      <c r="B34" s="241" t="s">
        <v>211</v>
      </c>
      <c r="C34" s="242" t="s">
        <v>193</v>
      </c>
      <c r="D34" s="243">
        <v>280</v>
      </c>
      <c r="E34" s="243">
        <v>280</v>
      </c>
      <c r="F34" s="244">
        <v>0</v>
      </c>
    </row>
    <row r="35" spans="2:6" ht="12.75">
      <c r="B35" s="245"/>
      <c r="C35" s="242" t="s">
        <v>212</v>
      </c>
      <c r="D35" s="243">
        <v>280</v>
      </c>
      <c r="E35" s="243">
        <v>290</v>
      </c>
      <c r="F35" s="244">
        <v>10</v>
      </c>
    </row>
    <row r="36" spans="2:6" ht="12.75">
      <c r="B36" s="245"/>
      <c r="C36" s="242" t="s">
        <v>205</v>
      </c>
      <c r="D36" s="243">
        <v>280</v>
      </c>
      <c r="E36" s="243">
        <v>280</v>
      </c>
      <c r="F36" s="244">
        <v>0</v>
      </c>
    </row>
    <row r="37" spans="2:6" ht="13.5" thickBot="1">
      <c r="B37" s="246"/>
      <c r="C37" s="247" t="s">
        <v>210</v>
      </c>
      <c r="D37" s="248">
        <v>280</v>
      </c>
      <c r="E37" s="248">
        <v>280</v>
      </c>
      <c r="F37" s="249">
        <v>0</v>
      </c>
    </row>
    <row r="38" spans="2:6">
      <c r="F38" s="107" t="s">
        <v>84</v>
      </c>
    </row>
  </sheetData>
  <mergeCells count="6">
    <mergeCell ref="B9:F10"/>
    <mergeCell ref="B2:F2"/>
    <mergeCell ref="B4:F4"/>
    <mergeCell ref="B6:F6"/>
    <mergeCell ref="B7:F7"/>
    <mergeCell ref="B8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13" zoomScaleNormal="100" zoomScaleSheetLayoutView="79" workbookViewId="0">
      <selection activeCell="L32" sqref="L32"/>
    </sheetView>
  </sheetViews>
  <sheetFormatPr baseColWidth="10" defaultColWidth="8.85546875" defaultRowHeight="11.25"/>
  <cols>
    <col min="1" max="1" width="2.7109375" style="235" customWidth="1"/>
    <col min="2" max="2" width="26.140625" style="235" customWidth="1"/>
    <col min="3" max="3" width="25.5703125" style="235" customWidth="1"/>
    <col min="4" max="4" width="16.85546875" style="235" customWidth="1"/>
    <col min="5" max="5" width="15.140625" style="235" customWidth="1"/>
    <col min="6" max="6" width="14.42578125" style="235" customWidth="1"/>
    <col min="7" max="7" width="2.42578125" style="235" customWidth="1"/>
    <col min="8" max="16384" width="8.85546875" style="235"/>
  </cols>
  <sheetData>
    <row r="1" spans="1:8" ht="10.5" customHeight="1">
      <c r="F1" s="236"/>
    </row>
    <row r="2" spans="1:8" ht="5.25" customHeight="1" thickBot="1"/>
    <row r="3" spans="1:8" ht="19.899999999999999" customHeight="1" thickBot="1">
      <c r="A3" s="250"/>
      <c r="B3" s="638" t="s">
        <v>213</v>
      </c>
      <c r="C3" s="639"/>
      <c r="D3" s="639"/>
      <c r="E3" s="639"/>
      <c r="F3" s="640"/>
      <c r="G3" s="250"/>
    </row>
    <row r="4" spans="1:8" ht="12" customHeight="1">
      <c r="B4" s="655" t="s">
        <v>180</v>
      </c>
      <c r="C4" s="655"/>
      <c r="D4" s="655"/>
      <c r="E4" s="655"/>
      <c r="F4" s="655"/>
      <c r="G4" s="238"/>
    </row>
    <row r="5" spans="1:8" ht="19.899999999999999" customHeight="1">
      <c r="B5" s="657" t="s">
        <v>181</v>
      </c>
      <c r="C5" s="657"/>
      <c r="D5" s="657"/>
      <c r="E5" s="657"/>
      <c r="F5" s="657"/>
      <c r="G5" s="238"/>
    </row>
    <row r="6" spans="1:8" ht="15.75" customHeight="1">
      <c r="B6" s="652" t="s">
        <v>182</v>
      </c>
      <c r="C6" s="652"/>
      <c r="D6" s="652"/>
      <c r="E6" s="652"/>
      <c r="F6" s="652"/>
    </row>
    <row r="7" spans="1:8" ht="9.75" customHeight="1" thickBot="1">
      <c r="B7" s="653"/>
      <c r="C7" s="653"/>
      <c r="D7" s="653"/>
      <c r="E7" s="653"/>
      <c r="F7" s="653"/>
    </row>
    <row r="8" spans="1:8" ht="39" customHeight="1" thickBot="1">
      <c r="B8" s="239" t="s">
        <v>183</v>
      </c>
      <c r="C8" s="251" t="s">
        <v>184</v>
      </c>
      <c r="D8" s="240" t="s">
        <v>185</v>
      </c>
      <c r="E8" s="240" t="s">
        <v>186</v>
      </c>
      <c r="F8" s="240" t="s">
        <v>187</v>
      </c>
    </row>
    <row r="9" spans="1:8" ht="15" customHeight="1">
      <c r="B9" s="241" t="s">
        <v>214</v>
      </c>
      <c r="C9" s="242" t="s">
        <v>189</v>
      </c>
      <c r="D9" s="252" t="s">
        <v>215</v>
      </c>
      <c r="E9" s="252" t="s">
        <v>216</v>
      </c>
      <c r="F9" s="253" t="s">
        <v>217</v>
      </c>
      <c r="G9" s="254"/>
      <c r="H9" s="254"/>
    </row>
    <row r="10" spans="1:8" ht="15" customHeight="1">
      <c r="B10" s="245"/>
      <c r="C10" s="242" t="s">
        <v>190</v>
      </c>
      <c r="D10" s="252" t="s">
        <v>218</v>
      </c>
      <c r="E10" s="252" t="s">
        <v>218</v>
      </c>
      <c r="F10" s="253" t="s">
        <v>219</v>
      </c>
      <c r="G10" s="254"/>
      <c r="H10" s="254"/>
    </row>
    <row r="11" spans="1:8" ht="15" customHeight="1">
      <c r="B11" s="245"/>
      <c r="C11" s="242" t="s">
        <v>192</v>
      </c>
      <c r="D11" s="252" t="s">
        <v>220</v>
      </c>
      <c r="E11" s="252" t="s">
        <v>221</v>
      </c>
      <c r="F11" s="253" t="s">
        <v>222</v>
      </c>
      <c r="G11" s="254"/>
      <c r="H11" s="254"/>
    </row>
    <row r="12" spans="1:8" ht="15" customHeight="1">
      <c r="B12" s="245"/>
      <c r="C12" s="242" t="s">
        <v>193</v>
      </c>
      <c r="D12" s="252" t="s">
        <v>223</v>
      </c>
      <c r="E12" s="252" t="s">
        <v>224</v>
      </c>
      <c r="F12" s="253" t="s">
        <v>225</v>
      </c>
      <c r="G12" s="254"/>
      <c r="H12" s="254"/>
    </row>
    <row r="13" spans="1:8" ht="15" customHeight="1">
      <c r="B13" s="245"/>
      <c r="C13" s="242" t="s">
        <v>226</v>
      </c>
      <c r="D13" s="252" t="s">
        <v>227</v>
      </c>
      <c r="E13" s="252" t="s">
        <v>228</v>
      </c>
      <c r="F13" s="253" t="s">
        <v>229</v>
      </c>
      <c r="G13" s="254"/>
      <c r="H13" s="254"/>
    </row>
    <row r="14" spans="1:8" ht="15" customHeight="1">
      <c r="B14" s="245"/>
      <c r="C14" s="242" t="s">
        <v>212</v>
      </c>
      <c r="D14" s="252" t="s">
        <v>230</v>
      </c>
      <c r="E14" s="252" t="s">
        <v>230</v>
      </c>
      <c r="F14" s="253" t="s">
        <v>219</v>
      </c>
      <c r="G14" s="254"/>
      <c r="H14" s="254"/>
    </row>
    <row r="15" spans="1:8" ht="15" customHeight="1">
      <c r="B15" s="245"/>
      <c r="C15" s="242" t="s">
        <v>231</v>
      </c>
      <c r="D15" s="252" t="s">
        <v>232</v>
      </c>
      <c r="E15" s="252" t="s">
        <v>232</v>
      </c>
      <c r="F15" s="253" t="s">
        <v>219</v>
      </c>
      <c r="G15" s="254"/>
      <c r="H15" s="254"/>
    </row>
    <row r="16" spans="1:8" ht="15" customHeight="1">
      <c r="B16" s="245"/>
      <c r="C16" s="242" t="s">
        <v>233</v>
      </c>
      <c r="D16" s="252" t="s">
        <v>218</v>
      </c>
      <c r="E16" s="252" t="s">
        <v>220</v>
      </c>
      <c r="F16" s="253" t="s">
        <v>234</v>
      </c>
      <c r="G16" s="254"/>
      <c r="H16" s="254"/>
    </row>
    <row r="17" spans="2:8" ht="15" customHeight="1">
      <c r="B17" s="245"/>
      <c r="C17" s="242" t="s">
        <v>235</v>
      </c>
      <c r="D17" s="252" t="s">
        <v>236</v>
      </c>
      <c r="E17" s="252" t="s">
        <v>236</v>
      </c>
      <c r="F17" s="253" t="s">
        <v>219</v>
      </c>
      <c r="G17" s="254"/>
      <c r="H17" s="254"/>
    </row>
    <row r="18" spans="2:8" ht="15" customHeight="1">
      <c r="B18" s="245"/>
      <c r="C18" s="242" t="s">
        <v>194</v>
      </c>
      <c r="D18" s="252" t="s">
        <v>237</v>
      </c>
      <c r="E18" s="252" t="s">
        <v>237</v>
      </c>
      <c r="F18" s="253" t="s">
        <v>219</v>
      </c>
      <c r="G18" s="254"/>
      <c r="H18" s="254"/>
    </row>
    <row r="19" spans="2:8" ht="15" customHeight="1">
      <c r="B19" s="245"/>
      <c r="C19" s="242" t="s">
        <v>195</v>
      </c>
      <c r="D19" s="252" t="s">
        <v>238</v>
      </c>
      <c r="E19" s="252" t="s">
        <v>230</v>
      </c>
      <c r="F19" s="253" t="s">
        <v>239</v>
      </c>
      <c r="G19" s="254"/>
      <c r="H19" s="254"/>
    </row>
    <row r="20" spans="2:8" ht="15" customHeight="1">
      <c r="B20" s="245"/>
      <c r="C20" s="242" t="s">
        <v>196</v>
      </c>
      <c r="D20" s="252" t="s">
        <v>236</v>
      </c>
      <c r="E20" s="252" t="s">
        <v>236</v>
      </c>
      <c r="F20" s="253" t="s">
        <v>219</v>
      </c>
      <c r="G20" s="254"/>
      <c r="H20" s="254"/>
    </row>
    <row r="21" spans="2:8" ht="15" customHeight="1">
      <c r="B21" s="245"/>
      <c r="C21" s="242" t="s">
        <v>197</v>
      </c>
      <c r="D21" s="252" t="s">
        <v>240</v>
      </c>
      <c r="E21" s="252" t="s">
        <v>241</v>
      </c>
      <c r="F21" s="253" t="s">
        <v>225</v>
      </c>
      <c r="G21" s="254"/>
      <c r="H21" s="254"/>
    </row>
    <row r="22" spans="2:8" ht="15" customHeight="1">
      <c r="B22" s="245"/>
      <c r="C22" s="242" t="s">
        <v>199</v>
      </c>
      <c r="D22" s="252" t="s">
        <v>241</v>
      </c>
      <c r="E22" s="252" t="s">
        <v>242</v>
      </c>
      <c r="F22" s="253" t="s">
        <v>239</v>
      </c>
      <c r="G22" s="254"/>
      <c r="H22" s="254"/>
    </row>
    <row r="23" spans="2:8" ht="15" customHeight="1">
      <c r="B23" s="245"/>
      <c r="C23" s="242" t="s">
        <v>201</v>
      </c>
      <c r="D23" s="252" t="s">
        <v>220</v>
      </c>
      <c r="E23" s="252" t="s">
        <v>220</v>
      </c>
      <c r="F23" s="253" t="s">
        <v>219</v>
      </c>
      <c r="G23" s="254"/>
      <c r="H23" s="254"/>
    </row>
    <row r="24" spans="2:8" ht="15" customHeight="1">
      <c r="B24" s="245"/>
      <c r="C24" s="242" t="s">
        <v>203</v>
      </c>
      <c r="D24" s="252" t="s">
        <v>243</v>
      </c>
      <c r="E24" s="252" t="s">
        <v>243</v>
      </c>
      <c r="F24" s="253" t="s">
        <v>219</v>
      </c>
      <c r="G24" s="254"/>
      <c r="H24" s="254"/>
    </row>
    <row r="25" spans="2:8" ht="15" customHeight="1">
      <c r="B25" s="245"/>
      <c r="C25" s="242" t="s">
        <v>204</v>
      </c>
      <c r="D25" s="252" t="s">
        <v>220</v>
      </c>
      <c r="E25" s="252" t="s">
        <v>220</v>
      </c>
      <c r="F25" s="253" t="s">
        <v>219</v>
      </c>
      <c r="G25" s="254"/>
      <c r="H25" s="254"/>
    </row>
    <row r="26" spans="2:8" ht="15" customHeight="1">
      <c r="B26" s="245"/>
      <c r="C26" s="242" t="s">
        <v>206</v>
      </c>
      <c r="D26" s="252" t="s">
        <v>244</v>
      </c>
      <c r="E26" s="252" t="s">
        <v>236</v>
      </c>
      <c r="F26" s="253" t="s">
        <v>239</v>
      </c>
      <c r="G26" s="254"/>
      <c r="H26" s="254"/>
    </row>
    <row r="27" spans="2:8" ht="15" customHeight="1">
      <c r="B27" s="245"/>
      <c r="C27" s="242" t="s">
        <v>245</v>
      </c>
      <c r="D27" s="252" t="s">
        <v>224</v>
      </c>
      <c r="E27" s="252" t="s">
        <v>241</v>
      </c>
      <c r="F27" s="253" t="s">
        <v>222</v>
      </c>
      <c r="G27" s="254"/>
      <c r="H27" s="254"/>
    </row>
    <row r="28" spans="2:8" ht="15" customHeight="1">
      <c r="B28" s="245"/>
      <c r="C28" s="242" t="s">
        <v>246</v>
      </c>
      <c r="D28" s="252" t="s">
        <v>247</v>
      </c>
      <c r="E28" s="252" t="s">
        <v>248</v>
      </c>
      <c r="F28" s="253" t="s">
        <v>249</v>
      </c>
      <c r="G28" s="254"/>
      <c r="H28" s="254"/>
    </row>
    <row r="29" spans="2:8" ht="15" customHeight="1">
      <c r="B29" s="245"/>
      <c r="C29" s="242" t="s">
        <v>208</v>
      </c>
      <c r="D29" s="252" t="s">
        <v>250</v>
      </c>
      <c r="E29" s="252" t="s">
        <v>250</v>
      </c>
      <c r="F29" s="253" t="s">
        <v>219</v>
      </c>
      <c r="G29" s="254"/>
      <c r="H29" s="254"/>
    </row>
    <row r="30" spans="2:8" ht="15" customHeight="1">
      <c r="B30" s="245"/>
      <c r="C30" s="242" t="s">
        <v>209</v>
      </c>
      <c r="D30" s="252" t="s">
        <v>236</v>
      </c>
      <c r="E30" s="252" t="s">
        <v>236</v>
      </c>
      <c r="F30" s="253" t="s">
        <v>219</v>
      </c>
      <c r="G30" s="254"/>
      <c r="H30" s="254"/>
    </row>
    <row r="31" spans="2:8" ht="15" customHeight="1" thickBot="1">
      <c r="B31" s="246"/>
      <c r="C31" s="247" t="s">
        <v>210</v>
      </c>
      <c r="D31" s="255" t="s">
        <v>224</v>
      </c>
      <c r="E31" s="255" t="s">
        <v>241</v>
      </c>
      <c r="F31" s="256" t="s">
        <v>222</v>
      </c>
      <c r="G31" s="254"/>
      <c r="H31" s="254"/>
    </row>
    <row r="32" spans="2:8" ht="15" customHeight="1">
      <c r="B32" s="241" t="s">
        <v>251</v>
      </c>
      <c r="C32" s="242" t="s">
        <v>189</v>
      </c>
      <c r="D32" s="252" t="s">
        <v>252</v>
      </c>
      <c r="E32" s="252" t="s">
        <v>252</v>
      </c>
      <c r="F32" s="253" t="s">
        <v>219</v>
      </c>
      <c r="G32" s="254"/>
      <c r="H32" s="254"/>
    </row>
    <row r="33" spans="2:8" ht="15" customHeight="1">
      <c r="B33" s="245"/>
      <c r="C33" s="242" t="s">
        <v>192</v>
      </c>
      <c r="D33" s="252" t="s">
        <v>253</v>
      </c>
      <c r="E33" s="252" t="s">
        <v>253</v>
      </c>
      <c r="F33" s="253" t="s">
        <v>219</v>
      </c>
      <c r="G33" s="254"/>
      <c r="H33" s="254"/>
    </row>
    <row r="34" spans="2:8" ht="15" customHeight="1">
      <c r="B34" s="245"/>
      <c r="C34" s="242" t="s">
        <v>226</v>
      </c>
      <c r="D34" s="252" t="s">
        <v>254</v>
      </c>
      <c r="E34" s="252" t="s">
        <v>255</v>
      </c>
      <c r="F34" s="253" t="s">
        <v>256</v>
      </c>
      <c r="G34" s="254"/>
      <c r="H34" s="254"/>
    </row>
    <row r="35" spans="2:8" ht="15" customHeight="1">
      <c r="B35" s="245"/>
      <c r="C35" s="242" t="s">
        <v>233</v>
      </c>
      <c r="D35" s="252" t="s">
        <v>252</v>
      </c>
      <c r="E35" s="252" t="s">
        <v>252</v>
      </c>
      <c r="F35" s="253" t="s">
        <v>219</v>
      </c>
      <c r="G35" s="254"/>
      <c r="H35" s="254"/>
    </row>
    <row r="36" spans="2:8" ht="15" customHeight="1">
      <c r="B36" s="245"/>
      <c r="C36" s="242" t="s">
        <v>194</v>
      </c>
      <c r="D36" s="252" t="s">
        <v>257</v>
      </c>
      <c r="E36" s="252" t="s">
        <v>258</v>
      </c>
      <c r="F36" s="253" t="s">
        <v>259</v>
      </c>
      <c r="G36" s="254"/>
      <c r="H36" s="254"/>
    </row>
    <row r="37" spans="2:8" ht="15" customHeight="1">
      <c r="B37" s="245"/>
      <c r="C37" s="242" t="s">
        <v>198</v>
      </c>
      <c r="D37" s="252" t="s">
        <v>260</v>
      </c>
      <c r="E37" s="252" t="s">
        <v>261</v>
      </c>
      <c r="F37" s="253" t="s">
        <v>262</v>
      </c>
      <c r="G37" s="254"/>
      <c r="H37" s="254"/>
    </row>
    <row r="38" spans="2:8" ht="15" customHeight="1">
      <c r="B38" s="245"/>
      <c r="C38" s="242" t="s">
        <v>201</v>
      </c>
      <c r="D38" s="252" t="s">
        <v>220</v>
      </c>
      <c r="E38" s="252" t="s">
        <v>263</v>
      </c>
      <c r="F38" s="253" t="s">
        <v>264</v>
      </c>
      <c r="G38" s="254"/>
      <c r="H38" s="254"/>
    </row>
    <row r="39" spans="2:8" ht="15" customHeight="1">
      <c r="B39" s="245"/>
      <c r="C39" s="242" t="s">
        <v>203</v>
      </c>
      <c r="D39" s="252" t="s">
        <v>228</v>
      </c>
      <c r="E39" s="252" t="s">
        <v>265</v>
      </c>
      <c r="F39" s="253" t="s">
        <v>264</v>
      </c>
      <c r="G39" s="254"/>
      <c r="H39" s="254"/>
    </row>
    <row r="40" spans="2:8" ht="15" customHeight="1">
      <c r="B40" s="245"/>
      <c r="C40" s="242" t="s">
        <v>204</v>
      </c>
      <c r="D40" s="252" t="s">
        <v>250</v>
      </c>
      <c r="E40" s="252" t="s">
        <v>250</v>
      </c>
      <c r="F40" s="253" t="s">
        <v>219</v>
      </c>
      <c r="G40" s="254"/>
      <c r="H40" s="254"/>
    </row>
    <row r="41" spans="2:8" ht="15" customHeight="1">
      <c r="B41" s="245"/>
      <c r="C41" s="242" t="s">
        <v>206</v>
      </c>
      <c r="D41" s="252" t="s">
        <v>266</v>
      </c>
      <c r="E41" s="252" t="s">
        <v>267</v>
      </c>
      <c r="F41" s="253" t="s">
        <v>268</v>
      </c>
      <c r="G41" s="254"/>
      <c r="H41" s="254"/>
    </row>
    <row r="42" spans="2:8" ht="15" customHeight="1">
      <c r="B42" s="245"/>
      <c r="C42" s="242" t="s">
        <v>245</v>
      </c>
      <c r="D42" s="252" t="s">
        <v>236</v>
      </c>
      <c r="E42" s="252" t="s">
        <v>236</v>
      </c>
      <c r="F42" s="253" t="s">
        <v>219</v>
      </c>
      <c r="G42" s="254"/>
      <c r="H42" s="254"/>
    </row>
    <row r="43" spans="2:8" ht="15" customHeight="1">
      <c r="B43" s="245"/>
      <c r="C43" s="242" t="s">
        <v>246</v>
      </c>
      <c r="D43" s="252" t="s">
        <v>236</v>
      </c>
      <c r="E43" s="252" t="s">
        <v>236</v>
      </c>
      <c r="F43" s="253" t="s">
        <v>219</v>
      </c>
      <c r="G43" s="254"/>
      <c r="H43" s="254"/>
    </row>
    <row r="44" spans="2:8" ht="15" customHeight="1">
      <c r="B44" s="245"/>
      <c r="C44" s="242" t="s">
        <v>208</v>
      </c>
      <c r="D44" s="252" t="s">
        <v>269</v>
      </c>
      <c r="E44" s="252" t="s">
        <v>250</v>
      </c>
      <c r="F44" s="253" t="s">
        <v>270</v>
      </c>
      <c r="G44" s="254"/>
      <c r="H44" s="254"/>
    </row>
    <row r="45" spans="2:8" ht="15" customHeight="1">
      <c r="B45" s="245"/>
      <c r="C45" s="242" t="s">
        <v>209</v>
      </c>
      <c r="D45" s="252" t="s">
        <v>257</v>
      </c>
      <c r="E45" s="252" t="s">
        <v>237</v>
      </c>
      <c r="F45" s="253" t="s">
        <v>271</v>
      </c>
      <c r="G45" s="254"/>
      <c r="H45" s="254"/>
    </row>
    <row r="46" spans="2:8" ht="13.5" thickBot="1">
      <c r="B46" s="246"/>
      <c r="C46" s="247" t="s">
        <v>210</v>
      </c>
      <c r="D46" s="255" t="s">
        <v>236</v>
      </c>
      <c r="E46" s="255" t="s">
        <v>236</v>
      </c>
      <c r="F46" s="256" t="s">
        <v>219</v>
      </c>
    </row>
    <row r="47" spans="2:8">
      <c r="F47" s="107" t="s">
        <v>84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showGridLines="0" topLeftCell="A13" zoomScaleNormal="100" zoomScaleSheetLayoutView="80" workbookViewId="0">
      <selection activeCell="J53" sqref="J53"/>
    </sheetView>
  </sheetViews>
  <sheetFormatPr baseColWidth="10" defaultColWidth="8.85546875" defaultRowHeight="11.25"/>
  <cols>
    <col min="1" max="1" width="2.7109375" style="235" customWidth="1"/>
    <col min="2" max="2" width="35" style="235" customWidth="1"/>
    <col min="3" max="3" width="25.5703125" style="235" customWidth="1"/>
    <col min="4" max="4" width="16.42578125" style="235" customWidth="1"/>
    <col min="5" max="5" width="15.7109375" style="235" customWidth="1"/>
    <col min="6" max="6" width="13.140625" style="235" customWidth="1"/>
    <col min="7" max="7" width="4.85546875" style="235" customWidth="1"/>
    <col min="8" max="16384" width="8.85546875" style="235"/>
  </cols>
  <sheetData>
    <row r="1" spans="2:7" ht="13.5" customHeight="1"/>
    <row r="2" spans="2:7" ht="10.5" customHeight="1" thickBot="1"/>
    <row r="3" spans="2:7" ht="19.899999999999999" customHeight="1" thickBot="1">
      <c r="B3" s="638" t="s">
        <v>272</v>
      </c>
      <c r="C3" s="639"/>
      <c r="D3" s="639"/>
      <c r="E3" s="639"/>
      <c r="F3" s="640"/>
    </row>
    <row r="4" spans="2:7" ht="12" customHeight="1">
      <c r="B4" s="655" t="s">
        <v>180</v>
      </c>
      <c r="C4" s="655"/>
      <c r="D4" s="655"/>
      <c r="E4" s="655"/>
      <c r="F4" s="655"/>
      <c r="G4" s="238"/>
    </row>
    <row r="5" spans="2:7" ht="30" customHeight="1">
      <c r="B5" s="658" t="s">
        <v>273</v>
      </c>
      <c r="C5" s="658"/>
      <c r="D5" s="658"/>
      <c r="E5" s="658"/>
      <c r="F5" s="658"/>
      <c r="G5" s="238"/>
    </row>
    <row r="6" spans="2:7" ht="25.5" customHeight="1">
      <c r="B6" s="659" t="s">
        <v>274</v>
      </c>
      <c r="C6" s="659"/>
      <c r="D6" s="659"/>
      <c r="E6" s="659"/>
      <c r="F6" s="659"/>
    </row>
    <row r="7" spans="2:7" ht="19.899999999999999" customHeight="1">
      <c r="B7" s="660" t="s">
        <v>275</v>
      </c>
      <c r="C7" s="660"/>
      <c r="D7" s="660"/>
      <c r="E7" s="660"/>
      <c r="F7" s="660"/>
    </row>
    <row r="8" spans="2:7" ht="10.5" customHeight="1" thickBot="1">
      <c r="B8" s="661"/>
      <c r="C8" s="661"/>
      <c r="D8" s="661"/>
      <c r="E8" s="661"/>
      <c r="F8" s="661"/>
    </row>
    <row r="9" spans="2:7" ht="39" customHeight="1" thickBot="1">
      <c r="B9" s="239" t="s">
        <v>276</v>
      </c>
      <c r="C9" s="240" t="s">
        <v>184</v>
      </c>
      <c r="D9" s="240" t="s">
        <v>277</v>
      </c>
      <c r="E9" s="240" t="s">
        <v>186</v>
      </c>
      <c r="F9" s="240" t="s">
        <v>187</v>
      </c>
    </row>
    <row r="10" spans="2:7" ht="15" customHeight="1">
      <c r="B10" s="257" t="s">
        <v>278</v>
      </c>
      <c r="C10" s="258" t="s">
        <v>189</v>
      </c>
      <c r="D10" s="259" t="s">
        <v>279</v>
      </c>
      <c r="E10" s="259" t="s">
        <v>280</v>
      </c>
      <c r="F10" s="260" t="s">
        <v>271</v>
      </c>
    </row>
    <row r="11" spans="2:7" ht="15" customHeight="1">
      <c r="B11" s="257"/>
      <c r="C11" s="258" t="s">
        <v>281</v>
      </c>
      <c r="D11" s="259" t="s">
        <v>282</v>
      </c>
      <c r="E11" s="259" t="s">
        <v>283</v>
      </c>
      <c r="F11" s="260" t="s">
        <v>284</v>
      </c>
    </row>
    <row r="12" spans="2:7" ht="15" customHeight="1">
      <c r="B12" s="257"/>
      <c r="C12" s="258" t="s">
        <v>285</v>
      </c>
      <c r="D12" s="259" t="s">
        <v>282</v>
      </c>
      <c r="E12" s="259" t="s">
        <v>283</v>
      </c>
      <c r="F12" s="260" t="s">
        <v>284</v>
      </c>
    </row>
    <row r="13" spans="2:7" ht="15" customHeight="1">
      <c r="B13" s="245"/>
      <c r="C13" s="258" t="s">
        <v>226</v>
      </c>
      <c r="D13" s="259" t="s">
        <v>286</v>
      </c>
      <c r="E13" s="259" t="s">
        <v>280</v>
      </c>
      <c r="F13" s="260" t="s">
        <v>287</v>
      </c>
    </row>
    <row r="14" spans="2:7" ht="15" customHeight="1">
      <c r="B14" s="245"/>
      <c r="C14" s="258" t="s">
        <v>212</v>
      </c>
      <c r="D14" s="259" t="s">
        <v>288</v>
      </c>
      <c r="E14" s="259" t="s">
        <v>232</v>
      </c>
      <c r="F14" s="260" t="s">
        <v>289</v>
      </c>
    </row>
    <row r="15" spans="2:7" ht="15" customHeight="1">
      <c r="B15" s="245"/>
      <c r="C15" s="258" t="s">
        <v>231</v>
      </c>
      <c r="D15" s="259" t="s">
        <v>290</v>
      </c>
      <c r="E15" s="259" t="s">
        <v>290</v>
      </c>
      <c r="F15" s="260" t="s">
        <v>219</v>
      </c>
    </row>
    <row r="16" spans="2:7" ht="15" customHeight="1">
      <c r="B16" s="245"/>
      <c r="C16" s="258" t="s">
        <v>291</v>
      </c>
      <c r="D16" s="259" t="s">
        <v>283</v>
      </c>
      <c r="E16" s="259" t="s">
        <v>292</v>
      </c>
      <c r="F16" s="260" t="s">
        <v>293</v>
      </c>
    </row>
    <row r="17" spans="2:6" ht="15" customHeight="1">
      <c r="B17" s="245"/>
      <c r="C17" s="258" t="s">
        <v>195</v>
      </c>
      <c r="D17" s="259" t="s">
        <v>294</v>
      </c>
      <c r="E17" s="259" t="s">
        <v>232</v>
      </c>
      <c r="F17" s="260" t="s">
        <v>295</v>
      </c>
    </row>
    <row r="18" spans="2:6" ht="15" customHeight="1">
      <c r="B18" s="245"/>
      <c r="C18" s="258" t="s">
        <v>196</v>
      </c>
      <c r="D18" s="259" t="s">
        <v>296</v>
      </c>
      <c r="E18" s="259" t="s">
        <v>297</v>
      </c>
      <c r="F18" s="260" t="s">
        <v>271</v>
      </c>
    </row>
    <row r="19" spans="2:6" ht="15" customHeight="1">
      <c r="B19" s="245"/>
      <c r="C19" s="258" t="s">
        <v>197</v>
      </c>
      <c r="D19" s="259" t="s">
        <v>298</v>
      </c>
      <c r="E19" s="259" t="s">
        <v>294</v>
      </c>
      <c r="F19" s="260" t="s">
        <v>299</v>
      </c>
    </row>
    <row r="20" spans="2:6" ht="15" customHeight="1">
      <c r="B20" s="245"/>
      <c r="C20" s="258" t="s">
        <v>198</v>
      </c>
      <c r="D20" s="259" t="s">
        <v>300</v>
      </c>
      <c r="E20" s="259" t="s">
        <v>300</v>
      </c>
      <c r="F20" s="260" t="s">
        <v>219</v>
      </c>
    </row>
    <row r="21" spans="2:6" ht="15" customHeight="1">
      <c r="B21" s="245"/>
      <c r="C21" s="258" t="s">
        <v>200</v>
      </c>
      <c r="D21" s="259" t="s">
        <v>301</v>
      </c>
      <c r="E21" s="259" t="s">
        <v>301</v>
      </c>
      <c r="F21" s="260" t="s">
        <v>219</v>
      </c>
    </row>
    <row r="22" spans="2:6" ht="15" customHeight="1">
      <c r="B22" s="245"/>
      <c r="C22" s="258" t="s">
        <v>202</v>
      </c>
      <c r="D22" s="259" t="s">
        <v>290</v>
      </c>
      <c r="E22" s="259" t="s">
        <v>290</v>
      </c>
      <c r="F22" s="260" t="s">
        <v>219</v>
      </c>
    </row>
    <row r="23" spans="2:6" ht="15" customHeight="1">
      <c r="B23" s="245"/>
      <c r="C23" s="258" t="s">
        <v>203</v>
      </c>
      <c r="D23" s="259" t="s">
        <v>260</v>
      </c>
      <c r="E23" s="259" t="s">
        <v>302</v>
      </c>
      <c r="F23" s="260" t="s">
        <v>271</v>
      </c>
    </row>
    <row r="24" spans="2:6" ht="15" customHeight="1">
      <c r="B24" s="245"/>
      <c r="C24" s="258" t="s">
        <v>205</v>
      </c>
      <c r="D24" s="259" t="s">
        <v>303</v>
      </c>
      <c r="E24" s="259" t="s">
        <v>290</v>
      </c>
      <c r="F24" s="260" t="s">
        <v>293</v>
      </c>
    </row>
    <row r="25" spans="2:6" ht="15" customHeight="1">
      <c r="B25" s="245"/>
      <c r="C25" s="258" t="s">
        <v>246</v>
      </c>
      <c r="D25" s="259" t="s">
        <v>304</v>
      </c>
      <c r="E25" s="259" t="s">
        <v>305</v>
      </c>
      <c r="F25" s="260" t="s">
        <v>306</v>
      </c>
    </row>
    <row r="26" spans="2:6" ht="15" customHeight="1">
      <c r="B26" s="245"/>
      <c r="C26" s="258" t="s">
        <v>208</v>
      </c>
      <c r="D26" s="259" t="s">
        <v>307</v>
      </c>
      <c r="E26" s="259" t="s">
        <v>308</v>
      </c>
      <c r="F26" s="260" t="s">
        <v>309</v>
      </c>
    </row>
    <row r="27" spans="2:6" ht="15" customHeight="1">
      <c r="B27" s="245"/>
      <c r="C27" s="258" t="s">
        <v>209</v>
      </c>
      <c r="D27" s="259" t="s">
        <v>286</v>
      </c>
      <c r="E27" s="259" t="s">
        <v>310</v>
      </c>
      <c r="F27" s="260" t="s">
        <v>311</v>
      </c>
    </row>
    <row r="28" spans="2:6" ht="15" customHeight="1" thickBot="1">
      <c r="B28" s="246"/>
      <c r="C28" s="261" t="s">
        <v>210</v>
      </c>
      <c r="D28" s="262" t="s">
        <v>232</v>
      </c>
      <c r="E28" s="262" t="s">
        <v>298</v>
      </c>
      <c r="F28" s="263" t="s">
        <v>312</v>
      </c>
    </row>
    <row r="29" spans="2:6" ht="15" customHeight="1">
      <c r="B29" s="257" t="s">
        <v>313</v>
      </c>
      <c r="C29" s="258" t="s">
        <v>281</v>
      </c>
      <c r="D29" s="259" t="s">
        <v>314</v>
      </c>
      <c r="E29" s="259" t="s">
        <v>315</v>
      </c>
      <c r="F29" s="260" t="s">
        <v>316</v>
      </c>
    </row>
    <row r="30" spans="2:6" ht="15" customHeight="1">
      <c r="B30" s="257"/>
      <c r="C30" s="258" t="s">
        <v>205</v>
      </c>
      <c r="D30" s="259" t="s">
        <v>317</v>
      </c>
      <c r="E30" s="259" t="s">
        <v>318</v>
      </c>
      <c r="F30" s="260" t="s">
        <v>319</v>
      </c>
    </row>
    <row r="31" spans="2:6" ht="15" customHeight="1">
      <c r="B31" s="257"/>
      <c r="C31" s="258" t="s">
        <v>207</v>
      </c>
      <c r="D31" s="259" t="s">
        <v>320</v>
      </c>
      <c r="E31" s="259" t="s">
        <v>321</v>
      </c>
      <c r="F31" s="260" t="s">
        <v>322</v>
      </c>
    </row>
    <row r="32" spans="2:6" ht="15" customHeight="1" thickBot="1">
      <c r="B32" s="246"/>
      <c r="C32" s="261" t="s">
        <v>323</v>
      </c>
      <c r="D32" s="262" t="s">
        <v>324</v>
      </c>
      <c r="E32" s="262" t="s">
        <v>324</v>
      </c>
      <c r="F32" s="263" t="s">
        <v>219</v>
      </c>
    </row>
    <row r="33" spans="2:6" ht="15" customHeight="1">
      <c r="B33" s="257" t="s">
        <v>325</v>
      </c>
      <c r="C33" s="258" t="s">
        <v>281</v>
      </c>
      <c r="D33" s="259" t="s">
        <v>326</v>
      </c>
      <c r="E33" s="259" t="s">
        <v>327</v>
      </c>
      <c r="F33" s="260" t="s">
        <v>328</v>
      </c>
    </row>
    <row r="34" spans="2:6" ht="15" customHeight="1">
      <c r="B34" s="245"/>
      <c r="C34" s="258" t="s">
        <v>195</v>
      </c>
      <c r="D34" s="259" t="s">
        <v>329</v>
      </c>
      <c r="E34" s="259" t="s">
        <v>329</v>
      </c>
      <c r="F34" s="260" t="s">
        <v>219</v>
      </c>
    </row>
    <row r="35" spans="2:6" ht="15" customHeight="1">
      <c r="B35" s="245"/>
      <c r="C35" s="258" t="s">
        <v>205</v>
      </c>
      <c r="D35" s="259" t="s">
        <v>330</v>
      </c>
      <c r="E35" s="259" t="s">
        <v>331</v>
      </c>
      <c r="F35" s="260" t="s">
        <v>332</v>
      </c>
    </row>
    <row r="36" spans="2:6" ht="15" customHeight="1">
      <c r="B36" s="245"/>
      <c r="C36" s="258" t="s">
        <v>207</v>
      </c>
      <c r="D36" s="259" t="s">
        <v>333</v>
      </c>
      <c r="E36" s="259" t="s">
        <v>334</v>
      </c>
      <c r="F36" s="260" t="s">
        <v>335</v>
      </c>
    </row>
    <row r="37" spans="2:6" ht="15" customHeight="1">
      <c r="B37" s="245"/>
      <c r="C37" s="258" t="s">
        <v>323</v>
      </c>
      <c r="D37" s="259" t="s">
        <v>336</v>
      </c>
      <c r="E37" s="259" t="s">
        <v>336</v>
      </c>
      <c r="F37" s="260" t="s">
        <v>219</v>
      </c>
    </row>
    <row r="38" spans="2:6" ht="15" customHeight="1" thickBot="1">
      <c r="B38" s="246"/>
      <c r="C38" s="261" t="s">
        <v>210</v>
      </c>
      <c r="D38" s="262" t="s">
        <v>329</v>
      </c>
      <c r="E38" s="262" t="s">
        <v>329</v>
      </c>
      <c r="F38" s="263" t="s">
        <v>219</v>
      </c>
    </row>
    <row r="39" spans="2:6" ht="15" customHeight="1">
      <c r="B39" s="264" t="s">
        <v>337</v>
      </c>
      <c r="C39" s="258" t="s">
        <v>205</v>
      </c>
      <c r="D39" s="259" t="s">
        <v>338</v>
      </c>
      <c r="E39" s="259" t="s">
        <v>339</v>
      </c>
      <c r="F39" s="260" t="s">
        <v>340</v>
      </c>
    </row>
    <row r="40" spans="2:6" ht="15" customHeight="1" thickBot="1">
      <c r="B40" s="265"/>
      <c r="C40" s="261" t="s">
        <v>323</v>
      </c>
      <c r="D40" s="262" t="s">
        <v>341</v>
      </c>
      <c r="E40" s="262" t="s">
        <v>341</v>
      </c>
      <c r="F40" s="263" t="s">
        <v>219</v>
      </c>
    </row>
    <row r="41" spans="2:6" ht="15" customHeight="1">
      <c r="B41" s="257" t="s">
        <v>342</v>
      </c>
      <c r="C41" s="258" t="s">
        <v>205</v>
      </c>
      <c r="D41" s="259" t="s">
        <v>343</v>
      </c>
      <c r="E41" s="259" t="s">
        <v>343</v>
      </c>
      <c r="F41" s="260" t="s">
        <v>219</v>
      </c>
    </row>
    <row r="42" spans="2:6" ht="15" customHeight="1">
      <c r="B42" s="245"/>
      <c r="C42" s="258" t="s">
        <v>207</v>
      </c>
      <c r="D42" s="259" t="s">
        <v>344</v>
      </c>
      <c r="E42" s="259" t="s">
        <v>344</v>
      </c>
      <c r="F42" s="260" t="s">
        <v>219</v>
      </c>
    </row>
    <row r="43" spans="2:6" ht="15" customHeight="1" thickBot="1">
      <c r="B43" s="246"/>
      <c r="C43" s="261" t="s">
        <v>323</v>
      </c>
      <c r="D43" s="262" t="s">
        <v>345</v>
      </c>
      <c r="E43" s="262" t="s">
        <v>345</v>
      </c>
      <c r="F43" s="263" t="s">
        <v>219</v>
      </c>
    </row>
    <row r="44" spans="2:6" ht="15" customHeight="1" thickBot="1">
      <c r="B44" s="266" t="s">
        <v>346</v>
      </c>
      <c r="C44" s="267" t="s">
        <v>323</v>
      </c>
      <c r="D44" s="262" t="s">
        <v>347</v>
      </c>
      <c r="E44" s="262" t="s">
        <v>347</v>
      </c>
      <c r="F44" s="263" t="s">
        <v>219</v>
      </c>
    </row>
    <row r="45" spans="2:6" ht="15" customHeight="1">
      <c r="B45" s="257" t="s">
        <v>348</v>
      </c>
      <c r="C45" s="258" t="s">
        <v>281</v>
      </c>
      <c r="D45" s="259" t="s">
        <v>349</v>
      </c>
      <c r="E45" s="259" t="s">
        <v>349</v>
      </c>
      <c r="F45" s="260" t="s">
        <v>219</v>
      </c>
    </row>
    <row r="46" spans="2:6" ht="15" customHeight="1">
      <c r="B46" s="245"/>
      <c r="C46" s="268" t="s">
        <v>205</v>
      </c>
      <c r="D46" s="269" t="s">
        <v>350</v>
      </c>
      <c r="E46" s="269" t="s">
        <v>350</v>
      </c>
      <c r="F46" s="270" t="s">
        <v>219</v>
      </c>
    </row>
    <row r="47" spans="2:6" ht="15" customHeight="1">
      <c r="B47" s="245"/>
      <c r="C47" s="268" t="s">
        <v>207</v>
      </c>
      <c r="D47" s="269" t="s">
        <v>351</v>
      </c>
      <c r="E47" s="269" t="s">
        <v>352</v>
      </c>
      <c r="F47" s="270" t="s">
        <v>353</v>
      </c>
    </row>
    <row r="48" spans="2:6" ht="15" customHeight="1" thickBot="1">
      <c r="B48" s="246"/>
      <c r="C48" s="261" t="s">
        <v>323</v>
      </c>
      <c r="D48" s="262" t="s">
        <v>354</v>
      </c>
      <c r="E48" s="262" t="s">
        <v>354</v>
      </c>
      <c r="F48" s="263" t="s">
        <v>219</v>
      </c>
    </row>
    <row r="49" spans="6:6" ht="15" customHeight="1">
      <c r="F49" s="107" t="s">
        <v>84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topLeftCell="A4" zoomScaleNormal="100" zoomScaleSheetLayoutView="90" workbookViewId="0">
      <selection activeCell="H15" sqref="H15"/>
    </sheetView>
  </sheetViews>
  <sheetFormatPr baseColWidth="10" defaultColWidth="8.85546875" defaultRowHeight="11.25"/>
  <cols>
    <col min="1" max="1" width="2.7109375" style="235" customWidth="1"/>
    <col min="2" max="2" width="31.28515625" style="235" customWidth="1"/>
    <col min="3" max="3" width="25.5703125" style="235" customWidth="1"/>
    <col min="4" max="4" width="17.85546875" style="235" customWidth="1"/>
    <col min="5" max="5" width="15.85546875" style="235" customWidth="1"/>
    <col min="6" max="6" width="13.5703125" style="235" customWidth="1"/>
    <col min="7" max="7" width="3.28515625" style="235" customWidth="1"/>
    <col min="8" max="16384" width="8.85546875" style="235"/>
  </cols>
  <sheetData>
    <row r="1" spans="1:7" ht="14.25" customHeight="1">
      <c r="A1" s="271"/>
      <c r="B1" s="271"/>
      <c r="C1" s="271"/>
      <c r="D1" s="271"/>
      <c r="E1" s="271"/>
      <c r="F1" s="271"/>
    </row>
    <row r="2" spans="1:7" ht="10.5" customHeight="1" thickBot="1">
      <c r="A2" s="271"/>
      <c r="B2" s="271"/>
      <c r="C2" s="271"/>
      <c r="D2" s="271"/>
      <c r="E2" s="271"/>
      <c r="F2" s="271"/>
    </row>
    <row r="3" spans="1:7" ht="19.899999999999999" customHeight="1" thickBot="1">
      <c r="A3" s="271"/>
      <c r="B3" s="662" t="s">
        <v>355</v>
      </c>
      <c r="C3" s="663"/>
      <c r="D3" s="663"/>
      <c r="E3" s="663"/>
      <c r="F3" s="664"/>
    </row>
    <row r="4" spans="1:7" ht="15.75" customHeight="1">
      <c r="A4" s="271"/>
      <c r="B4" s="4"/>
      <c r="C4" s="4"/>
      <c r="D4" s="4"/>
      <c r="E4" s="4"/>
      <c r="F4" s="4"/>
    </row>
    <row r="5" spans="1:7" ht="20.45" customHeight="1">
      <c r="A5" s="271"/>
      <c r="B5" s="665" t="s">
        <v>356</v>
      </c>
      <c r="C5" s="665"/>
      <c r="D5" s="665"/>
      <c r="E5" s="665"/>
      <c r="F5" s="665"/>
      <c r="G5" s="238"/>
    </row>
    <row r="6" spans="1:7" ht="19.899999999999999" customHeight="1">
      <c r="A6" s="271"/>
      <c r="B6" s="666" t="s">
        <v>357</v>
      </c>
      <c r="C6" s="666"/>
      <c r="D6" s="666"/>
      <c r="E6" s="666"/>
      <c r="F6" s="666"/>
      <c r="G6" s="238"/>
    </row>
    <row r="7" spans="1:7" ht="19.899999999999999" customHeight="1" thickBot="1">
      <c r="A7" s="271"/>
      <c r="B7" s="271"/>
      <c r="C7" s="271"/>
      <c r="D7" s="271"/>
      <c r="E7" s="271"/>
      <c r="F7" s="271"/>
    </row>
    <row r="8" spans="1:7" ht="39" customHeight="1" thickBot="1">
      <c r="A8" s="271"/>
      <c r="B8" s="272" t="s">
        <v>276</v>
      </c>
      <c r="C8" s="273" t="s">
        <v>184</v>
      </c>
      <c r="D8" s="240" t="s">
        <v>185</v>
      </c>
      <c r="E8" s="240" t="s">
        <v>186</v>
      </c>
      <c r="F8" s="273" t="s">
        <v>187</v>
      </c>
    </row>
    <row r="9" spans="1:7" ht="15" customHeight="1">
      <c r="A9" s="271"/>
      <c r="B9" s="274" t="s">
        <v>358</v>
      </c>
      <c r="C9" s="275" t="s">
        <v>189</v>
      </c>
      <c r="D9" s="276">
        <v>26.53</v>
      </c>
      <c r="E9" s="276">
        <v>27.73</v>
      </c>
      <c r="F9" s="277">
        <v>1.2</v>
      </c>
    </row>
    <row r="10" spans="1:7" ht="15" customHeight="1">
      <c r="A10" s="271"/>
      <c r="B10" s="278"/>
      <c r="C10" s="279" t="s">
        <v>281</v>
      </c>
      <c r="D10" s="280">
        <v>26.41</v>
      </c>
      <c r="E10" s="280">
        <v>25.2</v>
      </c>
      <c r="F10" s="281">
        <v>-1.21</v>
      </c>
    </row>
    <row r="11" spans="1:7" ht="15" customHeight="1">
      <c r="A11" s="271"/>
      <c r="B11" s="282"/>
      <c r="C11" s="279" t="s">
        <v>226</v>
      </c>
      <c r="D11" s="280">
        <v>23.71</v>
      </c>
      <c r="E11" s="280">
        <v>24.24</v>
      </c>
      <c r="F11" s="281">
        <v>0.53</v>
      </c>
    </row>
    <row r="12" spans="1:7" ht="15" customHeight="1">
      <c r="A12" s="271"/>
      <c r="B12" s="282"/>
      <c r="C12" s="279" t="s">
        <v>233</v>
      </c>
      <c r="D12" s="280">
        <v>27.89</v>
      </c>
      <c r="E12" s="280">
        <v>26.87</v>
      </c>
      <c r="F12" s="281">
        <v>-1.02</v>
      </c>
    </row>
    <row r="13" spans="1:7" ht="15" customHeight="1" thickBot="1">
      <c r="A13" s="271"/>
      <c r="B13" s="283"/>
      <c r="C13" s="284" t="s">
        <v>246</v>
      </c>
      <c r="D13" s="285">
        <v>26.77</v>
      </c>
      <c r="E13" s="285">
        <v>25.6</v>
      </c>
      <c r="F13" s="286">
        <v>-1.17</v>
      </c>
    </row>
    <row r="14" spans="1:7" ht="15" customHeight="1" thickBot="1">
      <c r="A14" s="271"/>
      <c r="B14" s="287" t="s">
        <v>359</v>
      </c>
      <c r="C14" s="667" t="s">
        <v>360</v>
      </c>
      <c r="D14" s="668"/>
      <c r="E14" s="668"/>
      <c r="F14" s="669"/>
    </row>
    <row r="15" spans="1:7" ht="15" customHeight="1">
      <c r="A15" s="271"/>
      <c r="B15" s="282"/>
      <c r="C15" s="288" t="s">
        <v>189</v>
      </c>
      <c r="D15" s="289">
        <v>39.200000000000003</v>
      </c>
      <c r="E15" s="289">
        <v>38.42</v>
      </c>
      <c r="F15" s="260">
        <v>-0.78</v>
      </c>
    </row>
    <row r="16" spans="1:7" ht="15" customHeight="1">
      <c r="A16" s="271"/>
      <c r="B16" s="282"/>
      <c r="C16" s="288" t="s">
        <v>281</v>
      </c>
      <c r="D16" s="290">
        <v>39.130000000000003</v>
      </c>
      <c r="E16" s="290">
        <v>38.049999999999997</v>
      </c>
      <c r="F16" s="260">
        <v>-1.08</v>
      </c>
    </row>
    <row r="17" spans="1:6" ht="15" customHeight="1">
      <c r="A17" s="271"/>
      <c r="B17" s="282"/>
      <c r="C17" s="288" t="s">
        <v>226</v>
      </c>
      <c r="D17" s="290">
        <v>30.38</v>
      </c>
      <c r="E17" s="290">
        <v>29.69</v>
      </c>
      <c r="F17" s="260">
        <v>-0.68</v>
      </c>
    </row>
    <row r="18" spans="1:6" ht="15" customHeight="1">
      <c r="A18" s="271"/>
      <c r="B18" s="282"/>
      <c r="C18" s="288" t="s">
        <v>233</v>
      </c>
      <c r="D18" s="290">
        <v>37.340000000000003</v>
      </c>
      <c r="E18" s="290">
        <v>36.21</v>
      </c>
      <c r="F18" s="260">
        <v>-1.1399999999999999</v>
      </c>
    </row>
    <row r="19" spans="1:6" ht="15" customHeight="1">
      <c r="A19" s="271"/>
      <c r="B19" s="282"/>
      <c r="C19" s="288" t="s">
        <v>199</v>
      </c>
      <c r="D19" s="290">
        <v>46.35</v>
      </c>
      <c r="E19" s="290">
        <v>45.18</v>
      </c>
      <c r="F19" s="260">
        <v>-1.17</v>
      </c>
    </row>
    <row r="20" spans="1:6" ht="15" customHeight="1">
      <c r="A20" s="271"/>
      <c r="B20" s="282"/>
      <c r="C20" s="288" t="s">
        <v>246</v>
      </c>
      <c r="D20" s="290">
        <v>38.26</v>
      </c>
      <c r="E20" s="290">
        <v>39.270000000000003</v>
      </c>
      <c r="F20" s="260">
        <v>1.01</v>
      </c>
    </row>
    <row r="21" spans="1:6" ht="15" customHeight="1" thickBot="1">
      <c r="A21" s="271"/>
      <c r="B21" s="283"/>
      <c r="C21" s="291" t="s">
        <v>323</v>
      </c>
      <c r="D21" s="292">
        <v>29.01</v>
      </c>
      <c r="E21" s="292">
        <v>30.3</v>
      </c>
      <c r="F21" s="263">
        <v>1.28</v>
      </c>
    </row>
    <row r="22" spans="1:6">
      <c r="A22" s="271"/>
      <c r="B22" s="271"/>
      <c r="C22" s="271"/>
      <c r="D22" s="271"/>
      <c r="E22" s="271"/>
      <c r="F22" s="107" t="s">
        <v>84</v>
      </c>
    </row>
    <row r="24" spans="1:6">
      <c r="F24" s="293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2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topLeftCell="A31" zoomScale="75" zoomScaleNormal="75" zoomScaleSheetLayoutView="100" workbookViewId="0">
      <selection activeCell="C75" sqref="C75"/>
    </sheetView>
  </sheetViews>
  <sheetFormatPr baseColWidth="10" defaultColWidth="11.42578125" defaultRowHeight="15"/>
  <cols>
    <col min="1" max="1" width="4" style="296" customWidth="1"/>
    <col min="2" max="2" width="48.28515625" style="296" customWidth="1"/>
    <col min="3" max="3" width="22.28515625" style="296" customWidth="1"/>
    <col min="4" max="4" width="18.28515625" style="296" customWidth="1"/>
    <col min="5" max="5" width="16" style="296" customWidth="1"/>
    <col min="6" max="6" width="13.5703125" style="296" customWidth="1"/>
    <col min="7" max="7" width="2.42578125" style="296" customWidth="1"/>
    <col min="8" max="9" width="10.7109375" style="297" customWidth="1"/>
    <col min="10" max="16384" width="11.42578125" style="297"/>
  </cols>
  <sheetData>
    <row r="1" spans="1:12" ht="10.5" customHeight="1">
      <c r="A1" s="294"/>
      <c r="B1" s="294"/>
      <c r="C1" s="294"/>
      <c r="D1" s="294"/>
      <c r="E1" s="294"/>
      <c r="F1" s="295"/>
    </row>
    <row r="2" spans="1:12" ht="15" customHeight="1">
      <c r="A2" s="294"/>
      <c r="B2" s="298"/>
      <c r="C2" s="298"/>
      <c r="D2" s="298"/>
      <c r="E2" s="298"/>
      <c r="F2" s="299"/>
    </row>
    <row r="3" spans="1:12" ht="7.5" customHeight="1" thickBot="1"/>
    <row r="4" spans="1:12" ht="17.25" customHeight="1" thickBot="1">
      <c r="A4" s="294"/>
      <c r="B4" s="662" t="s">
        <v>361</v>
      </c>
      <c r="C4" s="663"/>
      <c r="D4" s="663"/>
      <c r="E4" s="663"/>
      <c r="F4" s="664"/>
    </row>
    <row r="5" spans="1:12" ht="17.25" customHeight="1">
      <c r="A5" s="294"/>
      <c r="B5" s="670" t="s">
        <v>362</v>
      </c>
      <c r="C5" s="670"/>
      <c r="D5" s="670"/>
      <c r="E5" s="670"/>
      <c r="F5" s="670"/>
      <c r="G5" s="300"/>
    </row>
    <row r="6" spans="1:12">
      <c r="A6" s="294"/>
      <c r="B6" s="670" t="s">
        <v>363</v>
      </c>
      <c r="C6" s="670"/>
      <c r="D6" s="670"/>
      <c r="E6" s="670"/>
      <c r="F6" s="670"/>
      <c r="G6" s="300"/>
    </row>
    <row r="7" spans="1:12" ht="15.75" thickBot="1">
      <c r="A7" s="294"/>
      <c r="B7" s="301"/>
      <c r="C7" s="301"/>
      <c r="D7" s="301"/>
      <c r="E7" s="301"/>
      <c r="F7" s="294"/>
    </row>
    <row r="8" spans="1:12" ht="44.45" customHeight="1" thickBot="1">
      <c r="A8" s="294"/>
      <c r="B8" s="239" t="s">
        <v>364</v>
      </c>
      <c r="C8" s="302" t="s">
        <v>184</v>
      </c>
      <c r="D8" s="240" t="s">
        <v>185</v>
      </c>
      <c r="E8" s="240" t="s">
        <v>186</v>
      </c>
      <c r="F8" s="302" t="s">
        <v>187</v>
      </c>
    </row>
    <row r="9" spans="1:12">
      <c r="A9" s="294"/>
      <c r="B9" s="303" t="s">
        <v>365</v>
      </c>
      <c r="C9" s="304" t="s">
        <v>366</v>
      </c>
      <c r="D9" s="305" t="s">
        <v>367</v>
      </c>
      <c r="E9" s="305" t="s">
        <v>368</v>
      </c>
      <c r="F9" s="306" t="s">
        <v>369</v>
      </c>
    </row>
    <row r="10" spans="1:12">
      <c r="A10" s="294"/>
      <c r="B10" s="307" t="s">
        <v>370</v>
      </c>
      <c r="C10" s="308" t="s">
        <v>281</v>
      </c>
      <c r="D10" s="309" t="s">
        <v>371</v>
      </c>
      <c r="E10" s="309" t="s">
        <v>372</v>
      </c>
      <c r="F10" s="310" t="s">
        <v>284</v>
      </c>
    </row>
    <row r="11" spans="1:12">
      <c r="A11" s="294"/>
      <c r="B11" s="307"/>
      <c r="C11" s="308" t="s">
        <v>193</v>
      </c>
      <c r="D11" s="309" t="s">
        <v>368</v>
      </c>
      <c r="E11" s="309" t="s">
        <v>368</v>
      </c>
      <c r="F11" s="310" t="s">
        <v>219</v>
      </c>
    </row>
    <row r="12" spans="1:12">
      <c r="A12" s="294"/>
      <c r="B12" s="307"/>
      <c r="C12" s="308" t="s">
        <v>226</v>
      </c>
      <c r="D12" s="309" t="s">
        <v>368</v>
      </c>
      <c r="E12" s="309" t="s">
        <v>368</v>
      </c>
      <c r="F12" s="310" t="s">
        <v>219</v>
      </c>
      <c r="L12" s="311"/>
    </row>
    <row r="13" spans="1:12">
      <c r="A13" s="294"/>
      <c r="B13" s="307"/>
      <c r="C13" s="308" t="s">
        <v>212</v>
      </c>
      <c r="D13" s="309" t="s">
        <v>373</v>
      </c>
      <c r="E13" s="309" t="s">
        <v>374</v>
      </c>
      <c r="F13" s="310" t="s">
        <v>375</v>
      </c>
    </row>
    <row r="14" spans="1:12">
      <c r="A14" s="294"/>
      <c r="B14" s="307"/>
      <c r="C14" s="308" t="s">
        <v>233</v>
      </c>
      <c r="D14" s="309" t="s">
        <v>376</v>
      </c>
      <c r="E14" s="309" t="s">
        <v>377</v>
      </c>
      <c r="F14" s="310" t="s">
        <v>378</v>
      </c>
    </row>
    <row r="15" spans="1:12">
      <c r="A15" s="294"/>
      <c r="B15" s="307"/>
      <c r="C15" s="308" t="s">
        <v>235</v>
      </c>
      <c r="D15" s="309" t="s">
        <v>290</v>
      </c>
      <c r="E15" s="309" t="s">
        <v>379</v>
      </c>
      <c r="F15" s="310" t="s">
        <v>380</v>
      </c>
      <c r="L15" s="311"/>
    </row>
    <row r="16" spans="1:12">
      <c r="A16" s="294"/>
      <c r="B16" s="307"/>
      <c r="C16" s="308" t="s">
        <v>381</v>
      </c>
      <c r="D16" s="309" t="s">
        <v>382</v>
      </c>
      <c r="E16" s="309" t="s">
        <v>382</v>
      </c>
      <c r="F16" s="310" t="s">
        <v>219</v>
      </c>
    </row>
    <row r="17" spans="1:6">
      <c r="A17" s="294"/>
      <c r="B17" s="307"/>
      <c r="C17" s="308" t="s">
        <v>383</v>
      </c>
      <c r="D17" s="309" t="s">
        <v>384</v>
      </c>
      <c r="E17" s="309" t="s">
        <v>385</v>
      </c>
      <c r="F17" s="310" t="s">
        <v>386</v>
      </c>
    </row>
    <row r="18" spans="1:6">
      <c r="A18" s="294"/>
      <c r="B18" s="307"/>
      <c r="C18" s="308" t="s">
        <v>387</v>
      </c>
      <c r="D18" s="309" t="s">
        <v>388</v>
      </c>
      <c r="E18" s="309" t="s">
        <v>368</v>
      </c>
      <c r="F18" s="310" t="s">
        <v>322</v>
      </c>
    </row>
    <row r="19" spans="1:6">
      <c r="A19" s="294"/>
      <c r="B19" s="307"/>
      <c r="C19" s="308" t="s">
        <v>205</v>
      </c>
      <c r="D19" s="309" t="s">
        <v>389</v>
      </c>
      <c r="E19" s="309" t="s">
        <v>390</v>
      </c>
      <c r="F19" s="310" t="s">
        <v>225</v>
      </c>
    </row>
    <row r="20" spans="1:6">
      <c r="A20" s="294"/>
      <c r="B20" s="307"/>
      <c r="C20" s="308" t="s">
        <v>207</v>
      </c>
      <c r="D20" s="309" t="s">
        <v>391</v>
      </c>
      <c r="E20" s="309" t="s">
        <v>391</v>
      </c>
      <c r="F20" s="310" t="s">
        <v>219</v>
      </c>
    </row>
    <row r="21" spans="1:6" ht="15.75" thickBot="1">
      <c r="A21" s="294"/>
      <c r="B21" s="312"/>
      <c r="C21" s="313" t="s">
        <v>246</v>
      </c>
      <c r="D21" s="314" t="s">
        <v>368</v>
      </c>
      <c r="E21" s="314" t="s">
        <v>392</v>
      </c>
      <c r="F21" s="315" t="s">
        <v>353</v>
      </c>
    </row>
    <row r="22" spans="1:6">
      <c r="A22" s="294"/>
      <c r="B22" s="307" t="s">
        <v>393</v>
      </c>
      <c r="C22" s="308" t="s">
        <v>281</v>
      </c>
      <c r="D22" s="309" t="s">
        <v>394</v>
      </c>
      <c r="E22" s="309" t="s">
        <v>298</v>
      </c>
      <c r="F22" s="310" t="s">
        <v>395</v>
      </c>
    </row>
    <row r="23" spans="1:6">
      <c r="A23" s="294"/>
      <c r="B23" s="307" t="s">
        <v>396</v>
      </c>
      <c r="C23" s="308" t="s">
        <v>193</v>
      </c>
      <c r="D23" s="309" t="s">
        <v>298</v>
      </c>
      <c r="E23" s="309" t="s">
        <v>298</v>
      </c>
      <c r="F23" s="310" t="s">
        <v>219</v>
      </c>
    </row>
    <row r="24" spans="1:6">
      <c r="A24" s="294"/>
      <c r="B24" s="307"/>
      <c r="C24" s="308" t="s">
        <v>226</v>
      </c>
      <c r="D24" s="309" t="s">
        <v>232</v>
      </c>
      <c r="E24" s="309" t="s">
        <v>397</v>
      </c>
      <c r="F24" s="310" t="s">
        <v>353</v>
      </c>
    </row>
    <row r="25" spans="1:6">
      <c r="A25" s="294"/>
      <c r="B25" s="307"/>
      <c r="C25" s="308" t="s">
        <v>212</v>
      </c>
      <c r="D25" s="309" t="s">
        <v>288</v>
      </c>
      <c r="E25" s="309" t="s">
        <v>398</v>
      </c>
      <c r="F25" s="310" t="s">
        <v>399</v>
      </c>
    </row>
    <row r="26" spans="1:6">
      <c r="A26" s="294"/>
      <c r="B26" s="307"/>
      <c r="C26" s="308" t="s">
        <v>233</v>
      </c>
      <c r="D26" s="309" t="s">
        <v>302</v>
      </c>
      <c r="E26" s="309" t="s">
        <v>294</v>
      </c>
      <c r="F26" s="310" t="s">
        <v>400</v>
      </c>
    </row>
    <row r="27" spans="1:6">
      <c r="A27" s="294"/>
      <c r="B27" s="307"/>
      <c r="C27" s="308" t="s">
        <v>235</v>
      </c>
      <c r="D27" s="309" t="s">
        <v>401</v>
      </c>
      <c r="E27" s="309" t="s">
        <v>402</v>
      </c>
      <c r="F27" s="310" t="s">
        <v>403</v>
      </c>
    </row>
    <row r="28" spans="1:6">
      <c r="A28" s="294"/>
      <c r="B28" s="307"/>
      <c r="C28" s="308" t="s">
        <v>383</v>
      </c>
      <c r="D28" s="309" t="s">
        <v>404</v>
      </c>
      <c r="E28" s="309" t="s">
        <v>405</v>
      </c>
      <c r="F28" s="310" t="s">
        <v>406</v>
      </c>
    </row>
    <row r="29" spans="1:6">
      <c r="A29" s="294"/>
      <c r="B29" s="307"/>
      <c r="C29" s="308" t="s">
        <v>387</v>
      </c>
      <c r="D29" s="309" t="s">
        <v>232</v>
      </c>
      <c r="E29" s="309" t="s">
        <v>398</v>
      </c>
      <c r="F29" s="310" t="s">
        <v>407</v>
      </c>
    </row>
    <row r="30" spans="1:6">
      <c r="A30" s="294"/>
      <c r="B30" s="307"/>
      <c r="C30" s="308" t="s">
        <v>205</v>
      </c>
      <c r="D30" s="309" t="s">
        <v>294</v>
      </c>
      <c r="E30" s="309" t="s">
        <v>408</v>
      </c>
      <c r="F30" s="310" t="s">
        <v>409</v>
      </c>
    </row>
    <row r="31" spans="1:6">
      <c r="A31" s="294"/>
      <c r="B31" s="307"/>
      <c r="C31" s="308" t="s">
        <v>207</v>
      </c>
      <c r="D31" s="309" t="s">
        <v>397</v>
      </c>
      <c r="E31" s="309" t="s">
        <v>397</v>
      </c>
      <c r="F31" s="310" t="s">
        <v>219</v>
      </c>
    </row>
    <row r="32" spans="1:6" ht="15.75" thickBot="1">
      <c r="A32" s="294"/>
      <c r="B32" s="312"/>
      <c r="C32" s="308" t="s">
        <v>246</v>
      </c>
      <c r="D32" s="309" t="s">
        <v>298</v>
      </c>
      <c r="E32" s="309" t="s">
        <v>410</v>
      </c>
      <c r="F32" s="310" t="s">
        <v>411</v>
      </c>
    </row>
    <row r="33" spans="1:6">
      <c r="A33" s="294"/>
      <c r="B33" s="307" t="s">
        <v>412</v>
      </c>
      <c r="C33" s="304" t="s">
        <v>281</v>
      </c>
      <c r="D33" s="305" t="s">
        <v>257</v>
      </c>
      <c r="E33" s="305" t="s">
        <v>413</v>
      </c>
      <c r="F33" s="306" t="s">
        <v>414</v>
      </c>
    </row>
    <row r="34" spans="1:6">
      <c r="A34" s="294"/>
      <c r="B34" s="307"/>
      <c r="C34" s="308" t="s">
        <v>193</v>
      </c>
      <c r="D34" s="309" t="s">
        <v>415</v>
      </c>
      <c r="E34" s="309" t="s">
        <v>416</v>
      </c>
      <c r="F34" s="310" t="s">
        <v>417</v>
      </c>
    </row>
    <row r="35" spans="1:6">
      <c r="A35" s="294"/>
      <c r="B35" s="307" t="s">
        <v>418</v>
      </c>
      <c r="C35" s="308" t="s">
        <v>226</v>
      </c>
      <c r="D35" s="309" t="s">
        <v>224</v>
      </c>
      <c r="E35" s="309" t="s">
        <v>419</v>
      </c>
      <c r="F35" s="310" t="s">
        <v>293</v>
      </c>
    </row>
    <row r="36" spans="1:6">
      <c r="A36" s="294"/>
      <c r="B36" s="307"/>
      <c r="C36" s="308" t="s">
        <v>212</v>
      </c>
      <c r="D36" s="309" t="s">
        <v>420</v>
      </c>
      <c r="E36" s="309" t="s">
        <v>223</v>
      </c>
      <c r="F36" s="310" t="s">
        <v>322</v>
      </c>
    </row>
    <row r="37" spans="1:6">
      <c r="A37" s="294"/>
      <c r="B37" s="307"/>
      <c r="C37" s="308" t="s">
        <v>233</v>
      </c>
      <c r="D37" s="309" t="s">
        <v>421</v>
      </c>
      <c r="E37" s="309" t="s">
        <v>422</v>
      </c>
      <c r="F37" s="310" t="s">
        <v>423</v>
      </c>
    </row>
    <row r="38" spans="1:6">
      <c r="A38" s="294"/>
      <c r="B38" s="307"/>
      <c r="C38" s="308" t="s">
        <v>235</v>
      </c>
      <c r="D38" s="309" t="s">
        <v>424</v>
      </c>
      <c r="E38" s="309" t="s">
        <v>425</v>
      </c>
      <c r="F38" s="310" t="s">
        <v>426</v>
      </c>
    </row>
    <row r="39" spans="1:6">
      <c r="A39" s="294"/>
      <c r="B39" s="307"/>
      <c r="C39" s="308" t="s">
        <v>383</v>
      </c>
      <c r="D39" s="309" t="s">
        <v>427</v>
      </c>
      <c r="E39" s="309" t="s">
        <v>428</v>
      </c>
      <c r="F39" s="310" t="s">
        <v>429</v>
      </c>
    </row>
    <row r="40" spans="1:6">
      <c r="A40" s="294"/>
      <c r="B40" s="307"/>
      <c r="C40" s="308" t="s">
        <v>387</v>
      </c>
      <c r="D40" s="309" t="s">
        <v>430</v>
      </c>
      <c r="E40" s="309" t="s">
        <v>420</v>
      </c>
      <c r="F40" s="310" t="s">
        <v>431</v>
      </c>
    </row>
    <row r="41" spans="1:6">
      <c r="A41" s="294"/>
      <c r="B41" s="307"/>
      <c r="C41" s="308" t="s">
        <v>205</v>
      </c>
      <c r="D41" s="309" t="s">
        <v>432</v>
      </c>
      <c r="E41" s="309" t="s">
        <v>433</v>
      </c>
      <c r="F41" s="310" t="s">
        <v>434</v>
      </c>
    </row>
    <row r="42" spans="1:6">
      <c r="A42" s="294"/>
      <c r="B42" s="307"/>
      <c r="C42" s="308" t="s">
        <v>207</v>
      </c>
      <c r="D42" s="309" t="s">
        <v>435</v>
      </c>
      <c r="E42" s="309" t="s">
        <v>435</v>
      </c>
      <c r="F42" s="310" t="s">
        <v>219</v>
      </c>
    </row>
    <row r="43" spans="1:6" ht="15.75" thickBot="1">
      <c r="A43" s="294"/>
      <c r="B43" s="312"/>
      <c r="C43" s="313" t="s">
        <v>246</v>
      </c>
      <c r="D43" s="314" t="s">
        <v>230</v>
      </c>
      <c r="E43" s="314" t="s">
        <v>436</v>
      </c>
      <c r="F43" s="315" t="s">
        <v>375</v>
      </c>
    </row>
    <row r="44" spans="1:6">
      <c r="A44" s="294"/>
      <c r="B44" s="307" t="s">
        <v>437</v>
      </c>
      <c r="C44" s="308" t="s">
        <v>212</v>
      </c>
      <c r="D44" s="309" t="s">
        <v>419</v>
      </c>
      <c r="E44" s="309" t="s">
        <v>252</v>
      </c>
      <c r="F44" s="310" t="s">
        <v>438</v>
      </c>
    </row>
    <row r="45" spans="1:6">
      <c r="A45" s="294"/>
      <c r="B45" s="307"/>
      <c r="C45" s="308" t="s">
        <v>383</v>
      </c>
      <c r="D45" s="309" t="s">
        <v>439</v>
      </c>
      <c r="E45" s="309" t="s">
        <v>440</v>
      </c>
      <c r="F45" s="310" t="s">
        <v>441</v>
      </c>
    </row>
    <row r="46" spans="1:6">
      <c r="A46" s="294"/>
      <c r="B46" s="307"/>
      <c r="C46" s="308" t="s">
        <v>205</v>
      </c>
      <c r="D46" s="309" t="s">
        <v>442</v>
      </c>
      <c r="E46" s="309" t="s">
        <v>443</v>
      </c>
      <c r="F46" s="310" t="s">
        <v>444</v>
      </c>
    </row>
    <row r="47" spans="1:6" ht="15.75" thickBot="1">
      <c r="A47" s="294"/>
      <c r="B47" s="312"/>
      <c r="C47" s="308" t="s">
        <v>207</v>
      </c>
      <c r="D47" s="309" t="s">
        <v>445</v>
      </c>
      <c r="E47" s="309" t="s">
        <v>446</v>
      </c>
      <c r="F47" s="310" t="s">
        <v>411</v>
      </c>
    </row>
    <row r="48" spans="1:6">
      <c r="A48" s="294"/>
      <c r="B48" s="307" t="s">
        <v>447</v>
      </c>
      <c r="C48" s="304" t="s">
        <v>212</v>
      </c>
      <c r="D48" s="305" t="s">
        <v>448</v>
      </c>
      <c r="E48" s="305" t="s">
        <v>449</v>
      </c>
      <c r="F48" s="306" t="s">
        <v>284</v>
      </c>
    </row>
    <row r="49" spans="1:6">
      <c r="A49" s="294"/>
      <c r="B49" s="307"/>
      <c r="C49" s="308" t="s">
        <v>383</v>
      </c>
      <c r="D49" s="309" t="s">
        <v>450</v>
      </c>
      <c r="E49" s="309" t="s">
        <v>451</v>
      </c>
      <c r="F49" s="310" t="s">
        <v>452</v>
      </c>
    </row>
    <row r="50" spans="1:6">
      <c r="A50" s="294"/>
      <c r="B50" s="307"/>
      <c r="C50" s="308" t="s">
        <v>387</v>
      </c>
      <c r="D50" s="309" t="s">
        <v>453</v>
      </c>
      <c r="E50" s="309" t="s">
        <v>454</v>
      </c>
      <c r="F50" s="310" t="s">
        <v>455</v>
      </c>
    </row>
    <row r="51" spans="1:6">
      <c r="A51" s="294"/>
      <c r="B51" s="307"/>
      <c r="C51" s="308" t="s">
        <v>205</v>
      </c>
      <c r="D51" s="309" t="s">
        <v>456</v>
      </c>
      <c r="E51" s="309" t="s">
        <v>457</v>
      </c>
      <c r="F51" s="310" t="s">
        <v>458</v>
      </c>
    </row>
    <row r="52" spans="1:6">
      <c r="A52" s="294"/>
      <c r="B52" s="307"/>
      <c r="C52" s="308" t="s">
        <v>207</v>
      </c>
      <c r="D52" s="309" t="s">
        <v>459</v>
      </c>
      <c r="E52" s="309" t="s">
        <v>460</v>
      </c>
      <c r="F52" s="310" t="s">
        <v>411</v>
      </c>
    </row>
    <row r="53" spans="1:6" ht="15.75" thickBot="1">
      <c r="A53" s="294"/>
      <c r="B53" s="312"/>
      <c r="C53" s="313" t="s">
        <v>246</v>
      </c>
      <c r="D53" s="314" t="s">
        <v>461</v>
      </c>
      <c r="E53" s="314" t="s">
        <v>460</v>
      </c>
      <c r="F53" s="315" t="s">
        <v>353</v>
      </c>
    </row>
    <row r="54" spans="1:6" ht="15.75" thickBot="1">
      <c r="A54" s="294"/>
      <c r="B54" s="316" t="s">
        <v>462</v>
      </c>
      <c r="C54" s="308" t="s">
        <v>205</v>
      </c>
      <c r="D54" s="317" t="s">
        <v>463</v>
      </c>
      <c r="E54" s="317" t="s">
        <v>464</v>
      </c>
      <c r="F54" s="318" t="s">
        <v>465</v>
      </c>
    </row>
    <row r="55" spans="1:6">
      <c r="A55" s="294"/>
      <c r="B55" s="319" t="s">
        <v>466</v>
      </c>
      <c r="C55" s="320" t="s">
        <v>467</v>
      </c>
      <c r="D55" s="309" t="s">
        <v>468</v>
      </c>
      <c r="E55" s="309" t="s">
        <v>469</v>
      </c>
      <c r="F55" s="310" t="s">
        <v>470</v>
      </c>
    </row>
    <row r="56" spans="1:6">
      <c r="A56" s="294"/>
      <c r="B56" s="319" t="s">
        <v>471</v>
      </c>
      <c r="C56" s="321" t="s">
        <v>472</v>
      </c>
      <c r="D56" s="309" t="s">
        <v>473</v>
      </c>
      <c r="E56" s="309" t="s">
        <v>473</v>
      </c>
      <c r="F56" s="310" t="s">
        <v>219</v>
      </c>
    </row>
    <row r="57" spans="1:6" ht="15.75" thickBot="1">
      <c r="B57" s="322"/>
      <c r="C57" s="323" t="s">
        <v>474</v>
      </c>
      <c r="D57" s="314" t="s">
        <v>475</v>
      </c>
      <c r="E57" s="314" t="s">
        <v>476</v>
      </c>
      <c r="F57" s="315" t="s">
        <v>477</v>
      </c>
    </row>
    <row r="58" spans="1:6">
      <c r="A58" s="294"/>
      <c r="B58" s="324" t="s">
        <v>466</v>
      </c>
      <c r="C58" s="320" t="s">
        <v>467</v>
      </c>
      <c r="D58" s="309" t="s">
        <v>478</v>
      </c>
      <c r="E58" s="309" t="s">
        <v>479</v>
      </c>
      <c r="F58" s="310" t="s">
        <v>480</v>
      </c>
    </row>
    <row r="59" spans="1:6">
      <c r="A59" s="294"/>
      <c r="B59" s="319" t="s">
        <v>481</v>
      </c>
      <c r="C59" s="321" t="s">
        <v>472</v>
      </c>
      <c r="D59" s="309" t="s">
        <v>482</v>
      </c>
      <c r="E59" s="309" t="s">
        <v>482</v>
      </c>
      <c r="F59" s="310" t="s">
        <v>219</v>
      </c>
    </row>
    <row r="60" spans="1:6" ht="15.75" thickBot="1">
      <c r="B60" s="322"/>
      <c r="C60" s="323" t="s">
        <v>474</v>
      </c>
      <c r="D60" s="314" t="s">
        <v>483</v>
      </c>
      <c r="E60" s="314" t="s">
        <v>484</v>
      </c>
      <c r="F60" s="315" t="s">
        <v>485</v>
      </c>
    </row>
    <row r="61" spans="1:6">
      <c r="F61" s="107" t="s">
        <v>84</v>
      </c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1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TRAGSA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TRAGSA</dc:creator>
  <cp:lastModifiedBy>Merino de la Fuente, Olivia</cp:lastModifiedBy>
  <dcterms:created xsi:type="dcterms:W3CDTF">2021-02-10T13:17:19Z</dcterms:created>
  <dcterms:modified xsi:type="dcterms:W3CDTF">2021-02-17T08:31:09Z</dcterms:modified>
</cp:coreProperties>
</file>