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1\"/>
    </mc:Choice>
  </mc:AlternateContent>
  <bookViews>
    <workbookView xWindow="0" yWindow="0" windowWidth="23040" windowHeight="939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9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14'!$A$1:$N$64</definedName>
    <definedName name="_xlnm.Print_Area" localSheetId="10">'Pág. 15'!$A$1:$G$37</definedName>
    <definedName name="_xlnm.Print_Area" localSheetId="11">'Pág. 16'!$A$1:$N$63</definedName>
    <definedName name="_xlnm.Print_Area" localSheetId="12">'Pág. 17'!$A$1:$G$31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4'!$A$1:$G$61</definedName>
    <definedName name="_xlnm.Print_Area" localSheetId="2">'Pág. 5'!$A$1:$G$56</definedName>
    <definedName name="_xlnm.Print_Area" localSheetId="3">'Pág. 7'!$A$1:$G$50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5'!$E$44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M12" i="12" l="1"/>
  <c r="L12" i="12"/>
  <c r="K12" i="12"/>
  <c r="J12" i="12"/>
  <c r="I12" i="12"/>
  <c r="H12" i="12"/>
  <c r="G12" i="12"/>
  <c r="G31" i="11"/>
  <c r="G20" i="11"/>
  <c r="N45" i="10"/>
  <c r="G45" i="10"/>
  <c r="N24" i="10"/>
  <c r="G24" i="10"/>
  <c r="H13" i="10"/>
  <c r="H45" i="10" s="1"/>
  <c r="I13" i="10" l="1"/>
  <c r="H24" i="10"/>
  <c r="J13" i="10" l="1"/>
  <c r="I45" i="10"/>
  <c r="I24" i="10"/>
  <c r="J45" i="10" l="1"/>
  <c r="K13" i="10"/>
  <c r="J24" i="10"/>
  <c r="K45" i="10" l="1"/>
  <c r="K24" i="10"/>
  <c r="L13" i="10"/>
  <c r="L45" i="10" l="1"/>
  <c r="L24" i="10"/>
  <c r="M13" i="10"/>
  <c r="M45" i="10" l="1"/>
  <c r="M24" i="10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1" i="3" l="1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<sst xmlns="http://schemas.openxmlformats.org/spreadsheetml/2006/main" count="1546" uniqueCount="574">
  <si>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</si>
  <si>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</si>
  <si>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</si>
  <si>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</si>
  <si>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</si>
  <si>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</si>
  <si>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30</t>
  </si>
  <si>
    <t>Semana 31</t>
  </si>
  <si>
    <t xml:space="preserve">semanal </t>
  </si>
  <si>
    <t>22 - 28/07</t>
  </si>
  <si>
    <t>29/07 - 4/08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</si>
  <si>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</si>
  <si>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</si>
  <si>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</si>
  <si>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</si>
  <si>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</si>
  <si>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</si>
  <si>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</si>
  <si>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</si>
  <si>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</si>
  <si>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</si>
  <si>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</si>
  <si>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</si>
  <si>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</si>
  <si>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</si>
  <si>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</si>
  <si>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</si>
  <si>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</si>
  <si>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</si>
  <si>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</si>
  <si>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</si>
  <si>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</si>
  <si>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</si>
  <si>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</si>
  <si>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</si>
  <si>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</si>
  <si>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</si>
  <si>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</si>
  <si>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</si>
  <si>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</si>
  <si>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</si>
  <si>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</si>
  <si>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</si>
  <si>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</si>
  <si>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</si>
  <si>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</si>
  <si>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</si>
  <si>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</si>
  <si>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</si>
  <si>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</si>
  <si>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</si>
  <si>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Junio 2019. (**) Precio Julio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</si>
  <si>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</si>
  <si>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</si>
  <si>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</si>
  <si>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</si>
  <si>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</si>
  <si>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</si>
  <si>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22/07-28/07</t>
  </si>
  <si>
    <t>29/07-04/08</t>
  </si>
  <si>
    <t>FRUTAS</t>
  </si>
  <si>
    <t>Limón 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</si>
  <si>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</si>
  <si>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</si>
  <si>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</si>
  <si>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</si>
  <si>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</si>
  <si>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</si>
  <si>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</si>
  <si>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</si>
  <si>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</si>
  <si>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</si>
  <si>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</si>
  <si>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</si>
  <si>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</si>
  <si>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</si>
  <si>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</si>
  <si>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</si>
  <si>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</si>
  <si>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</si>
  <si>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</si>
  <si>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</si>
  <si>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</si>
  <si>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</si>
  <si>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</si>
  <si>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</si>
  <si>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</si>
  <si>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</si>
  <si>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</si>
  <si>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22-28/07</t>
  </si>
  <si>
    <t>29/07-4/08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</si>
  <si>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</si>
  <si>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</si>
  <si>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</si>
  <si>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</si>
  <si>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</si>
  <si>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</si>
  <si>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</si>
  <si>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</si>
  <si>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</si>
  <si>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</si>
  <si>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</si>
  <si>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</si>
  <si>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</si>
  <si>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</si>
  <si>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</si>
  <si>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</si>
  <si>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</si>
  <si>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</si>
  <si>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</si>
  <si>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</si>
  <si>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</si>
  <si>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</si>
  <si>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</si>
  <si>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</si>
  <si>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</si>
  <si>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</si>
  <si>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</si>
  <si>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</si>
  <si>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</si>
  <si>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</si>
  <si>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</si>
  <si>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</si>
  <si>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</si>
  <si>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</si>
  <si>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</si>
  <si>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2019: 32,10 €/100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</si>
  <si>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</si>
  <si>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</si>
  <si>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</si>
  <si>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</si>
  <si>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</si>
  <si>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</si>
  <si>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</si>
  <si>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</si>
  <si>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</si>
  <si>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</si>
  <si>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</si>
  <si>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</si>
  <si>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</si>
  <si>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</si>
  <si>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</si>
  <si>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22 - 28/07
2019</t>
  </si>
  <si>
    <t>Semana 
29/07 - 4/08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</si>
  <si>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</si>
  <si>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</si>
  <si>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</si>
  <si>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</si>
  <si>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</si>
  <si>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</si>
  <si>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</si>
  <si>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</si>
  <si>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</si>
  <si>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</si>
  <si>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</si>
  <si>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</si>
  <si>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</si>
  <si>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</si>
  <si>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</si>
  <si>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</si>
  <si>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</si>
  <si>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</si>
  <si>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</si>
  <si>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</si>
  <si>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</si>
  <si>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</si>
  <si>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</si>
  <si>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</si>
  <si>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</si>
  <si>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</si>
  <si>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</si>
  <si>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</si>
  <si>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</si>
  <si>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</si>
  <si>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</si>
  <si>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</si>
  <si>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</si>
  <si>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</si>
  <si>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</si>
  <si>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-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</si>
  <si>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</si>
  <si>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</si>
  <si>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</si>
  <si>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</si>
  <si>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Semana 
22 - 28/06
2019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</si>
  <si>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</si>
  <si>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</si>
  <si>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</si>
  <si>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</si>
  <si>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</si>
  <si>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</si>
  <si>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</si>
  <si>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</si>
  <si>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</si>
  <si>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</si>
  <si>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</si>
  <si>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</si>
  <si>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</si>
  <si>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</si>
  <si>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</si>
  <si>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</si>
  <si>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</si>
  <si>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</si>
  <si>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</si>
  <si>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</si>
  <si>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</si>
  <si>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</si>
  <si>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</si>
  <si>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Junio</t>
  </si>
  <si>
    <t>Julio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</si>
  <si>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</si>
  <si>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</si>
  <si>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</si>
  <si>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</si>
  <si>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</si>
  <si>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</si>
  <si>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</si>
  <si>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</si>
  <si>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</si>
  <si>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</si>
  <si>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</si>
  <si>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</si>
  <si>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</si>
  <si>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</si>
  <si>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</si>
  <si>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</si>
  <si>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</si>
  <si>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</si>
  <si>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</si>
  <si>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</si>
  <si>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</si>
  <si>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</si>
  <si>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</si>
  <si>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</si>
  <si>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</si>
  <si>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</si>
  <si>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</si>
  <si>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</si>
  <si>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</si>
  <si>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</si>
  <si>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</si>
  <si>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</si>
  <si>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</si>
  <si>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</si>
  <si>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</si>
  <si>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</si>
  <si>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</si>
  <si>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</si>
  <si>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</si>
  <si>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</si>
  <si>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</si>
  <si>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</si>
  <si>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Verna</t>
  </si>
  <si>
    <t>I</t>
  </si>
  <si>
    <t>--</t>
  </si>
  <si>
    <t>NARANJA</t>
  </si>
  <si>
    <t>Castellón</t>
  </si>
  <si>
    <t>Barberina</t>
  </si>
  <si>
    <t>Valencia Late</t>
  </si>
  <si>
    <t>Valencia Midknight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</si>
  <si>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</si>
  <si>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</si>
  <si>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</si>
  <si>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</si>
  <si>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</si>
  <si>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</si>
  <si>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</si>
  <si>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</si>
  <si>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</si>
  <si>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</si>
  <si>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</si>
  <si>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</si>
  <si>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</si>
  <si>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</si>
  <si>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</si>
  <si>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</si>
  <si>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</si>
  <si>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</si>
  <si>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Blancas</t>
  </si>
  <si>
    <t>Autumn Royal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</si>
  <si>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</si>
  <si>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</si>
  <si>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</si>
  <si>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</si>
  <si>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</si>
  <si>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</si>
  <si>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</si>
  <si>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</si>
  <si>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</si>
  <si>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</si>
  <si>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</si>
  <si>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</si>
  <si>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</si>
  <si>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</si>
  <si>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</si>
  <si>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</si>
  <si>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</si>
  <si>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</si>
  <si>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</si>
  <si>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</si>
  <si>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30 - 2019: 22/07 - 28/07</t>
  </si>
  <si>
    <t>ESPAÑA</t>
  </si>
  <si>
    <t>Todas las variedades</t>
  </si>
  <si>
    <t>3-4</t>
  </si>
  <si>
    <t>3-6</t>
  </si>
  <si>
    <t>70/80</t>
  </si>
  <si>
    <t>Golden delicious</t>
  </si>
  <si>
    <t>Red Delicious y demás Var. Rojas</t>
  </si>
  <si>
    <t>60/65+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</si>
  <si>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</si>
  <si>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</si>
  <si>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</si>
  <si>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</si>
  <si>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</si>
  <si>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</si>
  <si>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</si>
  <si>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</si>
  <si>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</si>
  <si>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</si>
  <si>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</si>
  <si>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</si>
  <si>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</si>
  <si>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</si>
  <si>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</si>
  <si>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</si>
  <si>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</si>
  <si>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</si>
  <si>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</si>
  <si>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</si>
  <si>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</si>
  <si>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</si>
  <si>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La Rioja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</si>
  <si>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</si>
  <si>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</si>
  <si>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</si>
  <si>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</si>
  <si>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</si>
  <si>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</si>
  <si>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</si>
  <si>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</si>
  <si>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</si>
  <si>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</si>
  <si>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</si>
  <si>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</si>
  <si>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</si>
  <si>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</si>
  <si>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</si>
  <si>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</si>
  <si>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</si>
  <si>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</si>
  <si>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</si>
  <si>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</si>
  <si>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</si>
  <si>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</si>
  <si>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</si>
  <si>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</si>
  <si>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</si>
  <si>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</si>
  <si>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</si>
  <si>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</si>
  <si>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</si>
  <si>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</si>
  <si>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</si>
  <si>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</si>
  <si>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</si>
  <si>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</si>
  <si>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</si>
  <si>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</si>
  <si>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</si>
  <si>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</si>
  <si>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</si>
  <si>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</si>
  <si>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</si>
  <si>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</si>
  <si>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</si>
  <si>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</si>
  <si>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</si>
  <si>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</si>
  <si>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</si>
  <si>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</si>
  <si>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</si>
  <si>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</si>
  <si>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</si>
  <si>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</si>
  <si>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</si>
  <si>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</si>
  <si>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</si>
  <si>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22-28/07
2019</t>
  </si>
  <si>
    <t>Semana 
29/07-4/08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</si>
  <si>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</si>
  <si>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</si>
  <si>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</si>
  <si>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</si>
  <si>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</si>
  <si>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371,66</t>
  </si>
  <si>
    <t>Muy buena y cubierta (U-3)</t>
  </si>
  <si>
    <t>355,52</t>
  </si>
  <si>
    <t>Precio medio ponderado Categoría U</t>
  </si>
  <si>
    <t>362,99</t>
  </si>
  <si>
    <t>Buena y poco cubierta (R-2)</t>
  </si>
  <si>
    <t>346,91</t>
  </si>
  <si>
    <t>Buena y cubierta (R-3)</t>
  </si>
  <si>
    <t>346,00</t>
  </si>
  <si>
    <t>Precio medio ponderado Categoría R</t>
  </si>
  <si>
    <t>346,49</t>
  </si>
  <si>
    <t>Menos buena y poco cubierta (O-2)</t>
  </si>
  <si>
    <t>314,63</t>
  </si>
  <si>
    <t>Menos buena y cubierta  (O-3)</t>
  </si>
  <si>
    <t>327,37</t>
  </si>
  <si>
    <t>Precio medio ponderado Categoría O</t>
  </si>
  <si>
    <t>318,96</t>
  </si>
  <si>
    <t>Categoría D: Canales de hembras que hayan parido</t>
  </si>
  <si>
    <t>Mediocre  y poco cubierta (P-2)</t>
  </si>
  <si>
    <t>203,05</t>
  </si>
  <si>
    <t>Mediocre y cubierta  (P-3)</t>
  </si>
  <si>
    <t>220,44</t>
  </si>
  <si>
    <t>Precio medio ponderado Categoría P</t>
  </si>
  <si>
    <t>204,20</t>
  </si>
  <si>
    <t>275,41</t>
  </si>
  <si>
    <t>Buena y grasa (R-4)</t>
  </si>
  <si>
    <t>315,98</t>
  </si>
  <si>
    <t>289,04</t>
  </si>
  <si>
    <t>229,50</t>
  </si>
  <si>
    <t>Menos buena y cubierta (O-3)</t>
  </si>
  <si>
    <t>257,21</t>
  </si>
  <si>
    <t>Menos buena y grasa (O-4)</t>
  </si>
  <si>
    <t>301,36</t>
  </si>
  <si>
    <t>250,19</t>
  </si>
  <si>
    <t>Categoría E: Canales de otras hembras ( de 12 meses o más)</t>
  </si>
  <si>
    <t>390,44</t>
  </si>
  <si>
    <t>392,26</t>
  </si>
  <si>
    <t>391,93</t>
  </si>
  <si>
    <t>352,24</t>
  </si>
  <si>
    <t>378,31</t>
  </si>
  <si>
    <t>379,71</t>
  </si>
  <si>
    <t>376,36</t>
  </si>
  <si>
    <t>319,00</t>
  </si>
  <si>
    <t>338,31</t>
  </si>
  <si>
    <t>330,20</t>
  </si>
  <si>
    <t>334,70</t>
  </si>
  <si>
    <t>Categoría Z: Canales de animales desde 8 a menos de 12 meses</t>
  </si>
  <si>
    <t>390,16</t>
  </si>
  <si>
    <t>397,58</t>
  </si>
  <si>
    <t>394,09</t>
  </si>
  <si>
    <t>375,75</t>
  </si>
  <si>
    <t>379,90</t>
  </si>
  <si>
    <t>378,79</t>
  </si>
  <si>
    <t>316,24</t>
  </si>
  <si>
    <t>324,64</t>
  </si>
  <si>
    <t>319,74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</si>
  <si>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</si>
  <si>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</si>
  <si>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</si>
  <si>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</si>
  <si>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</si>
  <si>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</si>
  <si>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</si>
  <si>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</si>
  <si>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</si>
  <si>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</si>
  <si>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</si>
  <si>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</si>
  <si>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</si>
  <si>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</si>
  <si>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</si>
  <si>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</si>
  <si>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</si>
  <si>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</si>
  <si>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</si>
  <si>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</si>
  <si>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</si>
  <si>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</si>
  <si>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</si>
  <si>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</si>
  <si>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</si>
  <si>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</si>
  <si>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</si>
  <si>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</si>
  <si>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</si>
  <si>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</si>
  <si>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</si>
  <si>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</si>
  <si>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</si>
  <si>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</si>
  <si>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</si>
  <si>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</si>
  <si>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</si>
  <si>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</si>
  <si>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</si>
  <si>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</si>
  <si>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</si>
  <si>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</si>
  <si>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</si>
  <si>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</si>
  <si>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</si>
  <si>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</si>
  <si>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</si>
  <si>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</si>
  <si>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</si>
  <si>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</si>
  <si>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</si>
  <si>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</si>
  <si>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</si>
  <si>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</si>
  <si>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</si>
  <si>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</si>
  <si>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</si>
  <si>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</si>
  <si>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</si>
  <si>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</si>
  <si>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Semana 
29/07-04/08
2019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</si>
  <si>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</si>
  <si>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</si>
  <si>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</si>
  <si>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</si>
  <si>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</si>
  <si>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</si>
  <si>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</si>
  <si>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</si>
  <si>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</si>
  <si>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</si>
  <si>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</si>
  <si>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</si>
  <si>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</si>
  <si>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</si>
  <si>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</si>
  <si>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</si>
  <si>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</si>
  <si>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</si>
  <si>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</si>
  <si>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</si>
  <si>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</si>
  <si>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</si>
  <si>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</si>
  <si>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</si>
  <si>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</si>
  <si>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</si>
  <si>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</si>
  <si>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</si>
  <si>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</si>
  <si>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</si>
  <si>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</si>
  <si>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</si>
  <si>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</si>
  <si>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</si>
  <si>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</si>
  <si>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</si>
  <si>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</si>
  <si>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</si>
  <si>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</si>
  <si>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</si>
  <si>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</si>
  <si>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</si>
  <si>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</si>
  <si>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</si>
  <si>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</si>
  <si>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</si>
  <si>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</si>
  <si>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</si>
  <si>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</si>
  <si>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</si>
  <si>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</si>
  <si>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</si>
  <si>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</si>
  <si>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</si>
  <si>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</si>
  <si>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</si>
  <si>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</si>
  <si>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</si>
  <si>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</si>
  <si>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</si>
  <si>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</si>
  <si>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</si>
  <si>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Semana 31 - 2019: 29/07 - 04/08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</si>
</sst>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8" fillId="0" borderId="0" applyNumberFormat="0" applyFont="0" applyFill="0" applyBorder="0" applyAlignment="0" applyProtection="0"/>
  </cellStyleXfs>
  <cellXfs count="745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24" fillId="4" borderId="46" xfId="1" applyFont="1" applyFill="1" applyBorder="1" applyAlignment="1">
      <alignment horizontal="left" vertical="center"/>
    </xf>
    <xf numFmtId="2" fontId="12" fillId="4" borderId="46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2" fontId="12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2" fontId="12" fillId="4" borderId="25" xfId="1" applyNumberFormat="1" applyFont="1" applyFill="1" applyBorder="1" applyAlignment="1">
      <alignment horizontal="center" vertical="center"/>
    </xf>
    <xf numFmtId="2" fontId="24" fillId="4" borderId="25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39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1" fillId="7" borderId="52" xfId="2" applyFont="1" applyFill="1" applyBorder="1" applyAlignment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0" xfId="1" applyNumberFormat="1" applyFont="1" applyFill="1" applyBorder="1" applyAlignment="1"/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1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8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1" fillId="4" borderId="60" xfId="3" applyNumberFormat="1" applyFont="1" applyFill="1" applyBorder="1" applyAlignment="1">
      <alignment horizontal="center"/>
    </xf>
    <xf numFmtId="2" fontId="26" fillId="4" borderId="61" xfId="3" applyNumberFormat="1" applyFont="1" applyFill="1" applyBorder="1" applyAlignment="1" applyProtection="1">
      <alignment horizontal="center"/>
      <protection locked="0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3" xfId="5" applyNumberFormat="1" applyFont="1" applyFill="1" applyBorder="1" applyProtection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21" fillId="9" borderId="35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2" fontId="26" fillId="4" borderId="74" xfId="5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21" fillId="9" borderId="77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78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6" fillId="4" borderId="81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6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59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6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2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2" fontId="18" fillId="4" borderId="88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0" fontId="28" fillId="4" borderId="0" xfId="5" applyFont="1" applyFill="1" applyAlignment="1">
      <alignment horizontal="center"/>
    </xf>
    <xf numFmtId="167" fontId="18" fillId="7" borderId="89" xfId="5" applyNumberFormat="1" applyFont="1" applyFill="1" applyBorder="1" applyAlignment="1" applyProtection="1">
      <alignment horizontal="center"/>
    </xf>
    <xf numFmtId="167" fontId="18" fillId="7" borderId="9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1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0" xfId="5" applyNumberFormat="1" applyFont="1" applyFill="1" applyBorder="1" applyAlignment="1" applyProtection="1">
      <alignment horizontal="center" vertic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2" fontId="20" fillId="4" borderId="8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89" xfId="5" applyNumberFormat="1" applyFont="1" applyFill="1" applyBorder="1" applyAlignment="1" applyProtection="1">
      <alignment horizontal="center" vertical="center"/>
    </xf>
    <xf numFmtId="2" fontId="21" fillId="0" borderId="9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0" fontId="28" fillId="4" borderId="0" xfId="5" applyFont="1" applyFill="1" applyAlignment="1">
      <alignment horizontal="center" vertical="center"/>
    </xf>
    <xf numFmtId="37" fontId="21" fillId="4" borderId="92" xfId="5" quotePrefix="1" applyNumberFormat="1" applyFont="1" applyFill="1" applyBorder="1" applyAlignment="1" applyProtection="1">
      <alignment horizontal="center" vertical="center"/>
    </xf>
    <xf numFmtId="37" fontId="21" fillId="4" borderId="81" xfId="5" quotePrefix="1" applyNumberFormat="1" applyFont="1" applyFill="1" applyBorder="1" applyAlignment="1" applyProtection="1">
      <alignment horizontal="center" vertical="center"/>
    </xf>
    <xf numFmtId="37" fontId="21" fillId="4" borderId="81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93" xfId="5" quotePrefix="1" applyNumberFormat="1" applyFont="1" applyFill="1" applyBorder="1" applyAlignment="1" applyProtection="1">
      <alignment horizontal="center" vertical="center"/>
    </xf>
    <xf numFmtId="2" fontId="21" fillId="4" borderId="94" xfId="5" quotePrefix="1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78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1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0" fillId="0" borderId="61" xfId="2" applyNumberFormat="1" applyFont="1" applyFill="1" applyBorder="1" applyAlignment="1"/>
    <xf numFmtId="0" fontId="20" fillId="0" borderId="95" xfId="2" applyNumberFormat="1" applyFont="1" applyFill="1" applyBorder="1" applyAlignment="1"/>
    <xf numFmtId="0" fontId="20" fillId="0" borderId="96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97" xfId="2" applyNumberFormat="1" applyFont="1" applyFill="1" applyBorder="1" applyAlignment="1">
      <alignment horizontal="center"/>
    </xf>
    <xf numFmtId="0" fontId="21" fillId="0" borderId="61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2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58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40" fillId="4" borderId="0" xfId="5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8" xfId="2" applyFont="1" applyFill="1" applyBorder="1" applyAlignment="1">
      <alignment vertical="center"/>
    </xf>
    <xf numFmtId="0" fontId="21" fillId="7" borderId="99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0" fillId="4" borderId="101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3" xfId="2" applyFont="1" applyFill="1" applyBorder="1" applyAlignment="1">
      <alignment vertical="center"/>
    </xf>
    <xf numFmtId="0" fontId="21" fillId="7" borderId="104" xfId="2" applyNumberFormat="1" applyFont="1" applyFill="1" applyBorder="1" applyAlignment="1" applyProtection="1">
      <alignment horizontal="center" vertical="center" wrapText="1"/>
    </xf>
    <xf numFmtId="0" fontId="21" fillId="7" borderId="104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5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6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1" fillId="7" borderId="110" xfId="2" applyFont="1" applyFill="1" applyBorder="1" applyAlignment="1">
      <alignment horizontal="center" vertical="center"/>
    </xf>
    <xf numFmtId="0" fontId="20" fillId="4" borderId="111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center"/>
    </xf>
    <xf numFmtId="2" fontId="21" fillId="4" borderId="112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4" xfId="2" applyFont="1" applyFill="1" applyBorder="1" applyAlignment="1">
      <alignment vertical="top"/>
    </xf>
    <xf numFmtId="2" fontId="36" fillId="4" borderId="115" xfId="2" applyNumberFormat="1" applyFont="1" applyFill="1" applyBorder="1" applyAlignment="1">
      <alignment horizontal="center" vertical="center"/>
    </xf>
    <xf numFmtId="2" fontId="36" fillId="4" borderId="116" xfId="2" applyNumberFormat="1" applyFont="1" applyFill="1" applyBorder="1" applyAlignment="1" applyProtection="1">
      <alignment horizontal="center" vertical="center"/>
    </xf>
    <xf numFmtId="0" fontId="20" fillId="0" borderId="113" xfId="2" applyNumberFormat="1" applyFont="1" applyFill="1" applyBorder="1" applyAlignment="1"/>
    <xf numFmtId="0" fontId="20" fillId="0" borderId="112" xfId="2" applyNumberFormat="1" applyFont="1" applyFill="1" applyBorder="1" applyAlignment="1"/>
    <xf numFmtId="0" fontId="20" fillId="4" borderId="111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6" xfId="2" applyFont="1" applyFill="1" applyBorder="1" applyAlignment="1">
      <alignment horizontal="center" vertical="center" wrapText="1"/>
    </xf>
    <xf numFmtId="2" fontId="20" fillId="4" borderId="74" xfId="2" applyNumberFormat="1" applyFont="1" applyFill="1" applyBorder="1" applyAlignment="1">
      <alignment horizontal="center" vertical="center" wrapText="1"/>
    </xf>
    <xf numFmtId="2" fontId="21" fillId="4" borderId="74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 applyProtection="1">
      <alignment horizontal="center" vertical="center" wrapText="1"/>
    </xf>
    <xf numFmtId="0" fontId="20" fillId="0" borderId="125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6" xfId="2" applyNumberFormat="1" applyFont="1" applyFill="1" applyBorder="1" applyAlignment="1">
      <alignment vertical="center"/>
    </xf>
    <xf numFmtId="2" fontId="20" fillId="0" borderId="74" xfId="2" applyNumberFormat="1" applyFont="1" applyFill="1" applyBorder="1" applyAlignment="1">
      <alignment horizontal="center" vertical="center"/>
    </xf>
    <xf numFmtId="2" fontId="21" fillId="0" borderId="74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0" fillId="0" borderId="128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9" xfId="2" applyNumberFormat="1" applyFont="1" applyFill="1" applyBorder="1" applyAlignment="1">
      <alignment horizontal="center" vertical="center" wrapText="1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3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1" xfId="2" applyFont="1" applyFill="1" applyBorder="1" applyAlignment="1">
      <alignment horizontal="left" vertical="top" wrapText="1"/>
    </xf>
    <xf numFmtId="2" fontId="20" fillId="0" borderId="115" xfId="2" applyNumberFormat="1" applyFont="1" applyFill="1" applyBorder="1" applyAlignment="1">
      <alignment horizontal="center" vertical="center" wrapText="1"/>
    </xf>
    <xf numFmtId="2" fontId="21" fillId="0" borderId="132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0" fontId="20" fillId="7" borderId="134" xfId="2" applyNumberFormat="1" applyFont="1" applyFill="1" applyBorder="1" applyAlignment="1" applyProtection="1">
      <alignment horizontal="center" vertical="center" wrapText="1"/>
    </xf>
    <xf numFmtId="0" fontId="21" fillId="7" borderId="135" xfId="2" applyFont="1" applyFill="1" applyBorder="1" applyAlignment="1">
      <alignment horizontal="center" vertical="center" wrapText="1"/>
    </xf>
    <xf numFmtId="0" fontId="20" fillId="7" borderId="135" xfId="2" applyFont="1" applyFill="1" applyBorder="1" applyAlignment="1">
      <alignment horizontal="center" vertical="center" wrapText="1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6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  <xf numFmtId="166" fontId="25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12" fillId="0" borderId="5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1" fillId="0" borderId="0" xfId="2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3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left"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7" xfId="2" applyNumberFormat="1" applyFont="1" applyFill="1" applyBorder="1" applyAlignment="1">
      <alignment horizontal="center"/>
    </xf>
    <xf numFmtId="0" fontId="20" fillId="0" borderId="0" xfId="10" applyNumberFormat="1" applyFont="1" applyFill="1" applyBorder="1" applyAlignment="1">
      <alignment horizontal="right"/>
    </xf>
  </cellXfs>
  <cellStyles count="11">
    <cellStyle name="Hipervínculo" xfId="9" builtinId="8"/>
    <cellStyle name="Normal" xfId="0" builtinId="0"/>
    <cellStyle name="Normal 2" xfId="2"/>
    <cellStyle name="Normal 2 2" xfId="1"/>
    <cellStyle name="Normal 3" xfId="10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44</xdr:row>
          <xdr:rowOff>276225</xdr:rowOff>
        </xdr:from>
        <xdr:to>
          <xdr:col>6</xdr:col>
          <xdr:colOff>790575</xdr:colOff>
          <xdr:row>59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37</xdr:row>
          <xdr:rowOff>0</xdr:rowOff>
        </xdr:from>
        <xdr:to>
          <xdr:col>6</xdr:col>
          <xdr:colOff>809625</xdr:colOff>
          <xdr:row>53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1200150</xdr:colOff>
          <xdr:row>51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OLETIN/SEMANA%2031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43675</v>
          </cell>
          <cell r="H13">
            <v>43676</v>
          </cell>
          <cell r="I13">
            <v>43677</v>
          </cell>
          <cell r="J13">
            <v>43678</v>
          </cell>
          <cell r="K13">
            <v>43679</v>
          </cell>
          <cell r="L13">
            <v>43680</v>
          </cell>
          <cell r="M13">
            <v>43681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  <sheetName val="P. Ajo"/>
      <sheetName val="PMPS Aj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23" sqref="D23"/>
    </sheetView>
  </sheetViews>
  <sheetFormatPr baseColWidth="10" defaultColWidth="11.5703125" defaultRowHeight="12.75" x14ac:dyDescent="0.2"/>
  <cols>
    <col min="1" max="16384" width="11.5703125" style="662"/>
  </cols>
  <sheetData>
    <row r="1" spans="1:5" x14ac:dyDescent="0.2">
      <c r="A1" s="662" t="s">
        <v>540</v>
      </c>
    </row>
    <row r="2" spans="1:5" x14ac:dyDescent="0.2">
      <c r="A2" s="662" t="s">
        <v>541</v>
      </c>
    </row>
    <row r="3" spans="1:5" x14ac:dyDescent="0.2">
      <c r="A3" s="662" t="s">
        <v>542</v>
      </c>
    </row>
    <row r="4" spans="1:5" x14ac:dyDescent="0.2">
      <c r="A4" s="663" t="s">
        <v>543</v>
      </c>
      <c r="B4" s="663"/>
      <c r="C4" s="663"/>
      <c r="D4" s="663"/>
      <c r="E4" s="663"/>
    </row>
    <row r="5" spans="1:5" x14ac:dyDescent="0.2">
      <c r="A5" s="663" t="s">
        <v>563</v>
      </c>
      <c r="B5" s="663"/>
      <c r="C5" s="663"/>
      <c r="D5" s="663"/>
      <c r="E5" s="663"/>
    </row>
    <row r="7" spans="1:5" x14ac:dyDescent="0.2">
      <c r="A7" s="662" t="s">
        <v>544</v>
      </c>
    </row>
    <row r="8" spans="1:5" x14ac:dyDescent="0.2">
      <c r="A8" s="663" t="s">
        <v>545</v>
      </c>
      <c r="B8" s="663"/>
      <c r="C8" s="663"/>
      <c r="D8" s="663"/>
      <c r="E8" s="663"/>
    </row>
    <row r="10" spans="1:5" x14ac:dyDescent="0.2">
      <c r="A10" s="662" t="s">
        <v>546</v>
      </c>
    </row>
    <row r="11" spans="1:5" x14ac:dyDescent="0.2">
      <c r="A11" s="662" t="s">
        <v>547</v>
      </c>
    </row>
    <row r="12" spans="1:5" x14ac:dyDescent="0.2">
      <c r="A12" s="663" t="s">
        <v>564</v>
      </c>
      <c r="B12" s="663"/>
      <c r="C12" s="663"/>
      <c r="D12" s="663"/>
      <c r="E12" s="663"/>
    </row>
    <row r="13" spans="1:5" x14ac:dyDescent="0.2">
      <c r="A13" s="663" t="s">
        <v>565</v>
      </c>
      <c r="B13" s="663"/>
      <c r="C13" s="663"/>
      <c r="D13" s="663"/>
      <c r="E13" s="663"/>
    </row>
    <row r="14" spans="1:5" x14ac:dyDescent="0.2">
      <c r="A14" s="663" t="s">
        <v>566</v>
      </c>
      <c r="B14" s="663"/>
      <c r="C14" s="663"/>
      <c r="D14" s="663"/>
      <c r="E14" s="663"/>
    </row>
    <row r="15" spans="1:5" x14ac:dyDescent="0.2">
      <c r="A15" s="663" t="s">
        <v>567</v>
      </c>
      <c r="B15" s="663"/>
      <c r="C15" s="663"/>
      <c r="D15" s="663"/>
      <c r="E15" s="663"/>
    </row>
    <row r="16" spans="1:5" x14ac:dyDescent="0.2">
      <c r="A16" s="663" t="s">
        <v>568</v>
      </c>
      <c r="B16" s="663"/>
      <c r="C16" s="663"/>
      <c r="D16" s="663"/>
      <c r="E16" s="663"/>
    </row>
    <row r="17" spans="1:5" x14ac:dyDescent="0.2">
      <c r="A17" s="662" t="s">
        <v>548</v>
      </c>
    </row>
    <row r="18" spans="1:5" x14ac:dyDescent="0.2">
      <c r="A18" s="662" t="s">
        <v>549</v>
      </c>
    </row>
    <row r="19" spans="1:5" x14ac:dyDescent="0.2">
      <c r="A19" s="663" t="s">
        <v>550</v>
      </c>
      <c r="B19" s="663"/>
      <c r="C19" s="663"/>
      <c r="D19" s="663"/>
      <c r="E19" s="663"/>
    </row>
    <row r="20" spans="1:5" x14ac:dyDescent="0.2">
      <c r="A20" s="663" t="s">
        <v>569</v>
      </c>
      <c r="B20" s="663"/>
      <c r="C20" s="663"/>
      <c r="D20" s="663"/>
      <c r="E20" s="663"/>
    </row>
    <row r="21" spans="1:5" x14ac:dyDescent="0.2">
      <c r="A21" s="662" t="s">
        <v>551</v>
      </c>
    </row>
    <row r="22" spans="1:5" x14ac:dyDescent="0.2">
      <c r="A22" s="663" t="s">
        <v>552</v>
      </c>
      <c r="B22" s="663"/>
      <c r="C22" s="663"/>
      <c r="D22" s="663"/>
      <c r="E22" s="663"/>
    </row>
    <row r="23" spans="1:5" x14ac:dyDescent="0.2">
      <c r="A23" s="663" t="s">
        <v>553</v>
      </c>
      <c r="B23" s="663"/>
      <c r="C23" s="663"/>
      <c r="D23" s="663"/>
      <c r="E23" s="663"/>
    </row>
    <row r="24" spans="1:5" x14ac:dyDescent="0.2">
      <c r="A24" s="662" t="s">
        <v>554</v>
      </c>
    </row>
    <row r="25" spans="1:5" x14ac:dyDescent="0.2">
      <c r="A25" s="662" t="s">
        <v>555</v>
      </c>
    </row>
    <row r="26" spans="1:5" x14ac:dyDescent="0.2">
      <c r="A26" s="663" t="s">
        <v>570</v>
      </c>
      <c r="B26" s="663"/>
      <c r="C26" s="663"/>
      <c r="D26" s="663"/>
      <c r="E26" s="663"/>
    </row>
    <row r="27" spans="1:5" x14ac:dyDescent="0.2">
      <c r="A27" s="663" t="s">
        <v>571</v>
      </c>
      <c r="B27" s="663"/>
      <c r="C27" s="663"/>
      <c r="D27" s="663"/>
      <c r="E27" s="663"/>
    </row>
    <row r="28" spans="1:5" x14ac:dyDescent="0.2">
      <c r="A28" s="663" t="s">
        <v>572</v>
      </c>
      <c r="B28" s="663"/>
      <c r="C28" s="663"/>
      <c r="D28" s="663"/>
      <c r="E28" s="663"/>
    </row>
    <row r="29" spans="1:5" x14ac:dyDescent="0.2">
      <c r="A29" s="662" t="s">
        <v>556</v>
      </c>
    </row>
    <row r="30" spans="1:5" x14ac:dyDescent="0.2">
      <c r="A30" s="663" t="s">
        <v>557</v>
      </c>
      <c r="B30" s="663"/>
      <c r="C30" s="663"/>
      <c r="D30" s="663"/>
      <c r="E30" s="663"/>
    </row>
    <row r="31" spans="1:5" x14ac:dyDescent="0.2">
      <c r="A31" s="662" t="s">
        <v>558</v>
      </c>
    </row>
    <row r="32" spans="1:5" x14ac:dyDescent="0.2">
      <c r="A32" s="663" t="s">
        <v>559</v>
      </c>
      <c r="B32" s="663"/>
      <c r="C32" s="663"/>
      <c r="D32" s="663"/>
      <c r="E32" s="663"/>
    </row>
    <row r="33" spans="1:5" x14ac:dyDescent="0.2">
      <c r="A33" s="663" t="s">
        <v>560</v>
      </c>
      <c r="B33" s="663"/>
      <c r="C33" s="663"/>
      <c r="D33" s="663"/>
      <c r="E33" s="663"/>
    </row>
    <row r="34" spans="1:5" x14ac:dyDescent="0.2">
      <c r="A34" s="663" t="s">
        <v>561</v>
      </c>
      <c r="B34" s="663"/>
      <c r="C34" s="663"/>
      <c r="D34" s="663"/>
      <c r="E34" s="663"/>
    </row>
    <row r="35" spans="1:5" x14ac:dyDescent="0.2">
      <c r="A35" s="663" t="s">
        <v>562</v>
      </c>
      <c r="B35" s="663"/>
      <c r="C35" s="663"/>
      <c r="D35" s="663"/>
      <c r="E35" s="663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="70" zoomScaleNormal="70" zoomScaleSheetLayoutView="100" workbookViewId="0">
      <selection activeCell="B44" sqref="B44:N45"/>
    </sheetView>
  </sheetViews>
  <sheetFormatPr baseColWidth="10" defaultColWidth="12.5703125" defaultRowHeight="15" x14ac:dyDescent="0.25"/>
  <cols>
    <col min="1" max="1" width="2.7109375" style="335" customWidth="1"/>
    <col min="2" max="2" width="20.7109375" style="336" customWidth="1"/>
    <col min="3" max="3" width="16.140625" style="336" customWidth="1"/>
    <col min="4" max="4" width="36.28515625" style="336" customWidth="1"/>
    <col min="5" max="5" width="8.140625" style="336" customWidth="1"/>
    <col min="6" max="6" width="19.42578125" style="336" bestFit="1" customWidth="1"/>
    <col min="7" max="13" width="10.7109375" style="336" customWidth="1"/>
    <col min="14" max="14" width="14.7109375" style="336" customWidth="1"/>
    <col min="15" max="15" width="3.7109375" style="337" customWidth="1"/>
    <col min="16" max="16" width="12.28515625" style="337" customWidth="1"/>
    <col min="17" max="17" width="12.5703125" style="337"/>
    <col min="18" max="19" width="14.7109375" style="337" bestFit="1" customWidth="1"/>
    <col min="20" max="20" width="12.85546875" style="337" bestFit="1" customWidth="1"/>
    <col min="21" max="16384" width="12.5703125" style="337"/>
  </cols>
  <sheetData>
    <row r="1" spans="1:21" ht="11.25" customHeight="1" x14ac:dyDescent="0.25"/>
    <row r="2" spans="1:21" x14ac:dyDescent="0.25">
      <c r="J2" s="338"/>
      <c r="K2" s="338"/>
      <c r="L2" s="339"/>
      <c r="M2" s="339"/>
      <c r="N2" s="340"/>
      <c r="O2" s="341"/>
    </row>
    <row r="3" spans="1:21" ht="0.75" customHeight="1" x14ac:dyDescent="0.25">
      <c r="J3" s="338"/>
      <c r="K3" s="338"/>
      <c r="L3" s="339"/>
      <c r="M3" s="339"/>
      <c r="N3" s="339"/>
      <c r="O3" s="341"/>
    </row>
    <row r="4" spans="1:21" ht="27" customHeight="1" x14ac:dyDescent="0.25">
      <c r="B4" s="695" t="s">
        <v>237</v>
      </c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342"/>
    </row>
    <row r="5" spans="1:21" ht="26.25" customHeight="1" thickBot="1" x14ac:dyDescent="0.3">
      <c r="B5" s="696" t="s">
        <v>238</v>
      </c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343"/>
    </row>
    <row r="6" spans="1:21" ht="24.75" customHeight="1" x14ac:dyDescent="0.25">
      <c r="B6" s="697" t="s">
        <v>239</v>
      </c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9"/>
      <c r="O6" s="343"/>
    </row>
    <row r="7" spans="1:21" ht="19.5" customHeight="1" thickBot="1" x14ac:dyDescent="0.3">
      <c r="B7" s="700" t="s">
        <v>240</v>
      </c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2"/>
      <c r="O7" s="343"/>
      <c r="Q7" s="336"/>
    </row>
    <row r="8" spans="1:21" ht="16.5" customHeight="1" x14ac:dyDescent="0.25">
      <c r="B8" s="703" t="s">
        <v>241</v>
      </c>
      <c r="C8" s="703"/>
      <c r="D8" s="703"/>
      <c r="E8" s="703"/>
      <c r="F8" s="703"/>
      <c r="G8" s="703"/>
      <c r="H8" s="703"/>
      <c r="I8" s="703"/>
      <c r="J8" s="703"/>
      <c r="K8" s="703"/>
      <c r="L8" s="703"/>
      <c r="M8" s="703"/>
      <c r="N8" s="703"/>
      <c r="O8" s="343"/>
    </row>
    <row r="9" spans="1:21" s="346" customFormat="1" ht="12" customHeight="1" x14ac:dyDescent="0.25">
      <c r="A9" s="344"/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3"/>
    </row>
    <row r="10" spans="1:21" s="346" customFormat="1" ht="24.75" customHeight="1" x14ac:dyDescent="0.25">
      <c r="A10" s="344"/>
      <c r="B10" s="694" t="s">
        <v>242</v>
      </c>
      <c r="C10" s="694"/>
      <c r="D10" s="694"/>
      <c r="E10" s="694"/>
      <c r="F10" s="694"/>
      <c r="G10" s="694"/>
      <c r="H10" s="694"/>
      <c r="I10" s="694"/>
      <c r="J10" s="694"/>
      <c r="K10" s="694"/>
      <c r="L10" s="694"/>
      <c r="M10" s="694"/>
      <c r="N10" s="694"/>
      <c r="O10" s="343"/>
    </row>
    <row r="11" spans="1:21" ht="6" customHeight="1" thickBot="1" x14ac:dyDescent="0.35"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8"/>
    </row>
    <row r="12" spans="1:21" ht="25.9" customHeight="1" x14ac:dyDescent="0.25">
      <c r="B12" s="349" t="s">
        <v>140</v>
      </c>
      <c r="C12" s="350" t="s">
        <v>243</v>
      </c>
      <c r="D12" s="351" t="s">
        <v>244</v>
      </c>
      <c r="E12" s="350" t="s">
        <v>245</v>
      </c>
      <c r="F12" s="351" t="s">
        <v>246</v>
      </c>
      <c r="G12" s="352" t="s">
        <v>247</v>
      </c>
      <c r="H12" s="353"/>
      <c r="I12" s="354"/>
      <c r="J12" s="353" t="s">
        <v>248</v>
      </c>
      <c r="K12" s="353"/>
      <c r="L12" s="355"/>
      <c r="M12" s="355"/>
      <c r="N12" s="356"/>
      <c r="O12" s="357"/>
      <c r="U12" s="336"/>
    </row>
    <row r="13" spans="1:21" ht="19.7" customHeight="1" x14ac:dyDescent="0.25">
      <c r="B13" s="358"/>
      <c r="C13" s="359"/>
      <c r="D13" s="360" t="s">
        <v>249</v>
      </c>
      <c r="E13" s="359"/>
      <c r="F13" s="360"/>
      <c r="G13" s="361">
        <v>43675</v>
      </c>
      <c r="H13" s="361">
        <f>G13+1</f>
        <v>43676</v>
      </c>
      <c r="I13" s="361">
        <f t="shared" ref="I13:M13" si="0">H13+1</f>
        <v>43677</v>
      </c>
      <c r="J13" s="361">
        <f t="shared" si="0"/>
        <v>43678</v>
      </c>
      <c r="K13" s="361">
        <f t="shared" si="0"/>
        <v>43679</v>
      </c>
      <c r="L13" s="361">
        <f t="shared" si="0"/>
        <v>43680</v>
      </c>
      <c r="M13" s="362">
        <f t="shared" si="0"/>
        <v>43681</v>
      </c>
      <c r="N13" s="363" t="s">
        <v>250</v>
      </c>
      <c r="O13" s="364"/>
    </row>
    <row r="14" spans="1:21" s="374" customFormat="1" ht="20.100000000000001" customHeight="1" x14ac:dyDescent="0.25">
      <c r="A14" s="335"/>
      <c r="B14" s="365" t="s">
        <v>251</v>
      </c>
      <c r="C14" s="366" t="s">
        <v>156</v>
      </c>
      <c r="D14" s="366" t="s">
        <v>252</v>
      </c>
      <c r="E14" s="366" t="s">
        <v>253</v>
      </c>
      <c r="F14" s="366"/>
      <c r="G14" s="367">
        <v>107</v>
      </c>
      <c r="H14" s="367">
        <v>108</v>
      </c>
      <c r="I14" s="367">
        <v>107</v>
      </c>
      <c r="J14" s="367">
        <v>107</v>
      </c>
      <c r="K14" s="368">
        <v>107</v>
      </c>
      <c r="L14" s="368" t="s">
        <v>254</v>
      </c>
      <c r="M14" s="369" t="s">
        <v>254</v>
      </c>
      <c r="N14" s="370">
        <v>107.19</v>
      </c>
      <c r="O14" s="371"/>
      <c r="P14" s="372"/>
      <c r="Q14" s="373"/>
    </row>
    <row r="15" spans="1:21" s="374" customFormat="1" ht="20.100000000000001" customHeight="1" x14ac:dyDescent="0.25">
      <c r="A15" s="335"/>
      <c r="B15" s="375" t="s">
        <v>255</v>
      </c>
      <c r="C15" s="366" t="s">
        <v>256</v>
      </c>
      <c r="D15" s="366" t="s">
        <v>257</v>
      </c>
      <c r="E15" s="366" t="s">
        <v>253</v>
      </c>
      <c r="F15" s="366"/>
      <c r="G15" s="367">
        <v>69.739999999999995</v>
      </c>
      <c r="H15" s="367">
        <v>69.739999999999995</v>
      </c>
      <c r="I15" s="367">
        <v>69.739999999999995</v>
      </c>
      <c r="J15" s="367">
        <v>69.739999999999995</v>
      </c>
      <c r="K15" s="368">
        <v>65.22</v>
      </c>
      <c r="L15" s="368" t="s">
        <v>254</v>
      </c>
      <c r="M15" s="369">
        <v>65.67</v>
      </c>
      <c r="N15" s="370">
        <v>66.010000000000005</v>
      </c>
      <c r="O15" s="371"/>
      <c r="P15" s="372"/>
      <c r="Q15" s="373"/>
    </row>
    <row r="16" spans="1:21" s="374" customFormat="1" ht="20.100000000000001" customHeight="1" x14ac:dyDescent="0.25">
      <c r="A16" s="335"/>
      <c r="B16" s="375"/>
      <c r="C16" s="366" t="s">
        <v>256</v>
      </c>
      <c r="D16" s="366" t="s">
        <v>258</v>
      </c>
      <c r="E16" s="366" t="s">
        <v>253</v>
      </c>
      <c r="F16" s="366"/>
      <c r="G16" s="367">
        <v>63.89</v>
      </c>
      <c r="H16" s="367">
        <v>63.39</v>
      </c>
      <c r="I16" s="367">
        <v>57.18</v>
      </c>
      <c r="J16" s="367">
        <v>63.57</v>
      </c>
      <c r="K16" s="368">
        <v>55.07</v>
      </c>
      <c r="L16" s="368">
        <v>62.46</v>
      </c>
      <c r="M16" s="369" t="s">
        <v>254</v>
      </c>
      <c r="N16" s="370">
        <v>57.7</v>
      </c>
      <c r="O16" s="371"/>
      <c r="P16" s="372"/>
      <c r="Q16" s="373"/>
    </row>
    <row r="17" spans="1:17" s="374" customFormat="1" ht="20.100000000000001" customHeight="1" x14ac:dyDescent="0.25">
      <c r="A17" s="335"/>
      <c r="B17" s="375"/>
      <c r="C17" s="366" t="s">
        <v>191</v>
      </c>
      <c r="D17" s="366" t="s">
        <v>258</v>
      </c>
      <c r="E17" s="366" t="s">
        <v>253</v>
      </c>
      <c r="F17" s="366"/>
      <c r="G17" s="367">
        <v>60.01</v>
      </c>
      <c r="H17" s="367">
        <v>59.87</v>
      </c>
      <c r="I17" s="367">
        <v>61.96</v>
      </c>
      <c r="J17" s="367">
        <v>59.87</v>
      </c>
      <c r="K17" s="368">
        <v>60.56</v>
      </c>
      <c r="L17" s="368">
        <v>64.73</v>
      </c>
      <c r="M17" s="369" t="s">
        <v>254</v>
      </c>
      <c r="N17" s="370">
        <v>60.88</v>
      </c>
      <c r="O17" s="371"/>
      <c r="P17" s="372"/>
      <c r="Q17" s="373"/>
    </row>
    <row r="18" spans="1:17" s="374" customFormat="1" ht="20.100000000000001" customHeight="1" x14ac:dyDescent="0.25">
      <c r="A18" s="335"/>
      <c r="B18" s="375"/>
      <c r="C18" s="366" t="s">
        <v>256</v>
      </c>
      <c r="D18" s="366" t="s">
        <v>259</v>
      </c>
      <c r="E18" s="366" t="s">
        <v>253</v>
      </c>
      <c r="F18" s="366"/>
      <c r="G18" s="367">
        <v>76.16</v>
      </c>
      <c r="H18" s="367" t="s">
        <v>254</v>
      </c>
      <c r="I18" s="367" t="s">
        <v>254</v>
      </c>
      <c r="J18" s="367" t="s">
        <v>254</v>
      </c>
      <c r="K18" s="368">
        <v>96.47</v>
      </c>
      <c r="L18" s="368" t="s">
        <v>254</v>
      </c>
      <c r="M18" s="369" t="s">
        <v>254</v>
      </c>
      <c r="N18" s="370">
        <v>85.72</v>
      </c>
      <c r="O18" s="371"/>
      <c r="P18" s="372"/>
      <c r="Q18" s="373"/>
    </row>
    <row r="19" spans="1:17" s="374" customFormat="1" ht="20.100000000000001" customHeight="1" thickBot="1" x14ac:dyDescent="0.3">
      <c r="A19" s="335"/>
      <c r="B19" s="376"/>
      <c r="C19" s="377" t="s">
        <v>191</v>
      </c>
      <c r="D19" s="377" t="s">
        <v>259</v>
      </c>
      <c r="E19" s="377" t="s">
        <v>253</v>
      </c>
      <c r="F19" s="377"/>
      <c r="G19" s="378">
        <v>65.680000000000007</v>
      </c>
      <c r="H19" s="378">
        <v>68.81</v>
      </c>
      <c r="I19" s="378">
        <v>67.95</v>
      </c>
      <c r="J19" s="378">
        <v>68.44</v>
      </c>
      <c r="K19" s="378">
        <v>68.540000000000006</v>
      </c>
      <c r="L19" s="378">
        <v>56.87</v>
      </c>
      <c r="M19" s="379">
        <v>55.73</v>
      </c>
      <c r="N19" s="380">
        <v>61.48</v>
      </c>
      <c r="O19" s="372"/>
      <c r="P19" s="372"/>
      <c r="Q19" s="373"/>
    </row>
    <row r="20" spans="1:17" s="386" customFormat="1" ht="18.75" customHeight="1" x14ac:dyDescent="0.4">
      <c r="A20" s="381"/>
      <c r="B20" s="382"/>
      <c r="C20" s="383"/>
      <c r="D20" s="382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4"/>
      <c r="P20" s="385"/>
      <c r="Q20" s="384"/>
    </row>
    <row r="21" spans="1:17" ht="15" customHeight="1" x14ac:dyDescent="0.3">
      <c r="B21" s="694" t="s">
        <v>260</v>
      </c>
      <c r="C21" s="694"/>
      <c r="D21" s="694"/>
      <c r="E21" s="694"/>
      <c r="F21" s="694"/>
      <c r="G21" s="694"/>
      <c r="H21" s="694"/>
      <c r="I21" s="694"/>
      <c r="J21" s="694"/>
      <c r="K21" s="694"/>
      <c r="L21" s="694"/>
      <c r="M21" s="694"/>
      <c r="N21" s="694"/>
      <c r="O21" s="348"/>
      <c r="Q21" s="384"/>
    </row>
    <row r="22" spans="1:17" ht="4.5" customHeight="1" thickBot="1" x14ac:dyDescent="0.35">
      <c r="B22" s="345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8"/>
      <c r="Q22" s="384"/>
    </row>
    <row r="23" spans="1:17" ht="27" customHeight="1" x14ac:dyDescent="0.3">
      <c r="B23" s="349" t="s">
        <v>140</v>
      </c>
      <c r="C23" s="350" t="s">
        <v>243</v>
      </c>
      <c r="D23" s="351" t="s">
        <v>244</v>
      </c>
      <c r="E23" s="350" t="s">
        <v>245</v>
      </c>
      <c r="F23" s="351" t="s">
        <v>246</v>
      </c>
      <c r="G23" s="352" t="s">
        <v>247</v>
      </c>
      <c r="H23" s="353"/>
      <c r="I23" s="354"/>
      <c r="J23" s="353" t="s">
        <v>248</v>
      </c>
      <c r="K23" s="353"/>
      <c r="L23" s="355"/>
      <c r="M23" s="355"/>
      <c r="N23" s="356"/>
      <c r="O23" s="357"/>
      <c r="Q23" s="384"/>
    </row>
    <row r="24" spans="1:17" ht="19.7" customHeight="1" x14ac:dyDescent="0.3">
      <c r="B24" s="358"/>
      <c r="C24" s="359"/>
      <c r="D24" s="360" t="s">
        <v>249</v>
      </c>
      <c r="E24" s="359"/>
      <c r="F24" s="360" t="s">
        <v>261</v>
      </c>
      <c r="G24" s="361">
        <f t="shared" ref="G24:N24" si="1">G13</f>
        <v>43675</v>
      </c>
      <c r="H24" s="361">
        <f t="shared" si="1"/>
        <v>43676</v>
      </c>
      <c r="I24" s="361">
        <f t="shared" si="1"/>
        <v>43677</v>
      </c>
      <c r="J24" s="361">
        <f t="shared" si="1"/>
        <v>43678</v>
      </c>
      <c r="K24" s="361">
        <f t="shared" si="1"/>
        <v>43679</v>
      </c>
      <c r="L24" s="361">
        <f t="shared" si="1"/>
        <v>43680</v>
      </c>
      <c r="M24" s="362">
        <f t="shared" si="1"/>
        <v>43681</v>
      </c>
      <c r="N24" s="363" t="str">
        <f t="shared" si="1"/>
        <v>PMPS</v>
      </c>
      <c r="O24" s="364"/>
      <c r="Q24" s="384"/>
    </row>
    <row r="25" spans="1:17" s="374" customFormat="1" ht="20.100000000000001" customHeight="1" x14ac:dyDescent="0.25">
      <c r="A25" s="335"/>
      <c r="B25" s="389" t="s">
        <v>262</v>
      </c>
      <c r="C25" s="390" t="s">
        <v>188</v>
      </c>
      <c r="D25" s="390" t="s">
        <v>263</v>
      </c>
      <c r="E25" s="390" t="s">
        <v>253</v>
      </c>
      <c r="F25" s="390" t="s">
        <v>264</v>
      </c>
      <c r="G25" s="391">
        <v>110.29</v>
      </c>
      <c r="H25" s="391">
        <v>110.29</v>
      </c>
      <c r="I25" s="391">
        <v>110.29</v>
      </c>
      <c r="J25" s="391">
        <v>110.29</v>
      </c>
      <c r="K25" s="392">
        <v>110.29</v>
      </c>
      <c r="L25" s="392" t="s">
        <v>254</v>
      </c>
      <c r="M25" s="393" t="s">
        <v>254</v>
      </c>
      <c r="N25" s="394">
        <v>110.29</v>
      </c>
      <c r="O25" s="371"/>
      <c r="P25" s="372"/>
      <c r="Q25" s="373"/>
    </row>
    <row r="26" spans="1:17" s="374" customFormat="1" ht="20.100000000000001" customHeight="1" x14ac:dyDescent="0.25">
      <c r="A26" s="335"/>
      <c r="B26" s="389"/>
      <c r="C26" s="390" t="s">
        <v>188</v>
      </c>
      <c r="D26" s="390" t="s">
        <v>265</v>
      </c>
      <c r="E26" s="390" t="s">
        <v>253</v>
      </c>
      <c r="F26" s="390" t="s">
        <v>264</v>
      </c>
      <c r="G26" s="391">
        <v>95.79</v>
      </c>
      <c r="H26" s="391">
        <v>95.79</v>
      </c>
      <c r="I26" s="391">
        <v>95.79</v>
      </c>
      <c r="J26" s="391">
        <v>95.79</v>
      </c>
      <c r="K26" s="392">
        <v>95.79</v>
      </c>
      <c r="L26" s="392" t="s">
        <v>254</v>
      </c>
      <c r="M26" s="393" t="s">
        <v>254</v>
      </c>
      <c r="N26" s="394">
        <v>95.79</v>
      </c>
      <c r="O26" s="371"/>
      <c r="P26" s="372"/>
      <c r="Q26" s="373"/>
    </row>
    <row r="27" spans="1:17" s="374" customFormat="1" ht="20.100000000000001" customHeight="1" x14ac:dyDescent="0.25">
      <c r="A27" s="335"/>
      <c r="B27" s="389"/>
      <c r="C27" s="390" t="s">
        <v>154</v>
      </c>
      <c r="D27" s="390" t="s">
        <v>265</v>
      </c>
      <c r="E27" s="390" t="s">
        <v>253</v>
      </c>
      <c r="F27" s="390" t="s">
        <v>264</v>
      </c>
      <c r="G27" s="391">
        <v>56.5</v>
      </c>
      <c r="H27" s="391">
        <v>56.5</v>
      </c>
      <c r="I27" s="391">
        <v>56.5</v>
      </c>
      <c r="J27" s="391">
        <v>56.5</v>
      </c>
      <c r="K27" s="392">
        <v>56.5</v>
      </c>
      <c r="L27" s="392" t="s">
        <v>254</v>
      </c>
      <c r="M27" s="393" t="s">
        <v>254</v>
      </c>
      <c r="N27" s="394">
        <v>56.5</v>
      </c>
      <c r="O27" s="371"/>
      <c r="P27" s="372"/>
      <c r="Q27" s="373"/>
    </row>
    <row r="28" spans="1:17" s="374" customFormat="1" ht="20.100000000000001" customHeight="1" x14ac:dyDescent="0.25">
      <c r="A28" s="335"/>
      <c r="B28" s="389"/>
      <c r="C28" s="390" t="s">
        <v>167</v>
      </c>
      <c r="D28" s="390" t="s">
        <v>265</v>
      </c>
      <c r="E28" s="390" t="s">
        <v>253</v>
      </c>
      <c r="F28" s="390" t="s">
        <v>264</v>
      </c>
      <c r="G28" s="391">
        <v>71.040000000000006</v>
      </c>
      <c r="H28" s="391">
        <v>72.760000000000005</v>
      </c>
      <c r="I28" s="391">
        <v>89.24</v>
      </c>
      <c r="J28" s="391">
        <v>76.83</v>
      </c>
      <c r="K28" s="392" t="s">
        <v>254</v>
      </c>
      <c r="L28" s="392">
        <v>70.209999999999994</v>
      </c>
      <c r="M28" s="393" t="s">
        <v>254</v>
      </c>
      <c r="N28" s="394">
        <v>75.37</v>
      </c>
      <c r="O28" s="371"/>
      <c r="P28" s="372"/>
      <c r="Q28" s="373"/>
    </row>
    <row r="29" spans="1:17" s="374" customFormat="1" ht="20.100000000000001" customHeight="1" x14ac:dyDescent="0.25">
      <c r="A29" s="335"/>
      <c r="B29" s="389"/>
      <c r="C29" s="390" t="s">
        <v>188</v>
      </c>
      <c r="D29" s="390" t="s">
        <v>266</v>
      </c>
      <c r="E29" s="390" t="s">
        <v>253</v>
      </c>
      <c r="F29" s="390" t="s">
        <v>264</v>
      </c>
      <c r="G29" s="391">
        <v>79.599999999999994</v>
      </c>
      <c r="H29" s="391">
        <v>79.599999999999994</v>
      </c>
      <c r="I29" s="391">
        <v>79.599999999999994</v>
      </c>
      <c r="J29" s="391">
        <v>79.599999999999994</v>
      </c>
      <c r="K29" s="392">
        <v>79.599999999999994</v>
      </c>
      <c r="L29" s="392" t="s">
        <v>254</v>
      </c>
      <c r="M29" s="393" t="s">
        <v>254</v>
      </c>
      <c r="N29" s="394">
        <v>79.599999999999994</v>
      </c>
      <c r="O29" s="371"/>
      <c r="P29" s="372"/>
      <c r="Q29" s="373"/>
    </row>
    <row r="30" spans="1:17" s="374" customFormat="1" ht="20.100000000000001" customHeight="1" x14ac:dyDescent="0.25">
      <c r="A30" s="335"/>
      <c r="B30" s="389"/>
      <c r="C30" s="390" t="s">
        <v>154</v>
      </c>
      <c r="D30" s="390" t="s">
        <v>266</v>
      </c>
      <c r="E30" s="390" t="s">
        <v>253</v>
      </c>
      <c r="F30" s="390" t="s">
        <v>264</v>
      </c>
      <c r="G30" s="391">
        <v>46.5</v>
      </c>
      <c r="H30" s="391">
        <v>46.5</v>
      </c>
      <c r="I30" s="391">
        <v>46.5</v>
      </c>
      <c r="J30" s="391">
        <v>46.5</v>
      </c>
      <c r="K30" s="392">
        <v>46.5</v>
      </c>
      <c r="L30" s="392" t="s">
        <v>254</v>
      </c>
      <c r="M30" s="393" t="s">
        <v>254</v>
      </c>
      <c r="N30" s="394">
        <v>46.5</v>
      </c>
      <c r="O30" s="371"/>
      <c r="P30" s="372"/>
      <c r="Q30" s="373"/>
    </row>
    <row r="31" spans="1:17" s="374" customFormat="1" ht="20.100000000000001" customHeight="1" x14ac:dyDescent="0.25">
      <c r="A31" s="335"/>
      <c r="B31" s="389"/>
      <c r="C31" s="390" t="s">
        <v>154</v>
      </c>
      <c r="D31" s="390" t="s">
        <v>267</v>
      </c>
      <c r="E31" s="390" t="s">
        <v>253</v>
      </c>
      <c r="F31" s="390" t="s">
        <v>264</v>
      </c>
      <c r="G31" s="391">
        <v>49.5</v>
      </c>
      <c r="H31" s="391">
        <v>49.5</v>
      </c>
      <c r="I31" s="391">
        <v>49.5</v>
      </c>
      <c r="J31" s="391">
        <v>49.5</v>
      </c>
      <c r="K31" s="392">
        <v>49.5</v>
      </c>
      <c r="L31" s="392" t="s">
        <v>254</v>
      </c>
      <c r="M31" s="393" t="s">
        <v>254</v>
      </c>
      <c r="N31" s="394">
        <v>49.5</v>
      </c>
      <c r="O31" s="371"/>
      <c r="P31" s="372"/>
      <c r="Q31" s="373"/>
    </row>
    <row r="32" spans="1:17" s="374" customFormat="1" ht="20.100000000000001" customHeight="1" x14ac:dyDescent="0.25">
      <c r="A32" s="335"/>
      <c r="B32" s="389"/>
      <c r="C32" s="390" t="s">
        <v>188</v>
      </c>
      <c r="D32" s="390" t="s">
        <v>268</v>
      </c>
      <c r="E32" s="390" t="s">
        <v>253</v>
      </c>
      <c r="F32" s="390" t="s">
        <v>264</v>
      </c>
      <c r="G32" s="391">
        <v>96.09</v>
      </c>
      <c r="H32" s="391">
        <v>96.09</v>
      </c>
      <c r="I32" s="391">
        <v>96.09</v>
      </c>
      <c r="J32" s="391">
        <v>96.09</v>
      </c>
      <c r="K32" s="392">
        <v>96.09</v>
      </c>
      <c r="L32" s="392" t="s">
        <v>254</v>
      </c>
      <c r="M32" s="393" t="s">
        <v>254</v>
      </c>
      <c r="N32" s="394">
        <v>96.09</v>
      </c>
      <c r="O32" s="371"/>
      <c r="P32" s="372"/>
      <c r="Q32" s="373"/>
    </row>
    <row r="33" spans="1:17" s="374" customFormat="1" ht="20.100000000000001" customHeight="1" x14ac:dyDescent="0.25">
      <c r="A33" s="335"/>
      <c r="B33" s="365"/>
      <c r="C33" s="390" t="s">
        <v>188</v>
      </c>
      <c r="D33" s="390" t="s">
        <v>269</v>
      </c>
      <c r="E33" s="390" t="s">
        <v>253</v>
      </c>
      <c r="F33" s="390" t="s">
        <v>264</v>
      </c>
      <c r="G33" s="391">
        <v>156.25</v>
      </c>
      <c r="H33" s="391">
        <v>156.25</v>
      </c>
      <c r="I33" s="391">
        <v>156.25</v>
      </c>
      <c r="J33" s="391">
        <v>156.25</v>
      </c>
      <c r="K33" s="392">
        <v>156.25</v>
      </c>
      <c r="L33" s="392" t="s">
        <v>254</v>
      </c>
      <c r="M33" s="393" t="s">
        <v>254</v>
      </c>
      <c r="N33" s="394">
        <v>156.25</v>
      </c>
      <c r="O33" s="372"/>
      <c r="P33" s="372"/>
      <c r="Q33" s="373"/>
    </row>
    <row r="34" spans="1:17" s="374" customFormat="1" ht="20.100000000000001" customHeight="1" x14ac:dyDescent="0.25">
      <c r="A34" s="335"/>
      <c r="B34" s="389" t="s">
        <v>270</v>
      </c>
      <c r="C34" s="390" t="s">
        <v>154</v>
      </c>
      <c r="D34" s="390" t="s">
        <v>271</v>
      </c>
      <c r="E34" s="390" t="s">
        <v>253</v>
      </c>
      <c r="F34" s="390" t="s">
        <v>272</v>
      </c>
      <c r="G34" s="391">
        <v>79</v>
      </c>
      <c r="H34" s="391">
        <v>79</v>
      </c>
      <c r="I34" s="391">
        <v>79</v>
      </c>
      <c r="J34" s="391">
        <v>79</v>
      </c>
      <c r="K34" s="392">
        <v>79</v>
      </c>
      <c r="L34" s="392" t="s">
        <v>254</v>
      </c>
      <c r="M34" s="393" t="s">
        <v>254</v>
      </c>
      <c r="N34" s="394">
        <v>79</v>
      </c>
      <c r="O34" s="371"/>
      <c r="P34" s="372"/>
      <c r="Q34" s="373"/>
    </row>
    <row r="35" spans="1:17" s="374" customFormat="1" ht="20.100000000000001" customHeight="1" x14ac:dyDescent="0.25">
      <c r="A35" s="335"/>
      <c r="B35" s="389"/>
      <c r="C35" s="390" t="s">
        <v>186</v>
      </c>
      <c r="D35" s="390" t="s">
        <v>273</v>
      </c>
      <c r="E35" s="390" t="s">
        <v>253</v>
      </c>
      <c r="F35" s="390" t="s">
        <v>274</v>
      </c>
      <c r="G35" s="391">
        <v>80</v>
      </c>
      <c r="H35" s="391">
        <v>80</v>
      </c>
      <c r="I35" s="391">
        <v>80</v>
      </c>
      <c r="J35" s="391">
        <v>80</v>
      </c>
      <c r="K35" s="392">
        <v>80</v>
      </c>
      <c r="L35" s="392" t="s">
        <v>254</v>
      </c>
      <c r="M35" s="393" t="s">
        <v>254</v>
      </c>
      <c r="N35" s="394">
        <v>80</v>
      </c>
      <c r="O35" s="371"/>
      <c r="P35" s="372"/>
      <c r="Q35" s="373"/>
    </row>
    <row r="36" spans="1:17" s="374" customFormat="1" ht="20.100000000000001" customHeight="1" x14ac:dyDescent="0.25">
      <c r="A36" s="335"/>
      <c r="B36" s="389"/>
      <c r="C36" s="390" t="s">
        <v>154</v>
      </c>
      <c r="D36" s="390" t="s">
        <v>273</v>
      </c>
      <c r="E36" s="390" t="s">
        <v>253</v>
      </c>
      <c r="F36" s="390" t="s">
        <v>274</v>
      </c>
      <c r="G36" s="391">
        <v>109</v>
      </c>
      <c r="H36" s="391">
        <v>108</v>
      </c>
      <c r="I36" s="391">
        <v>108</v>
      </c>
      <c r="J36" s="391">
        <v>105</v>
      </c>
      <c r="K36" s="392">
        <v>102</v>
      </c>
      <c r="L36" s="392" t="s">
        <v>254</v>
      </c>
      <c r="M36" s="393" t="s">
        <v>254</v>
      </c>
      <c r="N36" s="394">
        <v>106.45</v>
      </c>
      <c r="O36" s="371"/>
      <c r="P36" s="372"/>
      <c r="Q36" s="373"/>
    </row>
    <row r="37" spans="1:17" s="374" customFormat="1" ht="20.100000000000001" customHeight="1" x14ac:dyDescent="0.25">
      <c r="A37" s="335"/>
      <c r="B37" s="389"/>
      <c r="C37" s="390" t="s">
        <v>156</v>
      </c>
      <c r="D37" s="390" t="s">
        <v>273</v>
      </c>
      <c r="E37" s="390" t="s">
        <v>253</v>
      </c>
      <c r="F37" s="390" t="s">
        <v>274</v>
      </c>
      <c r="G37" s="391">
        <v>135</v>
      </c>
      <c r="H37" s="391">
        <v>135</v>
      </c>
      <c r="I37" s="391">
        <v>135</v>
      </c>
      <c r="J37" s="391">
        <v>135</v>
      </c>
      <c r="K37" s="392">
        <v>135</v>
      </c>
      <c r="L37" s="392" t="s">
        <v>254</v>
      </c>
      <c r="M37" s="393" t="s">
        <v>254</v>
      </c>
      <c r="N37" s="394">
        <v>135</v>
      </c>
      <c r="O37" s="371"/>
      <c r="P37" s="372"/>
      <c r="Q37" s="373"/>
    </row>
    <row r="38" spans="1:17" s="374" customFormat="1" ht="20.100000000000001" customHeight="1" x14ac:dyDescent="0.25">
      <c r="A38" s="335"/>
      <c r="B38" s="365"/>
      <c r="C38" s="390" t="s">
        <v>154</v>
      </c>
      <c r="D38" s="390" t="s">
        <v>275</v>
      </c>
      <c r="E38" s="390" t="s">
        <v>253</v>
      </c>
      <c r="F38" s="390" t="s">
        <v>276</v>
      </c>
      <c r="G38" s="391">
        <v>47</v>
      </c>
      <c r="H38" s="391">
        <v>58</v>
      </c>
      <c r="I38" s="391">
        <v>72</v>
      </c>
      <c r="J38" s="391">
        <v>50</v>
      </c>
      <c r="K38" s="392">
        <v>60</v>
      </c>
      <c r="L38" s="392" t="s">
        <v>254</v>
      </c>
      <c r="M38" s="393" t="s">
        <v>254</v>
      </c>
      <c r="N38" s="394">
        <v>57.56</v>
      </c>
      <c r="O38" s="372"/>
      <c r="P38" s="372"/>
      <c r="Q38" s="373"/>
    </row>
    <row r="39" spans="1:17" s="374" customFormat="1" ht="20.100000000000001" customHeight="1" x14ac:dyDescent="0.25">
      <c r="A39" s="335"/>
      <c r="B39" s="395" t="s">
        <v>277</v>
      </c>
      <c r="C39" s="366" t="s">
        <v>156</v>
      </c>
      <c r="D39" s="366" t="s">
        <v>278</v>
      </c>
      <c r="E39" s="366" t="s">
        <v>253</v>
      </c>
      <c r="F39" s="366" t="s">
        <v>179</v>
      </c>
      <c r="G39" s="367">
        <v>145</v>
      </c>
      <c r="H39" s="367">
        <v>145</v>
      </c>
      <c r="I39" s="367">
        <v>145</v>
      </c>
      <c r="J39" s="367">
        <v>145</v>
      </c>
      <c r="K39" s="368">
        <v>145</v>
      </c>
      <c r="L39" s="368" t="s">
        <v>254</v>
      </c>
      <c r="M39" s="369" t="s">
        <v>254</v>
      </c>
      <c r="N39" s="370">
        <v>145</v>
      </c>
      <c r="O39" s="372"/>
      <c r="P39" s="372"/>
      <c r="Q39" s="373"/>
    </row>
    <row r="40" spans="1:17" s="374" customFormat="1" ht="20.100000000000001" customHeight="1" thickBot="1" x14ac:dyDescent="0.3">
      <c r="A40" s="335"/>
      <c r="B40" s="396"/>
      <c r="C40" s="377" t="s">
        <v>156</v>
      </c>
      <c r="D40" s="377" t="s">
        <v>279</v>
      </c>
      <c r="E40" s="377" t="s">
        <v>253</v>
      </c>
      <c r="F40" s="377" t="s">
        <v>179</v>
      </c>
      <c r="G40" s="378">
        <v>180</v>
      </c>
      <c r="H40" s="378">
        <v>157</v>
      </c>
      <c r="I40" s="378">
        <v>158</v>
      </c>
      <c r="J40" s="378">
        <v>155</v>
      </c>
      <c r="K40" s="378">
        <v>160</v>
      </c>
      <c r="L40" s="378" t="s">
        <v>254</v>
      </c>
      <c r="M40" s="379" t="s">
        <v>254</v>
      </c>
      <c r="N40" s="380">
        <v>162.12</v>
      </c>
      <c r="O40" s="372"/>
      <c r="P40" s="372"/>
      <c r="Q40" s="373"/>
    </row>
    <row r="41" spans="1:17" ht="15.6" customHeight="1" x14ac:dyDescent="0.3">
      <c r="B41" s="382"/>
      <c r="C41" s="383"/>
      <c r="D41" s="382"/>
      <c r="E41" s="383"/>
      <c r="F41" s="383"/>
      <c r="G41" s="383"/>
      <c r="H41" s="383"/>
      <c r="I41" s="383"/>
      <c r="J41" s="383"/>
      <c r="K41" s="383"/>
      <c r="L41" s="383"/>
      <c r="M41" s="397"/>
      <c r="N41" s="398"/>
      <c r="O41" s="399"/>
      <c r="Q41" s="384"/>
    </row>
    <row r="42" spans="1:17" ht="15" customHeight="1" x14ac:dyDescent="0.3">
      <c r="B42" s="694" t="s">
        <v>280</v>
      </c>
      <c r="C42" s="694"/>
      <c r="D42" s="694"/>
      <c r="E42" s="694"/>
      <c r="F42" s="694"/>
      <c r="G42" s="694"/>
      <c r="H42" s="694"/>
      <c r="I42" s="694"/>
      <c r="J42" s="694"/>
      <c r="K42" s="694"/>
      <c r="L42" s="694"/>
      <c r="M42" s="694"/>
      <c r="N42" s="694"/>
      <c r="O42" s="348"/>
      <c r="Q42" s="384"/>
    </row>
    <row r="43" spans="1:17" ht="4.5" customHeight="1" thickBot="1" x14ac:dyDescent="0.35">
      <c r="B43" s="345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8"/>
      <c r="Q43" s="384"/>
    </row>
    <row r="44" spans="1:17" ht="27" customHeight="1" x14ac:dyDescent="0.3">
      <c r="B44" s="349" t="s">
        <v>140</v>
      </c>
      <c r="C44" s="350" t="s">
        <v>243</v>
      </c>
      <c r="D44" s="351" t="s">
        <v>244</v>
      </c>
      <c r="E44" s="350" t="s">
        <v>245</v>
      </c>
      <c r="F44" s="351" t="s">
        <v>246</v>
      </c>
      <c r="G44" s="352" t="s">
        <v>247</v>
      </c>
      <c r="H44" s="353"/>
      <c r="I44" s="354"/>
      <c r="J44" s="353" t="s">
        <v>248</v>
      </c>
      <c r="K44" s="353"/>
      <c r="L44" s="355"/>
      <c r="M44" s="355"/>
      <c r="N44" s="356"/>
      <c r="O44" s="357"/>
      <c r="Q44" s="384"/>
    </row>
    <row r="45" spans="1:17" ht="19.7" customHeight="1" x14ac:dyDescent="0.3">
      <c r="B45" s="358"/>
      <c r="C45" s="359"/>
      <c r="D45" s="360" t="s">
        <v>249</v>
      </c>
      <c r="E45" s="359"/>
      <c r="F45" s="360"/>
      <c r="G45" s="361">
        <f t="shared" ref="G45:N45" si="2">G13</f>
        <v>43675</v>
      </c>
      <c r="H45" s="361">
        <f t="shared" si="2"/>
        <v>43676</v>
      </c>
      <c r="I45" s="361">
        <f t="shared" si="2"/>
        <v>43677</v>
      </c>
      <c r="J45" s="361">
        <f t="shared" si="2"/>
        <v>43678</v>
      </c>
      <c r="K45" s="361">
        <f t="shared" si="2"/>
        <v>43679</v>
      </c>
      <c r="L45" s="361">
        <f t="shared" si="2"/>
        <v>43680</v>
      </c>
      <c r="M45" s="362">
        <f t="shared" si="2"/>
        <v>43681</v>
      </c>
      <c r="N45" s="363" t="str">
        <f t="shared" si="2"/>
        <v>PMPS</v>
      </c>
      <c r="O45" s="364"/>
      <c r="Q45" s="384"/>
    </row>
    <row r="46" spans="1:17" s="374" customFormat="1" ht="20.100000000000001" customHeight="1" x14ac:dyDescent="0.25">
      <c r="A46" s="335"/>
      <c r="B46" s="389" t="s">
        <v>281</v>
      </c>
      <c r="C46" s="390" t="s">
        <v>176</v>
      </c>
      <c r="D46" s="390" t="s">
        <v>282</v>
      </c>
      <c r="E46" s="390" t="s">
        <v>179</v>
      </c>
      <c r="F46" s="390" t="s">
        <v>283</v>
      </c>
      <c r="G46" s="391">
        <v>128</v>
      </c>
      <c r="H46" s="391">
        <v>128</v>
      </c>
      <c r="I46" s="391">
        <v>128</v>
      </c>
      <c r="J46" s="391">
        <v>128</v>
      </c>
      <c r="K46" s="392">
        <v>128</v>
      </c>
      <c r="L46" s="392" t="s">
        <v>254</v>
      </c>
      <c r="M46" s="393" t="s">
        <v>254</v>
      </c>
      <c r="N46" s="394">
        <v>128</v>
      </c>
      <c r="O46" s="371"/>
      <c r="P46" s="372"/>
      <c r="Q46" s="373"/>
    </row>
    <row r="47" spans="1:17" s="374" customFormat="1" ht="20.100000000000001" customHeight="1" x14ac:dyDescent="0.25">
      <c r="A47" s="335"/>
      <c r="B47" s="365"/>
      <c r="C47" s="390" t="s">
        <v>167</v>
      </c>
      <c r="D47" s="390" t="s">
        <v>282</v>
      </c>
      <c r="E47" s="390" t="s">
        <v>179</v>
      </c>
      <c r="F47" s="390" t="s">
        <v>283</v>
      </c>
      <c r="G47" s="391">
        <v>121.98</v>
      </c>
      <c r="H47" s="391">
        <v>117.72</v>
      </c>
      <c r="I47" s="391">
        <v>118.06</v>
      </c>
      <c r="J47" s="391">
        <v>120.1</v>
      </c>
      <c r="K47" s="392">
        <v>130</v>
      </c>
      <c r="L47" s="392">
        <v>117.11</v>
      </c>
      <c r="M47" s="393" t="s">
        <v>254</v>
      </c>
      <c r="N47" s="394">
        <v>118.68</v>
      </c>
      <c r="O47" s="372"/>
      <c r="P47" s="372"/>
      <c r="Q47" s="373"/>
    </row>
    <row r="48" spans="1:17" s="374" customFormat="1" ht="20.100000000000001" customHeight="1" x14ac:dyDescent="0.25">
      <c r="A48" s="335"/>
      <c r="B48" s="400" t="s">
        <v>284</v>
      </c>
      <c r="C48" s="390" t="s">
        <v>153</v>
      </c>
      <c r="D48" s="390" t="s">
        <v>285</v>
      </c>
      <c r="E48" s="390" t="s">
        <v>179</v>
      </c>
      <c r="F48" s="390" t="s">
        <v>286</v>
      </c>
      <c r="G48" s="391">
        <v>165</v>
      </c>
      <c r="H48" s="391">
        <v>165</v>
      </c>
      <c r="I48" s="391">
        <v>165</v>
      </c>
      <c r="J48" s="391">
        <v>165</v>
      </c>
      <c r="K48" s="392">
        <v>165</v>
      </c>
      <c r="L48" s="392" t="s">
        <v>254</v>
      </c>
      <c r="M48" s="393" t="s">
        <v>254</v>
      </c>
      <c r="N48" s="394">
        <v>165</v>
      </c>
      <c r="O48" s="372"/>
      <c r="P48" s="372"/>
      <c r="Q48" s="373"/>
    </row>
    <row r="49" spans="1:17" s="374" customFormat="1" ht="19.5" customHeight="1" x14ac:dyDescent="0.25">
      <c r="A49" s="335"/>
      <c r="B49" s="375" t="s">
        <v>287</v>
      </c>
      <c r="C49" s="366" t="s">
        <v>186</v>
      </c>
      <c r="D49" s="366" t="s">
        <v>282</v>
      </c>
      <c r="E49" s="366" t="s">
        <v>253</v>
      </c>
      <c r="F49" s="366" t="s">
        <v>288</v>
      </c>
      <c r="G49" s="367">
        <v>76</v>
      </c>
      <c r="H49" s="367">
        <v>76</v>
      </c>
      <c r="I49" s="367">
        <v>76</v>
      </c>
      <c r="J49" s="367">
        <v>76</v>
      </c>
      <c r="K49" s="368">
        <v>76</v>
      </c>
      <c r="L49" s="368" t="s">
        <v>254</v>
      </c>
      <c r="M49" s="369" t="s">
        <v>254</v>
      </c>
      <c r="N49" s="370">
        <v>76</v>
      </c>
      <c r="O49" s="371"/>
      <c r="P49" s="372"/>
      <c r="Q49" s="373"/>
    </row>
    <row r="50" spans="1:17" s="374" customFormat="1" ht="20.100000000000001" customHeight="1" x14ac:dyDescent="0.25">
      <c r="A50" s="335"/>
      <c r="B50" s="401"/>
      <c r="C50" s="366" t="s">
        <v>187</v>
      </c>
      <c r="D50" s="366" t="s">
        <v>282</v>
      </c>
      <c r="E50" s="366" t="s">
        <v>253</v>
      </c>
      <c r="F50" s="366" t="s">
        <v>288</v>
      </c>
      <c r="G50" s="367">
        <v>76</v>
      </c>
      <c r="H50" s="367">
        <v>76</v>
      </c>
      <c r="I50" s="367">
        <v>76</v>
      </c>
      <c r="J50" s="367">
        <v>76</v>
      </c>
      <c r="K50" s="368">
        <v>76</v>
      </c>
      <c r="L50" s="368" t="s">
        <v>254</v>
      </c>
      <c r="M50" s="369" t="s">
        <v>254</v>
      </c>
      <c r="N50" s="370">
        <v>76</v>
      </c>
      <c r="O50" s="372"/>
      <c r="P50" s="372"/>
      <c r="Q50" s="373"/>
    </row>
    <row r="51" spans="1:17" s="374" customFormat="1" ht="20.100000000000001" customHeight="1" x14ac:dyDescent="0.25">
      <c r="A51" s="335"/>
      <c r="B51" s="389" t="s">
        <v>289</v>
      </c>
      <c r="C51" s="390" t="s">
        <v>186</v>
      </c>
      <c r="D51" s="390" t="s">
        <v>290</v>
      </c>
      <c r="E51" s="390" t="s">
        <v>253</v>
      </c>
      <c r="F51" s="390" t="s">
        <v>291</v>
      </c>
      <c r="G51" s="391">
        <v>90</v>
      </c>
      <c r="H51" s="391">
        <v>90</v>
      </c>
      <c r="I51" s="391">
        <v>90</v>
      </c>
      <c r="J51" s="391">
        <v>90</v>
      </c>
      <c r="K51" s="392">
        <v>90</v>
      </c>
      <c r="L51" s="392" t="s">
        <v>254</v>
      </c>
      <c r="M51" s="393" t="s">
        <v>254</v>
      </c>
      <c r="N51" s="394">
        <v>90</v>
      </c>
      <c r="O51" s="371"/>
      <c r="P51" s="372"/>
      <c r="Q51" s="373"/>
    </row>
    <row r="52" spans="1:17" s="374" customFormat="1" ht="20.100000000000001" customHeight="1" x14ac:dyDescent="0.25">
      <c r="A52" s="335"/>
      <c r="B52" s="389"/>
      <c r="C52" s="390" t="s">
        <v>154</v>
      </c>
      <c r="D52" s="390" t="s">
        <v>290</v>
      </c>
      <c r="E52" s="390" t="s">
        <v>253</v>
      </c>
      <c r="F52" s="390" t="s">
        <v>291</v>
      </c>
      <c r="G52" s="391">
        <v>73.42</v>
      </c>
      <c r="H52" s="391">
        <v>73.180000000000007</v>
      </c>
      <c r="I52" s="391">
        <v>73.25</v>
      </c>
      <c r="J52" s="391">
        <v>73.27</v>
      </c>
      <c r="K52" s="392">
        <v>73.62</v>
      </c>
      <c r="L52" s="392" t="s">
        <v>254</v>
      </c>
      <c r="M52" s="393" t="s">
        <v>254</v>
      </c>
      <c r="N52" s="394">
        <v>73.349999999999994</v>
      </c>
      <c r="O52" s="371"/>
      <c r="P52" s="372"/>
      <c r="Q52" s="373"/>
    </row>
    <row r="53" spans="1:17" s="374" customFormat="1" ht="20.100000000000001" customHeight="1" x14ac:dyDescent="0.25">
      <c r="A53" s="335"/>
      <c r="B53" s="389"/>
      <c r="C53" s="390" t="s">
        <v>156</v>
      </c>
      <c r="D53" s="390" t="s">
        <v>290</v>
      </c>
      <c r="E53" s="390" t="s">
        <v>253</v>
      </c>
      <c r="F53" s="390" t="s">
        <v>291</v>
      </c>
      <c r="G53" s="391">
        <v>66.819999999999993</v>
      </c>
      <c r="H53" s="391">
        <v>69.680000000000007</v>
      </c>
      <c r="I53" s="391">
        <v>66.819999999999993</v>
      </c>
      <c r="J53" s="391">
        <v>66.819999999999993</v>
      </c>
      <c r="K53" s="392">
        <v>67.77</v>
      </c>
      <c r="L53" s="392" t="s">
        <v>254</v>
      </c>
      <c r="M53" s="393" t="s">
        <v>254</v>
      </c>
      <c r="N53" s="394">
        <v>67.47</v>
      </c>
      <c r="O53" s="371"/>
      <c r="P53" s="372"/>
      <c r="Q53" s="373"/>
    </row>
    <row r="54" spans="1:17" s="374" customFormat="1" ht="20.100000000000001" customHeight="1" x14ac:dyDescent="0.25">
      <c r="A54" s="335"/>
      <c r="B54" s="389"/>
      <c r="C54" s="390" t="s">
        <v>176</v>
      </c>
      <c r="D54" s="390" t="s">
        <v>290</v>
      </c>
      <c r="E54" s="390" t="s">
        <v>253</v>
      </c>
      <c r="F54" s="390" t="s">
        <v>291</v>
      </c>
      <c r="G54" s="391">
        <v>95.13</v>
      </c>
      <c r="H54" s="391">
        <v>95.13</v>
      </c>
      <c r="I54" s="391">
        <v>95.13</v>
      </c>
      <c r="J54" s="391">
        <v>95.13</v>
      </c>
      <c r="K54" s="392">
        <v>95.13</v>
      </c>
      <c r="L54" s="392" t="s">
        <v>254</v>
      </c>
      <c r="M54" s="393" t="s">
        <v>254</v>
      </c>
      <c r="N54" s="394">
        <v>95.13</v>
      </c>
      <c r="O54" s="371"/>
      <c r="P54" s="372"/>
      <c r="Q54" s="373"/>
    </row>
    <row r="55" spans="1:17" s="374" customFormat="1" ht="20.100000000000001" customHeight="1" x14ac:dyDescent="0.25">
      <c r="A55" s="335"/>
      <c r="B55" s="389"/>
      <c r="C55" s="390" t="s">
        <v>167</v>
      </c>
      <c r="D55" s="390" t="s">
        <v>290</v>
      </c>
      <c r="E55" s="390" t="s">
        <v>253</v>
      </c>
      <c r="F55" s="390" t="s">
        <v>291</v>
      </c>
      <c r="G55" s="391">
        <v>43.32</v>
      </c>
      <c r="H55" s="391">
        <v>72.86</v>
      </c>
      <c r="I55" s="391">
        <v>54.13</v>
      </c>
      <c r="J55" s="391">
        <v>71.42</v>
      </c>
      <c r="K55" s="392">
        <v>46.67</v>
      </c>
      <c r="L55" s="392">
        <v>66.92</v>
      </c>
      <c r="M55" s="393" t="s">
        <v>254</v>
      </c>
      <c r="N55" s="394">
        <v>57.56</v>
      </c>
      <c r="O55" s="371"/>
      <c r="P55" s="372"/>
      <c r="Q55" s="373"/>
    </row>
    <row r="56" spans="1:17" s="374" customFormat="1" ht="20.100000000000001" customHeight="1" x14ac:dyDescent="0.25">
      <c r="A56" s="335"/>
      <c r="B56" s="365"/>
      <c r="C56" s="390" t="s">
        <v>154</v>
      </c>
      <c r="D56" s="390" t="s">
        <v>292</v>
      </c>
      <c r="E56" s="390" t="s">
        <v>253</v>
      </c>
      <c r="F56" s="390" t="s">
        <v>291</v>
      </c>
      <c r="G56" s="391">
        <v>78.17</v>
      </c>
      <c r="H56" s="391">
        <v>81.040000000000006</v>
      </c>
      <c r="I56" s="391">
        <v>64.22</v>
      </c>
      <c r="J56" s="391">
        <v>60.12</v>
      </c>
      <c r="K56" s="392">
        <v>71.12</v>
      </c>
      <c r="L56" s="392" t="s">
        <v>254</v>
      </c>
      <c r="M56" s="393" t="s">
        <v>254</v>
      </c>
      <c r="N56" s="394">
        <v>71.44</v>
      </c>
      <c r="O56" s="372"/>
      <c r="P56" s="372"/>
      <c r="Q56" s="373"/>
    </row>
    <row r="57" spans="1:17" s="374" customFormat="1" ht="20.100000000000001" customHeight="1" x14ac:dyDescent="0.25">
      <c r="A57" s="335"/>
      <c r="B57" s="389" t="s">
        <v>293</v>
      </c>
      <c r="C57" s="390" t="s">
        <v>186</v>
      </c>
      <c r="D57" s="390" t="s">
        <v>290</v>
      </c>
      <c r="E57" s="390" t="s">
        <v>253</v>
      </c>
      <c r="F57" s="390" t="s">
        <v>291</v>
      </c>
      <c r="G57" s="391">
        <v>100</v>
      </c>
      <c r="H57" s="391">
        <v>100</v>
      </c>
      <c r="I57" s="391">
        <v>100</v>
      </c>
      <c r="J57" s="391">
        <v>100</v>
      </c>
      <c r="K57" s="392">
        <v>100</v>
      </c>
      <c r="L57" s="392" t="s">
        <v>254</v>
      </c>
      <c r="M57" s="393" t="s">
        <v>254</v>
      </c>
      <c r="N57" s="394">
        <v>100</v>
      </c>
      <c r="O57" s="371"/>
      <c r="P57" s="372"/>
      <c r="Q57" s="373"/>
    </row>
    <row r="58" spans="1:17" s="374" customFormat="1" ht="20.100000000000001" customHeight="1" x14ac:dyDescent="0.25">
      <c r="A58" s="335"/>
      <c r="B58" s="389"/>
      <c r="C58" s="390" t="s">
        <v>154</v>
      </c>
      <c r="D58" s="390" t="s">
        <v>290</v>
      </c>
      <c r="E58" s="390" t="s">
        <v>253</v>
      </c>
      <c r="F58" s="390" t="s">
        <v>291</v>
      </c>
      <c r="G58" s="391">
        <v>80.56</v>
      </c>
      <c r="H58" s="391">
        <v>81.709999999999994</v>
      </c>
      <c r="I58" s="391">
        <v>81.96</v>
      </c>
      <c r="J58" s="391">
        <v>82.07</v>
      </c>
      <c r="K58" s="392">
        <v>82.55</v>
      </c>
      <c r="L58" s="392" t="s">
        <v>254</v>
      </c>
      <c r="M58" s="393" t="s">
        <v>254</v>
      </c>
      <c r="N58" s="394">
        <v>81.81</v>
      </c>
      <c r="O58" s="371"/>
      <c r="P58" s="372"/>
      <c r="Q58" s="373"/>
    </row>
    <row r="59" spans="1:17" s="374" customFormat="1" ht="20.100000000000001" customHeight="1" x14ac:dyDescent="0.25">
      <c r="A59" s="335"/>
      <c r="B59" s="389"/>
      <c r="C59" s="390" t="s">
        <v>156</v>
      </c>
      <c r="D59" s="390" t="s">
        <v>290</v>
      </c>
      <c r="E59" s="390" t="s">
        <v>253</v>
      </c>
      <c r="F59" s="390" t="s">
        <v>291</v>
      </c>
      <c r="G59" s="391">
        <v>71.59</v>
      </c>
      <c r="H59" s="391">
        <v>71.59</v>
      </c>
      <c r="I59" s="391">
        <v>74.459999999999994</v>
      </c>
      <c r="J59" s="391">
        <v>74.459999999999994</v>
      </c>
      <c r="K59" s="392">
        <v>70.64</v>
      </c>
      <c r="L59" s="392" t="s">
        <v>254</v>
      </c>
      <c r="M59" s="393" t="s">
        <v>254</v>
      </c>
      <c r="N59" s="394">
        <v>72.58</v>
      </c>
      <c r="O59" s="371"/>
      <c r="P59" s="372"/>
      <c r="Q59" s="373"/>
    </row>
    <row r="60" spans="1:17" s="374" customFormat="1" ht="20.100000000000001" customHeight="1" x14ac:dyDescent="0.25">
      <c r="A60" s="335"/>
      <c r="B60" s="365"/>
      <c r="C60" s="390" t="s">
        <v>167</v>
      </c>
      <c r="D60" s="390" t="s">
        <v>290</v>
      </c>
      <c r="E60" s="390" t="s">
        <v>253</v>
      </c>
      <c r="F60" s="390" t="s">
        <v>291</v>
      </c>
      <c r="G60" s="391">
        <v>66.430000000000007</v>
      </c>
      <c r="H60" s="391" t="s">
        <v>254</v>
      </c>
      <c r="I60" s="391" t="s">
        <v>254</v>
      </c>
      <c r="J60" s="391" t="s">
        <v>254</v>
      </c>
      <c r="K60" s="392" t="s">
        <v>254</v>
      </c>
      <c r="L60" s="392">
        <v>70</v>
      </c>
      <c r="M60" s="393" t="s">
        <v>254</v>
      </c>
      <c r="N60" s="394">
        <v>67.53</v>
      </c>
      <c r="O60" s="372"/>
      <c r="P60" s="372"/>
      <c r="Q60" s="373"/>
    </row>
    <row r="61" spans="1:17" s="374" customFormat="1" ht="20.100000000000001" customHeight="1" x14ac:dyDescent="0.25">
      <c r="A61" s="335"/>
      <c r="B61" s="402" t="s">
        <v>294</v>
      </c>
      <c r="C61" s="390" t="s">
        <v>154</v>
      </c>
      <c r="D61" s="390" t="s">
        <v>179</v>
      </c>
      <c r="E61" s="390" t="s">
        <v>179</v>
      </c>
      <c r="F61" s="390" t="s">
        <v>291</v>
      </c>
      <c r="G61" s="391">
        <v>79.8</v>
      </c>
      <c r="H61" s="391">
        <v>79.5</v>
      </c>
      <c r="I61" s="391">
        <v>79.16</v>
      </c>
      <c r="J61" s="391">
        <v>79.7</v>
      </c>
      <c r="K61" s="392">
        <v>80.81</v>
      </c>
      <c r="L61" s="392" t="s">
        <v>254</v>
      </c>
      <c r="M61" s="393" t="s">
        <v>254</v>
      </c>
      <c r="N61" s="394">
        <v>79.75</v>
      </c>
      <c r="O61" s="371"/>
      <c r="P61" s="372"/>
      <c r="Q61" s="373"/>
    </row>
    <row r="62" spans="1:17" s="374" customFormat="1" ht="20.100000000000001" customHeight="1" x14ac:dyDescent="0.25">
      <c r="A62" s="335"/>
      <c r="B62" s="389"/>
      <c r="C62" s="390" t="s">
        <v>156</v>
      </c>
      <c r="D62" s="390" t="s">
        <v>179</v>
      </c>
      <c r="E62" s="390" t="s">
        <v>179</v>
      </c>
      <c r="F62" s="390" t="s">
        <v>291</v>
      </c>
      <c r="G62" s="391">
        <v>85.91</v>
      </c>
      <c r="H62" s="391">
        <v>90.68</v>
      </c>
      <c r="I62" s="391">
        <v>88.77</v>
      </c>
      <c r="J62" s="391">
        <v>92.59</v>
      </c>
      <c r="K62" s="392">
        <v>93.54</v>
      </c>
      <c r="L62" s="392" t="s">
        <v>254</v>
      </c>
      <c r="M62" s="393" t="s">
        <v>254</v>
      </c>
      <c r="N62" s="394">
        <v>89.42</v>
      </c>
      <c r="O62" s="371"/>
      <c r="P62" s="372"/>
      <c r="Q62" s="373"/>
    </row>
    <row r="63" spans="1:17" s="374" customFormat="1" ht="20.100000000000001" customHeight="1" x14ac:dyDescent="0.25">
      <c r="A63" s="335"/>
      <c r="B63" s="365"/>
      <c r="C63" s="390" t="s">
        <v>167</v>
      </c>
      <c r="D63" s="390" t="s">
        <v>179</v>
      </c>
      <c r="E63" s="390" t="s">
        <v>179</v>
      </c>
      <c r="F63" s="390" t="s">
        <v>291</v>
      </c>
      <c r="G63" s="391">
        <v>80.17</v>
      </c>
      <c r="H63" s="391">
        <v>77.489999999999995</v>
      </c>
      <c r="I63" s="391">
        <v>75.03</v>
      </c>
      <c r="J63" s="391">
        <v>88.58</v>
      </c>
      <c r="K63" s="392" t="s">
        <v>254</v>
      </c>
      <c r="L63" s="392">
        <v>83.18</v>
      </c>
      <c r="M63" s="393" t="s">
        <v>254</v>
      </c>
      <c r="N63" s="394">
        <v>79.709999999999994</v>
      </c>
      <c r="O63" s="372"/>
      <c r="P63" s="372"/>
      <c r="Q63" s="373"/>
    </row>
    <row r="64" spans="1:17" s="374" customFormat="1" ht="20.100000000000001" customHeight="1" thickBot="1" x14ac:dyDescent="0.3">
      <c r="A64" s="335"/>
      <c r="B64" s="396" t="s">
        <v>295</v>
      </c>
      <c r="C64" s="403" t="s">
        <v>154</v>
      </c>
      <c r="D64" s="403" t="s">
        <v>254</v>
      </c>
      <c r="E64" s="403" t="s">
        <v>179</v>
      </c>
      <c r="F64" s="403" t="s">
        <v>291</v>
      </c>
      <c r="G64" s="404">
        <v>120.74</v>
      </c>
      <c r="H64" s="404">
        <v>133.18</v>
      </c>
      <c r="I64" s="404">
        <v>126.25</v>
      </c>
      <c r="J64" s="404">
        <v>149.94999999999999</v>
      </c>
      <c r="K64" s="404">
        <v>107.41</v>
      </c>
      <c r="L64" s="404" t="s">
        <v>254</v>
      </c>
      <c r="M64" s="405" t="s">
        <v>254</v>
      </c>
      <c r="N64" s="406">
        <v>130.88</v>
      </c>
      <c r="O64" s="372"/>
      <c r="P64" s="372"/>
      <c r="Q64" s="373"/>
    </row>
    <row r="65" spans="2:17" ht="15.6" customHeight="1" x14ac:dyDescent="0.3">
      <c r="B65" s="382"/>
      <c r="C65" s="383"/>
      <c r="D65" s="382"/>
      <c r="E65" s="383"/>
      <c r="F65" s="383"/>
      <c r="G65" s="383"/>
      <c r="H65" s="383"/>
      <c r="I65" s="383"/>
      <c r="J65" s="383"/>
      <c r="K65" s="383"/>
      <c r="L65" s="383"/>
      <c r="M65" s="397"/>
      <c r="N65" s="97" t="s">
        <v>56</v>
      </c>
      <c r="O65" s="399"/>
      <c r="Q65" s="384"/>
    </row>
    <row r="66" spans="2:17" ht="22.5" customHeight="1" x14ac:dyDescent="0.3"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7"/>
      <c r="N66" s="407"/>
      <c r="O66" s="408"/>
      <c r="Q66" s="384"/>
    </row>
    <row r="67" spans="2:17" ht="27.75" customHeight="1" x14ac:dyDescent="0.3">
      <c r="B67" s="409"/>
      <c r="C67" s="409"/>
      <c r="D67" s="409"/>
      <c r="E67" s="409"/>
      <c r="F67" s="409"/>
      <c r="G67" s="410"/>
      <c r="H67" s="409"/>
      <c r="I67" s="409"/>
      <c r="J67" s="409"/>
      <c r="K67" s="409"/>
      <c r="L67" s="409"/>
      <c r="M67" s="409"/>
      <c r="N67" s="409"/>
      <c r="O67" s="346"/>
      <c r="Q67" s="384"/>
    </row>
    <row r="68" spans="2:17" x14ac:dyDescent="0.25">
      <c r="M68" s="261"/>
    </row>
  </sheetData>
  <mergeCells count="8">
    <mergeCell ref="B21:N21"/>
    <mergeCell ref="B42:N42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>
      <selection activeCell="K13" sqref="K13"/>
    </sheetView>
  </sheetViews>
  <sheetFormatPr baseColWidth="10" defaultColWidth="12.5703125" defaultRowHeight="15.75" x14ac:dyDescent="0.25"/>
  <cols>
    <col min="1" max="1" width="2.7109375" style="411" customWidth="1"/>
    <col min="2" max="2" width="38.7109375" style="412" customWidth="1"/>
    <col min="3" max="3" width="12.7109375" style="412" customWidth="1"/>
    <col min="4" max="4" width="55.7109375" style="412" customWidth="1"/>
    <col min="5" max="5" width="7.7109375" style="412" customWidth="1"/>
    <col min="6" max="6" width="21.7109375" style="412" customWidth="1"/>
    <col min="7" max="7" width="60.7109375" style="412" customWidth="1"/>
    <col min="8" max="8" width="3.140625" style="337" customWidth="1"/>
    <col min="9" max="9" width="9.28515625" style="337" customWidth="1"/>
    <col min="10" max="10" width="10.5703125" style="337" bestFit="1" customWidth="1"/>
    <col min="11" max="11" width="12.5703125" style="337"/>
    <col min="12" max="13" width="14.7109375" style="337" bestFit="1" customWidth="1"/>
    <col min="14" max="14" width="12.85546875" style="337" bestFit="1" customWidth="1"/>
    <col min="15" max="16384" width="12.5703125" style="337"/>
  </cols>
  <sheetData>
    <row r="1" spans="1:14" ht="11.25" customHeight="1" x14ac:dyDescent="0.25"/>
    <row r="2" spans="1:14" x14ac:dyDescent="0.25">
      <c r="G2" s="340"/>
      <c r="H2" s="341"/>
    </row>
    <row r="3" spans="1:14" ht="8.25" customHeight="1" x14ac:dyDescent="0.25">
      <c r="H3" s="341"/>
    </row>
    <row r="4" spans="1:14" ht="0.75" customHeight="1" thickBot="1" x14ac:dyDescent="0.3">
      <c r="H4" s="341"/>
    </row>
    <row r="5" spans="1:14" ht="26.25" customHeight="1" thickBot="1" x14ac:dyDescent="0.3">
      <c r="B5" s="706" t="s">
        <v>296</v>
      </c>
      <c r="C5" s="707"/>
      <c r="D5" s="707"/>
      <c r="E5" s="707"/>
      <c r="F5" s="707"/>
      <c r="G5" s="708"/>
      <c r="H5" s="342"/>
    </row>
    <row r="6" spans="1:14" ht="15" customHeight="1" x14ac:dyDescent="0.25">
      <c r="B6" s="709"/>
      <c r="C6" s="709"/>
      <c r="D6" s="709"/>
      <c r="E6" s="709"/>
      <c r="F6" s="709"/>
      <c r="G6" s="709"/>
      <c r="H6" s="343"/>
    </row>
    <row r="7" spans="1:14" ht="33.6" customHeight="1" x14ac:dyDescent="0.25">
      <c r="B7" s="710" t="s">
        <v>297</v>
      </c>
      <c r="C7" s="710"/>
      <c r="D7" s="710"/>
      <c r="E7" s="710"/>
      <c r="F7" s="710"/>
      <c r="G7" s="710"/>
      <c r="H7" s="343"/>
    </row>
    <row r="8" spans="1:14" ht="27" customHeight="1" x14ac:dyDescent="0.25">
      <c r="B8" s="711" t="s">
        <v>298</v>
      </c>
      <c r="C8" s="712"/>
      <c r="D8" s="712"/>
      <c r="E8" s="712"/>
      <c r="F8" s="712"/>
      <c r="G8" s="712"/>
      <c r="H8" s="343"/>
    </row>
    <row r="9" spans="1:14" ht="9" customHeight="1" x14ac:dyDescent="0.25">
      <c r="B9" s="413"/>
      <c r="C9" s="414"/>
      <c r="D9" s="414"/>
      <c r="E9" s="414"/>
      <c r="F9" s="414"/>
      <c r="G9" s="414"/>
      <c r="H9" s="343"/>
    </row>
    <row r="10" spans="1:14" s="374" customFormat="1" ht="21" customHeight="1" x14ac:dyDescent="0.25">
      <c r="A10" s="411"/>
      <c r="B10" s="704" t="s">
        <v>242</v>
      </c>
      <c r="C10" s="704"/>
      <c r="D10" s="704"/>
      <c r="E10" s="704"/>
      <c r="F10" s="704"/>
      <c r="G10" s="704"/>
      <c r="H10" s="415"/>
    </row>
    <row r="11" spans="1:14" ht="3.75" customHeight="1" thickBot="1" x14ac:dyDescent="0.3">
      <c r="B11" s="416"/>
      <c r="C11" s="417"/>
      <c r="D11" s="417"/>
      <c r="E11" s="417"/>
      <c r="F11" s="417"/>
      <c r="G11" s="417"/>
      <c r="H11" s="388"/>
    </row>
    <row r="12" spans="1:14" ht="30" customHeight="1" x14ac:dyDescent="0.25">
      <c r="B12" s="349" t="s">
        <v>140</v>
      </c>
      <c r="C12" s="350" t="s">
        <v>243</v>
      </c>
      <c r="D12" s="351" t="s">
        <v>244</v>
      </c>
      <c r="E12" s="350" t="s">
        <v>245</v>
      </c>
      <c r="F12" s="351" t="s">
        <v>246</v>
      </c>
      <c r="G12" s="418" t="s">
        <v>299</v>
      </c>
      <c r="H12" s="357"/>
    </row>
    <row r="13" spans="1:14" ht="30" customHeight="1" x14ac:dyDescent="0.25">
      <c r="B13" s="358"/>
      <c r="C13" s="359"/>
      <c r="D13" s="419" t="s">
        <v>249</v>
      </c>
      <c r="E13" s="359"/>
      <c r="F13" s="360"/>
      <c r="G13" s="420" t="s">
        <v>300</v>
      </c>
      <c r="H13" s="364"/>
    </row>
    <row r="14" spans="1:14" s="374" customFormat="1" ht="30" customHeight="1" x14ac:dyDescent="0.25">
      <c r="A14" s="411"/>
      <c r="B14" s="400" t="s">
        <v>251</v>
      </c>
      <c r="C14" s="390" t="s">
        <v>301</v>
      </c>
      <c r="D14" s="390" t="s">
        <v>302</v>
      </c>
      <c r="E14" s="390" t="s">
        <v>253</v>
      </c>
      <c r="F14" s="421" t="s">
        <v>303</v>
      </c>
      <c r="G14" s="422">
        <v>107.59</v>
      </c>
      <c r="H14" s="372"/>
      <c r="I14" s="423"/>
      <c r="J14" s="424"/>
    </row>
    <row r="15" spans="1:14" s="427" customFormat="1" ht="30" customHeight="1" thickBot="1" x14ac:dyDescent="0.3">
      <c r="A15" s="425"/>
      <c r="B15" s="396" t="s">
        <v>255</v>
      </c>
      <c r="C15" s="403" t="s">
        <v>301</v>
      </c>
      <c r="D15" s="403" t="s">
        <v>258</v>
      </c>
      <c r="E15" s="403" t="s">
        <v>253</v>
      </c>
      <c r="F15" s="403" t="s">
        <v>304</v>
      </c>
      <c r="G15" s="426">
        <v>60.56</v>
      </c>
      <c r="H15" s="372"/>
      <c r="I15" s="423"/>
      <c r="J15" s="424"/>
    </row>
    <row r="16" spans="1:14" s="427" customFormat="1" ht="50.25" customHeight="1" x14ac:dyDescent="0.25">
      <c r="A16" s="428"/>
      <c r="B16" s="429"/>
      <c r="C16" s="430"/>
      <c r="D16" s="429"/>
      <c r="E16" s="430"/>
      <c r="F16" s="430"/>
      <c r="G16" s="430"/>
      <c r="H16" s="372"/>
      <c r="I16" s="431"/>
      <c r="J16" s="432"/>
      <c r="N16" s="433"/>
    </row>
    <row r="17" spans="1:10" s="374" customFormat="1" ht="15" customHeight="1" x14ac:dyDescent="0.25">
      <c r="A17" s="411"/>
      <c r="B17" s="704" t="s">
        <v>260</v>
      </c>
      <c r="C17" s="704"/>
      <c r="D17" s="704"/>
      <c r="E17" s="704"/>
      <c r="F17" s="704"/>
      <c r="G17" s="704"/>
      <c r="H17" s="415"/>
    </row>
    <row r="18" spans="1:10" s="374" customFormat="1" ht="4.5" customHeight="1" thickBot="1" x14ac:dyDescent="0.3">
      <c r="A18" s="411"/>
      <c r="B18" s="434"/>
      <c r="C18" s="435"/>
      <c r="D18" s="435"/>
      <c r="E18" s="435"/>
      <c r="F18" s="435"/>
      <c r="G18" s="435"/>
      <c r="H18" s="436"/>
    </row>
    <row r="19" spans="1:10" s="374" customFormat="1" ht="30" customHeight="1" x14ac:dyDescent="0.25">
      <c r="A19" s="411"/>
      <c r="B19" s="437" t="s">
        <v>140</v>
      </c>
      <c r="C19" s="438" t="s">
        <v>243</v>
      </c>
      <c r="D19" s="439" t="s">
        <v>244</v>
      </c>
      <c r="E19" s="438" t="s">
        <v>245</v>
      </c>
      <c r="F19" s="439" t="s">
        <v>246</v>
      </c>
      <c r="G19" s="440" t="s">
        <v>299</v>
      </c>
      <c r="H19" s="441"/>
    </row>
    <row r="20" spans="1:10" s="374" customFormat="1" ht="30" customHeight="1" x14ac:dyDescent="0.25">
      <c r="A20" s="411"/>
      <c r="B20" s="442"/>
      <c r="C20" s="443"/>
      <c r="D20" s="419" t="s">
        <v>249</v>
      </c>
      <c r="E20" s="443"/>
      <c r="F20" s="419" t="s">
        <v>261</v>
      </c>
      <c r="G20" s="420" t="str">
        <f>$G$13</f>
        <v>Semana 30 - 2019: 22/07 - 28/07</v>
      </c>
      <c r="H20" s="444"/>
    </row>
    <row r="21" spans="1:10" s="374" customFormat="1" ht="30" customHeight="1" x14ac:dyDescent="0.25">
      <c r="A21" s="411"/>
      <c r="B21" s="375" t="s">
        <v>262</v>
      </c>
      <c r="C21" s="445" t="s">
        <v>301</v>
      </c>
      <c r="D21" s="445" t="s">
        <v>263</v>
      </c>
      <c r="E21" s="445" t="s">
        <v>253</v>
      </c>
      <c r="F21" s="445" t="s">
        <v>305</v>
      </c>
      <c r="G21" s="446">
        <v>110.29</v>
      </c>
      <c r="I21" s="423"/>
      <c r="J21" s="424"/>
    </row>
    <row r="22" spans="1:10" s="374" customFormat="1" ht="30" customHeight="1" x14ac:dyDescent="0.25">
      <c r="A22" s="411"/>
      <c r="B22" s="375"/>
      <c r="C22" s="447" t="s">
        <v>301</v>
      </c>
      <c r="D22" s="447" t="s">
        <v>306</v>
      </c>
      <c r="E22" s="447" t="s">
        <v>253</v>
      </c>
      <c r="F22" s="448" t="s">
        <v>305</v>
      </c>
      <c r="G22" s="449">
        <v>69.040000000000006</v>
      </c>
      <c r="H22" s="372"/>
      <c r="I22" s="423"/>
      <c r="J22" s="424"/>
    </row>
    <row r="23" spans="1:10" s="374" customFormat="1" ht="30" customHeight="1" x14ac:dyDescent="0.25">
      <c r="A23" s="411"/>
      <c r="B23" s="375"/>
      <c r="C23" s="447" t="s">
        <v>301</v>
      </c>
      <c r="D23" s="447" t="s">
        <v>266</v>
      </c>
      <c r="E23" s="447" t="s">
        <v>253</v>
      </c>
      <c r="F23" s="448" t="s">
        <v>305</v>
      </c>
      <c r="G23" s="449">
        <v>52.46</v>
      </c>
      <c r="H23" s="372"/>
      <c r="I23" s="423"/>
      <c r="J23" s="424"/>
    </row>
    <row r="24" spans="1:10" s="374" customFormat="1" ht="30" customHeight="1" x14ac:dyDescent="0.25">
      <c r="A24" s="411"/>
      <c r="B24" s="401"/>
      <c r="C24" s="447" t="s">
        <v>301</v>
      </c>
      <c r="D24" s="447" t="s">
        <v>307</v>
      </c>
      <c r="E24" s="447" t="s">
        <v>253</v>
      </c>
      <c r="F24" s="447" t="s">
        <v>305</v>
      </c>
      <c r="G24" s="449">
        <v>75.59</v>
      </c>
      <c r="H24" s="372"/>
      <c r="I24" s="423"/>
      <c r="J24" s="424"/>
    </row>
    <row r="25" spans="1:10" s="374" customFormat="1" ht="30" customHeight="1" x14ac:dyDescent="0.25">
      <c r="A25" s="411"/>
      <c r="B25" s="401" t="s">
        <v>270</v>
      </c>
      <c r="C25" s="447" t="s">
        <v>301</v>
      </c>
      <c r="D25" s="447" t="s">
        <v>271</v>
      </c>
      <c r="E25" s="447" t="s">
        <v>253</v>
      </c>
      <c r="F25" s="447" t="s">
        <v>308</v>
      </c>
      <c r="G25" s="449">
        <v>79</v>
      </c>
      <c r="H25" s="372"/>
      <c r="I25" s="423"/>
      <c r="J25" s="424"/>
    </row>
    <row r="26" spans="1:10" s="427" customFormat="1" ht="30" customHeight="1" thickBot="1" x14ac:dyDescent="0.3">
      <c r="A26" s="425"/>
      <c r="B26" s="396" t="s">
        <v>277</v>
      </c>
      <c r="C26" s="403" t="s">
        <v>301</v>
      </c>
      <c r="D26" s="403" t="s">
        <v>309</v>
      </c>
      <c r="E26" s="403" t="s">
        <v>253</v>
      </c>
      <c r="F26" s="403" t="s">
        <v>179</v>
      </c>
      <c r="G26" s="426">
        <v>152.99</v>
      </c>
      <c r="H26" s="372"/>
      <c r="I26" s="423"/>
      <c r="J26" s="424"/>
    </row>
    <row r="27" spans="1:10" ht="15.6" customHeight="1" x14ac:dyDescent="0.25">
      <c r="B27" s="450"/>
      <c r="C27" s="451"/>
      <c r="D27" s="450"/>
      <c r="E27" s="451"/>
      <c r="F27" s="451"/>
      <c r="G27" s="451"/>
      <c r="H27" s="399"/>
    </row>
    <row r="28" spans="1:10" s="374" customFormat="1" ht="15" customHeight="1" x14ac:dyDescent="0.25">
      <c r="A28" s="411"/>
      <c r="B28" s="704" t="s">
        <v>280</v>
      </c>
      <c r="C28" s="704"/>
      <c r="D28" s="704"/>
      <c r="E28" s="704"/>
      <c r="F28" s="704"/>
      <c r="G28" s="704"/>
      <c r="H28" s="415"/>
    </row>
    <row r="29" spans="1:10" s="374" customFormat="1" ht="4.5" customHeight="1" thickBot="1" x14ac:dyDescent="0.3">
      <c r="A29" s="411"/>
      <c r="B29" s="434"/>
      <c r="C29" s="435"/>
      <c r="D29" s="435"/>
      <c r="E29" s="435"/>
      <c r="F29" s="435"/>
      <c r="G29" s="435"/>
      <c r="H29" s="436"/>
    </row>
    <row r="30" spans="1:10" s="374" customFormat="1" ht="30" customHeight="1" x14ac:dyDescent="0.25">
      <c r="A30" s="411"/>
      <c r="B30" s="437" t="s">
        <v>140</v>
      </c>
      <c r="C30" s="438" t="s">
        <v>243</v>
      </c>
      <c r="D30" s="439" t="s">
        <v>244</v>
      </c>
      <c r="E30" s="438" t="s">
        <v>245</v>
      </c>
      <c r="F30" s="439" t="s">
        <v>246</v>
      </c>
      <c r="G30" s="440" t="s">
        <v>299</v>
      </c>
      <c r="H30" s="441"/>
    </row>
    <row r="31" spans="1:10" s="374" customFormat="1" ht="30" customHeight="1" x14ac:dyDescent="0.25">
      <c r="A31" s="411"/>
      <c r="B31" s="442"/>
      <c r="C31" s="443"/>
      <c r="D31" s="419" t="s">
        <v>249</v>
      </c>
      <c r="E31" s="443"/>
      <c r="F31" s="419" t="s">
        <v>261</v>
      </c>
      <c r="G31" s="420" t="str">
        <f>$G$13</f>
        <v>Semana 30 - 2019: 22/07 - 28/07</v>
      </c>
      <c r="H31" s="444"/>
    </row>
    <row r="32" spans="1:10" s="374" customFormat="1" ht="30" customHeight="1" x14ac:dyDescent="0.25">
      <c r="A32" s="411"/>
      <c r="B32" s="400" t="s">
        <v>281</v>
      </c>
      <c r="C32" s="390" t="s">
        <v>301</v>
      </c>
      <c r="D32" s="390" t="s">
        <v>282</v>
      </c>
      <c r="E32" s="390" t="s">
        <v>179</v>
      </c>
      <c r="F32" s="421" t="s">
        <v>283</v>
      </c>
      <c r="G32" s="422">
        <v>119.83</v>
      </c>
      <c r="H32" s="372"/>
      <c r="I32" s="423"/>
      <c r="J32" s="424"/>
    </row>
    <row r="33" spans="1:10" s="374" customFormat="1" ht="30" customHeight="1" x14ac:dyDescent="0.25">
      <c r="A33" s="411"/>
      <c r="B33" s="400" t="s">
        <v>284</v>
      </c>
      <c r="C33" s="390" t="s">
        <v>301</v>
      </c>
      <c r="D33" s="390" t="s">
        <v>285</v>
      </c>
      <c r="E33" s="390" t="s">
        <v>179</v>
      </c>
      <c r="F33" s="421" t="s">
        <v>310</v>
      </c>
      <c r="G33" s="422">
        <v>227.4</v>
      </c>
      <c r="H33" s="372"/>
      <c r="I33" s="423"/>
      <c r="J33" s="424"/>
    </row>
    <row r="34" spans="1:10" s="374" customFormat="1" ht="30" customHeight="1" x14ac:dyDescent="0.25">
      <c r="A34" s="411"/>
      <c r="B34" s="400" t="s">
        <v>287</v>
      </c>
      <c r="C34" s="390" t="s">
        <v>301</v>
      </c>
      <c r="D34" s="390" t="s">
        <v>282</v>
      </c>
      <c r="E34" s="390" t="s">
        <v>179</v>
      </c>
      <c r="F34" s="421" t="s">
        <v>288</v>
      </c>
      <c r="G34" s="422">
        <v>76</v>
      </c>
      <c r="H34" s="372"/>
      <c r="I34" s="423"/>
      <c r="J34" s="424"/>
    </row>
    <row r="35" spans="1:10" s="374" customFormat="1" ht="30" customHeight="1" x14ac:dyDescent="0.25">
      <c r="A35" s="411"/>
      <c r="B35" s="402" t="s">
        <v>289</v>
      </c>
      <c r="C35" s="390" t="s">
        <v>301</v>
      </c>
      <c r="D35" s="390" t="s">
        <v>290</v>
      </c>
      <c r="E35" s="390" t="s">
        <v>253</v>
      </c>
      <c r="F35" s="421" t="s">
        <v>291</v>
      </c>
      <c r="G35" s="422">
        <v>71.540000000000006</v>
      </c>
      <c r="H35" s="372"/>
      <c r="I35" s="423"/>
      <c r="J35" s="424"/>
    </row>
    <row r="36" spans="1:10" s="374" customFormat="1" ht="30" customHeight="1" x14ac:dyDescent="0.25">
      <c r="A36" s="411"/>
      <c r="B36" s="401"/>
      <c r="C36" s="447" t="s">
        <v>301</v>
      </c>
      <c r="D36" s="447" t="s">
        <v>311</v>
      </c>
      <c r="E36" s="447" t="s">
        <v>253</v>
      </c>
      <c r="F36" s="447" t="s">
        <v>291</v>
      </c>
      <c r="G36" s="449">
        <v>71.44</v>
      </c>
      <c r="H36" s="372"/>
      <c r="I36" s="423"/>
      <c r="J36" s="424"/>
    </row>
    <row r="37" spans="1:10" s="374" customFormat="1" ht="30" customHeight="1" thickBot="1" x14ac:dyDescent="0.3">
      <c r="A37" s="411"/>
      <c r="B37" s="452" t="s">
        <v>293</v>
      </c>
      <c r="C37" s="453" t="s">
        <v>301</v>
      </c>
      <c r="D37" s="453" t="s">
        <v>290</v>
      </c>
      <c r="E37" s="453" t="s">
        <v>253</v>
      </c>
      <c r="F37" s="453" t="s">
        <v>291</v>
      </c>
      <c r="G37" s="454">
        <v>81.569999999999993</v>
      </c>
      <c r="I37" s="423"/>
      <c r="J37" s="424"/>
    </row>
    <row r="38" spans="1:10" ht="15.6" customHeight="1" x14ac:dyDescent="0.25">
      <c r="B38" s="450"/>
      <c r="C38" s="451"/>
      <c r="D38" s="450"/>
      <c r="E38" s="451"/>
      <c r="F38" s="451"/>
      <c r="G38" s="97" t="s">
        <v>56</v>
      </c>
      <c r="H38" s="399"/>
    </row>
    <row r="39" spans="1:10" ht="6" customHeight="1" x14ac:dyDescent="0.25">
      <c r="B39" s="455"/>
      <c r="C39" s="455"/>
      <c r="D39" s="455"/>
      <c r="E39" s="455"/>
      <c r="F39" s="455"/>
      <c r="G39" s="455"/>
      <c r="H39" s="408"/>
    </row>
    <row r="40" spans="1:10" ht="3.75" customHeight="1" x14ac:dyDescent="0.25">
      <c r="B40" s="456"/>
      <c r="C40" s="456"/>
      <c r="D40" s="456"/>
      <c r="E40" s="456"/>
      <c r="F40" s="456"/>
      <c r="G40" s="457" t="s">
        <v>312</v>
      </c>
      <c r="H40" s="346"/>
    </row>
    <row r="41" spans="1:10" ht="15.6" customHeight="1" x14ac:dyDescent="0.25">
      <c r="B41" s="450"/>
      <c r="C41" s="451"/>
      <c r="D41" s="450"/>
      <c r="E41" s="451"/>
      <c r="F41" s="451"/>
      <c r="G41" s="451"/>
      <c r="H41" s="399"/>
    </row>
    <row r="42" spans="1:10" x14ac:dyDescent="0.25">
      <c r="G42" s="337"/>
    </row>
    <row r="43" spans="1:10" ht="15" x14ac:dyDescent="0.25">
      <c r="B43" s="705"/>
      <c r="C43" s="705"/>
      <c r="D43" s="705"/>
      <c r="E43" s="705"/>
      <c r="F43" s="705"/>
      <c r="G43" s="705"/>
    </row>
    <row r="44" spans="1:10" ht="15" x14ac:dyDescent="0.25">
      <c r="B44" s="705"/>
      <c r="C44" s="705"/>
      <c r="D44" s="705"/>
      <c r="E44" s="705"/>
      <c r="F44" s="705"/>
      <c r="G44" s="705"/>
    </row>
  </sheetData>
  <mergeCells count="8">
    <mergeCell ref="B28:G28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5"/>
  <sheetViews>
    <sheetView topLeftCell="A34" zoomScale="70" zoomScaleNormal="70" zoomScaleSheetLayoutView="75" workbookViewId="0">
      <selection activeCell="G57" sqref="G57:O63"/>
    </sheetView>
  </sheetViews>
  <sheetFormatPr baseColWidth="10" defaultColWidth="12.5703125" defaultRowHeight="16.350000000000001" customHeight="1" x14ac:dyDescent="0.25"/>
  <cols>
    <col min="1" max="1" width="2.7109375" style="471" customWidth="1"/>
    <col min="2" max="2" width="22.28515625" style="459" customWidth="1"/>
    <col min="3" max="3" width="16.5703125" style="459" bestFit="1" customWidth="1"/>
    <col min="4" max="4" width="42.7109375" style="459" bestFit="1" customWidth="1"/>
    <col min="5" max="5" width="10.140625" style="459" customWidth="1"/>
    <col min="6" max="6" width="15.28515625" style="459" customWidth="1"/>
    <col min="7" max="13" width="10.7109375" style="459" customWidth="1"/>
    <col min="14" max="14" width="14.7109375" style="459" customWidth="1"/>
    <col min="15" max="15" width="3.85546875" style="337" customWidth="1"/>
    <col min="16" max="16" width="9.5703125" style="460" customWidth="1"/>
    <col min="17" max="17" width="9.5703125" style="337" customWidth="1"/>
    <col min="18" max="18" width="10.85546875" style="337" bestFit="1" customWidth="1"/>
    <col min="19" max="16384" width="12.5703125" style="337"/>
  </cols>
  <sheetData>
    <row r="2" spans="2:18" ht="16.350000000000001" customHeight="1" x14ac:dyDescent="0.25">
      <c r="B2" s="458"/>
      <c r="C2" s="458"/>
      <c r="D2" s="458"/>
      <c r="E2" s="458"/>
      <c r="F2" s="458"/>
      <c r="G2" s="458"/>
      <c r="K2" s="340"/>
      <c r="L2" s="340"/>
      <c r="M2" s="340"/>
      <c r="N2" s="340"/>
    </row>
    <row r="3" spans="2:18" ht="16.350000000000001" customHeight="1" x14ac:dyDescent="0.25">
      <c r="B3" s="458"/>
      <c r="C3" s="458"/>
      <c r="D3" s="458"/>
      <c r="E3" s="458"/>
      <c r="F3" s="458"/>
      <c r="G3" s="458"/>
    </row>
    <row r="4" spans="2:18" ht="29.25" customHeight="1" thickBot="1" x14ac:dyDescent="0.3">
      <c r="B4" s="696" t="s">
        <v>313</v>
      </c>
      <c r="C4" s="696"/>
      <c r="D4" s="696"/>
      <c r="E4" s="696"/>
      <c r="F4" s="696"/>
      <c r="G4" s="696"/>
      <c r="H4" s="696"/>
      <c r="I4" s="696"/>
      <c r="J4" s="696"/>
      <c r="K4" s="696"/>
      <c r="L4" s="696"/>
      <c r="M4" s="696"/>
      <c r="N4" s="696"/>
    </row>
    <row r="5" spans="2:18" ht="16.350000000000001" customHeight="1" x14ac:dyDescent="0.25">
      <c r="B5" s="697" t="s">
        <v>314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9"/>
    </row>
    <row r="6" spans="2:18" ht="16.350000000000001" customHeight="1" thickBot="1" x14ac:dyDescent="0.3">
      <c r="B6" s="700" t="s">
        <v>240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2"/>
    </row>
    <row r="7" spans="2:18" ht="16.350000000000001" customHeight="1" x14ac:dyDescent="0.25">
      <c r="B7" s="709"/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</row>
    <row r="8" spans="2:18" ht="16.350000000000001" customHeight="1" x14ac:dyDescent="0.25">
      <c r="B8" s="703" t="s">
        <v>241</v>
      </c>
      <c r="C8" s="703"/>
      <c r="D8" s="703"/>
      <c r="E8" s="703"/>
      <c r="F8" s="703"/>
      <c r="G8" s="703"/>
      <c r="H8" s="703"/>
      <c r="I8" s="703"/>
      <c r="J8" s="703"/>
      <c r="K8" s="703"/>
      <c r="L8" s="703"/>
      <c r="M8" s="703"/>
      <c r="N8" s="703"/>
    </row>
    <row r="9" spans="2:18" ht="29.25" customHeight="1" x14ac:dyDescent="0.25">
      <c r="B9" s="694" t="s">
        <v>69</v>
      </c>
      <c r="C9" s="694"/>
      <c r="D9" s="694"/>
      <c r="E9" s="694"/>
      <c r="F9" s="694"/>
      <c r="G9" s="694"/>
      <c r="H9" s="694"/>
      <c r="I9" s="694"/>
      <c r="J9" s="694"/>
      <c r="K9" s="694"/>
      <c r="L9" s="694"/>
      <c r="M9" s="694"/>
      <c r="N9" s="694"/>
    </row>
    <row r="10" spans="2:18" ht="3" customHeight="1" thickBot="1" x14ac:dyDescent="0.3"/>
    <row r="11" spans="2:18" ht="22.15" customHeight="1" x14ac:dyDescent="0.25">
      <c r="B11" s="349" t="s">
        <v>140</v>
      </c>
      <c r="C11" s="350" t="s">
        <v>243</v>
      </c>
      <c r="D11" s="351" t="s">
        <v>244</v>
      </c>
      <c r="E11" s="350" t="s">
        <v>245</v>
      </c>
      <c r="F11" s="351" t="s">
        <v>246</v>
      </c>
      <c r="G11" s="352" t="s">
        <v>247</v>
      </c>
      <c r="H11" s="353"/>
      <c r="I11" s="354"/>
      <c r="J11" s="353" t="s">
        <v>248</v>
      </c>
      <c r="K11" s="353"/>
      <c r="L11" s="355"/>
      <c r="M11" s="355"/>
      <c r="N11" s="356"/>
    </row>
    <row r="12" spans="2:18" ht="16.350000000000001" customHeight="1" x14ac:dyDescent="0.25">
      <c r="B12" s="358"/>
      <c r="C12" s="359"/>
      <c r="D12" s="360" t="s">
        <v>249</v>
      </c>
      <c r="E12" s="359"/>
      <c r="F12" s="360"/>
      <c r="G12" s="361">
        <f>'[6]Pág. 14'!G13</f>
        <v>43675</v>
      </c>
      <c r="H12" s="361">
        <f>'[6]Pág. 14'!H13</f>
        <v>43676</v>
      </c>
      <c r="I12" s="361">
        <f>'[6]Pág. 14'!I13</f>
        <v>43677</v>
      </c>
      <c r="J12" s="361">
        <f>'[6]Pág. 14'!J13</f>
        <v>43678</v>
      </c>
      <c r="K12" s="361">
        <f>'[6]Pág. 14'!K13</f>
        <v>43679</v>
      </c>
      <c r="L12" s="361">
        <f>'[6]Pág. 14'!L13</f>
        <v>43680</v>
      </c>
      <c r="M12" s="461">
        <f>'[6]Pág. 14'!M13</f>
        <v>43681</v>
      </c>
      <c r="N12" s="462" t="s">
        <v>250</v>
      </c>
    </row>
    <row r="13" spans="2:18" ht="20.100000000000001" customHeight="1" x14ac:dyDescent="0.3">
      <c r="B13" s="463" t="s">
        <v>315</v>
      </c>
      <c r="C13" s="464" t="s">
        <v>174</v>
      </c>
      <c r="D13" s="464" t="s">
        <v>316</v>
      </c>
      <c r="E13" s="464" t="s">
        <v>179</v>
      </c>
      <c r="F13" s="464" t="s">
        <v>317</v>
      </c>
      <c r="G13" s="465">
        <v>180</v>
      </c>
      <c r="H13" s="465">
        <v>180</v>
      </c>
      <c r="I13" s="465">
        <v>180</v>
      </c>
      <c r="J13" s="465">
        <v>180</v>
      </c>
      <c r="K13" s="465">
        <v>180</v>
      </c>
      <c r="L13" s="465" t="s">
        <v>254</v>
      </c>
      <c r="M13" s="466" t="s">
        <v>254</v>
      </c>
      <c r="N13" s="467">
        <v>180</v>
      </c>
      <c r="P13" s="372"/>
      <c r="Q13" s="373"/>
      <c r="R13" s="384"/>
    </row>
    <row r="14" spans="2:18" ht="20.100000000000001" customHeight="1" x14ac:dyDescent="0.3">
      <c r="B14" s="463"/>
      <c r="C14" s="468" t="s">
        <v>146</v>
      </c>
      <c r="D14" s="468" t="s">
        <v>318</v>
      </c>
      <c r="E14" s="468" t="s">
        <v>179</v>
      </c>
      <c r="F14" s="468" t="s">
        <v>319</v>
      </c>
      <c r="G14" s="391">
        <v>165</v>
      </c>
      <c r="H14" s="391">
        <v>165</v>
      </c>
      <c r="I14" s="391">
        <v>165</v>
      </c>
      <c r="J14" s="391">
        <v>165</v>
      </c>
      <c r="K14" s="391">
        <v>165</v>
      </c>
      <c r="L14" s="391" t="s">
        <v>254</v>
      </c>
      <c r="M14" s="469" t="s">
        <v>254</v>
      </c>
      <c r="N14" s="470">
        <v>165</v>
      </c>
      <c r="P14" s="372"/>
      <c r="Q14" s="373"/>
      <c r="R14" s="384"/>
    </row>
    <row r="15" spans="2:18" ht="20.100000000000001" customHeight="1" x14ac:dyDescent="0.3">
      <c r="B15" s="463"/>
      <c r="C15" s="468" t="s">
        <v>220</v>
      </c>
      <c r="D15" s="468" t="s">
        <v>318</v>
      </c>
      <c r="E15" s="468" t="s">
        <v>179</v>
      </c>
      <c r="F15" s="468" t="s">
        <v>319</v>
      </c>
      <c r="G15" s="391">
        <v>159.24</v>
      </c>
      <c r="H15" s="391">
        <v>160.61000000000001</v>
      </c>
      <c r="I15" s="391">
        <v>161.28</v>
      </c>
      <c r="J15" s="391">
        <v>160.72999999999999</v>
      </c>
      <c r="K15" s="391">
        <v>160.5</v>
      </c>
      <c r="L15" s="391" t="s">
        <v>254</v>
      </c>
      <c r="M15" s="469" t="s">
        <v>254</v>
      </c>
      <c r="N15" s="470">
        <v>160.47999999999999</v>
      </c>
      <c r="P15" s="372"/>
      <c r="Q15" s="373"/>
      <c r="R15" s="384"/>
    </row>
    <row r="16" spans="2:18" ht="20.100000000000001" customHeight="1" x14ac:dyDescent="0.3">
      <c r="B16" s="463"/>
      <c r="C16" s="468" t="s">
        <v>174</v>
      </c>
      <c r="D16" s="468" t="s">
        <v>318</v>
      </c>
      <c r="E16" s="468" t="s">
        <v>179</v>
      </c>
      <c r="F16" s="468" t="s">
        <v>319</v>
      </c>
      <c r="G16" s="391">
        <v>199</v>
      </c>
      <c r="H16" s="391">
        <v>199</v>
      </c>
      <c r="I16" s="391">
        <v>199</v>
      </c>
      <c r="J16" s="391">
        <v>199</v>
      </c>
      <c r="K16" s="391">
        <v>199</v>
      </c>
      <c r="L16" s="391" t="s">
        <v>254</v>
      </c>
      <c r="M16" s="469" t="s">
        <v>254</v>
      </c>
      <c r="N16" s="470">
        <v>199</v>
      </c>
      <c r="P16" s="372"/>
      <c r="Q16" s="373"/>
      <c r="R16" s="384"/>
    </row>
    <row r="17" spans="1:18" ht="20.100000000000001" customHeight="1" x14ac:dyDescent="0.3">
      <c r="B17" s="463"/>
      <c r="C17" s="468" t="s">
        <v>146</v>
      </c>
      <c r="D17" s="468" t="s">
        <v>320</v>
      </c>
      <c r="E17" s="468" t="s">
        <v>179</v>
      </c>
      <c r="F17" s="468" t="s">
        <v>317</v>
      </c>
      <c r="G17" s="391">
        <v>135</v>
      </c>
      <c r="H17" s="391">
        <v>135</v>
      </c>
      <c r="I17" s="391">
        <v>135</v>
      </c>
      <c r="J17" s="391">
        <v>135</v>
      </c>
      <c r="K17" s="391">
        <v>135</v>
      </c>
      <c r="L17" s="391" t="s">
        <v>254</v>
      </c>
      <c r="M17" s="469" t="s">
        <v>254</v>
      </c>
      <c r="N17" s="470">
        <v>135</v>
      </c>
      <c r="P17" s="372"/>
      <c r="Q17" s="373"/>
      <c r="R17" s="384"/>
    </row>
    <row r="18" spans="1:18" ht="20.100000000000001" customHeight="1" x14ac:dyDescent="0.3">
      <c r="B18" s="463"/>
      <c r="C18" s="468" t="s">
        <v>220</v>
      </c>
      <c r="D18" s="468" t="s">
        <v>320</v>
      </c>
      <c r="E18" s="468" t="s">
        <v>179</v>
      </c>
      <c r="F18" s="468" t="s">
        <v>317</v>
      </c>
      <c r="G18" s="391">
        <v>171.4</v>
      </c>
      <c r="H18" s="391">
        <v>171.04</v>
      </c>
      <c r="I18" s="391">
        <v>171.15</v>
      </c>
      <c r="J18" s="391">
        <v>171.19</v>
      </c>
      <c r="K18" s="391">
        <v>171.07</v>
      </c>
      <c r="L18" s="391" t="s">
        <v>254</v>
      </c>
      <c r="M18" s="469" t="s">
        <v>254</v>
      </c>
      <c r="N18" s="470">
        <v>171.17</v>
      </c>
      <c r="P18" s="372"/>
      <c r="Q18" s="373"/>
      <c r="R18" s="384"/>
    </row>
    <row r="19" spans="1:18" ht="20.100000000000001" customHeight="1" x14ac:dyDescent="0.3">
      <c r="B19" s="463"/>
      <c r="C19" s="468" t="s">
        <v>174</v>
      </c>
      <c r="D19" s="468" t="s">
        <v>320</v>
      </c>
      <c r="E19" s="468" t="s">
        <v>179</v>
      </c>
      <c r="F19" s="468" t="s">
        <v>317</v>
      </c>
      <c r="G19" s="391">
        <v>150</v>
      </c>
      <c r="H19" s="391">
        <v>150</v>
      </c>
      <c r="I19" s="391">
        <v>150</v>
      </c>
      <c r="J19" s="391">
        <v>150</v>
      </c>
      <c r="K19" s="391">
        <v>150</v>
      </c>
      <c r="L19" s="391" t="s">
        <v>254</v>
      </c>
      <c r="M19" s="469" t="s">
        <v>254</v>
      </c>
      <c r="N19" s="470">
        <v>150</v>
      </c>
      <c r="P19" s="372"/>
      <c r="Q19" s="373"/>
      <c r="R19" s="384"/>
    </row>
    <row r="20" spans="1:18" s="474" customFormat="1" ht="20.100000000000001" customHeight="1" x14ac:dyDescent="0.25">
      <c r="A20" s="472"/>
      <c r="B20" s="473"/>
      <c r="C20" s="468" t="s">
        <v>165</v>
      </c>
      <c r="D20" s="468" t="s">
        <v>320</v>
      </c>
      <c r="E20" s="468" t="s">
        <v>179</v>
      </c>
      <c r="F20" s="468" t="s">
        <v>317</v>
      </c>
      <c r="G20" s="391">
        <v>220</v>
      </c>
      <c r="H20" s="391">
        <v>220</v>
      </c>
      <c r="I20" s="391">
        <v>220</v>
      </c>
      <c r="J20" s="391">
        <v>220</v>
      </c>
      <c r="K20" s="391">
        <v>220</v>
      </c>
      <c r="L20" s="391" t="s">
        <v>254</v>
      </c>
      <c r="M20" s="469" t="s">
        <v>254</v>
      </c>
      <c r="N20" s="470">
        <v>220</v>
      </c>
      <c r="P20" s="372"/>
      <c r="Q20" s="373"/>
      <c r="R20" s="475"/>
    </row>
    <row r="21" spans="1:18" s="474" customFormat="1" ht="20.100000000000001" customHeight="1" x14ac:dyDescent="0.3">
      <c r="A21" s="472"/>
      <c r="B21" s="476" t="s">
        <v>321</v>
      </c>
      <c r="C21" s="468" t="s">
        <v>322</v>
      </c>
      <c r="D21" s="468" t="s">
        <v>282</v>
      </c>
      <c r="E21" s="468" t="s">
        <v>179</v>
      </c>
      <c r="F21" s="468" t="s">
        <v>179</v>
      </c>
      <c r="G21" s="391">
        <v>118.42</v>
      </c>
      <c r="H21" s="391">
        <v>118</v>
      </c>
      <c r="I21" s="391">
        <v>111.91</v>
      </c>
      <c r="J21" s="391" t="s">
        <v>254</v>
      </c>
      <c r="K21" s="391">
        <v>90.93</v>
      </c>
      <c r="L21" s="391" t="s">
        <v>254</v>
      </c>
      <c r="M21" s="469" t="s">
        <v>254</v>
      </c>
      <c r="N21" s="470">
        <v>108.66</v>
      </c>
      <c r="P21" s="372"/>
      <c r="Q21" s="373"/>
      <c r="R21" s="384"/>
    </row>
    <row r="22" spans="1:18" s="474" customFormat="1" ht="20.100000000000001" customHeight="1" x14ac:dyDescent="0.25">
      <c r="A22" s="472"/>
      <c r="B22" s="473"/>
      <c r="C22" s="468" t="s">
        <v>164</v>
      </c>
      <c r="D22" s="468" t="s">
        <v>282</v>
      </c>
      <c r="E22" s="468" t="s">
        <v>179</v>
      </c>
      <c r="F22" s="468" t="s">
        <v>179</v>
      </c>
      <c r="G22" s="391">
        <v>100.5</v>
      </c>
      <c r="H22" s="391">
        <v>100.5</v>
      </c>
      <c r="I22" s="391">
        <v>100.5</v>
      </c>
      <c r="J22" s="391">
        <v>100.5</v>
      </c>
      <c r="K22" s="391">
        <v>100.5</v>
      </c>
      <c r="L22" s="391" t="s">
        <v>254</v>
      </c>
      <c r="M22" s="469" t="s">
        <v>254</v>
      </c>
      <c r="N22" s="470">
        <v>100.5</v>
      </c>
      <c r="P22" s="372"/>
      <c r="Q22" s="373"/>
      <c r="R22" s="475"/>
    </row>
    <row r="23" spans="1:18" ht="20.100000000000001" customHeight="1" x14ac:dyDescent="0.25">
      <c r="B23" s="477" t="s">
        <v>323</v>
      </c>
      <c r="C23" s="468" t="s">
        <v>156</v>
      </c>
      <c r="D23" s="468" t="s">
        <v>282</v>
      </c>
      <c r="E23" s="468" t="s">
        <v>179</v>
      </c>
      <c r="F23" s="468" t="s">
        <v>179</v>
      </c>
      <c r="G23" s="391">
        <v>105</v>
      </c>
      <c r="H23" s="391">
        <v>105</v>
      </c>
      <c r="I23" s="391">
        <v>110</v>
      </c>
      <c r="J23" s="391">
        <v>110</v>
      </c>
      <c r="K23" s="391">
        <v>110</v>
      </c>
      <c r="L23" s="391" t="s">
        <v>254</v>
      </c>
      <c r="M23" s="469" t="s">
        <v>254</v>
      </c>
      <c r="N23" s="470">
        <v>108.17</v>
      </c>
      <c r="P23" s="372"/>
      <c r="Q23" s="373"/>
      <c r="R23" s="372"/>
    </row>
    <row r="24" spans="1:18" s="474" customFormat="1" ht="20.100000000000001" customHeight="1" x14ac:dyDescent="0.3">
      <c r="A24" s="472"/>
      <c r="B24" s="476" t="s">
        <v>324</v>
      </c>
      <c r="C24" s="468" t="s">
        <v>322</v>
      </c>
      <c r="D24" s="468" t="s">
        <v>302</v>
      </c>
      <c r="E24" s="468" t="s">
        <v>179</v>
      </c>
      <c r="F24" s="468" t="s">
        <v>325</v>
      </c>
      <c r="G24" s="391">
        <v>27.14</v>
      </c>
      <c r="H24" s="391">
        <v>20</v>
      </c>
      <c r="I24" s="391">
        <v>27.36</v>
      </c>
      <c r="J24" s="391">
        <v>30</v>
      </c>
      <c r="K24" s="391">
        <v>27.36</v>
      </c>
      <c r="L24" s="391" t="s">
        <v>254</v>
      </c>
      <c r="M24" s="469" t="s">
        <v>254</v>
      </c>
      <c r="N24" s="470">
        <v>27.13</v>
      </c>
      <c r="P24" s="372"/>
      <c r="Q24" s="373"/>
      <c r="R24" s="384"/>
    </row>
    <row r="25" spans="1:18" ht="20.100000000000001" customHeight="1" x14ac:dyDescent="0.3">
      <c r="B25" s="463"/>
      <c r="C25" s="468" t="s">
        <v>157</v>
      </c>
      <c r="D25" s="468" t="s">
        <v>302</v>
      </c>
      <c r="E25" s="468" t="s">
        <v>179</v>
      </c>
      <c r="F25" s="468" t="s">
        <v>325</v>
      </c>
      <c r="G25" s="391">
        <v>63</v>
      </c>
      <c r="H25" s="391">
        <v>63</v>
      </c>
      <c r="I25" s="391">
        <v>63</v>
      </c>
      <c r="J25" s="391">
        <v>63</v>
      </c>
      <c r="K25" s="391">
        <v>63</v>
      </c>
      <c r="L25" s="392" t="s">
        <v>254</v>
      </c>
      <c r="M25" s="478" t="s">
        <v>254</v>
      </c>
      <c r="N25" s="470">
        <v>63</v>
      </c>
      <c r="P25" s="372"/>
      <c r="Q25" s="373"/>
      <c r="R25" s="384"/>
    </row>
    <row r="26" spans="1:18" s="474" customFormat="1" ht="20.100000000000001" customHeight="1" x14ac:dyDescent="0.25">
      <c r="A26" s="472"/>
      <c r="B26" s="473"/>
      <c r="C26" s="468" t="s">
        <v>164</v>
      </c>
      <c r="D26" s="468" t="s">
        <v>302</v>
      </c>
      <c r="E26" s="468" t="s">
        <v>179</v>
      </c>
      <c r="F26" s="468" t="s">
        <v>325</v>
      </c>
      <c r="G26" s="391">
        <v>48.75</v>
      </c>
      <c r="H26" s="391">
        <v>48.75</v>
      </c>
      <c r="I26" s="391">
        <v>48.75</v>
      </c>
      <c r="J26" s="391">
        <v>48.75</v>
      </c>
      <c r="K26" s="391">
        <v>48.75</v>
      </c>
      <c r="L26" s="391" t="s">
        <v>254</v>
      </c>
      <c r="M26" s="469" t="s">
        <v>254</v>
      </c>
      <c r="N26" s="470">
        <v>48.75</v>
      </c>
      <c r="P26" s="372"/>
      <c r="Q26" s="373"/>
      <c r="R26" s="475"/>
    </row>
    <row r="27" spans="1:18" ht="20.100000000000001" customHeight="1" x14ac:dyDescent="0.3">
      <c r="B27" s="476" t="s">
        <v>326</v>
      </c>
      <c r="C27" s="468" t="s">
        <v>146</v>
      </c>
      <c r="D27" s="468" t="s">
        <v>282</v>
      </c>
      <c r="E27" s="468" t="s">
        <v>179</v>
      </c>
      <c r="F27" s="468" t="s">
        <v>327</v>
      </c>
      <c r="G27" s="391">
        <v>19.7</v>
      </c>
      <c r="H27" s="391">
        <v>19.7</v>
      </c>
      <c r="I27" s="391">
        <v>19.7</v>
      </c>
      <c r="J27" s="391">
        <v>19.7</v>
      </c>
      <c r="K27" s="391">
        <v>19.7</v>
      </c>
      <c r="L27" s="392" t="s">
        <v>254</v>
      </c>
      <c r="M27" s="478" t="s">
        <v>254</v>
      </c>
      <c r="N27" s="470">
        <v>19.7</v>
      </c>
      <c r="P27" s="372"/>
      <c r="Q27" s="373"/>
      <c r="R27" s="384"/>
    </row>
    <row r="28" spans="1:18" ht="20.100000000000001" customHeight="1" x14ac:dyDescent="0.3">
      <c r="B28" s="463"/>
      <c r="C28" s="468" t="s">
        <v>172</v>
      </c>
      <c r="D28" s="468" t="s">
        <v>282</v>
      </c>
      <c r="E28" s="468" t="s">
        <v>179</v>
      </c>
      <c r="F28" s="468" t="s">
        <v>327</v>
      </c>
      <c r="G28" s="391">
        <v>39.799999999999997</v>
      </c>
      <c r="H28" s="391">
        <v>39.799999999999997</v>
      </c>
      <c r="I28" s="391">
        <v>39.799999999999997</v>
      </c>
      <c r="J28" s="391">
        <v>39.799999999999997</v>
      </c>
      <c r="K28" s="391">
        <v>39.799999999999997</v>
      </c>
      <c r="L28" s="392" t="s">
        <v>254</v>
      </c>
      <c r="M28" s="478" t="s">
        <v>254</v>
      </c>
      <c r="N28" s="470">
        <v>39.799999999999997</v>
      </c>
      <c r="P28" s="372"/>
      <c r="Q28" s="373"/>
      <c r="R28" s="384"/>
    </row>
    <row r="29" spans="1:18" s="474" customFormat="1" ht="20.100000000000001" customHeight="1" x14ac:dyDescent="0.25">
      <c r="A29" s="472"/>
      <c r="B29" s="473"/>
      <c r="C29" s="468" t="s">
        <v>174</v>
      </c>
      <c r="D29" s="468" t="s">
        <v>282</v>
      </c>
      <c r="E29" s="468" t="s">
        <v>179</v>
      </c>
      <c r="F29" s="468" t="s">
        <v>327</v>
      </c>
      <c r="G29" s="391">
        <v>34</v>
      </c>
      <c r="H29" s="391">
        <v>34</v>
      </c>
      <c r="I29" s="391">
        <v>34</v>
      </c>
      <c r="J29" s="391">
        <v>34</v>
      </c>
      <c r="K29" s="391">
        <v>34</v>
      </c>
      <c r="L29" s="391" t="s">
        <v>254</v>
      </c>
      <c r="M29" s="479" t="s">
        <v>254</v>
      </c>
      <c r="N29" s="480">
        <v>34</v>
      </c>
      <c r="P29" s="372"/>
      <c r="Q29" s="373"/>
      <c r="R29" s="475"/>
    </row>
    <row r="30" spans="1:18" ht="20.100000000000001" customHeight="1" x14ac:dyDescent="0.3">
      <c r="B30" s="476" t="s">
        <v>328</v>
      </c>
      <c r="C30" s="468" t="s">
        <v>146</v>
      </c>
      <c r="D30" s="468" t="s">
        <v>329</v>
      </c>
      <c r="E30" s="468" t="s">
        <v>179</v>
      </c>
      <c r="F30" s="468" t="s">
        <v>330</v>
      </c>
      <c r="G30" s="391">
        <v>180.5</v>
      </c>
      <c r="H30" s="391">
        <v>180.5</v>
      </c>
      <c r="I30" s="391">
        <v>180.5</v>
      </c>
      <c r="J30" s="391">
        <v>180.5</v>
      </c>
      <c r="K30" s="391">
        <v>180.5</v>
      </c>
      <c r="L30" s="392" t="s">
        <v>254</v>
      </c>
      <c r="M30" s="478" t="s">
        <v>254</v>
      </c>
      <c r="N30" s="470">
        <v>180.5</v>
      </c>
      <c r="P30" s="372"/>
      <c r="Q30" s="373"/>
      <c r="R30" s="384"/>
    </row>
    <row r="31" spans="1:18" ht="20.100000000000001" customHeight="1" x14ac:dyDescent="0.3">
      <c r="B31" s="463"/>
      <c r="C31" s="468" t="s">
        <v>174</v>
      </c>
      <c r="D31" s="468" t="s">
        <v>329</v>
      </c>
      <c r="E31" s="468" t="s">
        <v>179</v>
      </c>
      <c r="F31" s="468" t="s">
        <v>330</v>
      </c>
      <c r="G31" s="391">
        <v>162.30000000000001</v>
      </c>
      <c r="H31" s="391">
        <v>162.30000000000001</v>
      </c>
      <c r="I31" s="391">
        <v>162.30000000000001</v>
      </c>
      <c r="J31" s="391">
        <v>162.30000000000001</v>
      </c>
      <c r="K31" s="391">
        <v>162.30000000000001</v>
      </c>
      <c r="L31" s="392" t="s">
        <v>254</v>
      </c>
      <c r="M31" s="478" t="s">
        <v>254</v>
      </c>
      <c r="N31" s="470">
        <v>162.30000000000001</v>
      </c>
      <c r="P31" s="372"/>
      <c r="Q31" s="373"/>
      <c r="R31" s="384"/>
    </row>
    <row r="32" spans="1:18" ht="20.100000000000001" customHeight="1" x14ac:dyDescent="0.3">
      <c r="B32" s="463"/>
      <c r="C32" s="468" t="s">
        <v>331</v>
      </c>
      <c r="D32" s="468" t="s">
        <v>329</v>
      </c>
      <c r="E32" s="468" t="s">
        <v>179</v>
      </c>
      <c r="F32" s="468" t="s">
        <v>330</v>
      </c>
      <c r="G32" s="391">
        <v>222.02</v>
      </c>
      <c r="H32" s="391">
        <v>221.98</v>
      </c>
      <c r="I32" s="391">
        <v>222.35</v>
      </c>
      <c r="J32" s="391">
        <v>222.94</v>
      </c>
      <c r="K32" s="391">
        <v>222.94</v>
      </c>
      <c r="L32" s="392" t="s">
        <v>254</v>
      </c>
      <c r="M32" s="478" t="s">
        <v>254</v>
      </c>
      <c r="N32" s="470">
        <v>222.44</v>
      </c>
      <c r="P32" s="372"/>
      <c r="Q32" s="373"/>
      <c r="R32" s="384"/>
    </row>
    <row r="33" spans="1:18" s="474" customFormat="1" ht="20.100000000000001" customHeight="1" x14ac:dyDescent="0.25">
      <c r="A33" s="472"/>
      <c r="B33" s="473"/>
      <c r="C33" s="468" t="s">
        <v>157</v>
      </c>
      <c r="D33" s="468" t="s">
        <v>329</v>
      </c>
      <c r="E33" s="468" t="s">
        <v>179</v>
      </c>
      <c r="F33" s="468" t="s">
        <v>330</v>
      </c>
      <c r="G33" s="481">
        <v>223</v>
      </c>
      <c r="H33" s="481">
        <v>223</v>
      </c>
      <c r="I33" s="481">
        <v>223</v>
      </c>
      <c r="J33" s="481">
        <v>223</v>
      </c>
      <c r="K33" s="481">
        <v>223</v>
      </c>
      <c r="L33" s="481" t="s">
        <v>254</v>
      </c>
      <c r="M33" s="482" t="s">
        <v>254</v>
      </c>
      <c r="N33" s="483">
        <v>223</v>
      </c>
      <c r="P33" s="372"/>
      <c r="Q33" s="373"/>
      <c r="R33" s="475"/>
    </row>
    <row r="34" spans="1:18" s="474" customFormat="1" ht="20.100000000000001" customHeight="1" x14ac:dyDescent="0.3">
      <c r="A34" s="472"/>
      <c r="B34" s="476" t="s">
        <v>332</v>
      </c>
      <c r="C34" s="468" t="s">
        <v>322</v>
      </c>
      <c r="D34" s="468" t="s">
        <v>333</v>
      </c>
      <c r="E34" s="468" t="s">
        <v>179</v>
      </c>
      <c r="F34" s="468" t="s">
        <v>179</v>
      </c>
      <c r="G34" s="391">
        <v>157.82</v>
      </c>
      <c r="H34" s="391">
        <v>165</v>
      </c>
      <c r="I34" s="391">
        <v>167.23</v>
      </c>
      <c r="J34" s="391">
        <v>221</v>
      </c>
      <c r="K34" s="391">
        <v>220.65</v>
      </c>
      <c r="L34" s="391" t="s">
        <v>254</v>
      </c>
      <c r="M34" s="469" t="s">
        <v>254</v>
      </c>
      <c r="N34" s="470">
        <v>195.52</v>
      </c>
      <c r="P34" s="372"/>
      <c r="Q34" s="373"/>
      <c r="R34" s="384"/>
    </row>
    <row r="35" spans="1:18" s="484" customFormat="1" ht="20.100000000000001" customHeight="1" x14ac:dyDescent="0.3">
      <c r="A35" s="471"/>
      <c r="B35" s="476" t="s">
        <v>334</v>
      </c>
      <c r="C35" s="468" t="s">
        <v>156</v>
      </c>
      <c r="D35" s="468" t="s">
        <v>335</v>
      </c>
      <c r="E35" s="468" t="s">
        <v>253</v>
      </c>
      <c r="F35" s="468" t="s">
        <v>179</v>
      </c>
      <c r="G35" s="391">
        <v>87</v>
      </c>
      <c r="H35" s="391">
        <v>85</v>
      </c>
      <c r="I35" s="391">
        <v>85</v>
      </c>
      <c r="J35" s="391">
        <v>85</v>
      </c>
      <c r="K35" s="391">
        <v>85</v>
      </c>
      <c r="L35" s="391" t="s">
        <v>254</v>
      </c>
      <c r="M35" s="469" t="s">
        <v>254</v>
      </c>
      <c r="N35" s="470">
        <v>85.45</v>
      </c>
      <c r="P35" s="372"/>
      <c r="Q35" s="373"/>
      <c r="R35" s="384"/>
    </row>
    <row r="36" spans="1:18" s="484" customFormat="1" ht="20.100000000000001" customHeight="1" x14ac:dyDescent="0.3">
      <c r="A36" s="471"/>
      <c r="B36" s="463"/>
      <c r="C36" s="468" t="s">
        <v>156</v>
      </c>
      <c r="D36" s="468" t="s">
        <v>336</v>
      </c>
      <c r="E36" s="468" t="s">
        <v>253</v>
      </c>
      <c r="F36" s="468" t="s">
        <v>337</v>
      </c>
      <c r="G36" s="391">
        <v>67</v>
      </c>
      <c r="H36" s="391">
        <v>63</v>
      </c>
      <c r="I36" s="391">
        <v>65</v>
      </c>
      <c r="J36" s="391">
        <v>65</v>
      </c>
      <c r="K36" s="391">
        <v>64</v>
      </c>
      <c r="L36" s="391" t="s">
        <v>254</v>
      </c>
      <c r="M36" s="469" t="s">
        <v>254</v>
      </c>
      <c r="N36" s="470">
        <v>64.819999999999993</v>
      </c>
      <c r="P36" s="372"/>
      <c r="Q36" s="373"/>
      <c r="R36" s="384"/>
    </row>
    <row r="37" spans="1:18" s="474" customFormat="1" ht="20.100000000000001" customHeight="1" x14ac:dyDescent="0.25">
      <c r="A37" s="472"/>
      <c r="B37" s="473"/>
      <c r="C37" s="468" t="s">
        <v>156</v>
      </c>
      <c r="D37" s="468" t="s">
        <v>338</v>
      </c>
      <c r="E37" s="468" t="s">
        <v>253</v>
      </c>
      <c r="F37" s="468" t="s">
        <v>337</v>
      </c>
      <c r="G37" s="391">
        <v>65</v>
      </c>
      <c r="H37" s="391">
        <v>65</v>
      </c>
      <c r="I37" s="391">
        <v>66.08</v>
      </c>
      <c r="J37" s="391">
        <v>66</v>
      </c>
      <c r="K37" s="391">
        <v>67</v>
      </c>
      <c r="L37" s="391" t="s">
        <v>254</v>
      </c>
      <c r="M37" s="469" t="s">
        <v>254</v>
      </c>
      <c r="N37" s="470">
        <v>65.88</v>
      </c>
      <c r="P37" s="372"/>
      <c r="Q37" s="373"/>
      <c r="R37" s="475"/>
    </row>
    <row r="38" spans="1:18" s="474" customFormat="1" ht="20.100000000000001" customHeight="1" x14ac:dyDescent="0.3">
      <c r="A38" s="472"/>
      <c r="B38" s="476" t="s">
        <v>339</v>
      </c>
      <c r="C38" s="468" t="s">
        <v>156</v>
      </c>
      <c r="D38" s="468" t="s">
        <v>340</v>
      </c>
      <c r="E38" s="468" t="s">
        <v>179</v>
      </c>
      <c r="F38" s="468" t="s">
        <v>179</v>
      </c>
      <c r="G38" s="391">
        <v>45</v>
      </c>
      <c r="H38" s="391">
        <v>45</v>
      </c>
      <c r="I38" s="391">
        <v>45</v>
      </c>
      <c r="J38" s="391">
        <v>43</v>
      </c>
      <c r="K38" s="391">
        <v>41</v>
      </c>
      <c r="L38" s="391" t="s">
        <v>254</v>
      </c>
      <c r="M38" s="469" t="s">
        <v>254</v>
      </c>
      <c r="N38" s="470">
        <v>43.75</v>
      </c>
      <c r="P38" s="372"/>
      <c r="Q38" s="373"/>
      <c r="R38" s="384"/>
    </row>
    <row r="39" spans="1:18" ht="20.100000000000001" customHeight="1" x14ac:dyDescent="0.3">
      <c r="B39" s="463"/>
      <c r="C39" s="468" t="s">
        <v>156</v>
      </c>
      <c r="D39" s="468" t="s">
        <v>341</v>
      </c>
      <c r="E39" s="468" t="s">
        <v>179</v>
      </c>
      <c r="F39" s="468" t="s">
        <v>179</v>
      </c>
      <c r="G39" s="391">
        <v>26</v>
      </c>
      <c r="H39" s="391">
        <v>25</v>
      </c>
      <c r="I39" s="391">
        <v>23</v>
      </c>
      <c r="J39" s="391">
        <v>23</v>
      </c>
      <c r="K39" s="391">
        <v>25</v>
      </c>
      <c r="L39" s="392" t="s">
        <v>254</v>
      </c>
      <c r="M39" s="478" t="s">
        <v>254</v>
      </c>
      <c r="N39" s="470">
        <v>24.26</v>
      </c>
      <c r="P39" s="372"/>
      <c r="Q39" s="373"/>
      <c r="R39" s="384"/>
    </row>
    <row r="40" spans="1:18" ht="20.100000000000001" customHeight="1" x14ac:dyDescent="0.3">
      <c r="B40" s="463"/>
      <c r="C40" s="468" t="s">
        <v>156</v>
      </c>
      <c r="D40" s="468" t="s">
        <v>342</v>
      </c>
      <c r="E40" s="468" t="s">
        <v>179</v>
      </c>
      <c r="F40" s="468" t="s">
        <v>179</v>
      </c>
      <c r="G40" s="391">
        <v>30</v>
      </c>
      <c r="H40" s="391">
        <v>30</v>
      </c>
      <c r="I40" s="391">
        <v>29</v>
      </c>
      <c r="J40" s="391">
        <v>29</v>
      </c>
      <c r="K40" s="391">
        <v>28</v>
      </c>
      <c r="L40" s="392" t="s">
        <v>254</v>
      </c>
      <c r="M40" s="478" t="s">
        <v>254</v>
      </c>
      <c r="N40" s="470">
        <v>29.55</v>
      </c>
      <c r="P40" s="372"/>
      <c r="Q40" s="373"/>
      <c r="R40" s="384"/>
    </row>
    <row r="41" spans="1:18" ht="20.100000000000001" customHeight="1" x14ac:dyDescent="0.3">
      <c r="B41" s="463"/>
      <c r="C41" s="468" t="s">
        <v>156</v>
      </c>
      <c r="D41" s="468" t="s">
        <v>343</v>
      </c>
      <c r="E41" s="468" t="s">
        <v>179</v>
      </c>
      <c r="F41" s="468" t="s">
        <v>179</v>
      </c>
      <c r="G41" s="391">
        <v>30</v>
      </c>
      <c r="H41" s="391">
        <v>28</v>
      </c>
      <c r="I41" s="391">
        <v>25</v>
      </c>
      <c r="J41" s="391">
        <v>27</v>
      </c>
      <c r="K41" s="391">
        <v>25</v>
      </c>
      <c r="L41" s="392" t="s">
        <v>254</v>
      </c>
      <c r="M41" s="478" t="s">
        <v>254</v>
      </c>
      <c r="N41" s="470">
        <v>26.86</v>
      </c>
      <c r="P41" s="372"/>
      <c r="Q41" s="373"/>
      <c r="R41" s="384"/>
    </row>
    <row r="42" spans="1:18" s="474" customFormat="1" ht="20.100000000000001" customHeight="1" x14ac:dyDescent="0.25">
      <c r="A42" s="472"/>
      <c r="B42" s="473"/>
      <c r="C42" s="468" t="s">
        <v>172</v>
      </c>
      <c r="D42" s="468" t="s">
        <v>282</v>
      </c>
      <c r="E42" s="468" t="s">
        <v>179</v>
      </c>
      <c r="F42" s="468" t="s">
        <v>179</v>
      </c>
      <c r="G42" s="391">
        <v>42.2</v>
      </c>
      <c r="H42" s="391">
        <v>42.2</v>
      </c>
      <c r="I42" s="391">
        <v>42.2</v>
      </c>
      <c r="J42" s="391">
        <v>42.2</v>
      </c>
      <c r="K42" s="391">
        <v>42.2</v>
      </c>
      <c r="L42" s="391" t="s">
        <v>254</v>
      </c>
      <c r="M42" s="391" t="s">
        <v>254</v>
      </c>
      <c r="N42" s="470">
        <v>42.2</v>
      </c>
      <c r="P42" s="372"/>
      <c r="Q42" s="373"/>
      <c r="R42" s="475"/>
    </row>
    <row r="43" spans="1:18" s="474" customFormat="1" ht="20.100000000000001" customHeight="1" x14ac:dyDescent="0.3">
      <c r="A43" s="472"/>
      <c r="B43" s="476" t="s">
        <v>344</v>
      </c>
      <c r="C43" s="468" t="s">
        <v>322</v>
      </c>
      <c r="D43" s="468" t="s">
        <v>345</v>
      </c>
      <c r="E43" s="468" t="s">
        <v>179</v>
      </c>
      <c r="F43" s="468" t="s">
        <v>346</v>
      </c>
      <c r="G43" s="391">
        <v>57.56</v>
      </c>
      <c r="H43" s="391">
        <v>73.08</v>
      </c>
      <c r="I43" s="391">
        <v>74.62</v>
      </c>
      <c r="J43" s="391">
        <v>73.56</v>
      </c>
      <c r="K43" s="391">
        <v>74.319999999999993</v>
      </c>
      <c r="L43" s="391">
        <v>73.81</v>
      </c>
      <c r="M43" s="391" t="s">
        <v>254</v>
      </c>
      <c r="N43" s="470">
        <v>68.75</v>
      </c>
      <c r="P43" s="372"/>
      <c r="Q43" s="373"/>
      <c r="R43" s="384"/>
    </row>
    <row r="44" spans="1:18" s="484" customFormat="1" ht="20.100000000000001" customHeight="1" x14ac:dyDescent="0.3">
      <c r="A44" s="471"/>
      <c r="B44" s="463"/>
      <c r="C44" s="468" t="s">
        <v>175</v>
      </c>
      <c r="D44" s="468" t="s">
        <v>345</v>
      </c>
      <c r="E44" s="468" t="s">
        <v>179</v>
      </c>
      <c r="F44" s="468" t="s">
        <v>346</v>
      </c>
      <c r="G44" s="391">
        <v>107</v>
      </c>
      <c r="H44" s="391">
        <v>100</v>
      </c>
      <c r="I44" s="391">
        <v>104</v>
      </c>
      <c r="J44" s="391">
        <v>97</v>
      </c>
      <c r="K44" s="391">
        <v>109</v>
      </c>
      <c r="L44" s="391">
        <v>105</v>
      </c>
      <c r="M44" s="391" t="s">
        <v>254</v>
      </c>
      <c r="N44" s="470">
        <v>105.13</v>
      </c>
      <c r="P44" s="372"/>
      <c r="Q44" s="373"/>
      <c r="R44" s="384"/>
    </row>
    <row r="45" spans="1:18" s="484" customFormat="1" ht="20.100000000000001" customHeight="1" x14ac:dyDescent="0.3">
      <c r="A45" s="471"/>
      <c r="B45" s="463"/>
      <c r="C45" s="468" t="s">
        <v>156</v>
      </c>
      <c r="D45" s="468" t="s">
        <v>347</v>
      </c>
      <c r="E45" s="468" t="s">
        <v>179</v>
      </c>
      <c r="F45" s="468" t="s">
        <v>348</v>
      </c>
      <c r="G45" s="391">
        <v>80</v>
      </c>
      <c r="H45" s="391">
        <v>82</v>
      </c>
      <c r="I45" s="391">
        <v>78</v>
      </c>
      <c r="J45" s="391">
        <v>85</v>
      </c>
      <c r="K45" s="391">
        <v>85</v>
      </c>
      <c r="L45" s="391" t="s">
        <v>254</v>
      </c>
      <c r="M45" s="391" t="s">
        <v>254</v>
      </c>
      <c r="N45" s="470">
        <v>80.91</v>
      </c>
      <c r="P45" s="372"/>
      <c r="Q45" s="373"/>
      <c r="R45" s="384"/>
    </row>
    <row r="46" spans="1:18" s="474" customFormat="1" ht="20.100000000000001" customHeight="1" x14ac:dyDescent="0.25">
      <c r="A46" s="472"/>
      <c r="B46" s="473"/>
      <c r="C46" s="468" t="s">
        <v>322</v>
      </c>
      <c r="D46" s="468" t="s">
        <v>349</v>
      </c>
      <c r="E46" s="468" t="s">
        <v>179</v>
      </c>
      <c r="F46" s="468" t="s">
        <v>179</v>
      </c>
      <c r="G46" s="391">
        <v>61</v>
      </c>
      <c r="H46" s="391" t="s">
        <v>254</v>
      </c>
      <c r="I46" s="391">
        <v>66</v>
      </c>
      <c r="J46" s="391" t="s">
        <v>254</v>
      </c>
      <c r="K46" s="391">
        <v>69</v>
      </c>
      <c r="L46" s="391" t="s">
        <v>254</v>
      </c>
      <c r="M46" s="391" t="s">
        <v>254</v>
      </c>
      <c r="N46" s="470">
        <v>65.400000000000006</v>
      </c>
      <c r="P46" s="372"/>
      <c r="Q46" s="373"/>
      <c r="R46" s="475"/>
    </row>
    <row r="47" spans="1:18" s="474" customFormat="1" ht="20.100000000000001" customHeight="1" x14ac:dyDescent="0.3">
      <c r="A47" s="472"/>
      <c r="B47" s="476" t="s">
        <v>350</v>
      </c>
      <c r="C47" s="468" t="s">
        <v>322</v>
      </c>
      <c r="D47" s="468" t="s">
        <v>351</v>
      </c>
      <c r="E47" s="468" t="s">
        <v>253</v>
      </c>
      <c r="F47" s="468" t="s">
        <v>352</v>
      </c>
      <c r="G47" s="391">
        <v>137</v>
      </c>
      <c r="H47" s="391" t="s">
        <v>254</v>
      </c>
      <c r="I47" s="391">
        <v>119</v>
      </c>
      <c r="J47" s="391" t="s">
        <v>254</v>
      </c>
      <c r="K47" s="391">
        <v>91</v>
      </c>
      <c r="L47" s="391" t="s">
        <v>254</v>
      </c>
      <c r="M47" s="469" t="s">
        <v>254</v>
      </c>
      <c r="N47" s="470">
        <v>111.34</v>
      </c>
      <c r="P47" s="372"/>
      <c r="Q47" s="373"/>
      <c r="R47" s="384"/>
    </row>
    <row r="48" spans="1:18" ht="20.100000000000001" customHeight="1" x14ac:dyDescent="0.3">
      <c r="B48" s="463"/>
      <c r="C48" s="468" t="s">
        <v>156</v>
      </c>
      <c r="D48" s="468" t="s">
        <v>351</v>
      </c>
      <c r="E48" s="468" t="s">
        <v>253</v>
      </c>
      <c r="F48" s="468" t="s">
        <v>352</v>
      </c>
      <c r="G48" s="391">
        <v>81.63</v>
      </c>
      <c r="H48" s="391">
        <v>75.36</v>
      </c>
      <c r="I48" s="391">
        <v>78.28</v>
      </c>
      <c r="J48" s="391">
        <v>74.23</v>
      </c>
      <c r="K48" s="391">
        <v>84.19</v>
      </c>
      <c r="L48" s="391" t="s">
        <v>254</v>
      </c>
      <c r="M48" s="469" t="s">
        <v>254</v>
      </c>
      <c r="N48" s="470">
        <v>78.39</v>
      </c>
      <c r="P48" s="372"/>
      <c r="Q48" s="373"/>
      <c r="R48" s="384"/>
    </row>
    <row r="49" spans="1:18" ht="20.100000000000001" customHeight="1" x14ac:dyDescent="0.3">
      <c r="B49" s="463"/>
      <c r="C49" s="468" t="s">
        <v>322</v>
      </c>
      <c r="D49" s="468" t="s">
        <v>353</v>
      </c>
      <c r="E49" s="468" t="s">
        <v>253</v>
      </c>
      <c r="F49" s="468" t="s">
        <v>352</v>
      </c>
      <c r="G49" s="391">
        <v>65</v>
      </c>
      <c r="H49" s="391">
        <v>65</v>
      </c>
      <c r="I49" s="391">
        <v>66</v>
      </c>
      <c r="J49" s="391">
        <v>65</v>
      </c>
      <c r="K49" s="391">
        <v>70</v>
      </c>
      <c r="L49" s="391" t="s">
        <v>254</v>
      </c>
      <c r="M49" s="469" t="s">
        <v>254</v>
      </c>
      <c r="N49" s="470">
        <v>66.2</v>
      </c>
      <c r="P49" s="372"/>
      <c r="Q49" s="373"/>
      <c r="R49" s="384"/>
    </row>
    <row r="50" spans="1:18" ht="20.100000000000001" customHeight="1" x14ac:dyDescent="0.3">
      <c r="B50" s="463"/>
      <c r="C50" s="468" t="s">
        <v>156</v>
      </c>
      <c r="D50" s="468" t="s">
        <v>353</v>
      </c>
      <c r="E50" s="468" t="s">
        <v>253</v>
      </c>
      <c r="F50" s="468" t="s">
        <v>352</v>
      </c>
      <c r="G50" s="391">
        <v>99.26</v>
      </c>
      <c r="H50" s="391">
        <v>97.33</v>
      </c>
      <c r="I50" s="391">
        <v>86.11</v>
      </c>
      <c r="J50" s="391">
        <v>87.04</v>
      </c>
      <c r="K50" s="391">
        <v>90.01</v>
      </c>
      <c r="L50" s="391" t="s">
        <v>254</v>
      </c>
      <c r="M50" s="469" t="s">
        <v>254</v>
      </c>
      <c r="N50" s="470">
        <v>92.12</v>
      </c>
      <c r="P50" s="485"/>
      <c r="Q50" s="373"/>
      <c r="R50" s="384"/>
    </row>
    <row r="51" spans="1:18" ht="20.100000000000001" customHeight="1" x14ac:dyDescent="0.3">
      <c r="B51" s="463"/>
      <c r="C51" s="468" t="s">
        <v>322</v>
      </c>
      <c r="D51" s="468" t="s">
        <v>354</v>
      </c>
      <c r="E51" s="468" t="s">
        <v>253</v>
      </c>
      <c r="F51" s="468" t="s">
        <v>355</v>
      </c>
      <c r="G51" s="391" t="s">
        <v>254</v>
      </c>
      <c r="H51" s="391" t="s">
        <v>254</v>
      </c>
      <c r="I51" s="391">
        <v>101</v>
      </c>
      <c r="J51" s="391" t="s">
        <v>254</v>
      </c>
      <c r="K51" s="391">
        <v>94</v>
      </c>
      <c r="L51" s="391" t="s">
        <v>254</v>
      </c>
      <c r="M51" s="469" t="s">
        <v>254</v>
      </c>
      <c r="N51" s="470">
        <v>97.48</v>
      </c>
      <c r="P51" s="372"/>
      <c r="Q51" s="373"/>
      <c r="R51" s="384"/>
    </row>
    <row r="52" spans="1:18" ht="20.100000000000001" customHeight="1" x14ac:dyDescent="0.3">
      <c r="B52" s="463"/>
      <c r="C52" s="468" t="s">
        <v>175</v>
      </c>
      <c r="D52" s="468" t="s">
        <v>356</v>
      </c>
      <c r="E52" s="468" t="s">
        <v>179</v>
      </c>
      <c r="F52" s="468" t="s">
        <v>179</v>
      </c>
      <c r="G52" s="391">
        <v>199.25</v>
      </c>
      <c r="H52" s="391">
        <v>209.26</v>
      </c>
      <c r="I52" s="391">
        <v>208.18</v>
      </c>
      <c r="J52" s="391">
        <v>159.85</v>
      </c>
      <c r="K52" s="391">
        <v>178.82</v>
      </c>
      <c r="L52" s="391">
        <v>157.94</v>
      </c>
      <c r="M52" s="469" t="s">
        <v>254</v>
      </c>
      <c r="N52" s="470">
        <v>185.27</v>
      </c>
      <c r="P52" s="372"/>
      <c r="Q52" s="373"/>
      <c r="R52" s="384"/>
    </row>
    <row r="53" spans="1:18" s="474" customFormat="1" ht="20.100000000000001" customHeight="1" x14ac:dyDescent="0.25">
      <c r="A53" s="472"/>
      <c r="B53" s="476" t="s">
        <v>357</v>
      </c>
      <c r="C53" s="468" t="s">
        <v>156</v>
      </c>
      <c r="D53" s="468" t="s">
        <v>358</v>
      </c>
      <c r="E53" s="468" t="s">
        <v>179</v>
      </c>
      <c r="F53" s="468" t="s">
        <v>179</v>
      </c>
      <c r="G53" s="391">
        <v>35</v>
      </c>
      <c r="H53" s="391">
        <v>33</v>
      </c>
      <c r="I53" s="391">
        <v>32</v>
      </c>
      <c r="J53" s="391">
        <v>32</v>
      </c>
      <c r="K53" s="391">
        <v>30</v>
      </c>
      <c r="L53" s="391" t="s">
        <v>254</v>
      </c>
      <c r="M53" s="479" t="s">
        <v>254</v>
      </c>
      <c r="N53" s="480">
        <v>32.31</v>
      </c>
      <c r="P53" s="372"/>
      <c r="Q53" s="373"/>
      <c r="R53" s="475"/>
    </row>
    <row r="54" spans="1:18" ht="20.100000000000001" customHeight="1" x14ac:dyDescent="0.3">
      <c r="B54" s="463"/>
      <c r="C54" s="468" t="s">
        <v>177</v>
      </c>
      <c r="D54" s="468" t="s">
        <v>358</v>
      </c>
      <c r="E54" s="468" t="s">
        <v>179</v>
      </c>
      <c r="F54" s="468" t="s">
        <v>179</v>
      </c>
      <c r="G54" s="391">
        <v>31</v>
      </c>
      <c r="H54" s="391">
        <v>31</v>
      </c>
      <c r="I54" s="391">
        <v>31</v>
      </c>
      <c r="J54" s="391">
        <v>31</v>
      </c>
      <c r="K54" s="391">
        <v>31</v>
      </c>
      <c r="L54" s="391" t="s">
        <v>254</v>
      </c>
      <c r="M54" s="469" t="s">
        <v>254</v>
      </c>
      <c r="N54" s="470">
        <v>31</v>
      </c>
      <c r="P54" s="372"/>
      <c r="Q54" s="373"/>
      <c r="R54" s="384"/>
    </row>
    <row r="55" spans="1:18" ht="20.100000000000001" customHeight="1" x14ac:dyDescent="0.3">
      <c r="B55" s="463"/>
      <c r="C55" s="468" t="s">
        <v>172</v>
      </c>
      <c r="D55" s="468" t="s">
        <v>282</v>
      </c>
      <c r="E55" s="468" t="s">
        <v>179</v>
      </c>
      <c r="F55" s="468" t="s">
        <v>179</v>
      </c>
      <c r="G55" s="391">
        <v>28.6</v>
      </c>
      <c r="H55" s="391">
        <v>28.6</v>
      </c>
      <c r="I55" s="391">
        <v>28.6</v>
      </c>
      <c r="J55" s="391">
        <v>28.6</v>
      </c>
      <c r="K55" s="391">
        <v>28.6</v>
      </c>
      <c r="L55" s="391" t="s">
        <v>254</v>
      </c>
      <c r="M55" s="469" t="s">
        <v>254</v>
      </c>
      <c r="N55" s="470">
        <v>28.6</v>
      </c>
      <c r="P55" s="372"/>
      <c r="Q55" s="373"/>
      <c r="R55" s="384"/>
    </row>
    <row r="56" spans="1:18" ht="20.100000000000001" customHeight="1" x14ac:dyDescent="0.25">
      <c r="B56" s="477" t="s">
        <v>359</v>
      </c>
      <c r="C56" s="468" t="s">
        <v>331</v>
      </c>
      <c r="D56" s="468" t="s">
        <v>360</v>
      </c>
      <c r="E56" s="468" t="s">
        <v>179</v>
      </c>
      <c r="F56" s="468" t="s">
        <v>179</v>
      </c>
      <c r="G56" s="391">
        <v>249.09</v>
      </c>
      <c r="H56" s="391">
        <v>249.69</v>
      </c>
      <c r="I56" s="391">
        <v>249.36</v>
      </c>
      <c r="J56" s="391">
        <v>249</v>
      </c>
      <c r="K56" s="391">
        <v>249</v>
      </c>
      <c r="L56" s="391" t="s">
        <v>254</v>
      </c>
      <c r="M56" s="469" t="s">
        <v>254</v>
      </c>
      <c r="N56" s="470">
        <v>249.23</v>
      </c>
      <c r="P56" s="372"/>
      <c r="Q56" s="373"/>
      <c r="R56" s="372"/>
    </row>
    <row r="57" spans="1:18" ht="20.100000000000001" customHeight="1" x14ac:dyDescent="0.3">
      <c r="B57" s="476" t="s">
        <v>361</v>
      </c>
      <c r="C57" s="468" t="s">
        <v>175</v>
      </c>
      <c r="D57" s="468" t="s">
        <v>362</v>
      </c>
      <c r="E57" s="468" t="s">
        <v>253</v>
      </c>
      <c r="F57" s="468" t="s">
        <v>179</v>
      </c>
      <c r="G57" s="391">
        <v>165</v>
      </c>
      <c r="H57" s="391">
        <v>166</v>
      </c>
      <c r="I57" s="391">
        <v>165</v>
      </c>
      <c r="J57" s="391" t="s">
        <v>254</v>
      </c>
      <c r="K57" s="391">
        <v>160</v>
      </c>
      <c r="L57" s="391">
        <v>222</v>
      </c>
      <c r="M57" s="469" t="s">
        <v>254</v>
      </c>
      <c r="N57" s="470">
        <v>168.71</v>
      </c>
      <c r="P57" s="372"/>
      <c r="Q57" s="373"/>
      <c r="R57" s="384"/>
    </row>
    <row r="58" spans="1:18" ht="20.100000000000001" customHeight="1" x14ac:dyDescent="0.3">
      <c r="B58" s="463"/>
      <c r="C58" s="468" t="s">
        <v>156</v>
      </c>
      <c r="D58" s="468" t="s">
        <v>362</v>
      </c>
      <c r="E58" s="468" t="s">
        <v>253</v>
      </c>
      <c r="F58" s="468" t="s">
        <v>179</v>
      </c>
      <c r="G58" s="391">
        <v>150</v>
      </c>
      <c r="H58" s="391">
        <v>140</v>
      </c>
      <c r="I58" s="391">
        <v>160</v>
      </c>
      <c r="J58" s="391">
        <v>135</v>
      </c>
      <c r="K58" s="391">
        <v>165</v>
      </c>
      <c r="L58" s="391" t="s">
        <v>254</v>
      </c>
      <c r="M58" s="469" t="s">
        <v>254</v>
      </c>
      <c r="N58" s="470">
        <v>152.86000000000001</v>
      </c>
      <c r="P58" s="372"/>
      <c r="Q58" s="373"/>
      <c r="R58" s="384"/>
    </row>
    <row r="59" spans="1:18" ht="20.100000000000001" customHeight="1" x14ac:dyDescent="0.3">
      <c r="B59" s="463"/>
      <c r="C59" s="468" t="s">
        <v>322</v>
      </c>
      <c r="D59" s="468" t="s">
        <v>363</v>
      </c>
      <c r="E59" s="468" t="s">
        <v>253</v>
      </c>
      <c r="F59" s="468" t="s">
        <v>179</v>
      </c>
      <c r="G59" s="391" t="s">
        <v>254</v>
      </c>
      <c r="H59" s="391">
        <v>173</v>
      </c>
      <c r="I59" s="391">
        <v>177.9</v>
      </c>
      <c r="J59" s="391">
        <v>175.3</v>
      </c>
      <c r="K59" s="391">
        <v>170.4</v>
      </c>
      <c r="L59" s="391">
        <v>176.9</v>
      </c>
      <c r="M59" s="469" t="s">
        <v>254</v>
      </c>
      <c r="N59" s="470">
        <v>174.92</v>
      </c>
      <c r="P59" s="372"/>
      <c r="Q59" s="373"/>
      <c r="R59" s="384"/>
    </row>
    <row r="60" spans="1:18" ht="20.100000000000001" customHeight="1" x14ac:dyDescent="0.3">
      <c r="B60" s="463"/>
      <c r="C60" s="468" t="s">
        <v>322</v>
      </c>
      <c r="D60" s="468" t="s">
        <v>364</v>
      </c>
      <c r="E60" s="468" t="s">
        <v>253</v>
      </c>
      <c r="F60" s="468" t="s">
        <v>365</v>
      </c>
      <c r="G60" s="391">
        <v>92</v>
      </c>
      <c r="H60" s="391">
        <v>106</v>
      </c>
      <c r="I60" s="391">
        <v>75</v>
      </c>
      <c r="J60" s="391">
        <v>65</v>
      </c>
      <c r="K60" s="391">
        <v>60</v>
      </c>
      <c r="L60" s="391" t="s">
        <v>254</v>
      </c>
      <c r="M60" s="469" t="s">
        <v>254</v>
      </c>
      <c r="N60" s="470">
        <v>79.599999999999994</v>
      </c>
      <c r="P60" s="372"/>
      <c r="Q60" s="373"/>
      <c r="R60" s="384"/>
    </row>
    <row r="61" spans="1:18" ht="20.100000000000001" customHeight="1" x14ac:dyDescent="0.3">
      <c r="B61" s="463"/>
      <c r="C61" s="468" t="s">
        <v>175</v>
      </c>
      <c r="D61" s="468" t="s">
        <v>364</v>
      </c>
      <c r="E61" s="468" t="s">
        <v>253</v>
      </c>
      <c r="F61" s="468" t="s">
        <v>365</v>
      </c>
      <c r="G61" s="391">
        <v>93</v>
      </c>
      <c r="H61" s="391" t="s">
        <v>254</v>
      </c>
      <c r="I61" s="391">
        <v>48</v>
      </c>
      <c r="J61" s="391">
        <v>52</v>
      </c>
      <c r="K61" s="391" t="s">
        <v>254</v>
      </c>
      <c r="L61" s="391" t="s">
        <v>254</v>
      </c>
      <c r="M61" s="469" t="s">
        <v>254</v>
      </c>
      <c r="N61" s="470">
        <v>62.81</v>
      </c>
      <c r="P61" s="372"/>
      <c r="Q61" s="373"/>
      <c r="R61" s="384"/>
    </row>
    <row r="62" spans="1:18" s="474" customFormat="1" ht="20.100000000000001" customHeight="1" x14ac:dyDescent="0.25">
      <c r="A62" s="472"/>
      <c r="B62" s="473"/>
      <c r="C62" s="468" t="s">
        <v>156</v>
      </c>
      <c r="D62" s="468" t="s">
        <v>364</v>
      </c>
      <c r="E62" s="468" t="s">
        <v>253</v>
      </c>
      <c r="F62" s="468" t="s">
        <v>365</v>
      </c>
      <c r="G62" s="391">
        <v>90</v>
      </c>
      <c r="H62" s="391">
        <v>92</v>
      </c>
      <c r="I62" s="391">
        <v>90</v>
      </c>
      <c r="J62" s="391">
        <v>95</v>
      </c>
      <c r="K62" s="391">
        <v>97</v>
      </c>
      <c r="L62" s="391" t="s">
        <v>254</v>
      </c>
      <c r="M62" s="469" t="s">
        <v>254</v>
      </c>
      <c r="N62" s="470">
        <v>92.74</v>
      </c>
      <c r="P62" s="372"/>
      <c r="Q62" s="373"/>
      <c r="R62" s="475"/>
    </row>
    <row r="63" spans="1:18" ht="20.100000000000001" customHeight="1" thickBot="1" x14ac:dyDescent="0.35">
      <c r="B63" s="486" t="s">
        <v>366</v>
      </c>
      <c r="C63" s="487" t="s">
        <v>177</v>
      </c>
      <c r="D63" s="488" t="s">
        <v>282</v>
      </c>
      <c r="E63" s="487" t="s">
        <v>179</v>
      </c>
      <c r="F63" s="487" t="s">
        <v>179</v>
      </c>
      <c r="G63" s="489">
        <v>17</v>
      </c>
      <c r="H63" s="489">
        <v>17</v>
      </c>
      <c r="I63" s="489">
        <v>17</v>
      </c>
      <c r="J63" s="489">
        <v>17</v>
      </c>
      <c r="K63" s="489">
        <v>17</v>
      </c>
      <c r="L63" s="489" t="s">
        <v>254</v>
      </c>
      <c r="M63" s="490" t="s">
        <v>254</v>
      </c>
      <c r="N63" s="491">
        <v>17</v>
      </c>
      <c r="P63" s="372"/>
      <c r="Q63" s="373"/>
      <c r="R63" s="384"/>
    </row>
    <row r="64" spans="1:18" ht="16.350000000000001" customHeight="1" x14ac:dyDescent="0.25">
      <c r="N64" s="97" t="s">
        <v>56</v>
      </c>
    </row>
    <row r="65" spans="13:14" ht="16.350000000000001" customHeight="1" x14ac:dyDescent="0.25">
      <c r="M65" s="492"/>
      <c r="N65" s="261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>
      <selection activeCell="D25" sqref="D25"/>
    </sheetView>
  </sheetViews>
  <sheetFormatPr baseColWidth="10" defaultColWidth="12.5703125" defaultRowHeight="15" x14ac:dyDescent="0.25"/>
  <cols>
    <col min="1" max="1" width="2.7109375" style="493" customWidth="1"/>
    <col min="2" max="2" width="38.7109375" style="459" customWidth="1"/>
    <col min="3" max="3" width="12.7109375" style="459" customWidth="1"/>
    <col min="4" max="4" width="55.7109375" style="459" customWidth="1"/>
    <col min="5" max="5" width="7.7109375" style="459" customWidth="1"/>
    <col min="6" max="6" width="21.7109375" style="459" customWidth="1"/>
    <col min="7" max="7" width="60.7109375" style="459" customWidth="1"/>
    <col min="8" max="8" width="3.7109375" style="337" customWidth="1"/>
    <col min="9" max="9" width="8.28515625" style="337" bestFit="1" customWidth="1"/>
    <col min="10" max="10" width="10.85546875" style="494" bestFit="1" customWidth="1"/>
    <col min="11" max="11" width="9.28515625" style="337" customWidth="1"/>
    <col min="12" max="12" width="12.5703125" style="337"/>
    <col min="13" max="14" width="14.7109375" style="337" bestFit="1" customWidth="1"/>
    <col min="15" max="15" width="12.85546875" style="337" bestFit="1" customWidth="1"/>
    <col min="16" max="16384" width="12.5703125" style="337"/>
  </cols>
  <sheetData>
    <row r="2" spans="1:11" x14ac:dyDescent="0.25">
      <c r="G2" s="340"/>
      <c r="H2" s="341"/>
    </row>
    <row r="3" spans="1:11" ht="8.25" customHeight="1" x14ac:dyDescent="0.25">
      <c r="H3" s="341"/>
    </row>
    <row r="4" spans="1:11" ht="0.75" customHeight="1" thickBot="1" x14ac:dyDescent="0.3">
      <c r="H4" s="341"/>
    </row>
    <row r="5" spans="1:11" ht="26.25" customHeight="1" thickBot="1" x14ac:dyDescent="0.3">
      <c r="B5" s="706" t="s">
        <v>367</v>
      </c>
      <c r="C5" s="707"/>
      <c r="D5" s="707"/>
      <c r="E5" s="707"/>
      <c r="F5" s="707"/>
      <c r="G5" s="708"/>
      <c r="H5" s="342"/>
    </row>
    <row r="6" spans="1:11" ht="15" customHeight="1" x14ac:dyDescent="0.25">
      <c r="B6" s="710"/>
      <c r="C6" s="710"/>
      <c r="D6" s="710"/>
      <c r="E6" s="710"/>
      <c r="F6" s="710"/>
      <c r="G6" s="710"/>
      <c r="H6" s="343"/>
    </row>
    <row r="7" spans="1:11" ht="15" customHeight="1" x14ac:dyDescent="0.25">
      <c r="B7" s="710" t="s">
        <v>297</v>
      </c>
      <c r="C7" s="710"/>
      <c r="D7" s="710"/>
      <c r="E7" s="710"/>
      <c r="F7" s="710"/>
      <c r="G7" s="710"/>
      <c r="H7" s="343"/>
    </row>
    <row r="8" spans="1:11" ht="15" customHeight="1" x14ac:dyDescent="0.25">
      <c r="B8" s="664"/>
      <c r="C8" s="664"/>
      <c r="D8" s="664"/>
      <c r="E8" s="664"/>
      <c r="F8" s="664"/>
      <c r="G8" s="664"/>
      <c r="H8" s="343"/>
    </row>
    <row r="9" spans="1:11" ht="16.5" customHeight="1" x14ac:dyDescent="0.25">
      <c r="B9" s="703" t="s">
        <v>298</v>
      </c>
      <c r="C9" s="710"/>
      <c r="D9" s="710"/>
      <c r="E9" s="710"/>
      <c r="F9" s="710"/>
      <c r="G9" s="710"/>
      <c r="H9" s="343"/>
    </row>
    <row r="10" spans="1:11" s="346" customFormat="1" ht="12" customHeight="1" x14ac:dyDescent="0.25">
      <c r="A10" s="495"/>
      <c r="B10" s="496"/>
      <c r="C10" s="496"/>
      <c r="D10" s="496"/>
      <c r="E10" s="496"/>
      <c r="F10" s="496"/>
      <c r="G10" s="496"/>
      <c r="H10" s="343"/>
      <c r="J10" s="497"/>
    </row>
    <row r="11" spans="1:11" ht="17.25" customHeight="1" x14ac:dyDescent="0.25">
      <c r="A11" s="498"/>
      <c r="B11" s="713" t="s">
        <v>69</v>
      </c>
      <c r="C11" s="713"/>
      <c r="D11" s="713"/>
      <c r="E11" s="713"/>
      <c r="F11" s="713"/>
      <c r="G11" s="713"/>
      <c r="H11" s="499"/>
    </row>
    <row r="12" spans="1:11" ht="6.75" customHeight="1" thickBot="1" x14ac:dyDescent="0.3">
      <c r="A12" s="498"/>
      <c r="B12" s="665"/>
      <c r="C12" s="665"/>
      <c r="D12" s="665"/>
      <c r="E12" s="665"/>
      <c r="F12" s="665"/>
      <c r="G12" s="665"/>
      <c r="H12" s="499"/>
    </row>
    <row r="13" spans="1:11" ht="16.350000000000001" customHeight="1" x14ac:dyDescent="0.25">
      <c r="A13" s="498"/>
      <c r="B13" s="349" t="s">
        <v>140</v>
      </c>
      <c r="C13" s="350" t="s">
        <v>243</v>
      </c>
      <c r="D13" s="351" t="s">
        <v>244</v>
      </c>
      <c r="E13" s="350" t="s">
        <v>245</v>
      </c>
      <c r="F13" s="351" t="s">
        <v>246</v>
      </c>
      <c r="G13" s="418" t="s">
        <v>299</v>
      </c>
      <c r="H13" s="500"/>
    </row>
    <row r="14" spans="1:11" ht="16.350000000000001" customHeight="1" x14ac:dyDescent="0.25">
      <c r="A14" s="498"/>
      <c r="B14" s="358"/>
      <c r="C14" s="359"/>
      <c r="D14" s="419" t="s">
        <v>249</v>
      </c>
      <c r="E14" s="359"/>
      <c r="F14" s="360"/>
      <c r="G14" s="420" t="s">
        <v>573</v>
      </c>
      <c r="H14" s="501"/>
    </row>
    <row r="15" spans="1:11" s="484" customFormat="1" ht="30" customHeight="1" x14ac:dyDescent="0.3">
      <c r="A15" s="498"/>
      <c r="B15" s="402" t="s">
        <v>315</v>
      </c>
      <c r="C15" s="390" t="s">
        <v>301</v>
      </c>
      <c r="D15" s="390" t="s">
        <v>316</v>
      </c>
      <c r="E15" s="390" t="s">
        <v>179</v>
      </c>
      <c r="F15" s="390" t="s">
        <v>317</v>
      </c>
      <c r="G15" s="422">
        <v>180</v>
      </c>
      <c r="H15" s="399"/>
      <c r="I15" s="423"/>
      <c r="J15" s="502"/>
      <c r="K15" s="503"/>
    </row>
    <row r="16" spans="1:11" s="374" customFormat="1" ht="30" customHeight="1" x14ac:dyDescent="0.25">
      <c r="A16" s="493"/>
      <c r="B16" s="389"/>
      <c r="C16" s="390" t="s">
        <v>301</v>
      </c>
      <c r="D16" s="390" t="s">
        <v>318</v>
      </c>
      <c r="E16" s="390" t="s">
        <v>179</v>
      </c>
      <c r="F16" s="390" t="s">
        <v>368</v>
      </c>
      <c r="G16" s="422">
        <v>175.24</v>
      </c>
      <c r="I16" s="423"/>
      <c r="J16" s="502"/>
      <c r="K16" s="423"/>
    </row>
    <row r="17" spans="1:11" s="474" customFormat="1" ht="30" customHeight="1" x14ac:dyDescent="0.25">
      <c r="A17" s="504"/>
      <c r="B17" s="365"/>
      <c r="C17" s="390" t="s">
        <v>301</v>
      </c>
      <c r="D17" s="390" t="s">
        <v>320</v>
      </c>
      <c r="E17" s="390" t="s">
        <v>179</v>
      </c>
      <c r="F17" s="390" t="s">
        <v>317</v>
      </c>
      <c r="G17" s="422">
        <v>162.86000000000001</v>
      </c>
      <c r="H17" s="505"/>
      <c r="I17" s="423"/>
      <c r="J17" s="502"/>
      <c r="K17" s="506"/>
    </row>
    <row r="18" spans="1:11" s="374" customFormat="1" ht="30" customHeight="1" x14ac:dyDescent="0.25">
      <c r="A18" s="493"/>
      <c r="B18" s="400" t="s">
        <v>321</v>
      </c>
      <c r="C18" s="390" t="s">
        <v>301</v>
      </c>
      <c r="D18" s="390" t="s">
        <v>282</v>
      </c>
      <c r="E18" s="390" t="s">
        <v>179</v>
      </c>
      <c r="F18" s="390" t="s">
        <v>369</v>
      </c>
      <c r="G18" s="422">
        <v>107.63</v>
      </c>
      <c r="H18" s="371"/>
      <c r="I18" s="423"/>
      <c r="J18" s="502"/>
      <c r="K18" s="423"/>
    </row>
    <row r="19" spans="1:11" s="374" customFormat="1" ht="30" customHeight="1" x14ac:dyDescent="0.25">
      <c r="A19" s="493"/>
      <c r="B19" s="400" t="s">
        <v>324</v>
      </c>
      <c r="C19" s="390" t="s">
        <v>301</v>
      </c>
      <c r="D19" s="390" t="s">
        <v>302</v>
      </c>
      <c r="E19" s="390" t="s">
        <v>179</v>
      </c>
      <c r="F19" s="390" t="s">
        <v>370</v>
      </c>
      <c r="G19" s="422">
        <v>44.88</v>
      </c>
      <c r="H19" s="371"/>
      <c r="I19" s="423"/>
      <c r="J19" s="502"/>
      <c r="K19" s="423"/>
    </row>
    <row r="20" spans="1:11" s="374" customFormat="1" ht="30" customHeight="1" x14ac:dyDescent="0.25">
      <c r="A20" s="493"/>
      <c r="B20" s="400" t="s">
        <v>326</v>
      </c>
      <c r="C20" s="390" t="s">
        <v>301</v>
      </c>
      <c r="D20" s="390" t="s">
        <v>282</v>
      </c>
      <c r="E20" s="390" t="s">
        <v>179</v>
      </c>
      <c r="F20" s="390" t="s">
        <v>371</v>
      </c>
      <c r="G20" s="422">
        <v>38.06</v>
      </c>
      <c r="H20" s="371"/>
      <c r="I20" s="423"/>
      <c r="J20" s="502"/>
      <c r="K20" s="423"/>
    </row>
    <row r="21" spans="1:11" s="374" customFormat="1" ht="30" customHeight="1" x14ac:dyDescent="0.25">
      <c r="A21" s="493"/>
      <c r="B21" s="507" t="s">
        <v>372</v>
      </c>
      <c r="C21" s="390" t="s">
        <v>301</v>
      </c>
      <c r="D21" s="390" t="s">
        <v>329</v>
      </c>
      <c r="E21" s="390" t="s">
        <v>179</v>
      </c>
      <c r="F21" s="390" t="s">
        <v>373</v>
      </c>
      <c r="G21" s="508">
        <v>176.46</v>
      </c>
      <c r="H21" s="371"/>
      <c r="I21" s="423"/>
      <c r="J21" s="502"/>
      <c r="K21" s="423"/>
    </row>
    <row r="22" spans="1:11" s="374" customFormat="1" ht="30" customHeight="1" x14ac:dyDescent="0.25">
      <c r="A22" s="493"/>
      <c r="B22" s="400" t="s">
        <v>374</v>
      </c>
      <c r="C22" s="390" t="s">
        <v>301</v>
      </c>
      <c r="D22" s="390" t="s">
        <v>282</v>
      </c>
      <c r="E22" s="390" t="s">
        <v>179</v>
      </c>
      <c r="F22" s="390" t="s">
        <v>179</v>
      </c>
      <c r="G22" s="422">
        <v>192.79</v>
      </c>
      <c r="H22" s="371"/>
      <c r="I22" s="423"/>
      <c r="J22" s="502"/>
      <c r="K22" s="423"/>
    </row>
    <row r="23" spans="1:11" s="374" customFormat="1" ht="30" customHeight="1" x14ac:dyDescent="0.25">
      <c r="A23" s="493"/>
      <c r="B23" s="400" t="s">
        <v>334</v>
      </c>
      <c r="C23" s="390" t="s">
        <v>301</v>
      </c>
      <c r="D23" s="390" t="s">
        <v>282</v>
      </c>
      <c r="E23" s="390" t="s">
        <v>253</v>
      </c>
      <c r="F23" s="390" t="s">
        <v>375</v>
      </c>
      <c r="G23" s="422">
        <v>65.14</v>
      </c>
      <c r="H23" s="371"/>
      <c r="I23" s="423"/>
      <c r="J23" s="502"/>
      <c r="K23" s="423"/>
    </row>
    <row r="24" spans="1:11" s="374" customFormat="1" ht="30" customHeight="1" x14ac:dyDescent="0.25">
      <c r="A24" s="493"/>
      <c r="B24" s="400" t="s">
        <v>339</v>
      </c>
      <c r="C24" s="390" t="s">
        <v>301</v>
      </c>
      <c r="D24" s="390" t="s">
        <v>282</v>
      </c>
      <c r="E24" s="390" t="s">
        <v>179</v>
      </c>
      <c r="F24" s="390" t="s">
        <v>179</v>
      </c>
      <c r="G24" s="422">
        <v>36.56</v>
      </c>
      <c r="H24" s="371"/>
      <c r="I24" s="423"/>
      <c r="J24" s="502"/>
      <c r="K24" s="423"/>
    </row>
    <row r="25" spans="1:11" s="374" customFormat="1" ht="30" customHeight="1" x14ac:dyDescent="0.25">
      <c r="A25" s="493"/>
      <c r="B25" s="400" t="s">
        <v>344</v>
      </c>
      <c r="C25" s="390" t="s">
        <v>301</v>
      </c>
      <c r="D25" s="390" t="s">
        <v>376</v>
      </c>
      <c r="E25" s="390" t="s">
        <v>179</v>
      </c>
      <c r="F25" s="390" t="s">
        <v>346</v>
      </c>
      <c r="G25" s="422">
        <v>103.87</v>
      </c>
      <c r="H25" s="371"/>
      <c r="I25" s="423"/>
      <c r="J25" s="502"/>
      <c r="K25" s="423"/>
    </row>
    <row r="26" spans="1:11" s="374" customFormat="1" ht="30" customHeight="1" x14ac:dyDescent="0.25">
      <c r="A26" s="493"/>
      <c r="B26" s="400" t="s">
        <v>377</v>
      </c>
      <c r="C26" s="390" t="s">
        <v>301</v>
      </c>
      <c r="D26" s="390" t="s">
        <v>282</v>
      </c>
      <c r="E26" s="390" t="s">
        <v>253</v>
      </c>
      <c r="F26" s="390" t="s">
        <v>378</v>
      </c>
      <c r="G26" s="422">
        <v>79.900000000000006</v>
      </c>
      <c r="H26" s="371"/>
      <c r="I26" s="423"/>
      <c r="J26" s="502"/>
      <c r="K26" s="423"/>
    </row>
    <row r="27" spans="1:11" s="374" customFormat="1" ht="30" customHeight="1" x14ac:dyDescent="0.25">
      <c r="A27" s="493"/>
      <c r="B27" s="400" t="s">
        <v>357</v>
      </c>
      <c r="C27" s="390" t="s">
        <v>301</v>
      </c>
      <c r="D27" s="390" t="s">
        <v>282</v>
      </c>
      <c r="E27" s="390" t="s">
        <v>179</v>
      </c>
      <c r="F27" s="390" t="s">
        <v>179</v>
      </c>
      <c r="G27" s="422">
        <v>29.69</v>
      </c>
      <c r="H27" s="371"/>
      <c r="I27" s="423"/>
      <c r="J27" s="502"/>
      <c r="K27" s="423"/>
    </row>
    <row r="28" spans="1:11" s="484" customFormat="1" ht="30" customHeight="1" x14ac:dyDescent="0.3">
      <c r="A28" s="498"/>
      <c r="B28" s="402" t="s">
        <v>361</v>
      </c>
      <c r="C28" s="390" t="s">
        <v>301</v>
      </c>
      <c r="D28" s="390" t="s">
        <v>362</v>
      </c>
      <c r="E28" s="390" t="s">
        <v>253</v>
      </c>
      <c r="F28" s="390" t="s">
        <v>179</v>
      </c>
      <c r="G28" s="422">
        <v>156.97999999999999</v>
      </c>
      <c r="I28" s="423"/>
      <c r="J28" s="502"/>
      <c r="K28" s="503"/>
    </row>
    <row r="29" spans="1:11" s="374" customFormat="1" ht="30" customHeight="1" x14ac:dyDescent="0.25">
      <c r="A29" s="493"/>
      <c r="B29" s="389"/>
      <c r="C29" s="390" t="s">
        <v>301</v>
      </c>
      <c r="D29" s="390" t="s">
        <v>363</v>
      </c>
      <c r="E29" s="390" t="s">
        <v>253</v>
      </c>
      <c r="F29" s="390" t="s">
        <v>179</v>
      </c>
      <c r="G29" s="422">
        <v>174.92</v>
      </c>
      <c r="I29" s="423"/>
      <c r="J29" s="502"/>
      <c r="K29" s="423"/>
    </row>
    <row r="30" spans="1:11" ht="30" customHeight="1" x14ac:dyDescent="0.25">
      <c r="B30" s="365"/>
      <c r="C30" s="390" t="s">
        <v>301</v>
      </c>
      <c r="D30" s="390" t="s">
        <v>364</v>
      </c>
      <c r="E30" s="390" t="s">
        <v>253</v>
      </c>
      <c r="F30" s="390" t="s">
        <v>365</v>
      </c>
      <c r="G30" s="422">
        <v>87.18</v>
      </c>
      <c r="H30" s="399"/>
      <c r="I30" s="423"/>
      <c r="J30" s="502"/>
      <c r="K30" s="506"/>
    </row>
    <row r="31" spans="1:11" s="374" customFormat="1" ht="30" customHeight="1" thickBot="1" x14ac:dyDescent="0.3">
      <c r="A31" s="493"/>
      <c r="B31" s="509" t="s">
        <v>379</v>
      </c>
      <c r="C31" s="510" t="s">
        <v>301</v>
      </c>
      <c r="D31" s="510" t="s">
        <v>282</v>
      </c>
      <c r="E31" s="510" t="s">
        <v>179</v>
      </c>
      <c r="F31" s="510" t="s">
        <v>179</v>
      </c>
      <c r="G31" s="426">
        <v>31.95</v>
      </c>
      <c r="H31" s="371"/>
      <c r="I31" s="423"/>
      <c r="J31" s="502"/>
      <c r="K31" s="423"/>
    </row>
    <row r="32" spans="1:11" x14ac:dyDescent="0.25">
      <c r="B32" s="511"/>
      <c r="C32" s="511"/>
      <c r="D32" s="511"/>
      <c r="E32" s="511"/>
      <c r="F32" s="511"/>
      <c r="G32" s="97" t="s">
        <v>56</v>
      </c>
      <c r="I32" s="346"/>
      <c r="J32" s="497"/>
    </row>
    <row r="33" spans="7:7" ht="14.25" customHeight="1" x14ac:dyDescent="0.25">
      <c r="G33" s="74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E38" sqref="E38"/>
    </sheetView>
  </sheetViews>
  <sheetFormatPr baseColWidth="10" defaultColWidth="11.5703125" defaultRowHeight="12.75" x14ac:dyDescent="0.2"/>
  <cols>
    <col min="1" max="1" width="2.7109375" style="512" customWidth="1"/>
    <col min="2" max="2" width="25" style="512" customWidth="1"/>
    <col min="3" max="3" width="11.5703125" style="512" customWidth="1"/>
    <col min="4" max="4" width="11.5703125" style="512"/>
    <col min="5" max="5" width="19" style="512" customWidth="1"/>
    <col min="6" max="6" width="15" style="512" customWidth="1"/>
    <col min="7" max="7" width="14.5703125" style="512" customWidth="1"/>
    <col min="8" max="8" width="15.85546875" style="512" customWidth="1"/>
    <col min="9" max="9" width="2.7109375" style="512" customWidth="1"/>
    <col min="10" max="16384" width="11.5703125" style="512"/>
  </cols>
  <sheetData>
    <row r="3" spans="2:8" ht="18" x14ac:dyDescent="0.2">
      <c r="B3" s="695" t="s">
        <v>380</v>
      </c>
      <c r="C3" s="695"/>
      <c r="D3" s="695"/>
      <c r="E3" s="695"/>
      <c r="F3" s="695"/>
      <c r="G3" s="695"/>
      <c r="H3" s="695"/>
    </row>
    <row r="4" spans="2:8" ht="15" x14ac:dyDescent="0.2">
      <c r="B4" s="716" t="s">
        <v>381</v>
      </c>
      <c r="C4" s="716"/>
      <c r="D4" s="716"/>
      <c r="E4" s="716"/>
      <c r="F4" s="716"/>
      <c r="G4" s="716"/>
      <c r="H4" s="716"/>
    </row>
    <row r="5" spans="2:8" ht="15.75" thickBot="1" x14ac:dyDescent="0.25">
      <c r="B5" s="513"/>
      <c r="C5" s="513"/>
      <c r="D5" s="513"/>
      <c r="E5" s="513"/>
      <c r="F5" s="513"/>
      <c r="G5" s="513"/>
      <c r="H5" s="513"/>
    </row>
    <row r="6" spans="2:8" ht="15" thickBot="1" x14ac:dyDescent="0.25">
      <c r="B6" s="706" t="s">
        <v>382</v>
      </c>
      <c r="C6" s="707"/>
      <c r="D6" s="707"/>
      <c r="E6" s="707"/>
      <c r="F6" s="707"/>
      <c r="G6" s="707"/>
      <c r="H6" s="708"/>
    </row>
    <row r="7" spans="2:8" ht="9" customHeight="1" x14ac:dyDescent="0.2">
      <c r="B7" s="514"/>
      <c r="C7" s="514"/>
      <c r="D7" s="514"/>
      <c r="E7" s="514"/>
      <c r="F7" s="514"/>
      <c r="G7" s="514"/>
      <c r="H7" s="514"/>
    </row>
    <row r="8" spans="2:8" x14ac:dyDescent="0.2">
      <c r="B8" s="717" t="s">
        <v>383</v>
      </c>
      <c r="C8" s="717"/>
      <c r="D8" s="717"/>
      <c r="E8" s="717"/>
      <c r="F8" s="717"/>
      <c r="G8" s="717"/>
      <c r="H8" s="717"/>
    </row>
    <row r="9" spans="2:8" x14ac:dyDescent="0.2">
      <c r="B9" s="243" t="s">
        <v>384</v>
      </c>
      <c r="C9" s="243" t="s">
        <v>385</v>
      </c>
      <c r="D9" s="243"/>
      <c r="E9" s="243"/>
      <c r="F9" s="243"/>
      <c r="G9" s="243"/>
      <c r="H9" s="243"/>
    </row>
    <row r="10" spans="2:8" ht="13.5" thickBot="1" x14ac:dyDescent="0.25">
      <c r="B10" s="515"/>
      <c r="C10" s="515"/>
      <c r="D10" s="515"/>
      <c r="E10" s="515"/>
      <c r="F10" s="515"/>
      <c r="G10" s="515"/>
      <c r="H10" s="515"/>
    </row>
    <row r="11" spans="2:8" ht="12.75" customHeight="1" x14ac:dyDescent="0.2">
      <c r="B11" s="516"/>
      <c r="C11" s="517" t="s">
        <v>386</v>
      </c>
      <c r="D11" s="518"/>
      <c r="E11" s="519"/>
      <c r="F11" s="718" t="s">
        <v>387</v>
      </c>
      <c r="G11" s="718" t="s">
        <v>388</v>
      </c>
      <c r="H11" s="520"/>
    </row>
    <row r="12" spans="2:8" x14ac:dyDescent="0.2">
      <c r="B12" s="521" t="s">
        <v>389</v>
      </c>
      <c r="C12" s="522" t="s">
        <v>390</v>
      </c>
      <c r="D12" s="523"/>
      <c r="E12" s="524"/>
      <c r="F12" s="719"/>
      <c r="G12" s="719"/>
      <c r="H12" s="525" t="s">
        <v>207</v>
      </c>
    </row>
    <row r="13" spans="2:8" ht="13.5" thickBot="1" x14ac:dyDescent="0.25">
      <c r="B13" s="521"/>
      <c r="C13" s="522" t="s">
        <v>391</v>
      </c>
      <c r="D13" s="523"/>
      <c r="E13" s="524"/>
      <c r="F13" s="719"/>
      <c r="G13" s="719"/>
      <c r="H13" s="525"/>
    </row>
    <row r="14" spans="2:8" ht="15.95" customHeight="1" x14ac:dyDescent="0.2">
      <c r="B14" s="714" t="s">
        <v>392</v>
      </c>
      <c r="C14" s="526" t="s">
        <v>393</v>
      </c>
      <c r="D14" s="527"/>
      <c r="E14" s="528"/>
      <c r="F14" s="529">
        <v>370.88</v>
      </c>
      <c r="G14" s="529" t="s">
        <v>394</v>
      </c>
      <c r="H14" s="530">
        <f>G14-F14</f>
        <v>0.78000000000002956</v>
      </c>
    </row>
    <row r="15" spans="2:8" ht="15.95" customHeight="1" x14ac:dyDescent="0.2">
      <c r="B15" s="715"/>
      <c r="C15" s="531" t="s">
        <v>395</v>
      </c>
      <c r="D15" s="532"/>
      <c r="E15" s="533"/>
      <c r="F15" s="534">
        <v>366.2</v>
      </c>
      <c r="G15" s="534" t="s">
        <v>396</v>
      </c>
      <c r="H15" s="535">
        <f t="shared" ref="H15:H52" si="0">G15-F15</f>
        <v>-10.680000000000007</v>
      </c>
    </row>
    <row r="16" spans="2:8" ht="15.95" customHeight="1" x14ac:dyDescent="0.2">
      <c r="B16" s="715"/>
      <c r="C16" s="536" t="s">
        <v>397</v>
      </c>
      <c r="D16" s="532"/>
      <c r="E16" s="533"/>
      <c r="F16" s="537">
        <v>368.37</v>
      </c>
      <c r="G16" s="537" t="s">
        <v>398</v>
      </c>
      <c r="H16" s="535">
        <f t="shared" si="0"/>
        <v>-5.3799999999999955</v>
      </c>
    </row>
    <row r="17" spans="2:8" ht="15.95" customHeight="1" x14ac:dyDescent="0.2">
      <c r="B17" s="715"/>
      <c r="C17" s="538" t="s">
        <v>399</v>
      </c>
      <c r="D17" s="240"/>
      <c r="E17" s="539"/>
      <c r="F17" s="540">
        <v>354.29</v>
      </c>
      <c r="G17" s="540" t="s">
        <v>400</v>
      </c>
      <c r="H17" s="541">
        <f t="shared" si="0"/>
        <v>-7.3799999999999955</v>
      </c>
    </row>
    <row r="18" spans="2:8" ht="15.95" customHeight="1" x14ac:dyDescent="0.2">
      <c r="B18" s="715"/>
      <c r="C18" s="531" t="s">
        <v>401</v>
      </c>
      <c r="D18" s="532"/>
      <c r="E18" s="533"/>
      <c r="F18" s="534">
        <v>349.2</v>
      </c>
      <c r="G18" s="534" t="s">
        <v>402</v>
      </c>
      <c r="H18" s="535">
        <f t="shared" si="0"/>
        <v>-3.1999999999999886</v>
      </c>
    </row>
    <row r="19" spans="2:8" ht="15.95" customHeight="1" x14ac:dyDescent="0.2">
      <c r="B19" s="715"/>
      <c r="C19" s="536" t="s">
        <v>403</v>
      </c>
      <c r="D19" s="532"/>
      <c r="E19" s="533"/>
      <c r="F19" s="537">
        <v>351.91</v>
      </c>
      <c r="G19" s="537" t="s">
        <v>404</v>
      </c>
      <c r="H19" s="535">
        <f t="shared" si="0"/>
        <v>-5.4200000000000159</v>
      </c>
    </row>
    <row r="20" spans="2:8" ht="15.95" customHeight="1" x14ac:dyDescent="0.2">
      <c r="B20" s="542"/>
      <c r="C20" s="538" t="s">
        <v>405</v>
      </c>
      <c r="D20" s="240"/>
      <c r="E20" s="539"/>
      <c r="F20" s="540">
        <v>327.47000000000003</v>
      </c>
      <c r="G20" s="540" t="s">
        <v>406</v>
      </c>
      <c r="H20" s="541">
        <f t="shared" si="0"/>
        <v>-12.840000000000032</v>
      </c>
    </row>
    <row r="21" spans="2:8" ht="15.95" customHeight="1" x14ac:dyDescent="0.2">
      <c r="B21" s="542"/>
      <c r="C21" s="531" t="s">
        <v>407</v>
      </c>
      <c r="D21" s="532"/>
      <c r="E21" s="533"/>
      <c r="F21" s="534">
        <v>333.24</v>
      </c>
      <c r="G21" s="534" t="s">
        <v>408</v>
      </c>
      <c r="H21" s="535">
        <f t="shared" si="0"/>
        <v>-5.8700000000000045</v>
      </c>
    </row>
    <row r="22" spans="2:8" ht="15.95" customHeight="1" thickBot="1" x14ac:dyDescent="0.25">
      <c r="B22" s="543"/>
      <c r="C22" s="544" t="s">
        <v>409</v>
      </c>
      <c r="D22" s="545"/>
      <c r="E22" s="546"/>
      <c r="F22" s="547">
        <v>329.43</v>
      </c>
      <c r="G22" s="547" t="s">
        <v>410</v>
      </c>
      <c r="H22" s="548">
        <f t="shared" si="0"/>
        <v>-10.470000000000027</v>
      </c>
    </row>
    <row r="23" spans="2:8" ht="15.95" customHeight="1" x14ac:dyDescent="0.2">
      <c r="B23" s="714" t="s">
        <v>411</v>
      </c>
      <c r="C23" s="526" t="s">
        <v>412</v>
      </c>
      <c r="D23" s="527"/>
      <c r="E23" s="528"/>
      <c r="F23" s="529">
        <v>208.37</v>
      </c>
      <c r="G23" s="529" t="s">
        <v>413</v>
      </c>
      <c r="H23" s="530">
        <f t="shared" si="0"/>
        <v>-5.3199999999999932</v>
      </c>
    </row>
    <row r="24" spans="2:8" ht="15.95" customHeight="1" x14ac:dyDescent="0.2">
      <c r="B24" s="715"/>
      <c r="C24" s="531" t="s">
        <v>414</v>
      </c>
      <c r="D24" s="532"/>
      <c r="E24" s="533"/>
      <c r="F24" s="534">
        <v>219.12</v>
      </c>
      <c r="G24" s="534" t="s">
        <v>415</v>
      </c>
      <c r="H24" s="535">
        <f t="shared" si="0"/>
        <v>1.3199999999999932</v>
      </c>
    </row>
    <row r="25" spans="2:8" ht="15.95" customHeight="1" x14ac:dyDescent="0.2">
      <c r="B25" s="715"/>
      <c r="C25" s="536" t="s">
        <v>416</v>
      </c>
      <c r="D25" s="532"/>
      <c r="E25" s="533"/>
      <c r="F25" s="537">
        <v>209.08</v>
      </c>
      <c r="G25" s="537" t="s">
        <v>417</v>
      </c>
      <c r="H25" s="535">
        <f t="shared" si="0"/>
        <v>-4.8800000000000239</v>
      </c>
    </row>
    <row r="26" spans="2:8" ht="15.95" customHeight="1" x14ac:dyDescent="0.2">
      <c r="B26" s="715"/>
      <c r="C26" s="538" t="s">
        <v>401</v>
      </c>
      <c r="D26" s="240"/>
      <c r="E26" s="539"/>
      <c r="F26" s="540">
        <v>271.62</v>
      </c>
      <c r="G26" s="540" t="s">
        <v>418</v>
      </c>
      <c r="H26" s="541">
        <f t="shared" si="0"/>
        <v>3.7900000000000205</v>
      </c>
    </row>
    <row r="27" spans="2:8" ht="15.95" customHeight="1" x14ac:dyDescent="0.2">
      <c r="B27" s="715"/>
      <c r="C27" s="531" t="s">
        <v>419</v>
      </c>
      <c r="D27" s="532"/>
      <c r="E27" s="533"/>
      <c r="F27" s="534">
        <v>326.11</v>
      </c>
      <c r="G27" s="534" t="s">
        <v>420</v>
      </c>
      <c r="H27" s="535">
        <f t="shared" si="0"/>
        <v>-10.129999999999995</v>
      </c>
    </row>
    <row r="28" spans="2:8" ht="15.95" customHeight="1" x14ac:dyDescent="0.2">
      <c r="B28" s="715"/>
      <c r="C28" s="536" t="s">
        <v>403</v>
      </c>
      <c r="D28" s="532"/>
      <c r="E28" s="533"/>
      <c r="F28" s="537">
        <v>289.93</v>
      </c>
      <c r="G28" s="537" t="s">
        <v>421</v>
      </c>
      <c r="H28" s="535">
        <f t="shared" si="0"/>
        <v>-0.88999999999998636</v>
      </c>
    </row>
    <row r="29" spans="2:8" ht="15.95" customHeight="1" x14ac:dyDescent="0.2">
      <c r="B29" s="542"/>
      <c r="C29" s="549" t="s">
        <v>405</v>
      </c>
      <c r="D29" s="550"/>
      <c r="E29" s="539"/>
      <c r="F29" s="540">
        <v>229.29</v>
      </c>
      <c r="G29" s="540" t="s">
        <v>422</v>
      </c>
      <c r="H29" s="541">
        <f t="shared" si="0"/>
        <v>0.21000000000000796</v>
      </c>
    </row>
    <row r="30" spans="2:8" ht="15.95" customHeight="1" x14ac:dyDescent="0.2">
      <c r="B30" s="542"/>
      <c r="C30" s="549" t="s">
        <v>423</v>
      </c>
      <c r="D30" s="550"/>
      <c r="E30" s="539"/>
      <c r="F30" s="540">
        <v>257.88</v>
      </c>
      <c r="G30" s="540" t="s">
        <v>424</v>
      </c>
      <c r="H30" s="541">
        <f t="shared" si="0"/>
        <v>-0.67000000000001592</v>
      </c>
    </row>
    <row r="31" spans="2:8" ht="15.95" customHeight="1" x14ac:dyDescent="0.2">
      <c r="B31" s="542"/>
      <c r="C31" s="551" t="s">
        <v>425</v>
      </c>
      <c r="D31" s="552"/>
      <c r="E31" s="533"/>
      <c r="F31" s="534">
        <v>298.33999999999997</v>
      </c>
      <c r="G31" s="534" t="s">
        <v>426</v>
      </c>
      <c r="H31" s="535">
        <f t="shared" si="0"/>
        <v>3.0200000000000387</v>
      </c>
    </row>
    <row r="32" spans="2:8" ht="15.95" customHeight="1" thickBot="1" x14ac:dyDescent="0.25">
      <c r="B32" s="543"/>
      <c r="C32" s="544" t="s">
        <v>409</v>
      </c>
      <c r="D32" s="545"/>
      <c r="E32" s="546"/>
      <c r="F32" s="547">
        <v>250.13</v>
      </c>
      <c r="G32" s="547" t="s">
        <v>427</v>
      </c>
      <c r="H32" s="548">
        <f t="shared" si="0"/>
        <v>6.0000000000002274E-2</v>
      </c>
    </row>
    <row r="33" spans="2:8" ht="15.95" customHeight="1" x14ac:dyDescent="0.2">
      <c r="B33" s="714" t="s">
        <v>428</v>
      </c>
      <c r="C33" s="526" t="s">
        <v>393</v>
      </c>
      <c r="D33" s="527"/>
      <c r="E33" s="528"/>
      <c r="F33" s="529">
        <v>380.84</v>
      </c>
      <c r="G33" s="529" t="s">
        <v>429</v>
      </c>
      <c r="H33" s="530">
        <f t="shared" si="0"/>
        <v>9.6000000000000227</v>
      </c>
    </row>
    <row r="34" spans="2:8" ht="15.95" customHeight="1" x14ac:dyDescent="0.2">
      <c r="B34" s="715"/>
      <c r="C34" s="531" t="s">
        <v>395</v>
      </c>
      <c r="D34" s="532"/>
      <c r="E34" s="533"/>
      <c r="F34" s="534">
        <v>391.28</v>
      </c>
      <c r="G34" s="534" t="s">
        <v>430</v>
      </c>
      <c r="H34" s="535">
        <f t="shared" si="0"/>
        <v>0.98000000000001819</v>
      </c>
    </row>
    <row r="35" spans="2:8" ht="15.95" customHeight="1" x14ac:dyDescent="0.2">
      <c r="B35" s="715"/>
      <c r="C35" s="536" t="s">
        <v>397</v>
      </c>
      <c r="D35" s="532"/>
      <c r="E35" s="533"/>
      <c r="F35" s="537">
        <v>389.43</v>
      </c>
      <c r="G35" s="537" t="s">
        <v>431</v>
      </c>
      <c r="H35" s="535">
        <f t="shared" si="0"/>
        <v>2.5</v>
      </c>
    </row>
    <row r="36" spans="2:8" ht="15.95" customHeight="1" x14ac:dyDescent="0.2">
      <c r="B36" s="715"/>
      <c r="C36" s="538" t="s">
        <v>399</v>
      </c>
      <c r="D36" s="240"/>
      <c r="E36" s="539"/>
      <c r="F36" s="540">
        <v>353.1</v>
      </c>
      <c r="G36" s="540" t="s">
        <v>432</v>
      </c>
      <c r="H36" s="541">
        <f t="shared" si="0"/>
        <v>-0.86000000000001364</v>
      </c>
    </row>
    <row r="37" spans="2:8" ht="15.95" customHeight="1" x14ac:dyDescent="0.2">
      <c r="B37" s="715"/>
      <c r="C37" s="549" t="s">
        <v>401</v>
      </c>
      <c r="D37" s="550"/>
      <c r="E37" s="539"/>
      <c r="F37" s="540">
        <v>375.21</v>
      </c>
      <c r="G37" s="540" t="s">
        <v>433</v>
      </c>
      <c r="H37" s="541">
        <f t="shared" si="0"/>
        <v>3.1000000000000227</v>
      </c>
    </row>
    <row r="38" spans="2:8" ht="15.95" customHeight="1" x14ac:dyDescent="0.2">
      <c r="B38" s="715"/>
      <c r="C38" s="551" t="s">
        <v>419</v>
      </c>
      <c r="D38" s="552"/>
      <c r="E38" s="533"/>
      <c r="F38" s="534">
        <v>369.12</v>
      </c>
      <c r="G38" s="534" t="s">
        <v>434</v>
      </c>
      <c r="H38" s="535">
        <f t="shared" si="0"/>
        <v>10.589999999999975</v>
      </c>
    </row>
    <row r="39" spans="2:8" ht="15.95" customHeight="1" x14ac:dyDescent="0.2">
      <c r="B39" s="542"/>
      <c r="C39" s="536" t="s">
        <v>403</v>
      </c>
      <c r="D39" s="532"/>
      <c r="E39" s="533"/>
      <c r="F39" s="537">
        <v>373</v>
      </c>
      <c r="G39" s="537" t="s">
        <v>435</v>
      </c>
      <c r="H39" s="535">
        <f t="shared" si="0"/>
        <v>3.3600000000000136</v>
      </c>
    </row>
    <row r="40" spans="2:8" ht="15.95" customHeight="1" x14ac:dyDescent="0.2">
      <c r="B40" s="542"/>
      <c r="C40" s="549" t="s">
        <v>405</v>
      </c>
      <c r="D40" s="254"/>
      <c r="E40" s="553"/>
      <c r="F40" s="540">
        <v>312.62</v>
      </c>
      <c r="G40" s="540" t="s">
        <v>436</v>
      </c>
      <c r="H40" s="541">
        <f t="shared" si="0"/>
        <v>6.3799999999999955</v>
      </c>
    </row>
    <row r="41" spans="2:8" ht="15.95" customHeight="1" x14ac:dyDescent="0.2">
      <c r="B41" s="542"/>
      <c r="C41" s="549" t="s">
        <v>423</v>
      </c>
      <c r="D41" s="550"/>
      <c r="E41" s="539"/>
      <c r="F41" s="540">
        <v>329.9</v>
      </c>
      <c r="G41" s="540" t="s">
        <v>437</v>
      </c>
      <c r="H41" s="541">
        <f t="shared" si="0"/>
        <v>8.410000000000025</v>
      </c>
    </row>
    <row r="42" spans="2:8" ht="15.95" customHeight="1" x14ac:dyDescent="0.2">
      <c r="B42" s="542"/>
      <c r="C42" s="551" t="s">
        <v>425</v>
      </c>
      <c r="D42" s="552"/>
      <c r="E42" s="533"/>
      <c r="F42" s="534">
        <v>332.3</v>
      </c>
      <c r="G42" s="534" t="s">
        <v>438</v>
      </c>
      <c r="H42" s="535">
        <f t="shared" si="0"/>
        <v>-2.1000000000000227</v>
      </c>
    </row>
    <row r="43" spans="2:8" ht="15.95" customHeight="1" thickBot="1" x14ac:dyDescent="0.25">
      <c r="B43" s="543"/>
      <c r="C43" s="544" t="s">
        <v>409</v>
      </c>
      <c r="D43" s="545"/>
      <c r="E43" s="546"/>
      <c r="F43" s="547">
        <v>326.77999999999997</v>
      </c>
      <c r="G43" s="547" t="s">
        <v>439</v>
      </c>
      <c r="H43" s="548">
        <f t="shared" si="0"/>
        <v>7.9200000000000159</v>
      </c>
    </row>
    <row r="44" spans="2:8" ht="15.95" customHeight="1" x14ac:dyDescent="0.2">
      <c r="B44" s="715" t="s">
        <v>440</v>
      </c>
      <c r="C44" s="538" t="s">
        <v>393</v>
      </c>
      <c r="D44" s="240"/>
      <c r="E44" s="539"/>
      <c r="F44" s="540">
        <v>394.81</v>
      </c>
      <c r="G44" s="540" t="s">
        <v>441</v>
      </c>
      <c r="H44" s="541">
        <f t="shared" si="0"/>
        <v>-4.6499999999999773</v>
      </c>
    </row>
    <row r="45" spans="2:8" ht="15.95" customHeight="1" x14ac:dyDescent="0.2">
      <c r="B45" s="715"/>
      <c r="C45" s="531" t="s">
        <v>395</v>
      </c>
      <c r="D45" s="532"/>
      <c r="E45" s="533"/>
      <c r="F45" s="534">
        <v>394.54</v>
      </c>
      <c r="G45" s="534" t="s">
        <v>442</v>
      </c>
      <c r="H45" s="535">
        <f t="shared" si="0"/>
        <v>3.0399999999999636</v>
      </c>
    </row>
    <row r="46" spans="2:8" ht="15.95" customHeight="1" x14ac:dyDescent="0.2">
      <c r="B46" s="715"/>
      <c r="C46" s="536" t="s">
        <v>397</v>
      </c>
      <c r="D46" s="532"/>
      <c r="E46" s="533"/>
      <c r="F46" s="537">
        <v>394.67</v>
      </c>
      <c r="G46" s="537" t="s">
        <v>443</v>
      </c>
      <c r="H46" s="535">
        <f t="shared" si="0"/>
        <v>-0.58000000000004093</v>
      </c>
    </row>
    <row r="47" spans="2:8" ht="15.95" customHeight="1" x14ac:dyDescent="0.2">
      <c r="B47" s="715"/>
      <c r="C47" s="538" t="s">
        <v>399</v>
      </c>
      <c r="D47" s="240"/>
      <c r="E47" s="539"/>
      <c r="F47" s="540">
        <v>377.35</v>
      </c>
      <c r="G47" s="540" t="s">
        <v>444</v>
      </c>
      <c r="H47" s="541">
        <f t="shared" si="0"/>
        <v>-1.6000000000000227</v>
      </c>
    </row>
    <row r="48" spans="2:8" ht="15.95" customHeight="1" x14ac:dyDescent="0.2">
      <c r="B48" s="715"/>
      <c r="C48" s="531" t="s">
        <v>401</v>
      </c>
      <c r="D48" s="532"/>
      <c r="E48" s="533"/>
      <c r="F48" s="534">
        <v>383.48</v>
      </c>
      <c r="G48" s="534" t="s">
        <v>445</v>
      </c>
      <c r="H48" s="535">
        <f t="shared" si="0"/>
        <v>-3.5800000000000409</v>
      </c>
    </row>
    <row r="49" spans="2:8" ht="15.95" customHeight="1" x14ac:dyDescent="0.2">
      <c r="B49" s="715"/>
      <c r="C49" s="536" t="s">
        <v>403</v>
      </c>
      <c r="D49" s="532"/>
      <c r="E49" s="533"/>
      <c r="F49" s="537">
        <v>381.84</v>
      </c>
      <c r="G49" s="537" t="s">
        <v>446</v>
      </c>
      <c r="H49" s="535">
        <f t="shared" si="0"/>
        <v>-3.0499999999999545</v>
      </c>
    </row>
    <row r="50" spans="2:8" ht="15.95" customHeight="1" x14ac:dyDescent="0.2">
      <c r="B50" s="542"/>
      <c r="C50" s="538" t="s">
        <v>405</v>
      </c>
      <c r="D50" s="240"/>
      <c r="E50" s="539"/>
      <c r="F50" s="540">
        <v>314.13</v>
      </c>
      <c r="G50" s="540" t="s">
        <v>447</v>
      </c>
      <c r="H50" s="541">
        <f t="shared" si="0"/>
        <v>2.1100000000000136</v>
      </c>
    </row>
    <row r="51" spans="2:8" ht="15.95" customHeight="1" x14ac:dyDescent="0.2">
      <c r="B51" s="542"/>
      <c r="C51" s="531" t="s">
        <v>407</v>
      </c>
      <c r="D51" s="532"/>
      <c r="E51" s="533"/>
      <c r="F51" s="534">
        <v>331.16</v>
      </c>
      <c r="G51" s="534" t="s">
        <v>448</v>
      </c>
      <c r="H51" s="535">
        <f t="shared" si="0"/>
        <v>-6.5200000000000387</v>
      </c>
    </row>
    <row r="52" spans="2:8" ht="15.95" customHeight="1" thickBot="1" x14ac:dyDescent="0.25">
      <c r="B52" s="554"/>
      <c r="C52" s="544" t="s">
        <v>409</v>
      </c>
      <c r="D52" s="545"/>
      <c r="E52" s="546"/>
      <c r="F52" s="547">
        <v>321.23</v>
      </c>
      <c r="G52" s="547" t="s">
        <v>449</v>
      </c>
      <c r="H52" s="548">
        <f t="shared" si="0"/>
        <v>-1.4900000000000091</v>
      </c>
    </row>
    <row r="54" spans="2:8" ht="15" x14ac:dyDescent="0.2">
      <c r="H54" s="55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topLeftCell="A19" zoomScaleNormal="100" zoomScaleSheetLayoutView="90" workbookViewId="0">
      <selection activeCell="D48" sqref="D48"/>
    </sheetView>
  </sheetViews>
  <sheetFormatPr baseColWidth="10" defaultColWidth="9.140625" defaultRowHeight="11.25" x14ac:dyDescent="0.15"/>
  <cols>
    <col min="1" max="1" width="1" style="240" customWidth="1"/>
    <col min="2" max="2" width="48" style="240" customWidth="1"/>
    <col min="3" max="3" width="21.85546875" style="240" customWidth="1"/>
    <col min="4" max="4" width="19" style="240" customWidth="1"/>
    <col min="5" max="5" width="35.42578125" style="240" customWidth="1"/>
    <col min="6" max="6" width="4.140625" style="240" customWidth="1"/>
    <col min="7" max="16384" width="9.140625" style="240"/>
  </cols>
  <sheetData>
    <row r="2" spans="2:7" ht="10.15" customHeight="1" thickBot="1" x14ac:dyDescent="0.2">
      <c r="B2" s="556"/>
      <c r="C2" s="556"/>
      <c r="D2" s="556"/>
      <c r="E2" s="556"/>
    </row>
    <row r="3" spans="2:7" ht="18.600000000000001" customHeight="1" thickBot="1" x14ac:dyDescent="0.2">
      <c r="B3" s="706" t="s">
        <v>450</v>
      </c>
      <c r="C3" s="707"/>
      <c r="D3" s="707"/>
      <c r="E3" s="708"/>
    </row>
    <row r="4" spans="2:7" ht="13.15" customHeight="1" thickBot="1" x14ac:dyDescent="0.2">
      <c r="B4" s="724" t="s">
        <v>451</v>
      </c>
      <c r="C4" s="724"/>
      <c r="D4" s="724"/>
      <c r="E4" s="724"/>
      <c r="F4" s="243"/>
      <c r="G4" s="243"/>
    </row>
    <row r="5" spans="2:7" ht="40.15" customHeight="1" x14ac:dyDescent="0.15">
      <c r="B5" s="557" t="s">
        <v>452</v>
      </c>
      <c r="C5" s="558" t="s">
        <v>387</v>
      </c>
      <c r="D5" s="558" t="s">
        <v>388</v>
      </c>
      <c r="E5" s="559" t="s">
        <v>144</v>
      </c>
      <c r="F5" s="243"/>
      <c r="G5" s="243"/>
    </row>
    <row r="6" spans="2:7" ht="12.95" customHeight="1" x14ac:dyDescent="0.15">
      <c r="B6" s="560" t="s">
        <v>453</v>
      </c>
      <c r="C6" s="561">
        <v>221.95</v>
      </c>
      <c r="D6" s="561">
        <v>221.95</v>
      </c>
      <c r="E6" s="562">
        <f>D6-C6</f>
        <v>0</v>
      </c>
    </row>
    <row r="7" spans="2:7" ht="12.95" customHeight="1" x14ac:dyDescent="0.15">
      <c r="B7" s="563" t="s">
        <v>454</v>
      </c>
      <c r="C7" s="564">
        <v>194.87</v>
      </c>
      <c r="D7" s="564">
        <v>194.47</v>
      </c>
      <c r="E7" s="562">
        <f>D7-C7</f>
        <v>-0.40000000000000568</v>
      </c>
    </row>
    <row r="8" spans="2:7" ht="12.95" customHeight="1" x14ac:dyDescent="0.15">
      <c r="B8" s="563" t="s">
        <v>455</v>
      </c>
      <c r="C8" s="564">
        <v>99.55</v>
      </c>
      <c r="D8" s="564">
        <v>97.01</v>
      </c>
      <c r="E8" s="562">
        <f>D8-C8</f>
        <v>-2.539999999999992</v>
      </c>
    </row>
    <row r="9" spans="2:7" ht="12.95" customHeight="1" x14ac:dyDescent="0.15">
      <c r="B9" s="563" t="s">
        <v>456</v>
      </c>
      <c r="C9" s="564">
        <v>221.83</v>
      </c>
      <c r="D9" s="564">
        <v>221.8</v>
      </c>
      <c r="E9" s="562">
        <f>D9-C9</f>
        <v>-3.0000000000001137E-2</v>
      </c>
    </row>
    <row r="10" spans="2:7" ht="12.95" customHeight="1" thickBot="1" x14ac:dyDescent="0.2">
      <c r="B10" s="565" t="s">
        <v>457</v>
      </c>
      <c r="C10" s="566">
        <v>208</v>
      </c>
      <c r="D10" s="566">
        <v>206.25</v>
      </c>
      <c r="E10" s="567">
        <f>D10-C10</f>
        <v>-1.75</v>
      </c>
    </row>
    <row r="11" spans="2:7" ht="12.95" customHeight="1" thickBot="1" x14ac:dyDescent="0.2">
      <c r="B11" s="568"/>
      <c r="C11" s="569"/>
      <c r="D11" s="570"/>
      <c r="E11" s="571"/>
    </row>
    <row r="12" spans="2:7" ht="15.75" customHeight="1" thickBot="1" x14ac:dyDescent="0.2">
      <c r="B12" s="706" t="s">
        <v>458</v>
      </c>
      <c r="C12" s="707"/>
      <c r="D12" s="707"/>
      <c r="E12" s="708"/>
    </row>
    <row r="13" spans="2:7" ht="12" customHeight="1" thickBot="1" x14ac:dyDescent="0.2">
      <c r="B13" s="725"/>
      <c r="C13" s="725"/>
      <c r="D13" s="725"/>
      <c r="E13" s="725"/>
    </row>
    <row r="14" spans="2:7" ht="40.15" customHeight="1" x14ac:dyDescent="0.15">
      <c r="B14" s="572" t="s">
        <v>459</v>
      </c>
      <c r="C14" s="573" t="str">
        <f>C5</f>
        <v>Semana 
22-28/07
2019</v>
      </c>
      <c r="D14" s="574" t="str">
        <f>D5</f>
        <v>Semana 
29/07-4/08
2019</v>
      </c>
      <c r="E14" s="575" t="s">
        <v>144</v>
      </c>
    </row>
    <row r="15" spans="2:7" ht="12.95" customHeight="1" x14ac:dyDescent="0.15">
      <c r="B15" s="576" t="s">
        <v>460</v>
      </c>
      <c r="C15" s="577"/>
      <c r="D15" s="577"/>
      <c r="E15" s="578"/>
    </row>
    <row r="16" spans="2:7" ht="12.95" customHeight="1" x14ac:dyDescent="0.15">
      <c r="B16" s="576" t="s">
        <v>461</v>
      </c>
      <c r="C16" s="579">
        <v>84.05</v>
      </c>
      <c r="D16" s="579">
        <v>79.900000000000006</v>
      </c>
      <c r="E16" s="580">
        <f>D16-C16</f>
        <v>-4.1499999999999915</v>
      </c>
    </row>
    <row r="17" spans="2:5" ht="12.95" customHeight="1" x14ac:dyDescent="0.15">
      <c r="B17" s="576" t="s">
        <v>462</v>
      </c>
      <c r="C17" s="579">
        <v>215.95</v>
      </c>
      <c r="D17" s="579">
        <v>210.47</v>
      </c>
      <c r="E17" s="580">
        <f t="shared" ref="E17:E26" si="0">D17-C17</f>
        <v>-5.4799999999999898</v>
      </c>
    </row>
    <row r="18" spans="2:5" ht="12.95" customHeight="1" x14ac:dyDescent="0.15">
      <c r="B18" s="576" t="s">
        <v>463</v>
      </c>
      <c r="C18" s="579">
        <v>88.73</v>
      </c>
      <c r="D18" s="579">
        <v>100.37</v>
      </c>
      <c r="E18" s="580">
        <f t="shared" si="0"/>
        <v>11.64</v>
      </c>
    </row>
    <row r="19" spans="2:5" ht="12.95" customHeight="1" x14ac:dyDescent="0.15">
      <c r="B19" s="576" t="s">
        <v>464</v>
      </c>
      <c r="C19" s="579">
        <v>135.16999999999999</v>
      </c>
      <c r="D19" s="579">
        <v>134.44</v>
      </c>
      <c r="E19" s="580">
        <f t="shared" si="0"/>
        <v>-0.72999999999998977</v>
      </c>
    </row>
    <row r="20" spans="2:5" ht="12.95" customHeight="1" x14ac:dyDescent="0.15">
      <c r="B20" s="581" t="s">
        <v>465</v>
      </c>
      <c r="C20" s="582">
        <v>140.65</v>
      </c>
      <c r="D20" s="582">
        <v>137.91999999999999</v>
      </c>
      <c r="E20" s="583">
        <f t="shared" si="0"/>
        <v>-2.7300000000000182</v>
      </c>
    </row>
    <row r="21" spans="2:5" ht="12.95" customHeight="1" x14ac:dyDescent="0.15">
      <c r="B21" s="576" t="s">
        <v>466</v>
      </c>
      <c r="C21" s="584"/>
      <c r="D21" s="584"/>
      <c r="E21" s="585"/>
    </row>
    <row r="22" spans="2:5" ht="12.95" customHeight="1" x14ac:dyDescent="0.15">
      <c r="B22" s="576" t="s">
        <v>467</v>
      </c>
      <c r="C22" s="584">
        <v>163.31</v>
      </c>
      <c r="D22" s="584">
        <v>163.16999999999999</v>
      </c>
      <c r="E22" s="585">
        <f t="shared" si="0"/>
        <v>-0.14000000000001478</v>
      </c>
    </row>
    <row r="23" spans="2:5" ht="12.95" customHeight="1" x14ac:dyDescent="0.15">
      <c r="B23" s="576" t="s">
        <v>468</v>
      </c>
      <c r="C23" s="584">
        <v>278.2</v>
      </c>
      <c r="D23" s="584">
        <v>276.16000000000003</v>
      </c>
      <c r="E23" s="585">
        <f t="shared" si="0"/>
        <v>-2.0399999999999636</v>
      </c>
    </row>
    <row r="24" spans="2:5" ht="12.95" customHeight="1" x14ac:dyDescent="0.15">
      <c r="B24" s="576" t="s">
        <v>469</v>
      </c>
      <c r="C24" s="584">
        <v>350</v>
      </c>
      <c r="D24" s="584">
        <v>350</v>
      </c>
      <c r="E24" s="585">
        <f t="shared" si="0"/>
        <v>0</v>
      </c>
    </row>
    <row r="25" spans="2:5" ht="12.95" customHeight="1" x14ac:dyDescent="0.15">
      <c r="B25" s="576" t="s">
        <v>470</v>
      </c>
      <c r="C25" s="584">
        <v>211.29</v>
      </c>
      <c r="D25" s="584">
        <v>211</v>
      </c>
      <c r="E25" s="585">
        <f t="shared" si="0"/>
        <v>-0.28999999999999204</v>
      </c>
    </row>
    <row r="26" spans="2:5" ht="12.95" customHeight="1" thickBot="1" x14ac:dyDescent="0.2">
      <c r="B26" s="586" t="s">
        <v>471</v>
      </c>
      <c r="C26" s="587">
        <v>247.95</v>
      </c>
      <c r="D26" s="587">
        <v>246.67</v>
      </c>
      <c r="E26" s="588">
        <f t="shared" si="0"/>
        <v>-1.2800000000000011</v>
      </c>
    </row>
    <row r="27" spans="2:5" ht="12.95" customHeight="1" x14ac:dyDescent="0.15">
      <c r="B27" s="589"/>
      <c r="C27" s="590"/>
      <c r="D27" s="590"/>
      <c r="E27" s="591"/>
    </row>
    <row r="28" spans="2:5" ht="18.600000000000001" customHeight="1" x14ac:dyDescent="0.15">
      <c r="B28" s="716" t="s">
        <v>472</v>
      </c>
      <c r="C28" s="716"/>
      <c r="D28" s="716"/>
      <c r="E28" s="716"/>
    </row>
    <row r="29" spans="2:5" ht="10.5" customHeight="1" thickBot="1" x14ac:dyDescent="0.2">
      <c r="B29" s="513"/>
      <c r="C29" s="513"/>
      <c r="D29" s="513"/>
      <c r="E29" s="513"/>
    </row>
    <row r="30" spans="2:5" ht="18.600000000000001" customHeight="1" thickBot="1" x14ac:dyDescent="0.2">
      <c r="B30" s="706" t="s">
        <v>473</v>
      </c>
      <c r="C30" s="707"/>
      <c r="D30" s="707"/>
      <c r="E30" s="708"/>
    </row>
    <row r="31" spans="2:5" ht="14.45" customHeight="1" thickBot="1" x14ac:dyDescent="0.2">
      <c r="B31" s="720" t="s">
        <v>474</v>
      </c>
      <c r="C31" s="720"/>
      <c r="D31" s="720"/>
      <c r="E31" s="720"/>
    </row>
    <row r="32" spans="2:5" ht="40.15" customHeight="1" x14ac:dyDescent="0.15">
      <c r="B32" s="592" t="s">
        <v>475</v>
      </c>
      <c r="C32" s="593" t="str">
        <f>C14</f>
        <v>Semana 
22-28/07
2019</v>
      </c>
      <c r="D32" s="594" t="str">
        <f>D14</f>
        <v>Semana 
29/07-4/08
2019</v>
      </c>
      <c r="E32" s="595" t="s">
        <v>144</v>
      </c>
    </row>
    <row r="33" spans="2:5" ht="20.100000000000001" customHeight="1" x14ac:dyDescent="0.15">
      <c r="B33" s="596" t="s">
        <v>476</v>
      </c>
      <c r="C33" s="597">
        <v>510.27</v>
      </c>
      <c r="D33" s="597">
        <v>519.03</v>
      </c>
      <c r="E33" s="598">
        <f>D33-C33</f>
        <v>8.7599999999999909</v>
      </c>
    </row>
    <row r="34" spans="2:5" ht="20.100000000000001" customHeight="1" x14ac:dyDescent="0.15">
      <c r="B34" s="599" t="s">
        <v>477</v>
      </c>
      <c r="C34" s="600">
        <v>475.35</v>
      </c>
      <c r="D34" s="600">
        <v>483.11</v>
      </c>
      <c r="E34" s="598">
        <f>D34-C34</f>
        <v>7.7599999999999909</v>
      </c>
    </row>
    <row r="35" spans="2:5" ht="12" thickBot="1" x14ac:dyDescent="0.2">
      <c r="B35" s="601" t="s">
        <v>478</v>
      </c>
      <c r="C35" s="602">
        <v>492.81</v>
      </c>
      <c r="D35" s="602">
        <v>501.07</v>
      </c>
      <c r="E35" s="603">
        <f>D35-C35</f>
        <v>8.2599999999999909</v>
      </c>
    </row>
    <row r="36" spans="2:5" x14ac:dyDescent="0.15">
      <c r="B36" s="604"/>
      <c r="E36" s="605"/>
    </row>
    <row r="37" spans="2:5" ht="12" thickBot="1" x14ac:dyDescent="0.2">
      <c r="B37" s="721" t="s">
        <v>479</v>
      </c>
      <c r="C37" s="722"/>
      <c r="D37" s="722"/>
      <c r="E37" s="723"/>
    </row>
    <row r="38" spans="2:5" ht="40.15" customHeight="1" x14ac:dyDescent="0.15">
      <c r="B38" s="592" t="s">
        <v>480</v>
      </c>
      <c r="C38" s="593" t="str">
        <f>C32</f>
        <v>Semana 
22-28/07
2019</v>
      </c>
      <c r="D38" s="594" t="str">
        <f>D32</f>
        <v>Semana 
29/07-4/08
2019</v>
      </c>
      <c r="E38" s="595" t="s">
        <v>144</v>
      </c>
    </row>
    <row r="39" spans="2:5" x14ac:dyDescent="0.15">
      <c r="B39" s="606" t="s">
        <v>148</v>
      </c>
      <c r="C39" s="597">
        <v>572.26</v>
      </c>
      <c r="D39" s="597">
        <v>573.30999999999995</v>
      </c>
      <c r="E39" s="607">
        <f>D39-C39</f>
        <v>1.0499999999999545</v>
      </c>
    </row>
    <row r="40" spans="2:5" x14ac:dyDescent="0.15">
      <c r="B40" s="608" t="s">
        <v>155</v>
      </c>
      <c r="C40" s="600">
        <v>579.64</v>
      </c>
      <c r="D40" s="600">
        <v>579.64</v>
      </c>
      <c r="E40" s="598">
        <f t="shared" ref="E40:E47" si="1">D40-C40</f>
        <v>0</v>
      </c>
    </row>
    <row r="41" spans="2:5" x14ac:dyDescent="0.15">
      <c r="B41" s="608" t="s">
        <v>191</v>
      </c>
      <c r="C41" s="600">
        <v>644.53</v>
      </c>
      <c r="D41" s="600">
        <v>644.53</v>
      </c>
      <c r="E41" s="598">
        <f t="shared" si="1"/>
        <v>0</v>
      </c>
    </row>
    <row r="42" spans="2:5" x14ac:dyDescent="0.15">
      <c r="B42" s="608" t="s">
        <v>146</v>
      </c>
      <c r="C42" s="600">
        <v>531.58000000000004</v>
      </c>
      <c r="D42" s="600">
        <v>547.58000000000004</v>
      </c>
      <c r="E42" s="598">
        <f t="shared" si="1"/>
        <v>16</v>
      </c>
    </row>
    <row r="43" spans="2:5" x14ac:dyDescent="0.15">
      <c r="B43" s="608" t="s">
        <v>481</v>
      </c>
      <c r="C43" s="600">
        <v>473.01</v>
      </c>
      <c r="D43" s="600">
        <v>497</v>
      </c>
      <c r="E43" s="598">
        <f t="shared" si="1"/>
        <v>23.990000000000009</v>
      </c>
    </row>
    <row r="44" spans="2:5" x14ac:dyDescent="0.15">
      <c r="B44" s="608" t="s">
        <v>161</v>
      </c>
      <c r="C44" s="600">
        <v>497.5</v>
      </c>
      <c r="D44" s="600">
        <v>497.5</v>
      </c>
      <c r="E44" s="598">
        <f t="shared" si="1"/>
        <v>0</v>
      </c>
    </row>
    <row r="45" spans="2:5" x14ac:dyDescent="0.15">
      <c r="B45" s="608" t="s">
        <v>177</v>
      </c>
      <c r="C45" s="600">
        <v>513.6</v>
      </c>
      <c r="D45" s="600">
        <v>513.6</v>
      </c>
      <c r="E45" s="598">
        <f t="shared" si="1"/>
        <v>0</v>
      </c>
    </row>
    <row r="46" spans="2:5" x14ac:dyDescent="0.15">
      <c r="B46" s="609" t="s">
        <v>167</v>
      </c>
      <c r="C46" s="610">
        <v>549.48</v>
      </c>
      <c r="D46" s="610">
        <v>549.48</v>
      </c>
      <c r="E46" s="611">
        <f t="shared" si="1"/>
        <v>0</v>
      </c>
    </row>
    <row r="47" spans="2:5" ht="12" thickBot="1" x14ac:dyDescent="0.2">
      <c r="B47" s="601" t="s">
        <v>478</v>
      </c>
      <c r="C47" s="602">
        <v>510.78</v>
      </c>
      <c r="D47" s="602">
        <v>519.78</v>
      </c>
      <c r="E47" s="603">
        <f t="shared" si="1"/>
        <v>9</v>
      </c>
    </row>
    <row r="49" spans="5:5" x14ac:dyDescent="0.15">
      <c r="E49" s="97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11" zoomScale="78" zoomScaleNormal="78" zoomScaleSheetLayoutView="90" workbookViewId="0">
      <selection activeCell="I30" sqref="I30"/>
    </sheetView>
  </sheetViews>
  <sheetFormatPr baseColWidth="10" defaultColWidth="11.42578125" defaultRowHeight="12.75" x14ac:dyDescent="0.2"/>
  <cols>
    <col min="1" max="1" width="2.140625" style="512" customWidth="1"/>
    <col min="2" max="2" width="32.85546875" style="512" customWidth="1"/>
    <col min="3" max="3" width="14.140625" style="512" customWidth="1"/>
    <col min="4" max="4" width="12.7109375" style="512" customWidth="1"/>
    <col min="5" max="5" width="11.7109375" style="512" customWidth="1"/>
    <col min="6" max="6" width="13.5703125" style="512" customWidth="1"/>
    <col min="7" max="7" width="12.42578125" style="512" customWidth="1"/>
    <col min="8" max="8" width="11.7109375" style="512" customWidth="1"/>
    <col min="9" max="9" width="14.140625" style="512" customWidth="1"/>
    <col min="10" max="10" width="12.7109375" style="512" customWidth="1"/>
    <col min="11" max="11" width="13.28515625" style="512" customWidth="1"/>
    <col min="12" max="12" width="3.28515625" style="512" customWidth="1"/>
    <col min="13" max="13" width="11.42578125" style="512"/>
    <col min="14" max="14" width="16.140625" style="512" customWidth="1"/>
    <col min="15" max="16384" width="11.42578125" style="512"/>
  </cols>
  <sheetData>
    <row r="1" spans="2:20" hidden="1" x14ac:dyDescent="0.2"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732" t="s">
        <v>482</v>
      </c>
      <c r="M1" s="733"/>
      <c r="N1" s="733"/>
      <c r="O1" s="733"/>
      <c r="P1" s="733"/>
      <c r="Q1" s="733"/>
      <c r="R1" s="733"/>
      <c r="S1" s="733"/>
      <c r="T1" s="733"/>
    </row>
    <row r="2" spans="2:20" ht="21.6" customHeight="1" x14ac:dyDescent="0.2">
      <c r="B2" s="612"/>
      <c r="C2" s="612"/>
      <c r="D2" s="612"/>
      <c r="E2" s="612"/>
      <c r="F2" s="612"/>
      <c r="G2" s="612"/>
      <c r="H2" s="612"/>
      <c r="I2" s="612"/>
      <c r="J2" s="612"/>
      <c r="K2" s="614"/>
      <c r="L2" s="615"/>
      <c r="M2" s="616"/>
      <c r="N2" s="616"/>
      <c r="O2" s="616"/>
      <c r="P2" s="616"/>
      <c r="Q2" s="616"/>
      <c r="R2" s="616"/>
      <c r="S2" s="616"/>
      <c r="T2" s="616"/>
    </row>
    <row r="3" spans="2:20" ht="9.6" customHeight="1" x14ac:dyDescent="0.2"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2"/>
      <c r="T3" s="612"/>
    </row>
    <row r="4" spans="2:20" ht="23.45" customHeight="1" thickBot="1" x14ac:dyDescent="0.25">
      <c r="B4" s="696" t="s">
        <v>483</v>
      </c>
      <c r="C4" s="696"/>
      <c r="D4" s="696"/>
      <c r="E4" s="696"/>
      <c r="F4" s="696"/>
      <c r="G4" s="696"/>
      <c r="H4" s="696"/>
      <c r="I4" s="696"/>
      <c r="J4" s="696"/>
      <c r="K4" s="696"/>
      <c r="L4" s="616"/>
      <c r="M4" s="616"/>
      <c r="N4" s="616"/>
      <c r="O4" s="616"/>
      <c r="P4" s="616"/>
      <c r="Q4" s="616"/>
      <c r="R4" s="616"/>
      <c r="S4" s="612"/>
      <c r="T4" s="612"/>
    </row>
    <row r="5" spans="2:20" ht="21" customHeight="1" thickBot="1" x14ac:dyDescent="0.25">
      <c r="B5" s="706" t="s">
        <v>484</v>
      </c>
      <c r="C5" s="707"/>
      <c r="D5" s="707"/>
      <c r="E5" s="707"/>
      <c r="F5" s="707"/>
      <c r="G5" s="707"/>
      <c r="H5" s="707"/>
      <c r="I5" s="707"/>
      <c r="J5" s="707"/>
      <c r="K5" s="708"/>
      <c r="L5" s="617"/>
      <c r="M5" s="617"/>
      <c r="N5" s="617"/>
      <c r="O5" s="617"/>
      <c r="P5" s="617"/>
      <c r="Q5" s="617"/>
      <c r="R5" s="617"/>
      <c r="S5" s="612"/>
      <c r="T5" s="612"/>
    </row>
    <row r="6" spans="2:20" ht="13.15" customHeight="1" x14ac:dyDescent="0.2">
      <c r="L6" s="616"/>
      <c r="M6" s="616"/>
      <c r="N6" s="616"/>
      <c r="O6" s="616"/>
      <c r="P6" s="616"/>
      <c r="Q6" s="616"/>
      <c r="R6" s="617"/>
      <c r="S6" s="612"/>
      <c r="T6" s="612"/>
    </row>
    <row r="7" spans="2:20" ht="13.15" customHeight="1" x14ac:dyDescent="0.2">
      <c r="B7" s="734" t="s">
        <v>485</v>
      </c>
      <c r="C7" s="734"/>
      <c r="D7" s="734"/>
      <c r="E7" s="734"/>
      <c r="F7" s="734"/>
      <c r="G7" s="734"/>
      <c r="H7" s="734"/>
      <c r="I7" s="734"/>
      <c r="J7" s="734"/>
      <c r="K7" s="734"/>
      <c r="L7" s="616"/>
      <c r="M7" s="616"/>
      <c r="N7" s="616"/>
      <c r="O7" s="616"/>
      <c r="P7" s="616"/>
      <c r="Q7" s="616"/>
      <c r="R7" s="617"/>
      <c r="S7" s="612"/>
      <c r="T7" s="612"/>
    </row>
    <row r="8" spans="2:20" ht="13.5" thickBot="1" x14ac:dyDescent="0.25">
      <c r="B8" s="240"/>
      <c r="C8" s="240"/>
      <c r="D8" s="240"/>
      <c r="E8" s="240"/>
      <c r="F8" s="240"/>
      <c r="G8" s="240"/>
      <c r="H8" s="240"/>
      <c r="I8" s="240"/>
      <c r="J8" s="240"/>
      <c r="K8" s="240"/>
    </row>
    <row r="9" spans="2:20" ht="19.899999999999999" customHeight="1" x14ac:dyDescent="0.2">
      <c r="B9" s="726" t="s">
        <v>486</v>
      </c>
      <c r="C9" s="728" t="s">
        <v>487</v>
      </c>
      <c r="D9" s="729"/>
      <c r="E9" s="730"/>
      <c r="F9" s="728" t="s">
        <v>488</v>
      </c>
      <c r="G9" s="729"/>
      <c r="H9" s="730"/>
      <c r="I9" s="728" t="s">
        <v>489</v>
      </c>
      <c r="J9" s="729"/>
      <c r="K9" s="731"/>
    </row>
    <row r="10" spans="2:20" ht="37.15" customHeight="1" x14ac:dyDescent="0.2">
      <c r="B10" s="727"/>
      <c r="C10" s="618" t="s">
        <v>387</v>
      </c>
      <c r="D10" s="618" t="s">
        <v>388</v>
      </c>
      <c r="E10" s="619" t="s">
        <v>144</v>
      </c>
      <c r="F10" s="618" t="str">
        <f>C10</f>
        <v>Semana 
22-28/07
2019</v>
      </c>
      <c r="G10" s="618" t="str">
        <f>D10</f>
        <v>Semana 
29/07-4/08
2019</v>
      </c>
      <c r="H10" s="619" t="s">
        <v>144</v>
      </c>
      <c r="I10" s="618" t="str">
        <f>C10</f>
        <v>Semana 
22-28/07
2019</v>
      </c>
      <c r="J10" s="618" t="str">
        <f>D10</f>
        <v>Semana 
29/07-4/08
2019</v>
      </c>
      <c r="K10" s="620" t="s">
        <v>144</v>
      </c>
    </row>
    <row r="11" spans="2:20" ht="30" customHeight="1" thickBot="1" x14ac:dyDescent="0.25">
      <c r="B11" s="621" t="s">
        <v>490</v>
      </c>
      <c r="C11" s="622">
        <v>182.13</v>
      </c>
      <c r="D11" s="622">
        <v>182.01</v>
      </c>
      <c r="E11" s="623">
        <f>D11-C11</f>
        <v>-0.12000000000000455</v>
      </c>
      <c r="F11" s="622">
        <v>181.38</v>
      </c>
      <c r="G11" s="622">
        <v>180.8</v>
      </c>
      <c r="H11" s="623">
        <f>G11-F11</f>
        <v>-0.57999999999998408</v>
      </c>
      <c r="I11" s="622">
        <v>174.7</v>
      </c>
      <c r="J11" s="622">
        <v>174.05</v>
      </c>
      <c r="K11" s="624">
        <f>J11-I11</f>
        <v>-0.64999999999997726</v>
      </c>
    </row>
    <row r="12" spans="2:20" ht="19.899999999999999" customHeight="1" x14ac:dyDescent="0.2"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2:20" ht="19.899999999999999" customHeight="1" thickBot="1" x14ac:dyDescent="0.25"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2:20" ht="19.899999999999999" customHeight="1" x14ac:dyDescent="0.2">
      <c r="B14" s="726" t="s">
        <v>486</v>
      </c>
      <c r="C14" s="728" t="s">
        <v>491</v>
      </c>
      <c r="D14" s="729"/>
      <c r="E14" s="730"/>
      <c r="F14" s="728" t="s">
        <v>492</v>
      </c>
      <c r="G14" s="729"/>
      <c r="H14" s="730"/>
      <c r="I14" s="728" t="s">
        <v>493</v>
      </c>
      <c r="J14" s="729"/>
      <c r="K14" s="731"/>
    </row>
    <row r="15" spans="2:20" ht="37.15" customHeight="1" x14ac:dyDescent="0.2">
      <c r="B15" s="727"/>
      <c r="C15" s="618" t="str">
        <f>C10</f>
        <v>Semana 
22-28/07
2019</v>
      </c>
      <c r="D15" s="618" t="str">
        <f>D10</f>
        <v>Semana 
29/07-4/08
2019</v>
      </c>
      <c r="E15" s="619" t="s">
        <v>144</v>
      </c>
      <c r="F15" s="618" t="str">
        <f>C10</f>
        <v>Semana 
22-28/07
2019</v>
      </c>
      <c r="G15" s="618" t="str">
        <f>D10</f>
        <v>Semana 
29/07-4/08
2019</v>
      </c>
      <c r="H15" s="619" t="s">
        <v>144</v>
      </c>
      <c r="I15" s="618" t="str">
        <f>C10</f>
        <v>Semana 
22-28/07
2019</v>
      </c>
      <c r="J15" s="618" t="str">
        <f>D10</f>
        <v>Semana 
29/07-4/08
2019</v>
      </c>
      <c r="K15" s="620" t="s">
        <v>144</v>
      </c>
    </row>
    <row r="16" spans="2:20" ht="30" customHeight="1" thickBot="1" x14ac:dyDescent="0.25">
      <c r="B16" s="621" t="s">
        <v>490</v>
      </c>
      <c r="C16" s="622">
        <v>167.99</v>
      </c>
      <c r="D16" s="622">
        <v>167.02</v>
      </c>
      <c r="E16" s="623">
        <f>D16-C16</f>
        <v>-0.96999999999999886</v>
      </c>
      <c r="F16" s="622">
        <v>164.45</v>
      </c>
      <c r="G16" s="622">
        <v>162.37</v>
      </c>
      <c r="H16" s="623">
        <f>G16-F16</f>
        <v>-2.0799999999999841</v>
      </c>
      <c r="I16" s="622">
        <v>162.06</v>
      </c>
      <c r="J16" s="622">
        <v>161.04</v>
      </c>
      <c r="K16" s="624">
        <f>J16-I16</f>
        <v>-1.0200000000000102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706" t="s">
        <v>494</v>
      </c>
      <c r="C19" s="707"/>
      <c r="D19" s="707"/>
      <c r="E19" s="707"/>
      <c r="F19" s="707"/>
      <c r="G19" s="707"/>
      <c r="H19" s="707"/>
      <c r="I19" s="707"/>
      <c r="J19" s="707"/>
      <c r="K19" s="708"/>
    </row>
    <row r="20" spans="2:11" ht="19.899999999999999" customHeight="1" x14ac:dyDescent="0.2">
      <c r="B20" s="262"/>
    </row>
    <row r="21" spans="2:11" ht="19.899999999999999" customHeight="1" thickBot="1" x14ac:dyDescent="0.25"/>
    <row r="22" spans="2:11" ht="19.899999999999999" customHeight="1" x14ac:dyDescent="0.2">
      <c r="B22" s="726" t="s">
        <v>495</v>
      </c>
      <c r="C22" s="728" t="s">
        <v>496</v>
      </c>
      <c r="D22" s="729"/>
      <c r="E22" s="730"/>
      <c r="F22" s="728" t="s">
        <v>497</v>
      </c>
      <c r="G22" s="729"/>
      <c r="H22" s="730"/>
      <c r="I22" s="728" t="s">
        <v>498</v>
      </c>
      <c r="J22" s="729"/>
      <c r="K22" s="731"/>
    </row>
    <row r="23" spans="2:11" ht="37.15" customHeight="1" x14ac:dyDescent="0.2">
      <c r="B23" s="727"/>
      <c r="C23" s="618" t="str">
        <f>C10</f>
        <v>Semana 
22-28/07
2019</v>
      </c>
      <c r="D23" s="618" t="str">
        <f>D10</f>
        <v>Semana 
29/07-4/08
2019</v>
      </c>
      <c r="E23" s="619" t="s">
        <v>144</v>
      </c>
      <c r="F23" s="618" t="str">
        <f>C10</f>
        <v>Semana 
22-28/07
2019</v>
      </c>
      <c r="G23" s="618" t="str">
        <f>D10</f>
        <v>Semana 
29/07-4/08
2019</v>
      </c>
      <c r="H23" s="619" t="s">
        <v>144</v>
      </c>
      <c r="I23" s="618" t="str">
        <f>C10</f>
        <v>Semana 
22-28/07
2019</v>
      </c>
      <c r="J23" s="618" t="str">
        <f>D10</f>
        <v>Semana 
29/07-4/08
2019</v>
      </c>
      <c r="K23" s="620" t="s">
        <v>144</v>
      </c>
    </row>
    <row r="24" spans="2:11" ht="30" customHeight="1" x14ac:dyDescent="0.2">
      <c r="B24" s="625" t="s">
        <v>499</v>
      </c>
      <c r="C24" s="626" t="s">
        <v>179</v>
      </c>
      <c r="D24" s="626" t="s">
        <v>179</v>
      </c>
      <c r="E24" s="627" t="s">
        <v>179</v>
      </c>
      <c r="F24" s="626">
        <v>1.52</v>
      </c>
      <c r="G24" s="626">
        <v>1.52</v>
      </c>
      <c r="H24" s="627">
        <f t="shared" ref="H24:H31" si="0">G24-F24</f>
        <v>0</v>
      </c>
      <c r="I24" s="626">
        <v>1.48</v>
      </c>
      <c r="J24" s="626">
        <v>1.48</v>
      </c>
      <c r="K24" s="628">
        <f t="shared" ref="K24:K31" si="1">J24-I24</f>
        <v>0</v>
      </c>
    </row>
    <row r="25" spans="2:11" ht="30" customHeight="1" x14ac:dyDescent="0.2">
      <c r="B25" s="625" t="s">
        <v>500</v>
      </c>
      <c r="C25" s="626">
        <v>1.48</v>
      </c>
      <c r="D25" s="626">
        <v>1.48</v>
      </c>
      <c r="E25" s="627">
        <f t="shared" ref="E25:E31" si="2">D25-C25</f>
        <v>0</v>
      </c>
      <c r="F25" s="626">
        <v>1.46</v>
      </c>
      <c r="G25" s="626">
        <v>1.46</v>
      </c>
      <c r="H25" s="627">
        <f t="shared" si="0"/>
        <v>0</v>
      </c>
      <c r="I25" s="626">
        <v>1.44</v>
      </c>
      <c r="J25" s="626">
        <v>1.44</v>
      </c>
      <c r="K25" s="628">
        <f t="shared" si="1"/>
        <v>0</v>
      </c>
    </row>
    <row r="26" spans="2:11" ht="30" customHeight="1" x14ac:dyDescent="0.2">
      <c r="B26" s="625" t="s">
        <v>501</v>
      </c>
      <c r="C26" s="626">
        <v>1.47</v>
      </c>
      <c r="D26" s="626">
        <v>1.47</v>
      </c>
      <c r="E26" s="627">
        <f t="shared" si="2"/>
        <v>0</v>
      </c>
      <c r="F26" s="626">
        <v>1.46</v>
      </c>
      <c r="G26" s="626">
        <v>1.46</v>
      </c>
      <c r="H26" s="627">
        <f t="shared" si="0"/>
        <v>0</v>
      </c>
      <c r="I26" s="626">
        <v>1.44</v>
      </c>
      <c r="J26" s="626">
        <v>1.44</v>
      </c>
      <c r="K26" s="628">
        <f t="shared" si="1"/>
        <v>0</v>
      </c>
    </row>
    <row r="27" spans="2:11" ht="30" customHeight="1" x14ac:dyDescent="0.2">
      <c r="B27" s="625" t="s">
        <v>502</v>
      </c>
      <c r="C27" s="626">
        <v>1.51</v>
      </c>
      <c r="D27" s="626">
        <v>1.51</v>
      </c>
      <c r="E27" s="627">
        <f t="shared" si="2"/>
        <v>0</v>
      </c>
      <c r="F27" s="626">
        <v>1.5</v>
      </c>
      <c r="G27" s="626">
        <v>1.5</v>
      </c>
      <c r="H27" s="627">
        <f t="shared" si="0"/>
        <v>0</v>
      </c>
      <c r="I27" s="626">
        <v>1.49</v>
      </c>
      <c r="J27" s="626">
        <v>1.49</v>
      </c>
      <c r="K27" s="628">
        <f t="shared" si="1"/>
        <v>0</v>
      </c>
    </row>
    <row r="28" spans="2:11" ht="30" customHeight="1" x14ac:dyDescent="0.2">
      <c r="B28" s="625" t="s">
        <v>503</v>
      </c>
      <c r="C28" s="626">
        <v>1.48</v>
      </c>
      <c r="D28" s="626">
        <v>1.48</v>
      </c>
      <c r="E28" s="627">
        <f t="shared" si="2"/>
        <v>0</v>
      </c>
      <c r="F28" s="626">
        <v>1.46</v>
      </c>
      <c r="G28" s="626">
        <v>1.46</v>
      </c>
      <c r="H28" s="627">
        <f t="shared" si="0"/>
        <v>0</v>
      </c>
      <c r="I28" s="626">
        <v>1.9</v>
      </c>
      <c r="J28" s="626">
        <v>1.9</v>
      </c>
      <c r="K28" s="628">
        <f t="shared" si="1"/>
        <v>0</v>
      </c>
    </row>
    <row r="29" spans="2:11" ht="30" customHeight="1" x14ac:dyDescent="0.2">
      <c r="B29" s="625" t="s">
        <v>504</v>
      </c>
      <c r="C29" s="626">
        <v>1.48</v>
      </c>
      <c r="D29" s="626">
        <v>1.48</v>
      </c>
      <c r="E29" s="627">
        <f t="shared" si="2"/>
        <v>0</v>
      </c>
      <c r="F29" s="626">
        <v>1.48</v>
      </c>
      <c r="G29" s="626">
        <v>1.48</v>
      </c>
      <c r="H29" s="627">
        <f t="shared" si="0"/>
        <v>0</v>
      </c>
      <c r="I29" s="626">
        <v>1.42</v>
      </c>
      <c r="J29" s="626">
        <v>1.42</v>
      </c>
      <c r="K29" s="628">
        <f t="shared" si="1"/>
        <v>0</v>
      </c>
    </row>
    <row r="30" spans="2:11" ht="30" customHeight="1" x14ac:dyDescent="0.2">
      <c r="B30" s="625" t="s">
        <v>505</v>
      </c>
      <c r="C30" s="626">
        <v>1.46</v>
      </c>
      <c r="D30" s="626">
        <v>1.46</v>
      </c>
      <c r="E30" s="627">
        <f t="shared" si="2"/>
        <v>0</v>
      </c>
      <c r="F30" s="626">
        <v>1.46</v>
      </c>
      <c r="G30" s="626">
        <v>1.46</v>
      </c>
      <c r="H30" s="627">
        <f t="shared" si="0"/>
        <v>0</v>
      </c>
      <c r="I30" s="626">
        <v>1.45</v>
      </c>
      <c r="J30" s="626">
        <v>1.46</v>
      </c>
      <c r="K30" s="628">
        <f t="shared" si="1"/>
        <v>1.0000000000000009E-2</v>
      </c>
    </row>
    <row r="31" spans="2:11" ht="30" customHeight="1" thickBot="1" x14ac:dyDescent="0.25">
      <c r="B31" s="629" t="s">
        <v>506</v>
      </c>
      <c r="C31" s="630">
        <v>1.5</v>
      </c>
      <c r="D31" s="630">
        <v>1.5</v>
      </c>
      <c r="E31" s="631">
        <f t="shared" si="2"/>
        <v>0</v>
      </c>
      <c r="F31" s="630">
        <v>1.46</v>
      </c>
      <c r="G31" s="630">
        <v>1.46</v>
      </c>
      <c r="H31" s="631">
        <f t="shared" si="0"/>
        <v>0</v>
      </c>
      <c r="I31" s="630">
        <v>1.44</v>
      </c>
      <c r="J31" s="630">
        <v>1.44</v>
      </c>
      <c r="K31" s="632">
        <f t="shared" si="1"/>
        <v>0</v>
      </c>
    </row>
    <row r="33" spans="11:11" x14ac:dyDescent="0.2">
      <c r="K33" s="97" t="s">
        <v>56</v>
      </c>
    </row>
    <row r="34" spans="11:11" x14ac:dyDescent="0.2">
      <c r="K34" s="261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19" zoomScale="85" zoomScaleNormal="85" zoomScaleSheetLayoutView="90" workbookViewId="0">
      <selection activeCell="D40" sqref="D40"/>
    </sheetView>
  </sheetViews>
  <sheetFormatPr baseColWidth="10" defaultColWidth="9.140625" defaultRowHeight="11.25" x14ac:dyDescent="0.15"/>
  <cols>
    <col min="1" max="1" width="4.28515625" style="240" customWidth="1"/>
    <col min="2" max="2" width="40.85546875" style="240" customWidth="1"/>
    <col min="3" max="4" width="15.7109375" style="240" customWidth="1"/>
    <col min="5" max="5" width="35.140625" style="240" customWidth="1"/>
    <col min="6" max="6" width="4.140625" style="240" customWidth="1"/>
    <col min="7" max="8" width="10.7109375" style="240" customWidth="1"/>
    <col min="9" max="9" width="9.140625" style="240"/>
    <col min="10" max="10" width="9.140625" style="240" customWidth="1"/>
    <col min="11" max="16384" width="9.140625" style="240"/>
  </cols>
  <sheetData>
    <row r="2" spans="2:8" ht="14.25" x14ac:dyDescent="0.2">
      <c r="E2" s="241"/>
    </row>
    <row r="3" spans="2:8" ht="13.9" customHeight="1" thickBot="1" x14ac:dyDescent="0.2">
      <c r="B3" s="556"/>
      <c r="C3" s="556"/>
      <c r="D3" s="556"/>
      <c r="E3" s="556"/>
      <c r="F3" s="556"/>
      <c r="G3" s="556"/>
      <c r="H3" s="556"/>
    </row>
    <row r="4" spans="2:8" ht="19.899999999999999" customHeight="1" thickBot="1" x14ac:dyDescent="0.2">
      <c r="B4" s="706" t="s">
        <v>507</v>
      </c>
      <c r="C4" s="707"/>
      <c r="D4" s="707"/>
      <c r="E4" s="708"/>
      <c r="F4" s="633"/>
      <c r="G4" s="633"/>
      <c r="H4" s="556"/>
    </row>
    <row r="5" spans="2:8" ht="22.9" customHeight="1" x14ac:dyDescent="0.15">
      <c r="B5" s="741" t="s">
        <v>508</v>
      </c>
      <c r="C5" s="741"/>
      <c r="D5" s="741"/>
      <c r="E5" s="741"/>
      <c r="G5" s="556"/>
      <c r="H5" s="556"/>
    </row>
    <row r="6" spans="2:8" ht="15" customHeight="1" x14ac:dyDescent="0.15">
      <c r="B6" s="682"/>
      <c r="C6" s="682"/>
      <c r="D6" s="682"/>
      <c r="E6" s="682"/>
      <c r="F6" s="243"/>
      <c r="G6" s="634"/>
      <c r="H6" s="556"/>
    </row>
    <row r="7" spans="2:8" ht="0.95" customHeight="1" thickBot="1" x14ac:dyDescent="0.2">
      <c r="B7" s="634"/>
      <c r="C7" s="634"/>
      <c r="D7" s="634"/>
      <c r="E7" s="634"/>
      <c r="F7" s="634"/>
      <c r="G7" s="634"/>
      <c r="H7" s="556"/>
    </row>
    <row r="8" spans="2:8" ht="40.15" customHeight="1" x14ac:dyDescent="0.15">
      <c r="B8" s="635" t="s">
        <v>509</v>
      </c>
      <c r="C8" s="593" t="s">
        <v>387</v>
      </c>
      <c r="D8" s="593" t="s">
        <v>510</v>
      </c>
      <c r="E8" s="636" t="s">
        <v>207</v>
      </c>
      <c r="F8" s="556"/>
      <c r="G8" s="556"/>
      <c r="H8" s="556"/>
    </row>
    <row r="9" spans="2:8" ht="12.95" customHeight="1" x14ac:dyDescent="0.15">
      <c r="B9" s="637" t="s">
        <v>511</v>
      </c>
      <c r="C9" s="638">
        <v>65.819999999999993</v>
      </c>
      <c r="D9" s="638">
        <v>66.069999999999993</v>
      </c>
      <c r="E9" s="639">
        <f>D9-C9</f>
        <v>0.25</v>
      </c>
      <c r="F9" s="556"/>
      <c r="G9" s="556"/>
      <c r="H9" s="556"/>
    </row>
    <row r="10" spans="2:8" ht="32.1" customHeight="1" x14ac:dyDescent="0.15">
      <c r="B10" s="640" t="s">
        <v>512</v>
      </c>
      <c r="C10" s="641"/>
      <c r="D10" s="641"/>
      <c r="E10" s="642"/>
      <c r="F10" s="556"/>
      <c r="G10" s="556"/>
      <c r="H10" s="556"/>
    </row>
    <row r="11" spans="2:8" ht="12.95" customHeight="1" x14ac:dyDescent="0.15">
      <c r="B11" s="637" t="s">
        <v>513</v>
      </c>
      <c r="C11" s="638">
        <v>134.52000000000001</v>
      </c>
      <c r="D11" s="638">
        <v>134.02000000000001</v>
      </c>
      <c r="E11" s="639">
        <f>D11-C11</f>
        <v>-0.5</v>
      </c>
      <c r="F11" s="556"/>
      <c r="G11" s="556"/>
      <c r="H11" s="556"/>
    </row>
    <row r="12" spans="2:8" ht="1.9" hidden="1" customHeight="1" x14ac:dyDescent="0.15">
      <c r="B12" s="643"/>
      <c r="C12" s="644"/>
      <c r="D12" s="644"/>
      <c r="E12" s="645"/>
      <c r="F12" s="556"/>
      <c r="G12" s="556"/>
      <c r="H12" s="556"/>
    </row>
    <row r="13" spans="2:8" ht="32.1" customHeight="1" x14ac:dyDescent="0.15">
      <c r="B13" s="640" t="s">
        <v>514</v>
      </c>
      <c r="C13" s="641"/>
      <c r="D13" s="641"/>
      <c r="E13" s="642"/>
      <c r="F13" s="556"/>
      <c r="G13" s="556"/>
      <c r="H13" s="556"/>
    </row>
    <row r="14" spans="2:8" ht="12.95" customHeight="1" x14ac:dyDescent="0.15">
      <c r="B14" s="637" t="s">
        <v>515</v>
      </c>
      <c r="C14" s="638">
        <v>200</v>
      </c>
      <c r="D14" s="638">
        <v>185</v>
      </c>
      <c r="E14" s="639">
        <f>D14-C14</f>
        <v>-15</v>
      </c>
      <c r="F14" s="556"/>
      <c r="G14" s="556"/>
      <c r="H14" s="556"/>
    </row>
    <row r="15" spans="2:8" ht="12.95" customHeight="1" x14ac:dyDescent="0.15">
      <c r="B15" s="637" t="s">
        <v>516</v>
      </c>
      <c r="C15" s="638">
        <v>250</v>
      </c>
      <c r="D15" s="638">
        <v>230</v>
      </c>
      <c r="E15" s="639">
        <f>D15-C15</f>
        <v>-20</v>
      </c>
      <c r="F15" s="556"/>
      <c r="G15" s="556"/>
      <c r="H15" s="556"/>
    </row>
    <row r="16" spans="2:8" ht="12.95" customHeight="1" thickBot="1" x14ac:dyDescent="0.2">
      <c r="B16" s="646" t="s">
        <v>517</v>
      </c>
      <c r="C16" s="647">
        <v>233.76</v>
      </c>
      <c r="D16" s="647">
        <v>217.78</v>
      </c>
      <c r="E16" s="648">
        <f>D16-C16</f>
        <v>-15.97999999999999</v>
      </c>
      <c r="F16" s="556"/>
      <c r="G16" s="556"/>
      <c r="H16" s="556"/>
    </row>
    <row r="17" spans="2:8" ht="0.95" customHeight="1" x14ac:dyDescent="0.15">
      <c r="B17" s="742"/>
      <c r="C17" s="742"/>
      <c r="D17" s="742"/>
      <c r="E17" s="742"/>
      <c r="F17" s="556"/>
      <c r="G17" s="556"/>
      <c r="H17" s="556"/>
    </row>
    <row r="18" spans="2:8" ht="21.95" customHeight="1" thickBot="1" x14ac:dyDescent="0.2">
      <c r="B18" s="649"/>
      <c r="C18" s="649"/>
      <c r="D18" s="649"/>
      <c r="E18" s="649"/>
      <c r="F18" s="556"/>
      <c r="G18" s="556"/>
      <c r="H18" s="556"/>
    </row>
    <row r="19" spans="2:8" ht="14.45" customHeight="1" thickBot="1" x14ac:dyDescent="0.2">
      <c r="B19" s="706" t="s">
        <v>518</v>
      </c>
      <c r="C19" s="707"/>
      <c r="D19" s="707"/>
      <c r="E19" s="708"/>
      <c r="F19" s="556"/>
      <c r="G19" s="556"/>
      <c r="H19" s="556"/>
    </row>
    <row r="20" spans="2:8" ht="12" customHeight="1" thickBot="1" x14ac:dyDescent="0.2">
      <c r="B20" s="743"/>
      <c r="C20" s="743"/>
      <c r="D20" s="743"/>
      <c r="E20" s="743"/>
      <c r="F20" s="556"/>
      <c r="G20" s="556"/>
      <c r="H20" s="556"/>
    </row>
    <row r="21" spans="2:8" ht="40.15" customHeight="1" x14ac:dyDescent="0.15">
      <c r="B21" s="635" t="s">
        <v>519</v>
      </c>
      <c r="C21" s="650" t="str">
        <f>C8</f>
        <v>Semana 
22-28/07
2019</v>
      </c>
      <c r="D21" s="593" t="str">
        <f>D8</f>
        <v>Semana 
29/07-04/08
2019</v>
      </c>
      <c r="E21" s="636" t="s">
        <v>207</v>
      </c>
      <c r="F21" s="556"/>
      <c r="G21" s="556"/>
      <c r="H21" s="556"/>
    </row>
    <row r="22" spans="2:8" ht="12.75" customHeight="1" x14ac:dyDescent="0.15">
      <c r="B22" s="637" t="s">
        <v>520</v>
      </c>
      <c r="C22" s="638">
        <v>328.57</v>
      </c>
      <c r="D22" s="638">
        <v>337.14</v>
      </c>
      <c r="E22" s="639">
        <f>D22-C22</f>
        <v>8.5699999999999932</v>
      </c>
      <c r="F22" s="556"/>
      <c r="G22" s="556"/>
      <c r="H22" s="556"/>
    </row>
    <row r="23" spans="2:8" x14ac:dyDescent="0.15">
      <c r="B23" s="637" t="s">
        <v>521</v>
      </c>
      <c r="C23" s="638">
        <v>395</v>
      </c>
      <c r="D23" s="638">
        <v>405.71</v>
      </c>
      <c r="E23" s="639">
        <f>D23-C23</f>
        <v>10.70999999999998</v>
      </c>
    </row>
    <row r="24" spans="2:8" ht="32.1" customHeight="1" x14ac:dyDescent="0.15">
      <c r="B24" s="640" t="s">
        <v>514</v>
      </c>
      <c r="C24" s="651"/>
      <c r="D24" s="651"/>
      <c r="E24" s="652"/>
    </row>
    <row r="25" spans="2:8" ht="14.25" customHeight="1" x14ac:dyDescent="0.15">
      <c r="B25" s="637" t="s">
        <v>522</v>
      </c>
      <c r="C25" s="638">
        <v>209.29</v>
      </c>
      <c r="D25" s="638">
        <v>210.82</v>
      </c>
      <c r="E25" s="639">
        <f>D25-C25</f>
        <v>1.5300000000000011</v>
      </c>
    </row>
    <row r="26" spans="2:8" ht="32.1" customHeight="1" x14ac:dyDescent="0.15">
      <c r="B26" s="640" t="s">
        <v>523</v>
      </c>
      <c r="C26" s="651"/>
      <c r="D26" s="651"/>
      <c r="E26" s="653"/>
    </row>
    <row r="27" spans="2:8" ht="14.25" customHeight="1" x14ac:dyDescent="0.15">
      <c r="B27" s="637" t="s">
        <v>524</v>
      </c>
      <c r="C27" s="638" t="s">
        <v>179</v>
      </c>
      <c r="D27" s="638" t="s">
        <v>179</v>
      </c>
      <c r="E27" s="639" t="s">
        <v>179</v>
      </c>
    </row>
    <row r="28" spans="2:8" ht="32.1" customHeight="1" x14ac:dyDescent="0.15">
      <c r="B28" s="640" t="s">
        <v>525</v>
      </c>
      <c r="C28" s="654"/>
      <c r="D28" s="654"/>
      <c r="E28" s="652"/>
    </row>
    <row r="29" spans="2:8" x14ac:dyDescent="0.15">
      <c r="B29" s="637" t="s">
        <v>526</v>
      </c>
      <c r="C29" s="655" t="s">
        <v>179</v>
      </c>
      <c r="D29" s="655" t="s">
        <v>179</v>
      </c>
      <c r="E29" s="656" t="s">
        <v>179</v>
      </c>
    </row>
    <row r="30" spans="2:8" ht="27.75" customHeight="1" x14ac:dyDescent="0.15">
      <c r="B30" s="640" t="s">
        <v>527</v>
      </c>
      <c r="C30" s="654"/>
      <c r="D30" s="654"/>
      <c r="E30" s="652"/>
    </row>
    <row r="31" spans="2:8" x14ac:dyDescent="0.15">
      <c r="B31" s="637" t="s">
        <v>528</v>
      </c>
      <c r="C31" s="638">
        <v>170.15</v>
      </c>
      <c r="D31" s="638">
        <v>170.42</v>
      </c>
      <c r="E31" s="639">
        <f t="shared" ref="E31:E32" si="0">D31-C31</f>
        <v>0.26999999999998181</v>
      </c>
    </row>
    <row r="32" spans="2:8" x14ac:dyDescent="0.15">
      <c r="B32" s="637" t="s">
        <v>529</v>
      </c>
      <c r="C32" s="638">
        <v>194.4</v>
      </c>
      <c r="D32" s="638">
        <v>194.47</v>
      </c>
      <c r="E32" s="639">
        <f t="shared" si="0"/>
        <v>6.9999999999993179E-2</v>
      </c>
    </row>
    <row r="33" spans="2:5" x14ac:dyDescent="0.15">
      <c r="B33" s="637" t="s">
        <v>530</v>
      </c>
      <c r="C33" s="638" t="s">
        <v>179</v>
      </c>
      <c r="D33" s="638" t="s">
        <v>179</v>
      </c>
      <c r="E33" s="639" t="s">
        <v>179</v>
      </c>
    </row>
    <row r="34" spans="2:5" ht="32.1" customHeight="1" x14ac:dyDescent="0.15">
      <c r="B34" s="640" t="s">
        <v>531</v>
      </c>
      <c r="C34" s="651"/>
      <c r="D34" s="651"/>
      <c r="E34" s="653"/>
    </row>
    <row r="35" spans="2:5" ht="16.5" customHeight="1" x14ac:dyDescent="0.15">
      <c r="B35" s="637" t="s">
        <v>532</v>
      </c>
      <c r="C35" s="638">
        <v>82.61</v>
      </c>
      <c r="D35" s="638">
        <v>82.61</v>
      </c>
      <c r="E35" s="639">
        <f>D35-C35</f>
        <v>0</v>
      </c>
    </row>
    <row r="36" spans="2:5" ht="23.25" customHeight="1" x14ac:dyDescent="0.15">
      <c r="B36" s="640" t="s">
        <v>533</v>
      </c>
      <c r="C36" s="651"/>
      <c r="D36" s="651"/>
      <c r="E36" s="653"/>
    </row>
    <row r="37" spans="2:5" ht="13.5" customHeight="1" x14ac:dyDescent="0.15">
      <c r="B37" s="637" t="s">
        <v>534</v>
      </c>
      <c r="C37" s="638">
        <v>287.5</v>
      </c>
      <c r="D37" s="638">
        <v>287.5</v>
      </c>
      <c r="E37" s="639">
        <f>D37-C37</f>
        <v>0</v>
      </c>
    </row>
    <row r="38" spans="2:5" ht="32.1" customHeight="1" x14ac:dyDescent="0.15">
      <c r="B38" s="640" t="s">
        <v>535</v>
      </c>
      <c r="C38" s="651"/>
      <c r="D38" s="651"/>
      <c r="E38" s="652"/>
    </row>
    <row r="39" spans="2:5" ht="16.5" customHeight="1" thickBot="1" x14ac:dyDescent="0.2">
      <c r="B39" s="646" t="s">
        <v>536</v>
      </c>
      <c r="C39" s="647">
        <v>78.260000000000005</v>
      </c>
      <c r="D39" s="647">
        <v>78.260000000000005</v>
      </c>
      <c r="E39" s="648">
        <f>D39-C39</f>
        <v>0</v>
      </c>
    </row>
    <row r="40" spans="2:5" x14ac:dyDescent="0.15">
      <c r="B40" s="240" t="s">
        <v>537</v>
      </c>
    </row>
    <row r="41" spans="2:5" x14ac:dyDescent="0.15">
      <c r="C41" s="261"/>
      <c r="D41" s="261"/>
      <c r="E41" s="261"/>
    </row>
    <row r="42" spans="2:5" ht="13.15" customHeight="1" thickBot="1" x14ac:dyDescent="0.2">
      <c r="B42" s="261"/>
      <c r="C42" s="261"/>
      <c r="D42" s="261"/>
      <c r="E42" s="261"/>
    </row>
    <row r="43" spans="2:5" x14ac:dyDescent="0.15">
      <c r="B43" s="657"/>
      <c r="C43" s="527"/>
      <c r="D43" s="527"/>
      <c r="E43" s="658"/>
    </row>
    <row r="44" spans="2:5" x14ac:dyDescent="0.15">
      <c r="B44" s="550"/>
      <c r="E44" s="659"/>
    </row>
    <row r="45" spans="2:5" ht="12.75" customHeight="1" x14ac:dyDescent="0.15">
      <c r="B45" s="735" t="s">
        <v>538</v>
      </c>
      <c r="C45" s="736"/>
      <c r="D45" s="736"/>
      <c r="E45" s="737"/>
    </row>
    <row r="46" spans="2:5" ht="18" customHeight="1" x14ac:dyDescent="0.15">
      <c r="B46" s="735"/>
      <c r="C46" s="736"/>
      <c r="D46" s="736"/>
      <c r="E46" s="737"/>
    </row>
    <row r="47" spans="2:5" x14ac:dyDescent="0.15">
      <c r="B47" s="550"/>
      <c r="E47" s="659"/>
    </row>
    <row r="48" spans="2:5" ht="14.25" x14ac:dyDescent="0.2">
      <c r="B48" s="738" t="s">
        <v>539</v>
      </c>
      <c r="C48" s="739"/>
      <c r="D48" s="739"/>
      <c r="E48" s="740"/>
    </row>
    <row r="49" spans="2:5" x14ac:dyDescent="0.15">
      <c r="B49" s="550"/>
      <c r="E49" s="659"/>
    </row>
    <row r="50" spans="2:5" x14ac:dyDescent="0.15">
      <c r="B50" s="550"/>
      <c r="E50" s="659"/>
    </row>
    <row r="51" spans="2:5" ht="12" thickBot="1" x14ac:dyDescent="0.2">
      <c r="B51" s="660"/>
      <c r="C51" s="545"/>
      <c r="D51" s="545"/>
      <c r="E51" s="661"/>
    </row>
    <row r="54" spans="2:5" x14ac:dyDescent="0.15">
      <c r="E54" s="97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8"/>
  <sheetViews>
    <sheetView showGridLines="0" view="pageBreakPreview" topLeftCell="A37" zoomScale="90" zoomScaleNormal="80" zoomScaleSheetLayoutView="90" workbookViewId="0">
      <selection activeCell="J46" sqref="J46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666" t="s">
        <v>0</v>
      </c>
      <c r="C2" s="666"/>
      <c r="D2" s="666"/>
      <c r="E2" s="666"/>
      <c r="F2" s="666"/>
      <c r="G2" s="2"/>
    </row>
    <row r="3" spans="2:7" ht="4.5" customHeight="1" x14ac:dyDescent="0.25">
      <c r="B3" s="3"/>
      <c r="C3" s="3"/>
      <c r="D3" s="3"/>
      <c r="E3" s="3"/>
      <c r="F3" s="3"/>
      <c r="G3" s="2"/>
    </row>
    <row r="4" spans="2:7" ht="17.25" customHeight="1" x14ac:dyDescent="0.2">
      <c r="B4" s="667" t="s">
        <v>1</v>
      </c>
      <c r="C4" s="667"/>
      <c r="D4" s="667"/>
      <c r="E4" s="667"/>
      <c r="F4" s="667"/>
      <c r="G4" s="667"/>
    </row>
    <row r="5" spans="2:7" ht="10.5" customHeight="1" thickBot="1" x14ac:dyDescent="0.25">
      <c r="B5" s="4"/>
      <c r="C5" s="4"/>
      <c r="D5" s="4"/>
      <c r="E5" s="4"/>
      <c r="F5" s="4"/>
      <c r="G5" s="4"/>
    </row>
    <row r="6" spans="2:7" ht="18.600000000000001" customHeight="1" thickBot="1" x14ac:dyDescent="0.25">
      <c r="B6" s="668" t="s">
        <v>2</v>
      </c>
      <c r="C6" s="669"/>
      <c r="D6" s="669"/>
      <c r="E6" s="669"/>
      <c r="F6" s="669"/>
      <c r="G6" s="670"/>
    </row>
    <row r="7" spans="2:7" ht="15" customHeight="1" x14ac:dyDescent="0.2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 x14ac:dyDescent="0.2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 x14ac:dyDescent="0.25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 x14ac:dyDescent="0.25">
      <c r="B10" s="20"/>
      <c r="C10" s="21" t="s">
        <v>13</v>
      </c>
      <c r="D10" s="22"/>
      <c r="E10" s="22"/>
      <c r="F10" s="23"/>
      <c r="G10" s="24"/>
    </row>
    <row r="11" spans="2:7" ht="19.899999999999999" customHeight="1" x14ac:dyDescent="0.2">
      <c r="B11" s="25" t="s">
        <v>14</v>
      </c>
      <c r="C11" s="26" t="s">
        <v>15</v>
      </c>
      <c r="D11" s="27">
        <v>188.52</v>
      </c>
      <c r="E11" s="27">
        <v>186.9</v>
      </c>
      <c r="F11" s="28">
        <v>-1.6200000000000045</v>
      </c>
      <c r="G11" s="29">
        <v>-0.85932527052833052</v>
      </c>
    </row>
    <row r="12" spans="2:7" ht="19.899999999999999" customHeight="1" x14ac:dyDescent="0.2">
      <c r="B12" s="30" t="s">
        <v>14</v>
      </c>
      <c r="C12" s="31" t="s">
        <v>16</v>
      </c>
      <c r="D12" s="32">
        <v>218.41</v>
      </c>
      <c r="E12" s="32">
        <v>219.88</v>
      </c>
      <c r="F12" s="28">
        <v>1.4699999999999989</v>
      </c>
      <c r="G12" s="33">
        <v>0.67304610594753456</v>
      </c>
    </row>
    <row r="13" spans="2:7" ht="19.899999999999999" customHeight="1" x14ac:dyDescent="0.2">
      <c r="B13" s="30" t="s">
        <v>14</v>
      </c>
      <c r="C13" s="31" t="s">
        <v>17</v>
      </c>
      <c r="D13" s="32">
        <v>174.56</v>
      </c>
      <c r="E13" s="32">
        <v>174.24</v>
      </c>
      <c r="F13" s="28">
        <v>-0.31999999999999318</v>
      </c>
      <c r="G13" s="33">
        <v>-0.18331805682859681</v>
      </c>
    </row>
    <row r="14" spans="2:7" ht="19.899999999999999" customHeight="1" x14ac:dyDescent="0.2">
      <c r="B14" s="30" t="s">
        <v>14</v>
      </c>
      <c r="C14" s="31" t="s">
        <v>18</v>
      </c>
      <c r="D14" s="32">
        <v>187.5</v>
      </c>
      <c r="E14" s="32">
        <v>186.44</v>
      </c>
      <c r="F14" s="28">
        <v>-1.0600000000000023</v>
      </c>
      <c r="G14" s="33">
        <v>-0.56533333333332791</v>
      </c>
    </row>
    <row r="15" spans="2:7" ht="19.899999999999999" customHeight="1" x14ac:dyDescent="0.2">
      <c r="B15" s="30" t="s">
        <v>14</v>
      </c>
      <c r="C15" s="31" t="s">
        <v>19</v>
      </c>
      <c r="D15" s="32">
        <v>186.29</v>
      </c>
      <c r="E15" s="32">
        <v>185.1</v>
      </c>
      <c r="F15" s="28">
        <v>-1.1899999999999977</v>
      </c>
      <c r="G15" s="33">
        <v>-0.63878898491599045</v>
      </c>
    </row>
    <row r="16" spans="2:7" ht="19.899999999999999" customHeight="1" x14ac:dyDescent="0.2">
      <c r="B16" s="34" t="s">
        <v>20</v>
      </c>
      <c r="C16" s="31" t="s">
        <v>21</v>
      </c>
      <c r="D16" s="32">
        <v>324.13</v>
      </c>
      <c r="E16" s="32">
        <v>324.13</v>
      </c>
      <c r="F16" s="28">
        <v>0</v>
      </c>
      <c r="G16" s="33">
        <v>0</v>
      </c>
    </row>
    <row r="17" spans="2:13" ht="19.899999999999999" customHeight="1" x14ac:dyDescent="0.2">
      <c r="B17" s="34" t="s">
        <v>20</v>
      </c>
      <c r="C17" s="31" t="s">
        <v>22</v>
      </c>
      <c r="D17" s="32">
        <v>524.99</v>
      </c>
      <c r="E17" s="32">
        <v>524.99</v>
      </c>
      <c r="F17" s="28">
        <v>0</v>
      </c>
      <c r="G17" s="33">
        <v>0</v>
      </c>
    </row>
    <row r="18" spans="2:13" ht="19.899999999999999" customHeight="1" thickBot="1" x14ac:dyDescent="0.25">
      <c r="B18" s="34" t="s">
        <v>20</v>
      </c>
      <c r="C18" s="31" t="s">
        <v>23</v>
      </c>
      <c r="D18" s="32">
        <v>625.33000000000004</v>
      </c>
      <c r="E18" s="32">
        <v>625.33000000000004</v>
      </c>
      <c r="F18" s="28">
        <v>0</v>
      </c>
      <c r="G18" s="33">
        <v>0</v>
      </c>
    </row>
    <row r="19" spans="2:13" ht="19.899999999999999" customHeight="1" thickBot="1" x14ac:dyDescent="0.25">
      <c r="B19" s="35"/>
      <c r="C19" s="36" t="s">
        <v>24</v>
      </c>
      <c r="D19" s="37"/>
      <c r="E19" s="37"/>
      <c r="F19" s="23"/>
      <c r="G19" s="38"/>
    </row>
    <row r="20" spans="2:13" ht="19.899999999999999" customHeight="1" x14ac:dyDescent="0.2">
      <c r="B20" s="30" t="s">
        <v>14</v>
      </c>
      <c r="C20" s="39" t="s">
        <v>25</v>
      </c>
      <c r="D20" s="40">
        <v>180.57760811585089</v>
      </c>
      <c r="E20" s="40">
        <v>181.59695106682764</v>
      </c>
      <c r="F20" s="28">
        <v>1.0193429509767498</v>
      </c>
      <c r="G20" s="41">
        <v>0.56449022756065403</v>
      </c>
    </row>
    <row r="21" spans="2:13" ht="19.899999999999999" customHeight="1" x14ac:dyDescent="0.2">
      <c r="B21" s="30" t="s">
        <v>14</v>
      </c>
      <c r="C21" s="42" t="s">
        <v>26</v>
      </c>
      <c r="D21" s="40">
        <v>307.03228682353364</v>
      </c>
      <c r="E21" s="40">
        <v>307.23856460533574</v>
      </c>
      <c r="F21" s="28">
        <v>0.20627778180210044</v>
      </c>
      <c r="G21" s="41">
        <v>6.7184394167853156E-2</v>
      </c>
    </row>
    <row r="22" spans="2:13" ht="19.899999999999999" customHeight="1" x14ac:dyDescent="0.2">
      <c r="B22" s="30" t="s">
        <v>14</v>
      </c>
      <c r="C22" s="42" t="s">
        <v>27</v>
      </c>
      <c r="D22" s="40">
        <v>393.77629768853944</v>
      </c>
      <c r="E22" s="40">
        <v>395.16351550762465</v>
      </c>
      <c r="F22" s="28">
        <v>1.3872178190852082</v>
      </c>
      <c r="G22" s="41">
        <v>0.35228575900281101</v>
      </c>
    </row>
    <row r="23" spans="2:13" ht="19.899999999999999" customHeight="1" x14ac:dyDescent="0.2">
      <c r="B23" s="34" t="s">
        <v>20</v>
      </c>
      <c r="C23" s="42" t="s">
        <v>28</v>
      </c>
      <c r="D23" s="40">
        <v>323.42692360402197</v>
      </c>
      <c r="E23" s="40">
        <v>323.12801018053676</v>
      </c>
      <c r="F23" s="28">
        <v>-0.29891342348520311</v>
      </c>
      <c r="G23" s="41">
        <v>-9.2420698980262728E-2</v>
      </c>
    </row>
    <row r="24" spans="2:13" ht="19.899999999999999" customHeight="1" thickBot="1" x14ac:dyDescent="0.25">
      <c r="B24" s="34" t="s">
        <v>20</v>
      </c>
      <c r="C24" s="43" t="s">
        <v>29</v>
      </c>
      <c r="D24" s="32">
        <v>210.44828663167735</v>
      </c>
      <c r="E24" s="32">
        <v>210.24612833358347</v>
      </c>
      <c r="F24" s="28">
        <v>-0.20215829809387742</v>
      </c>
      <c r="G24" s="41">
        <v>-9.6060795423667855E-2</v>
      </c>
    </row>
    <row r="25" spans="2:13" ht="19.899999999999999" customHeight="1" thickBot="1" x14ac:dyDescent="0.25">
      <c r="B25" s="44"/>
      <c r="C25" s="45" t="s">
        <v>30</v>
      </c>
      <c r="D25" s="46"/>
      <c r="E25" s="46"/>
      <c r="F25" s="47"/>
      <c r="G25" s="48"/>
    </row>
    <row r="26" spans="2:13" ht="19.899999999999999" customHeight="1" x14ac:dyDescent="0.2">
      <c r="B26" s="25" t="s">
        <v>31</v>
      </c>
      <c r="C26" s="49" t="s">
        <v>32</v>
      </c>
      <c r="D26" s="50">
        <v>25.903924724230766</v>
      </c>
      <c r="E26" s="51">
        <v>25.136571770828738</v>
      </c>
      <c r="F26" s="52">
        <v>-0.76735295340202825</v>
      </c>
      <c r="G26" s="53">
        <v>-2.9623038268183421</v>
      </c>
    </row>
    <row r="27" spans="2:13" ht="19.899999999999999" customHeight="1" x14ac:dyDescent="0.2">
      <c r="B27" s="30" t="s">
        <v>31</v>
      </c>
      <c r="C27" s="54" t="s">
        <v>33</v>
      </c>
      <c r="D27" s="51">
        <v>40.019854410489238</v>
      </c>
      <c r="E27" s="51">
        <v>40.711416157920034</v>
      </c>
      <c r="F27" s="55">
        <v>0.69156174743079646</v>
      </c>
      <c r="G27" s="41">
        <v>1.7280466348961454</v>
      </c>
    </row>
    <row r="28" spans="2:13" ht="19.899999999999999" customHeight="1" x14ac:dyDescent="0.2">
      <c r="B28" s="56" t="s">
        <v>31</v>
      </c>
      <c r="C28" s="57" t="s">
        <v>34</v>
      </c>
      <c r="D28" s="58" t="s">
        <v>35</v>
      </c>
      <c r="E28" s="58" t="s">
        <v>36</v>
      </c>
      <c r="F28" s="51">
        <v>-51.402963798533371</v>
      </c>
      <c r="G28" s="59">
        <v>-25.39651168535994</v>
      </c>
    </row>
    <row r="29" spans="2:13" ht="19.899999999999999" customHeight="1" thickBot="1" x14ac:dyDescent="0.25">
      <c r="B29" s="60" t="s">
        <v>31</v>
      </c>
      <c r="C29" s="61" t="s">
        <v>37</v>
      </c>
      <c r="D29" s="62" t="s">
        <v>38</v>
      </c>
      <c r="E29" s="62" t="s">
        <v>39</v>
      </c>
      <c r="F29" s="28">
        <v>0</v>
      </c>
      <c r="G29" s="33">
        <v>0</v>
      </c>
    </row>
    <row r="30" spans="2:13" ht="19.899999999999999" customHeight="1" thickBot="1" x14ac:dyDescent="0.25">
      <c r="B30" s="63"/>
      <c r="C30" s="64" t="s">
        <v>40</v>
      </c>
      <c r="D30" s="65"/>
      <c r="E30" s="65"/>
      <c r="F30" s="47"/>
      <c r="G30" s="66"/>
    </row>
    <row r="31" spans="2:13" s="68" customFormat="1" ht="19.899999999999999" customHeight="1" x14ac:dyDescent="0.2">
      <c r="B31" s="67" t="s">
        <v>41</v>
      </c>
      <c r="C31" s="49" t="s">
        <v>42</v>
      </c>
      <c r="D31" s="27">
        <v>231.41622442925399</v>
      </c>
      <c r="E31" s="27">
        <v>229.67540298977966</v>
      </c>
      <c r="F31" s="28">
        <v>-1.7408214394743311</v>
      </c>
      <c r="G31" s="53">
        <v>-0.75224692813468153</v>
      </c>
      <c r="I31" s="1"/>
      <c r="J31" s="1"/>
      <c r="K31" s="1"/>
      <c r="L31" s="1"/>
      <c r="M31" s="1"/>
    </row>
    <row r="32" spans="2:13" ht="19.899999999999999" customHeight="1" x14ac:dyDescent="0.2">
      <c r="B32" s="34" t="s">
        <v>41</v>
      </c>
      <c r="C32" s="54" t="s">
        <v>43</v>
      </c>
      <c r="D32" s="32">
        <v>210.68385860746449</v>
      </c>
      <c r="E32" s="32">
        <v>209.77902029130229</v>
      </c>
      <c r="F32" s="28">
        <v>-0.90483831616219845</v>
      </c>
      <c r="G32" s="41">
        <v>-0.42947681048885045</v>
      </c>
    </row>
    <row r="33" spans="2:12" ht="19.899999999999999" customHeight="1" x14ac:dyDescent="0.2">
      <c r="B33" s="34" t="s">
        <v>41</v>
      </c>
      <c r="C33" s="54" t="s">
        <v>44</v>
      </c>
      <c r="D33" s="32">
        <v>202.60762415093899</v>
      </c>
      <c r="E33" s="32">
        <v>200.9752543306563</v>
      </c>
      <c r="F33" s="28">
        <v>-1.6323698202826904</v>
      </c>
      <c r="G33" s="33">
        <v>-0.80568035241684299</v>
      </c>
    </row>
    <row r="34" spans="2:12" ht="19.899999999999999" customHeight="1" x14ac:dyDescent="0.2">
      <c r="B34" s="34" t="s">
        <v>41</v>
      </c>
      <c r="C34" s="54" t="s">
        <v>45</v>
      </c>
      <c r="D34" s="32">
        <v>201.15625</v>
      </c>
      <c r="E34" s="32">
        <v>201.625</v>
      </c>
      <c r="F34" s="28">
        <v>0.46875</v>
      </c>
      <c r="G34" s="33">
        <v>0.23302780798508138</v>
      </c>
    </row>
    <row r="35" spans="2:12" ht="19.899999999999999" customHeight="1" x14ac:dyDescent="0.2">
      <c r="B35" s="34" t="s">
        <v>41</v>
      </c>
      <c r="C35" s="54" t="s">
        <v>46</v>
      </c>
      <c r="D35" s="32">
        <v>79</v>
      </c>
      <c r="E35" s="32">
        <v>79</v>
      </c>
      <c r="F35" s="28">
        <v>0</v>
      </c>
      <c r="G35" s="33">
        <v>0</v>
      </c>
    </row>
    <row r="36" spans="2:12" ht="19.899999999999999" customHeight="1" x14ac:dyDescent="0.2">
      <c r="B36" s="34" t="s">
        <v>41</v>
      </c>
      <c r="C36" s="54" t="s">
        <v>47</v>
      </c>
      <c r="D36" s="32">
        <v>110.5</v>
      </c>
      <c r="E36" s="32">
        <v>110.5</v>
      </c>
      <c r="F36" s="28">
        <v>0</v>
      </c>
      <c r="G36" s="33">
        <v>0</v>
      </c>
    </row>
    <row r="37" spans="2:12" ht="19.899999999999999" customHeight="1" thickBot="1" x14ac:dyDescent="0.25">
      <c r="B37" s="69" t="s">
        <v>41</v>
      </c>
      <c r="C37" s="70" t="s">
        <v>48</v>
      </c>
      <c r="D37" s="71">
        <v>77.481666666666669</v>
      </c>
      <c r="E37" s="71">
        <v>78.198333333333323</v>
      </c>
      <c r="F37" s="72">
        <v>0.71666666666665435</v>
      </c>
      <c r="G37" s="73">
        <v>0.92494998816923157</v>
      </c>
    </row>
    <row r="38" spans="2:12" ht="19.899999999999999" customHeight="1" x14ac:dyDescent="0.2">
      <c r="B38" s="74" t="s">
        <v>49</v>
      </c>
      <c r="C38" s="75"/>
      <c r="F38" s="75"/>
      <c r="G38" s="75"/>
      <c r="L38" s="76"/>
    </row>
    <row r="39" spans="2:12" ht="15" customHeight="1" x14ac:dyDescent="0.2">
      <c r="B39" s="77" t="s">
        <v>50</v>
      </c>
      <c r="C39" s="75"/>
      <c r="D39" s="75"/>
      <c r="E39" s="75"/>
      <c r="F39" s="75"/>
      <c r="G39" s="75"/>
      <c r="L39" s="76"/>
    </row>
    <row r="40" spans="2:12" ht="15" customHeight="1" x14ac:dyDescent="0.2">
      <c r="B40" s="1" t="s">
        <v>51</v>
      </c>
      <c r="C40" s="78"/>
      <c r="D40" s="79"/>
      <c r="E40" s="79"/>
      <c r="F40" s="75"/>
      <c r="L40" s="76"/>
    </row>
    <row r="41" spans="2:12" ht="15" customHeight="1" x14ac:dyDescent="0.2">
      <c r="B41" s="1" t="s">
        <v>52</v>
      </c>
      <c r="C41" s="75"/>
      <c r="D41" s="79"/>
      <c r="E41" s="75"/>
      <c r="F41" s="75"/>
      <c r="L41" s="76"/>
    </row>
    <row r="42" spans="2:12" ht="15" customHeight="1" x14ac:dyDescent="0.2">
      <c r="B42" s="1" t="s">
        <v>53</v>
      </c>
      <c r="C42" s="75"/>
      <c r="D42" s="79"/>
      <c r="E42" s="75"/>
      <c r="F42" s="75"/>
      <c r="L42" s="76"/>
    </row>
    <row r="43" spans="2:12" ht="15" customHeight="1" x14ac:dyDescent="0.2">
      <c r="B43" s="1" t="s">
        <v>54</v>
      </c>
      <c r="C43" s="75"/>
      <c r="D43" s="79"/>
      <c r="E43" s="75"/>
      <c r="F43" s="75"/>
      <c r="L43" s="76"/>
    </row>
    <row r="44" spans="2:12" ht="7.5" customHeight="1" x14ac:dyDescent="0.2">
      <c r="B44" s="77"/>
      <c r="G44" s="80"/>
      <c r="L44" s="76"/>
    </row>
    <row r="45" spans="2:12" ht="23.25" customHeight="1" x14ac:dyDescent="0.25">
      <c r="B45" s="671" t="s">
        <v>55</v>
      </c>
      <c r="C45" s="671"/>
      <c r="D45" s="671"/>
      <c r="E45" s="671"/>
      <c r="F45" s="671"/>
      <c r="G45" s="671"/>
      <c r="L45" s="76"/>
    </row>
    <row r="46" spans="2:12" ht="36" customHeight="1" x14ac:dyDescent="0.2">
      <c r="I46" s="81"/>
    </row>
    <row r="47" spans="2:12" ht="18.75" customHeight="1" x14ac:dyDescent="0.2">
      <c r="I47" s="81"/>
    </row>
    <row r="48" spans="2:12" ht="18.75" customHeight="1" x14ac:dyDescent="0.2">
      <c r="I48" s="81"/>
    </row>
    <row r="49" spans="2:12" ht="13.5" customHeight="1" x14ac:dyDescent="0.2">
      <c r="I49" s="81"/>
    </row>
    <row r="50" spans="2:12" ht="15" customHeight="1" x14ac:dyDescent="0.2">
      <c r="B50" s="82"/>
      <c r="C50" s="82"/>
      <c r="D50" s="83"/>
      <c r="E50" s="83"/>
      <c r="F50" s="82"/>
      <c r="G50" s="82"/>
    </row>
    <row r="51" spans="2:12" ht="11.25" customHeight="1" x14ac:dyDescent="0.2">
      <c r="B51" s="82"/>
      <c r="C51" s="82"/>
      <c r="D51" s="82"/>
      <c r="E51" s="82"/>
      <c r="F51" s="82"/>
      <c r="G51" s="82"/>
    </row>
    <row r="52" spans="2:12" ht="13.5" customHeight="1" x14ac:dyDescent="0.2">
      <c r="B52" s="82"/>
      <c r="C52" s="82"/>
      <c r="D52" s="84"/>
      <c r="E52" s="84"/>
      <c r="F52" s="85"/>
      <c r="G52" s="85"/>
      <c r="L52" s="68"/>
    </row>
    <row r="53" spans="2:12" ht="15" customHeight="1" x14ac:dyDescent="0.2">
      <c r="B53" s="86"/>
      <c r="C53" s="87"/>
      <c r="D53" s="88"/>
      <c r="E53" s="88"/>
      <c r="F53" s="89"/>
      <c r="G53" s="88"/>
      <c r="L53" s="68"/>
    </row>
    <row r="54" spans="2:12" ht="15" customHeight="1" x14ac:dyDescent="0.2">
      <c r="B54" s="86"/>
      <c r="C54" s="87"/>
      <c r="D54" s="88"/>
      <c r="E54" s="88"/>
      <c r="F54" s="89"/>
      <c r="G54" s="88"/>
      <c r="L54" s="68"/>
    </row>
    <row r="55" spans="2:12" ht="15" customHeight="1" x14ac:dyDescent="0.2">
      <c r="B55" s="86"/>
      <c r="C55" s="87"/>
      <c r="D55" s="88"/>
      <c r="E55" s="88"/>
      <c r="F55" s="89"/>
      <c r="G55" s="88"/>
      <c r="L55" s="68"/>
    </row>
    <row r="56" spans="2:12" ht="15" customHeight="1" x14ac:dyDescent="0.2">
      <c r="B56" s="86"/>
      <c r="C56" s="87"/>
      <c r="D56" s="88"/>
      <c r="E56" s="88"/>
      <c r="F56" s="89"/>
      <c r="G56" s="90"/>
    </row>
    <row r="57" spans="2:12" ht="15" customHeight="1" x14ac:dyDescent="0.2">
      <c r="B57" s="86"/>
      <c r="C57" s="91"/>
      <c r="D57" s="88"/>
      <c r="E57" s="88"/>
      <c r="F57" s="89"/>
      <c r="G57" s="90"/>
      <c r="I57" s="92"/>
    </row>
    <row r="58" spans="2:12" ht="15" customHeight="1" x14ac:dyDescent="0.2">
      <c r="B58" s="86"/>
      <c r="C58" s="91"/>
      <c r="D58" s="88"/>
      <c r="E58" s="88"/>
      <c r="F58" s="89"/>
      <c r="G58" s="90"/>
      <c r="H58" s="92"/>
      <c r="I58" s="93"/>
    </row>
    <row r="59" spans="2:12" ht="15" customHeight="1" x14ac:dyDescent="0.2">
      <c r="B59" s="94"/>
      <c r="C59" s="91"/>
      <c r="D59" s="88"/>
      <c r="E59" s="88"/>
      <c r="F59" s="89"/>
      <c r="H59" s="92"/>
      <c r="I59" s="93"/>
      <c r="J59" s="95"/>
    </row>
    <row r="60" spans="2:12" ht="15" customHeight="1" x14ac:dyDescent="0.2">
      <c r="B60" s="86"/>
      <c r="C60" s="91"/>
      <c r="D60" s="88"/>
      <c r="E60" s="88"/>
      <c r="F60" s="89"/>
      <c r="G60" s="88"/>
      <c r="H60" s="93"/>
    </row>
    <row r="61" spans="2:12" ht="15" customHeight="1" x14ac:dyDescent="0.2">
      <c r="B61" s="86"/>
      <c r="C61" s="91"/>
      <c r="D61" s="88"/>
      <c r="E61" s="88"/>
      <c r="F61" s="89"/>
      <c r="G61" s="88"/>
      <c r="H61" s="92"/>
    </row>
    <row r="62" spans="2:12" ht="15" customHeight="1" x14ac:dyDescent="0.2">
      <c r="B62" s="86"/>
      <c r="C62" s="96"/>
      <c r="D62" s="88"/>
      <c r="E62" s="88"/>
      <c r="F62" s="89"/>
      <c r="G62" s="97" t="s">
        <v>56</v>
      </c>
      <c r="I62" s="93"/>
      <c r="K62" s="95"/>
    </row>
    <row r="63" spans="2:12" ht="15" customHeight="1" x14ac:dyDescent="0.2">
      <c r="B63" s="86"/>
      <c r="C63" s="98"/>
      <c r="D63" s="88"/>
      <c r="E63" s="88"/>
      <c r="F63" s="89"/>
      <c r="G63" s="88"/>
    </row>
    <row r="64" spans="2:12" ht="15" customHeight="1" x14ac:dyDescent="0.2">
      <c r="B64" s="86"/>
      <c r="C64" s="98"/>
      <c r="D64" s="88"/>
      <c r="E64" s="88"/>
      <c r="F64" s="89"/>
      <c r="G64" s="88"/>
    </row>
    <row r="65" spans="2:8" ht="15" customHeight="1" x14ac:dyDescent="0.2">
      <c r="B65" s="86"/>
      <c r="C65" s="98"/>
      <c r="D65" s="88"/>
      <c r="E65" s="88"/>
      <c r="F65" s="89"/>
      <c r="G65" s="88"/>
    </row>
    <row r="66" spans="2:8" ht="15" customHeight="1" x14ac:dyDescent="0.2">
      <c r="B66" s="86"/>
      <c r="C66" s="98"/>
      <c r="D66" s="88"/>
      <c r="E66" s="88"/>
      <c r="F66" s="89"/>
      <c r="G66" s="88"/>
    </row>
    <row r="67" spans="2:8" ht="15" customHeight="1" x14ac:dyDescent="0.2">
      <c r="B67" s="86"/>
      <c r="C67" s="91"/>
      <c r="D67" s="99"/>
      <c r="E67" s="99"/>
      <c r="F67" s="89"/>
      <c r="H67" s="93"/>
    </row>
    <row r="68" spans="2:8" ht="15" customHeight="1" x14ac:dyDescent="0.2">
      <c r="B68" s="86"/>
      <c r="C68" s="100"/>
      <c r="D68" s="88"/>
      <c r="E68" s="88"/>
      <c r="F68" s="89"/>
      <c r="G68" s="88"/>
    </row>
    <row r="69" spans="2:8" ht="15" customHeight="1" x14ac:dyDescent="0.2">
      <c r="B69" s="101"/>
      <c r="C69" s="100"/>
      <c r="D69" s="102"/>
      <c r="E69" s="102"/>
      <c r="F69" s="89"/>
      <c r="G69" s="103"/>
    </row>
    <row r="70" spans="2:8" ht="15" customHeight="1" x14ac:dyDescent="0.2">
      <c r="B70" s="101"/>
      <c r="C70" s="100"/>
      <c r="D70" s="88"/>
      <c r="E70" s="88"/>
      <c r="F70" s="89"/>
      <c r="G70" s="88"/>
    </row>
    <row r="71" spans="2:8" ht="15" customHeight="1" x14ac:dyDescent="0.2">
      <c r="B71" s="101"/>
      <c r="C71" s="100"/>
      <c r="D71" s="672"/>
      <c r="E71" s="672"/>
      <c r="F71" s="672"/>
      <c r="G71" s="672"/>
    </row>
    <row r="72" spans="2:8" ht="12" customHeight="1" x14ac:dyDescent="0.2">
      <c r="B72" s="100"/>
      <c r="C72" s="104"/>
      <c r="D72" s="104"/>
      <c r="E72" s="104"/>
      <c r="F72" s="104"/>
      <c r="G72" s="104"/>
    </row>
    <row r="73" spans="2:8" ht="15" customHeight="1" x14ac:dyDescent="0.2">
      <c r="B73" s="105"/>
      <c r="C73" s="104"/>
      <c r="D73" s="104"/>
      <c r="E73" s="104"/>
      <c r="F73" s="104"/>
      <c r="G73" s="104"/>
    </row>
    <row r="74" spans="2:8" ht="13.5" customHeight="1" x14ac:dyDescent="0.2">
      <c r="B74" s="105"/>
      <c r="C74" s="83"/>
      <c r="D74" s="83"/>
      <c r="E74" s="83"/>
      <c r="F74" s="83"/>
      <c r="G74" s="83"/>
      <c r="H74" s="93"/>
    </row>
    <row r="75" spans="2:8" x14ac:dyDescent="0.2">
      <c r="B75" s="77"/>
    </row>
    <row r="76" spans="2:8" ht="11.25" customHeight="1" x14ac:dyDescent="0.2">
      <c r="B76" s="68"/>
      <c r="C76" s="68"/>
      <c r="D76" s="68"/>
    </row>
    <row r="78" spans="2:8" x14ac:dyDescent="0.2">
      <c r="E78" s="106"/>
    </row>
  </sheetData>
  <mergeCells count="5">
    <mergeCell ref="B2:F2"/>
    <mergeCell ref="B4:G4"/>
    <mergeCell ref="B6:G6"/>
    <mergeCell ref="B45:G45"/>
    <mergeCell ref="D71:G71"/>
  </mergeCells>
  <conditionalFormatting sqref="G53:G58 G31:G37 G11:G18 G20:G25 G70 G68 G60:G61 G63:G66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G26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G27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30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28:G29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180975</xdr:colOff>
                <xdr:row>44</xdr:row>
                <xdr:rowOff>276225</xdr:rowOff>
              </from>
              <to>
                <xdr:col>6</xdr:col>
                <xdr:colOff>790575</xdr:colOff>
                <xdr:row>59</xdr:row>
                <xdr:rowOff>171450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showGridLines="0" topLeftCell="A9" zoomScaleNormal="100" zoomScaleSheetLayoutView="90" workbookViewId="0">
      <selection activeCell="F19" sqref="F19:F21"/>
    </sheetView>
  </sheetViews>
  <sheetFormatPr baseColWidth="10" defaultColWidth="11.5703125" defaultRowHeight="12.75" x14ac:dyDescent="0.2"/>
  <cols>
    <col min="1" max="1" width="3.140625" style="107" customWidth="1"/>
    <col min="2" max="2" width="9.28515625" style="107" customWidth="1"/>
    <col min="3" max="3" width="57.140625" style="107" customWidth="1"/>
    <col min="4" max="4" width="17.28515625" style="107" customWidth="1"/>
    <col min="5" max="5" width="18.140625" style="107" customWidth="1"/>
    <col min="6" max="6" width="15.140625" style="107" customWidth="1"/>
    <col min="7" max="7" width="13.2851562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 x14ac:dyDescent="0.2"/>
    <row r="2" spans="2:10" ht="21" customHeight="1" thickBot="1" x14ac:dyDescent="0.25">
      <c r="B2" s="108"/>
      <c r="C2" s="108"/>
      <c r="D2" s="108"/>
      <c r="E2" s="108"/>
      <c r="F2" s="108"/>
      <c r="G2" s="108"/>
    </row>
    <row r="3" spans="2:10" ht="21" customHeight="1" thickBot="1" x14ac:dyDescent="0.25">
      <c r="B3" s="668" t="s">
        <v>57</v>
      </c>
      <c r="C3" s="669"/>
      <c r="D3" s="669"/>
      <c r="E3" s="669"/>
      <c r="F3" s="669"/>
      <c r="G3" s="670"/>
    </row>
    <row r="4" spans="2:10" ht="20.100000000000001" customHeight="1" x14ac:dyDescent="0.2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 x14ac:dyDescent="0.2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 x14ac:dyDescent="0.25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 x14ac:dyDescent="0.25">
      <c r="B7" s="44"/>
      <c r="C7" s="109" t="s">
        <v>60</v>
      </c>
      <c r="D7" s="110"/>
      <c r="E7" s="110"/>
      <c r="F7" s="111"/>
      <c r="G7" s="112"/>
    </row>
    <row r="8" spans="2:10" ht="20.100000000000001" customHeight="1" x14ac:dyDescent="0.2">
      <c r="B8" s="113" t="s">
        <v>20</v>
      </c>
      <c r="C8" s="114" t="s">
        <v>61</v>
      </c>
      <c r="D8" s="115">
        <v>29.599088384528464</v>
      </c>
      <c r="E8" s="115">
        <v>27.299544192264236</v>
      </c>
      <c r="F8" s="116">
        <f t="shared" ref="F8:F15" si="0">E8-D8</f>
        <v>-2.2995441922642286</v>
      </c>
      <c r="G8" s="117">
        <f t="shared" ref="G8:G15" si="1">(E8*100/D8)-100</f>
        <v>-7.768969646599686</v>
      </c>
      <c r="J8" s="118"/>
    </row>
    <row r="9" spans="2:10" ht="20.100000000000001" customHeight="1" x14ac:dyDescent="0.2">
      <c r="B9" s="113" t="s">
        <v>20</v>
      </c>
      <c r="C9" s="114" t="s">
        <v>62</v>
      </c>
      <c r="D9" s="115">
        <v>85.094325153374228</v>
      </c>
      <c r="E9" s="115">
        <v>80.936347746090163</v>
      </c>
      <c r="F9" s="116">
        <f t="shared" si="0"/>
        <v>-4.157977407284065</v>
      </c>
      <c r="G9" s="117">
        <f t="shared" si="1"/>
        <v>-4.8863157440754321</v>
      </c>
      <c r="J9" s="118"/>
    </row>
    <row r="10" spans="2:10" ht="20.100000000000001" customHeight="1" x14ac:dyDescent="0.2">
      <c r="B10" s="113" t="s">
        <v>20</v>
      </c>
      <c r="C10" s="114" t="s">
        <v>63</v>
      </c>
      <c r="D10" s="115">
        <v>144.18546414998875</v>
      </c>
      <c r="E10" s="115">
        <v>135.09483462637809</v>
      </c>
      <c r="F10" s="116">
        <f t="shared" si="0"/>
        <v>-9.0906295236106587</v>
      </c>
      <c r="G10" s="117">
        <f t="shared" si="1"/>
        <v>-6.3048169086962531</v>
      </c>
      <c r="J10" s="118"/>
    </row>
    <row r="11" spans="2:10" ht="20.100000000000001" customHeight="1" x14ac:dyDescent="0.2">
      <c r="B11" s="113" t="s">
        <v>20</v>
      </c>
      <c r="C11" s="114" t="s">
        <v>64</v>
      </c>
      <c r="D11" s="115">
        <v>56.220294742006459</v>
      </c>
      <c r="E11" s="115">
        <v>58.190794213494549</v>
      </c>
      <c r="F11" s="116">
        <f t="shared" si="0"/>
        <v>1.9704994714880897</v>
      </c>
      <c r="G11" s="117">
        <f t="shared" si="1"/>
        <v>3.5049611186328065</v>
      </c>
      <c r="J11" s="118"/>
    </row>
    <row r="12" spans="2:10" ht="20.100000000000001" customHeight="1" x14ac:dyDescent="0.2">
      <c r="B12" s="113" t="s">
        <v>20</v>
      </c>
      <c r="C12" s="114" t="s">
        <v>65</v>
      </c>
      <c r="D12" s="115">
        <v>44.823401869374372</v>
      </c>
      <c r="E12" s="115">
        <v>44.170051867367967</v>
      </c>
      <c r="F12" s="116">
        <f t="shared" si="0"/>
        <v>-0.65335000200640536</v>
      </c>
      <c r="G12" s="117">
        <f t="shared" si="1"/>
        <v>-1.4576091388833419</v>
      </c>
      <c r="J12" s="118"/>
    </row>
    <row r="13" spans="2:10" ht="20.100000000000001" customHeight="1" x14ac:dyDescent="0.2">
      <c r="B13" s="113" t="s">
        <v>20</v>
      </c>
      <c r="C13" s="114" t="s">
        <v>66</v>
      </c>
      <c r="D13" s="115">
        <v>175.82906626506025</v>
      </c>
      <c r="E13" s="115">
        <v>167.67329873125723</v>
      </c>
      <c r="F13" s="116">
        <f>E13-D13</f>
        <v>-8.1557675338030151</v>
      </c>
      <c r="G13" s="117">
        <f>(E13*100/D13)-100</f>
        <v>-4.6384637688448436</v>
      </c>
      <c r="J13" s="118"/>
    </row>
    <row r="14" spans="2:10" ht="20.100000000000001" customHeight="1" x14ac:dyDescent="0.2">
      <c r="B14" s="113" t="s">
        <v>20</v>
      </c>
      <c r="C14" s="114" t="s">
        <v>67</v>
      </c>
      <c r="D14" s="115">
        <v>70</v>
      </c>
      <c r="E14" s="115">
        <v>75.833333333333343</v>
      </c>
      <c r="F14" s="116">
        <f>E14-D14</f>
        <v>5.8333333333333428</v>
      </c>
      <c r="G14" s="117">
        <f>(E14*100/D14)-100</f>
        <v>8.3333333333333428</v>
      </c>
      <c r="J14" s="118"/>
    </row>
    <row r="15" spans="2:10" ht="20.100000000000001" customHeight="1" thickBot="1" x14ac:dyDescent="0.25">
      <c r="B15" s="113" t="s">
        <v>20</v>
      </c>
      <c r="C15" s="114" t="s">
        <v>68</v>
      </c>
      <c r="D15" s="115">
        <v>28.96</v>
      </c>
      <c r="E15" s="115">
        <v>17.72</v>
      </c>
      <c r="F15" s="116">
        <f t="shared" si="0"/>
        <v>-11.240000000000002</v>
      </c>
      <c r="G15" s="117">
        <f t="shared" si="1"/>
        <v>-38.812154696132602</v>
      </c>
      <c r="J15" s="118"/>
    </row>
    <row r="16" spans="2:10" ht="20.100000000000001" customHeight="1" thickBot="1" x14ac:dyDescent="0.25">
      <c r="B16" s="44"/>
      <c r="C16" s="109" t="s">
        <v>69</v>
      </c>
      <c r="D16" s="119"/>
      <c r="E16" s="119"/>
      <c r="F16" s="120"/>
      <c r="G16" s="121"/>
    </row>
    <row r="17" spans="2:10" ht="20.100000000000001" customHeight="1" x14ac:dyDescent="0.2">
      <c r="B17" s="122" t="s">
        <v>20</v>
      </c>
      <c r="C17" s="123" t="s">
        <v>70</v>
      </c>
      <c r="D17" s="124">
        <v>45.31469945355191</v>
      </c>
      <c r="E17" s="124">
        <v>49.148253606681855</v>
      </c>
      <c r="F17" s="52">
        <f>E17-D17</f>
        <v>3.8335541531299455</v>
      </c>
      <c r="G17" s="125">
        <f>(E17*100/D17)-100</f>
        <v>8.4598468032638863</v>
      </c>
    </row>
    <row r="18" spans="2:10" ht="20.100000000000001" customHeight="1" x14ac:dyDescent="0.2">
      <c r="B18" s="126" t="s">
        <v>20</v>
      </c>
      <c r="C18" s="127" t="s">
        <v>71</v>
      </c>
      <c r="D18" s="128">
        <v>130.50244382633383</v>
      </c>
      <c r="E18" s="128">
        <v>129.40642975112476</v>
      </c>
      <c r="F18" s="129">
        <f>E18-D18</f>
        <v>-1.0960140752090695</v>
      </c>
      <c r="G18" s="130">
        <f>(E18*100/D18)-100</f>
        <v>-0.83984180148196685</v>
      </c>
    </row>
    <row r="19" spans="2:10" ht="20.100000000000001" customHeight="1" x14ac:dyDescent="0.2">
      <c r="B19" s="126" t="s">
        <v>20</v>
      </c>
      <c r="C19" s="127" t="s">
        <v>72</v>
      </c>
      <c r="D19" s="128">
        <v>66.655501181235238</v>
      </c>
      <c r="E19" s="128">
        <v>64.422740499828819</v>
      </c>
      <c r="F19" s="129">
        <f t="shared" ref="F19:F26" si="2">E19-D19</f>
        <v>-2.2327606814064183</v>
      </c>
      <c r="G19" s="130">
        <f t="shared" ref="G19:G26" si="3">(E19*100/D19)-100</f>
        <v>-3.349702037849184</v>
      </c>
    </row>
    <row r="20" spans="2:10" ht="20.100000000000001" customHeight="1" x14ac:dyDescent="0.2">
      <c r="B20" s="126" t="s">
        <v>20</v>
      </c>
      <c r="C20" s="127" t="s">
        <v>73</v>
      </c>
      <c r="D20" s="128">
        <v>35.514532446594117</v>
      </c>
      <c r="E20" s="128">
        <v>40.379302274232721</v>
      </c>
      <c r="F20" s="129">
        <f t="shared" si="2"/>
        <v>4.8647698276386038</v>
      </c>
      <c r="G20" s="130">
        <f t="shared" si="3"/>
        <v>13.697969514181636</v>
      </c>
    </row>
    <row r="21" spans="2:10" ht="20.100000000000001" customHeight="1" x14ac:dyDescent="0.2">
      <c r="B21" s="126" t="s">
        <v>20</v>
      </c>
      <c r="C21" s="127" t="s">
        <v>74</v>
      </c>
      <c r="D21" s="128">
        <v>34.422374649792289</v>
      </c>
      <c r="E21" s="128">
        <v>30.469123318936255</v>
      </c>
      <c r="F21" s="129">
        <f t="shared" si="2"/>
        <v>-3.953251330856034</v>
      </c>
      <c r="G21" s="130">
        <f t="shared" si="3"/>
        <v>-11.484539840948742</v>
      </c>
    </row>
    <row r="22" spans="2:10" ht="20.100000000000001" customHeight="1" x14ac:dyDescent="0.2">
      <c r="B22" s="126" t="s">
        <v>20</v>
      </c>
      <c r="C22" s="127" t="s">
        <v>75</v>
      </c>
      <c r="D22" s="128">
        <v>138.39242991361709</v>
      </c>
      <c r="E22" s="128">
        <v>139.42305165890937</v>
      </c>
      <c r="F22" s="129">
        <f t="shared" si="2"/>
        <v>1.0306217452922795</v>
      </c>
      <c r="G22" s="130">
        <f t="shared" si="3"/>
        <v>0.74470962460560486</v>
      </c>
    </row>
    <row r="23" spans="2:10" ht="20.100000000000001" customHeight="1" x14ac:dyDescent="0.2">
      <c r="B23" s="126" t="s">
        <v>20</v>
      </c>
      <c r="C23" s="127" t="s">
        <v>76</v>
      </c>
      <c r="D23" s="128">
        <v>167.51736729604559</v>
      </c>
      <c r="E23" s="128">
        <v>186.11896469918392</v>
      </c>
      <c r="F23" s="129">
        <f t="shared" si="2"/>
        <v>18.601597403138328</v>
      </c>
      <c r="G23" s="130">
        <f t="shared" si="3"/>
        <v>11.104279934309503</v>
      </c>
    </row>
    <row r="24" spans="2:10" ht="20.100000000000001" customHeight="1" x14ac:dyDescent="0.2">
      <c r="B24" s="126" t="s">
        <v>20</v>
      </c>
      <c r="C24" s="127" t="s">
        <v>77</v>
      </c>
      <c r="D24" s="128">
        <v>28.99778284969025</v>
      </c>
      <c r="E24" s="128">
        <v>25.706143232588701</v>
      </c>
      <c r="F24" s="129">
        <f t="shared" si="2"/>
        <v>-3.2916396171015485</v>
      </c>
      <c r="G24" s="130">
        <f t="shared" si="3"/>
        <v>-11.351349288198108</v>
      </c>
    </row>
    <row r="25" spans="2:10" ht="20.100000000000001" customHeight="1" x14ac:dyDescent="0.2">
      <c r="B25" s="126" t="s">
        <v>20</v>
      </c>
      <c r="C25" s="127" t="s">
        <v>78</v>
      </c>
      <c r="D25" s="128">
        <v>26.359322806581297</v>
      </c>
      <c r="E25" s="128">
        <v>26.426406193865482</v>
      </c>
      <c r="F25" s="129">
        <f>E25-D25</f>
        <v>6.7083387284185392E-2</v>
      </c>
      <c r="G25" s="130">
        <f>(E25*100/D25)-100</f>
        <v>0.25449586765346055</v>
      </c>
    </row>
    <row r="26" spans="2:10" ht="20.100000000000001" customHeight="1" x14ac:dyDescent="0.2">
      <c r="B26" s="126" t="s">
        <v>20</v>
      </c>
      <c r="C26" s="127" t="s">
        <v>79</v>
      </c>
      <c r="D26" s="128">
        <v>43.685215581183897</v>
      </c>
      <c r="E26" s="128">
        <v>40.263309876916871</v>
      </c>
      <c r="F26" s="129">
        <f t="shared" si="2"/>
        <v>-3.4219057042670258</v>
      </c>
      <c r="G26" s="130">
        <f t="shared" si="3"/>
        <v>-7.8330978999240983</v>
      </c>
    </row>
    <row r="27" spans="2:10" ht="20.100000000000001" customHeight="1" x14ac:dyDescent="0.2">
      <c r="B27" s="126" t="s">
        <v>20</v>
      </c>
      <c r="C27" s="127" t="s">
        <v>80</v>
      </c>
      <c r="D27" s="128">
        <v>72.236577026152858</v>
      </c>
      <c r="E27" s="128">
        <v>65.968843894808288</v>
      </c>
      <c r="F27" s="129">
        <f>E27-D27</f>
        <v>-6.2677331313445706</v>
      </c>
      <c r="G27" s="130">
        <f>(E27*100/D27)-100</f>
        <v>-8.6766751545762872</v>
      </c>
    </row>
    <row r="28" spans="2:10" ht="20.100000000000001" customHeight="1" x14ac:dyDescent="0.2">
      <c r="B28" s="126" t="s">
        <v>20</v>
      </c>
      <c r="C28" s="127" t="s">
        <v>81</v>
      </c>
      <c r="D28" s="128">
        <v>19.239481644169672</v>
      </c>
      <c r="E28" s="128">
        <v>19.206006495356391</v>
      </c>
      <c r="F28" s="129">
        <f>E28-D28</f>
        <v>-3.3475148813280953E-2</v>
      </c>
      <c r="G28" s="130">
        <f>(E28*100/D28)-100</f>
        <v>-0.17399194756073655</v>
      </c>
    </row>
    <row r="29" spans="2:10" ht="20.100000000000001" customHeight="1" x14ac:dyDescent="0.2">
      <c r="B29" s="126" t="s">
        <v>20</v>
      </c>
      <c r="C29" s="127" t="s">
        <v>82</v>
      </c>
      <c r="D29" s="128">
        <v>72.182494859802532</v>
      </c>
      <c r="E29" s="128">
        <v>73.983546722118078</v>
      </c>
      <c r="F29" s="129">
        <f>E29-D29</f>
        <v>1.8010518623155463</v>
      </c>
      <c r="G29" s="130">
        <f>(E29*100/D29)-100</f>
        <v>2.4951366197769573</v>
      </c>
    </row>
    <row r="30" spans="2:10" ht="20.100000000000001" customHeight="1" x14ac:dyDescent="0.2">
      <c r="B30" s="126" t="s">
        <v>20</v>
      </c>
      <c r="C30" s="127" t="s">
        <v>83</v>
      </c>
      <c r="D30" s="128">
        <v>25.319858777884619</v>
      </c>
      <c r="E30" s="128">
        <v>20.16</v>
      </c>
      <c r="F30" s="129">
        <f>E30-D30</f>
        <v>-5.1598587778846188</v>
      </c>
      <c r="G30" s="130">
        <f>(E30*100/D30)-100</f>
        <v>-20.378702832226878</v>
      </c>
    </row>
    <row r="31" spans="2:10" ht="20.100000000000001" customHeight="1" thickBot="1" x14ac:dyDescent="0.25">
      <c r="B31" s="131" t="s">
        <v>20</v>
      </c>
      <c r="C31" s="132" t="s">
        <v>84</v>
      </c>
      <c r="D31" s="133">
        <v>38.909964426571811</v>
      </c>
      <c r="E31" s="133">
        <v>34.839299150811563</v>
      </c>
      <c r="F31" s="134">
        <f>E31-D31</f>
        <v>-4.0706652757602484</v>
      </c>
      <c r="G31" s="135">
        <f>(E31*100/D31)-100</f>
        <v>-10.461755326047978</v>
      </c>
    </row>
    <row r="32" spans="2:10" ht="15" customHeight="1" x14ac:dyDescent="0.2">
      <c r="B32" s="74" t="s">
        <v>49</v>
      </c>
      <c r="C32" s="136"/>
      <c r="F32" s="136"/>
      <c r="G32" s="136"/>
      <c r="J32" s="137"/>
    </row>
    <row r="33" spans="2:9" ht="15" customHeight="1" x14ac:dyDescent="0.2">
      <c r="B33" s="77" t="s">
        <v>85</v>
      </c>
      <c r="C33" s="75"/>
      <c r="D33" s="136"/>
      <c r="E33" s="136"/>
      <c r="F33" s="136"/>
      <c r="G33" s="136"/>
    </row>
    <row r="34" spans="2:9" ht="9.75" customHeight="1" x14ac:dyDescent="0.2">
      <c r="B34" s="138"/>
      <c r="D34" s="136"/>
      <c r="E34" s="139"/>
      <c r="F34" s="136"/>
      <c r="G34" s="136"/>
    </row>
    <row r="35" spans="2:9" s="136" customFormat="1" ht="23.25" customHeight="1" x14ac:dyDescent="0.25">
      <c r="B35" s="673"/>
      <c r="C35" s="673"/>
      <c r="D35" s="673"/>
      <c r="E35" s="673"/>
      <c r="F35" s="673"/>
      <c r="G35" s="673"/>
    </row>
    <row r="36" spans="2:9" ht="19.5" x14ac:dyDescent="0.2">
      <c r="B36" s="673" t="s">
        <v>55</v>
      </c>
      <c r="C36" s="673"/>
      <c r="D36" s="673"/>
      <c r="E36" s="673"/>
      <c r="F36" s="673"/>
      <c r="G36" s="673"/>
    </row>
    <row r="37" spans="2:9" ht="28.5" customHeight="1" x14ac:dyDescent="0.2">
      <c r="I37" s="140"/>
    </row>
    <row r="38" spans="2:9" ht="18.75" customHeight="1" x14ac:dyDescent="0.2">
      <c r="I38" s="140"/>
    </row>
    <row r="39" spans="2:9" ht="18.75" customHeight="1" x14ac:dyDescent="0.2">
      <c r="I39" s="140"/>
    </row>
    <row r="40" spans="2:9" ht="13.5" customHeight="1" x14ac:dyDescent="0.2">
      <c r="I40" s="140"/>
    </row>
    <row r="41" spans="2:9" ht="15" customHeight="1" x14ac:dyDescent="0.2">
      <c r="B41" s="141"/>
      <c r="C41" s="142"/>
      <c r="D41" s="143"/>
      <c r="E41" s="143"/>
      <c r="F41" s="141"/>
      <c r="G41" s="141"/>
    </row>
    <row r="42" spans="2:9" ht="11.25" customHeight="1" x14ac:dyDescent="0.2">
      <c r="B42" s="141"/>
      <c r="C42" s="142"/>
      <c r="D42" s="141"/>
      <c r="E42" s="141"/>
      <c r="F42" s="141"/>
      <c r="G42" s="141"/>
    </row>
    <row r="43" spans="2:9" ht="13.5" customHeight="1" x14ac:dyDescent="0.2">
      <c r="B43" s="141"/>
      <c r="C43" s="141"/>
      <c r="D43" s="144"/>
      <c r="E43" s="144"/>
      <c r="F43" s="145"/>
      <c r="G43" s="145"/>
    </row>
    <row r="44" spans="2:9" ht="6" customHeight="1" x14ac:dyDescent="0.2">
      <c r="B44" s="146"/>
      <c r="C44" s="147"/>
      <c r="D44" s="148"/>
      <c r="E44" s="148"/>
      <c r="F44" s="149"/>
      <c r="G44" s="148"/>
    </row>
    <row r="45" spans="2:9" ht="15" customHeight="1" x14ac:dyDescent="0.2">
      <c r="B45" s="146"/>
      <c r="C45" s="147"/>
      <c r="D45" s="148"/>
      <c r="E45" s="148"/>
      <c r="F45" s="149"/>
      <c r="G45" s="148"/>
    </row>
    <row r="46" spans="2:9" ht="15" customHeight="1" x14ac:dyDescent="0.2">
      <c r="B46" s="146"/>
      <c r="C46" s="147"/>
      <c r="D46" s="148"/>
      <c r="E46" s="148"/>
      <c r="F46" s="149"/>
      <c r="G46" s="148"/>
    </row>
    <row r="47" spans="2:9" ht="15" customHeight="1" x14ac:dyDescent="0.2">
      <c r="B47" s="146"/>
      <c r="C47" s="147"/>
      <c r="D47" s="148"/>
      <c r="E47" s="148"/>
      <c r="F47" s="149"/>
      <c r="G47" s="150"/>
    </row>
    <row r="48" spans="2:9" ht="15" customHeight="1" x14ac:dyDescent="0.2">
      <c r="B48" s="146"/>
      <c r="C48" s="151"/>
      <c r="D48" s="148"/>
      <c r="E48" s="148"/>
      <c r="F48" s="149"/>
      <c r="G48" s="150"/>
      <c r="I48" s="152"/>
    </row>
    <row r="49" spans="2:10" ht="15" customHeight="1" x14ac:dyDescent="0.2">
      <c r="B49" s="146"/>
      <c r="C49" s="151"/>
      <c r="D49" s="148"/>
      <c r="E49" s="148"/>
      <c r="F49" s="149"/>
      <c r="G49" s="150"/>
      <c r="H49" s="152"/>
      <c r="I49" s="153"/>
    </row>
    <row r="50" spans="2:10" ht="15" customHeight="1" x14ac:dyDescent="0.2">
      <c r="B50" s="154"/>
      <c r="C50" s="151"/>
      <c r="D50" s="148"/>
      <c r="E50" s="148"/>
      <c r="F50" s="149"/>
      <c r="G50" s="150"/>
      <c r="H50" s="152"/>
      <c r="I50" s="153"/>
      <c r="J50" s="118"/>
    </row>
    <row r="51" spans="2:10" ht="15" customHeight="1" x14ac:dyDescent="0.2">
      <c r="B51" s="146"/>
      <c r="C51" s="151"/>
      <c r="D51" s="148"/>
      <c r="E51" s="148"/>
      <c r="F51" s="149"/>
      <c r="G51" s="148"/>
      <c r="H51" s="153"/>
    </row>
    <row r="52" spans="2:10" ht="15" customHeight="1" x14ac:dyDescent="0.2">
      <c r="B52" s="146"/>
      <c r="C52" s="151"/>
      <c r="D52" s="148"/>
      <c r="E52" s="148"/>
      <c r="F52" s="149"/>
      <c r="G52" s="148"/>
      <c r="H52" s="152"/>
    </row>
    <row r="53" spans="2:10" ht="15" customHeight="1" x14ac:dyDescent="0.2">
      <c r="B53" s="146"/>
      <c r="C53" s="151"/>
      <c r="D53" s="148"/>
      <c r="E53" s="148"/>
      <c r="F53" s="149"/>
      <c r="G53" s="148"/>
      <c r="H53" s="93"/>
      <c r="I53" s="153"/>
    </row>
    <row r="54" spans="2:10" ht="15" customHeight="1" x14ac:dyDescent="0.2">
      <c r="B54" s="146"/>
      <c r="C54" s="155"/>
      <c r="D54" s="148"/>
      <c r="E54" s="148"/>
      <c r="F54" s="149"/>
      <c r="I54" s="153"/>
    </row>
    <row r="55" spans="2:10" ht="15" customHeight="1" x14ac:dyDescent="0.2">
      <c r="B55" s="146"/>
      <c r="C55" s="156"/>
      <c r="D55" s="148"/>
      <c r="E55" s="148"/>
      <c r="F55" s="149"/>
    </row>
    <row r="56" spans="2:10" ht="15" customHeight="1" x14ac:dyDescent="0.2">
      <c r="B56" s="146"/>
      <c r="C56" s="156"/>
      <c r="D56" s="148"/>
      <c r="E56" s="148"/>
      <c r="F56" s="149"/>
    </row>
    <row r="57" spans="2:10" ht="15" customHeight="1" x14ac:dyDescent="0.2">
      <c r="B57" s="146"/>
      <c r="C57" s="156"/>
      <c r="D57" s="148"/>
      <c r="E57" s="148"/>
      <c r="F57" s="149"/>
      <c r="G57" s="97" t="s">
        <v>56</v>
      </c>
    </row>
    <row r="58" spans="2:10" ht="15" customHeight="1" x14ac:dyDescent="0.2">
      <c r="B58" s="146"/>
      <c r="C58" s="156"/>
      <c r="D58" s="148"/>
      <c r="E58" s="148"/>
      <c r="F58" s="149"/>
    </row>
    <row r="59" spans="2:10" ht="15" customHeight="1" x14ac:dyDescent="0.2">
      <c r="B59" s="146"/>
      <c r="C59" s="151"/>
      <c r="D59" s="157"/>
      <c r="E59" s="157"/>
      <c r="F59" s="149"/>
      <c r="H59" s="153"/>
    </row>
    <row r="60" spans="2:10" ht="15" customHeight="1" x14ac:dyDescent="0.2">
      <c r="B60" s="146"/>
      <c r="C60" s="158"/>
      <c r="D60" s="148"/>
      <c r="E60" s="148"/>
      <c r="F60" s="149"/>
    </row>
    <row r="61" spans="2:10" ht="15" customHeight="1" x14ac:dyDescent="0.2">
      <c r="B61" s="159"/>
      <c r="C61" s="158"/>
      <c r="D61" s="160"/>
      <c r="E61" s="160"/>
      <c r="F61" s="149"/>
    </row>
    <row r="62" spans="2:10" ht="15" customHeight="1" x14ac:dyDescent="0.2">
      <c r="B62" s="159"/>
      <c r="C62" s="158"/>
      <c r="D62" s="148"/>
      <c r="E62" s="148"/>
      <c r="F62" s="149"/>
      <c r="G62" s="148"/>
    </row>
    <row r="63" spans="2:10" ht="15" customHeight="1" x14ac:dyDescent="0.2">
      <c r="B63" s="159"/>
      <c r="C63" s="158"/>
      <c r="D63" s="674"/>
      <c r="E63" s="674"/>
      <c r="F63" s="674"/>
      <c r="G63" s="674"/>
    </row>
    <row r="64" spans="2:10" ht="12" customHeight="1" x14ac:dyDescent="0.2">
      <c r="B64" s="158"/>
      <c r="C64" s="161"/>
      <c r="D64" s="161"/>
      <c r="E64" s="161"/>
      <c r="F64" s="161"/>
      <c r="G64" s="161"/>
    </row>
    <row r="65" spans="2:8" ht="15" customHeight="1" x14ac:dyDescent="0.2">
      <c r="B65" s="162"/>
      <c r="C65" s="161"/>
      <c r="D65" s="161"/>
      <c r="E65" s="161"/>
      <c r="F65" s="161"/>
      <c r="G65" s="161"/>
    </row>
    <row r="66" spans="2:8" ht="13.5" customHeight="1" x14ac:dyDescent="0.2">
      <c r="B66" s="162"/>
      <c r="C66" s="163"/>
      <c r="D66" s="163"/>
      <c r="E66" s="163"/>
      <c r="F66" s="163"/>
      <c r="G66" s="163"/>
      <c r="H66" s="93"/>
    </row>
    <row r="67" spans="2:8" x14ac:dyDescent="0.2">
      <c r="B67" s="164"/>
    </row>
    <row r="68" spans="2:8" ht="11.25" customHeight="1" x14ac:dyDescent="0.2">
      <c r="B68" s="165"/>
      <c r="C68" s="165"/>
      <c r="D68" s="165"/>
    </row>
  </sheetData>
  <mergeCells count="4">
    <mergeCell ref="B3:G3"/>
    <mergeCell ref="B35:G35"/>
    <mergeCell ref="B36:G36"/>
    <mergeCell ref="D63:G63"/>
  </mergeCells>
  <conditionalFormatting sqref="G15:G17 G62 G19:G23 G25:G27 G29:G31 G44:G53 G7:G1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8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1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3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114300</xdr:colOff>
                <xdr:row>37</xdr:row>
                <xdr:rowOff>0</xdr:rowOff>
              </from>
              <to>
                <xdr:col>6</xdr:col>
                <xdr:colOff>809625</xdr:colOff>
                <xdr:row>53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opLeftCell="A13" zoomScaleNormal="100" zoomScaleSheetLayoutView="90" zoomScalePageLayoutView="75" workbookViewId="0">
      <selection activeCell="G41" sqref="G41"/>
    </sheetView>
  </sheetViews>
  <sheetFormatPr baseColWidth="10" defaultColWidth="11.5703125" defaultRowHeight="10.5" x14ac:dyDescent="0.15"/>
  <cols>
    <col min="1" max="1" width="1.85546875" style="106" customWidth="1"/>
    <col min="2" max="2" width="5.28515625" style="106" customWidth="1"/>
    <col min="3" max="3" width="52.42578125" style="106" customWidth="1"/>
    <col min="4" max="4" width="13.7109375" style="106" customWidth="1"/>
    <col min="5" max="5" width="13.42578125" style="106" customWidth="1"/>
    <col min="6" max="6" width="12.42578125" style="106" customWidth="1"/>
    <col min="7" max="7" width="18.28515625" style="106" customWidth="1"/>
    <col min="8" max="8" width="10.5703125" style="106" customWidth="1"/>
    <col min="9" max="16384" width="11.5703125" style="106"/>
  </cols>
  <sheetData>
    <row r="1" spans="1:7" ht="10.5" customHeight="1" x14ac:dyDescent="0.2">
      <c r="G1" s="2"/>
    </row>
    <row r="2" spans="1:7" ht="15.6" customHeight="1" x14ac:dyDescent="0.15">
      <c r="B2" s="667" t="s">
        <v>86</v>
      </c>
      <c r="C2" s="667"/>
      <c r="D2" s="667"/>
      <c r="E2" s="667"/>
      <c r="F2" s="667"/>
      <c r="G2" s="667"/>
    </row>
    <row r="3" spans="1:7" ht="15.6" customHeight="1" thickBot="1" x14ac:dyDescent="0.2">
      <c r="B3" s="4"/>
      <c r="C3" s="4"/>
      <c r="D3" s="4"/>
      <c r="E3" s="4"/>
      <c r="F3" s="4"/>
      <c r="G3" s="4"/>
    </row>
    <row r="4" spans="1:7" ht="16.5" customHeight="1" thickBot="1" x14ac:dyDescent="0.2">
      <c r="A4" s="166"/>
      <c r="B4" s="668" t="s">
        <v>87</v>
      </c>
      <c r="C4" s="669"/>
      <c r="D4" s="669"/>
      <c r="E4" s="669"/>
      <c r="F4" s="669"/>
      <c r="G4" s="670"/>
    </row>
    <row r="5" spans="1:7" ht="12" customHeight="1" x14ac:dyDescent="0.15">
      <c r="B5" s="167"/>
      <c r="C5" s="168" t="s">
        <v>88</v>
      </c>
      <c r="D5" s="169"/>
      <c r="E5" s="169"/>
      <c r="F5" s="170" t="s">
        <v>4</v>
      </c>
      <c r="G5" s="171" t="s">
        <v>4</v>
      </c>
    </row>
    <row r="6" spans="1:7" ht="10.5" customHeight="1" x14ac:dyDescent="0.15">
      <c r="B6" s="172"/>
      <c r="C6" s="173" t="s">
        <v>5</v>
      </c>
      <c r="D6" s="174" t="s">
        <v>6</v>
      </c>
      <c r="E6" s="174" t="s">
        <v>7</v>
      </c>
      <c r="F6" s="175" t="s">
        <v>8</v>
      </c>
      <c r="G6" s="176" t="s">
        <v>8</v>
      </c>
    </row>
    <row r="7" spans="1:7" ht="12" customHeight="1" thickBot="1" x14ac:dyDescent="0.2">
      <c r="B7" s="177"/>
      <c r="C7" s="178"/>
      <c r="D7" s="179" t="s">
        <v>89</v>
      </c>
      <c r="E7" s="179" t="s">
        <v>90</v>
      </c>
      <c r="F7" s="180" t="s">
        <v>11</v>
      </c>
      <c r="G7" s="181" t="s">
        <v>12</v>
      </c>
    </row>
    <row r="8" spans="1:7" ht="14.25" customHeight="1" thickBot="1" x14ac:dyDescent="0.2">
      <c r="B8" s="182"/>
      <c r="C8" s="183" t="s">
        <v>91</v>
      </c>
      <c r="D8" s="184"/>
      <c r="E8" s="184"/>
      <c r="F8" s="185"/>
      <c r="G8" s="186"/>
    </row>
    <row r="9" spans="1:7" ht="15" customHeight="1" x14ac:dyDescent="0.15">
      <c r="B9" s="187" t="s">
        <v>92</v>
      </c>
      <c r="C9" s="188" t="s">
        <v>93</v>
      </c>
      <c r="D9" s="189">
        <v>376.08</v>
      </c>
      <c r="E9" s="189">
        <v>376.06</v>
      </c>
      <c r="F9" s="190">
        <f>E9-D9</f>
        <v>-1.999999999998181E-2</v>
      </c>
      <c r="G9" s="191">
        <f>(E9*100/D9)-100</f>
        <v>-5.3180174430877969E-3</v>
      </c>
    </row>
    <row r="10" spans="1:7" ht="15" customHeight="1" x14ac:dyDescent="0.15">
      <c r="B10" s="192" t="s">
        <v>92</v>
      </c>
      <c r="C10" s="193" t="s">
        <v>94</v>
      </c>
      <c r="D10" s="194">
        <v>351.91</v>
      </c>
      <c r="E10" s="194">
        <v>346.49</v>
      </c>
      <c r="F10" s="195">
        <f>E10-D10</f>
        <v>-5.4200000000000159</v>
      </c>
      <c r="G10" s="196">
        <f>(E10*100/D10)-100</f>
        <v>-1.5401665198488388</v>
      </c>
    </row>
    <row r="11" spans="1:7" ht="15" customHeight="1" x14ac:dyDescent="0.15">
      <c r="B11" s="192" t="s">
        <v>92</v>
      </c>
      <c r="C11" s="193" t="s">
        <v>95</v>
      </c>
      <c r="D11" s="194">
        <v>381.84</v>
      </c>
      <c r="E11" s="194">
        <v>378.79</v>
      </c>
      <c r="F11" s="195">
        <f>E11-D11</f>
        <v>-3.0499999999999545</v>
      </c>
      <c r="G11" s="196">
        <f>(E11*100/D11)-100</f>
        <v>-0.79876388015922828</v>
      </c>
    </row>
    <row r="12" spans="1:7" ht="15" customHeight="1" thickBot="1" x14ac:dyDescent="0.2">
      <c r="B12" s="192" t="s">
        <v>92</v>
      </c>
      <c r="C12" s="193" t="s">
        <v>96</v>
      </c>
      <c r="D12" s="194">
        <v>192.31</v>
      </c>
      <c r="E12" s="194">
        <v>191.69</v>
      </c>
      <c r="F12" s="195">
        <f>E12-D12</f>
        <v>-0.62000000000000455</v>
      </c>
      <c r="G12" s="197">
        <f>(E12*100/D12)-100</f>
        <v>-0.32239613124642119</v>
      </c>
    </row>
    <row r="13" spans="1:7" ht="12" customHeight="1" thickBot="1" x14ac:dyDescent="0.2">
      <c r="B13" s="198"/>
      <c r="C13" s="199" t="s">
        <v>97</v>
      </c>
      <c r="D13" s="200"/>
      <c r="E13" s="200"/>
      <c r="F13" s="201"/>
      <c r="G13" s="202"/>
    </row>
    <row r="14" spans="1:7" ht="15" customHeight="1" x14ac:dyDescent="0.15">
      <c r="B14" s="192" t="s">
        <v>92</v>
      </c>
      <c r="C14" s="203" t="s">
        <v>98</v>
      </c>
      <c r="D14" s="194">
        <v>510.78</v>
      </c>
      <c r="E14" s="194">
        <v>519.78</v>
      </c>
      <c r="F14" s="195">
        <f>E14-D14</f>
        <v>9</v>
      </c>
      <c r="G14" s="197">
        <f>(E14*100/D14)-100</f>
        <v>1.7620110419358639</v>
      </c>
    </row>
    <row r="15" spans="1:7" ht="15" customHeight="1" x14ac:dyDescent="0.15">
      <c r="B15" s="192" t="s">
        <v>92</v>
      </c>
      <c r="C15" s="203" t="s">
        <v>99</v>
      </c>
      <c r="D15" s="194">
        <v>492.81</v>
      </c>
      <c r="E15" s="194">
        <v>501.07</v>
      </c>
      <c r="F15" s="195">
        <f>E15-D15</f>
        <v>8.2599999999999909</v>
      </c>
      <c r="G15" s="197">
        <f>(E15*100/D15)-100</f>
        <v>1.6761023518191536</v>
      </c>
    </row>
    <row r="16" spans="1:7" ht="15" customHeight="1" x14ac:dyDescent="0.15">
      <c r="B16" s="192" t="s">
        <v>92</v>
      </c>
      <c r="C16" s="203" t="s">
        <v>100</v>
      </c>
      <c r="D16" s="194">
        <v>510.27</v>
      </c>
      <c r="E16" s="194">
        <v>519.03</v>
      </c>
      <c r="F16" s="195">
        <f>E16-D16</f>
        <v>8.7599999999999909</v>
      </c>
      <c r="G16" s="197">
        <f>(E16*100/D16)-100</f>
        <v>1.7167381974249025</v>
      </c>
    </row>
    <row r="17" spans="2:8" ht="15" customHeight="1" thickBot="1" x14ac:dyDescent="0.2">
      <c r="B17" s="192" t="s">
        <v>92</v>
      </c>
      <c r="C17" s="203" t="s">
        <v>101</v>
      </c>
      <c r="D17" s="194">
        <v>475.35</v>
      </c>
      <c r="E17" s="194">
        <v>483.11</v>
      </c>
      <c r="F17" s="195">
        <f>E17-D17</f>
        <v>7.7599999999999909</v>
      </c>
      <c r="G17" s="197">
        <f>(E17*100/D17)-100</f>
        <v>1.6324813295466498</v>
      </c>
      <c r="H17" s="204"/>
    </row>
    <row r="18" spans="2:8" ht="11.25" customHeight="1" thickBot="1" x14ac:dyDescent="0.2">
      <c r="B18" s="198"/>
      <c r="C18" s="205" t="s">
        <v>102</v>
      </c>
      <c r="D18" s="200"/>
      <c r="E18" s="200"/>
      <c r="F18" s="201"/>
      <c r="G18" s="202"/>
    </row>
    <row r="19" spans="2:8" ht="15" customHeight="1" x14ac:dyDescent="0.15">
      <c r="B19" s="206" t="s">
        <v>92</v>
      </c>
      <c r="C19" s="203" t="s">
        <v>103</v>
      </c>
      <c r="D19" s="194">
        <v>182.13</v>
      </c>
      <c r="E19" s="194">
        <v>182.01</v>
      </c>
      <c r="F19" s="195">
        <f>E19-D19</f>
        <v>-0.12000000000000455</v>
      </c>
      <c r="G19" s="197">
        <f>(E19*100/D19)-100</f>
        <v>-6.5887003788503762E-2</v>
      </c>
    </row>
    <row r="20" spans="2:8" ht="15" customHeight="1" x14ac:dyDescent="0.15">
      <c r="B20" s="192" t="s">
        <v>92</v>
      </c>
      <c r="C20" s="203" t="s">
        <v>104</v>
      </c>
      <c r="D20" s="194">
        <v>181.39</v>
      </c>
      <c r="E20" s="194">
        <v>180.8</v>
      </c>
      <c r="F20" s="207">
        <f>E20-D20</f>
        <v>-0.58999999999997499</v>
      </c>
      <c r="G20" s="196">
        <f>(E20*100/D20)-100</f>
        <v>-0.32526600143336282</v>
      </c>
    </row>
    <row r="21" spans="2:8" ht="15" customHeight="1" x14ac:dyDescent="0.15">
      <c r="B21" s="192" t="s">
        <v>92</v>
      </c>
      <c r="C21" s="203" t="s">
        <v>105</v>
      </c>
      <c r="D21" s="194">
        <v>174.7</v>
      </c>
      <c r="E21" s="194">
        <v>174.05</v>
      </c>
      <c r="F21" s="195">
        <f>E21-D21</f>
        <v>-0.64999999999997726</v>
      </c>
      <c r="G21" s="196">
        <f>(E21*100/D21)-100</f>
        <v>-0.37206639954206366</v>
      </c>
    </row>
    <row r="22" spans="2:8" ht="15" customHeight="1" x14ac:dyDescent="0.15">
      <c r="B22" s="192" t="s">
        <v>92</v>
      </c>
      <c r="C22" s="203" t="s">
        <v>106</v>
      </c>
      <c r="D22" s="194">
        <v>167.99</v>
      </c>
      <c r="E22" s="194">
        <v>167.03</v>
      </c>
      <c r="F22" s="195">
        <f>E22-D22</f>
        <v>-0.96000000000000796</v>
      </c>
      <c r="G22" s="196">
        <f>(E22*100/D22)-100</f>
        <v>-0.57146258705876107</v>
      </c>
      <c r="H22" s="204"/>
    </row>
    <row r="23" spans="2:8" ht="15" customHeight="1" thickBot="1" x14ac:dyDescent="0.2">
      <c r="B23" s="192" t="s">
        <v>92</v>
      </c>
      <c r="C23" s="208" t="s">
        <v>107</v>
      </c>
      <c r="D23" s="194">
        <v>46.75</v>
      </c>
      <c r="E23" s="194">
        <v>43.56</v>
      </c>
      <c r="F23" s="207">
        <f>E23-D23</f>
        <v>-3.1899999999999977</v>
      </c>
      <c r="G23" s="196">
        <f>(E23*100/D23)-100</f>
        <v>-6.8235294117647101</v>
      </c>
    </row>
    <row r="24" spans="2:8" ht="11.25" customHeight="1" thickBot="1" x14ac:dyDescent="0.2">
      <c r="B24" s="198"/>
      <c r="C24" s="205" t="s">
        <v>108</v>
      </c>
      <c r="D24" s="200"/>
      <c r="E24" s="200"/>
      <c r="F24" s="201"/>
      <c r="G24" s="209"/>
    </row>
    <row r="25" spans="2:8" ht="13.5" customHeight="1" x14ac:dyDescent="0.15">
      <c r="B25" s="210" t="s">
        <v>109</v>
      </c>
      <c r="C25" s="211" t="s">
        <v>110</v>
      </c>
      <c r="D25" s="212">
        <v>169.45</v>
      </c>
      <c r="E25" s="212">
        <v>169.45</v>
      </c>
      <c r="F25" s="213">
        <f>E25-D25</f>
        <v>0</v>
      </c>
      <c r="G25" s="214">
        <f>(E25*100/D25)-100</f>
        <v>0</v>
      </c>
    </row>
    <row r="26" spans="2:8" ht="15" customHeight="1" x14ac:dyDescent="0.15">
      <c r="B26" s="210" t="s">
        <v>109</v>
      </c>
      <c r="C26" s="211" t="s">
        <v>111</v>
      </c>
      <c r="D26" s="212">
        <v>167.46</v>
      </c>
      <c r="E26" s="212">
        <v>167.46</v>
      </c>
      <c r="F26" s="213">
        <f>E26-D26</f>
        <v>0</v>
      </c>
      <c r="G26" s="214">
        <f>(E26*100/D26)-100</f>
        <v>0</v>
      </c>
    </row>
    <row r="27" spans="2:8" ht="15" customHeight="1" thickBot="1" x14ac:dyDescent="0.2">
      <c r="B27" s="210" t="s">
        <v>109</v>
      </c>
      <c r="C27" s="211" t="s">
        <v>112</v>
      </c>
      <c r="D27" s="212">
        <v>169.73</v>
      </c>
      <c r="E27" s="212">
        <v>169.73</v>
      </c>
      <c r="F27" s="213">
        <f>E27-D27</f>
        <v>0</v>
      </c>
      <c r="G27" s="214">
        <f>(E27*100/D27)-100</f>
        <v>0</v>
      </c>
    </row>
    <row r="28" spans="2:8" ht="12" customHeight="1" thickBot="1" x14ac:dyDescent="0.2">
      <c r="B28" s="198"/>
      <c r="C28" s="215" t="s">
        <v>113</v>
      </c>
      <c r="D28" s="200"/>
      <c r="E28" s="200"/>
      <c r="F28" s="201"/>
      <c r="G28" s="209"/>
    </row>
    <row r="29" spans="2:8" ht="15" customHeight="1" x14ac:dyDescent="0.15">
      <c r="B29" s="210" t="s">
        <v>114</v>
      </c>
      <c r="C29" s="211" t="s">
        <v>115</v>
      </c>
      <c r="D29" s="212">
        <v>76.3</v>
      </c>
      <c r="E29" s="212">
        <v>76.3</v>
      </c>
      <c r="F29" s="213">
        <f>E29-D29</f>
        <v>0</v>
      </c>
      <c r="G29" s="214">
        <f>(E29*100/D29)-100</f>
        <v>0</v>
      </c>
    </row>
    <row r="30" spans="2:8" ht="15" customHeight="1" x14ac:dyDescent="0.15">
      <c r="B30" s="210" t="s">
        <v>114</v>
      </c>
      <c r="C30" s="216" t="s">
        <v>116</v>
      </c>
      <c r="D30" s="217">
        <v>0.62</v>
      </c>
      <c r="E30" s="217">
        <v>0.62</v>
      </c>
      <c r="F30" s="213">
        <f>E30-D30</f>
        <v>0</v>
      </c>
      <c r="G30" s="214">
        <f>(E30*100/D30)-100</f>
        <v>0</v>
      </c>
    </row>
    <row r="31" spans="2:8" ht="15" customHeight="1" thickBot="1" x14ac:dyDescent="0.2">
      <c r="B31" s="210" t="s">
        <v>114</v>
      </c>
      <c r="C31" s="218" t="s">
        <v>117</v>
      </c>
      <c r="D31" s="219">
        <v>0.53</v>
      </c>
      <c r="E31" s="219">
        <v>0.53</v>
      </c>
      <c r="F31" s="213">
        <f>E31-D31</f>
        <v>0</v>
      </c>
      <c r="G31" s="214">
        <f>(E31*100/D31)-100</f>
        <v>0</v>
      </c>
    </row>
    <row r="32" spans="2:8" ht="11.25" customHeight="1" thickBot="1" x14ac:dyDescent="0.2">
      <c r="B32" s="198"/>
      <c r="C32" s="205" t="s">
        <v>118</v>
      </c>
      <c r="D32" s="200"/>
      <c r="E32" s="200"/>
      <c r="F32" s="201"/>
      <c r="G32" s="209"/>
    </row>
    <row r="33" spans="2:8" ht="15" customHeight="1" thickBot="1" x14ac:dyDescent="0.2">
      <c r="B33" s="220" t="s">
        <v>119</v>
      </c>
      <c r="C33" s="218" t="s">
        <v>120</v>
      </c>
      <c r="D33" s="212">
        <v>189.35</v>
      </c>
      <c r="E33" s="212">
        <v>189.35</v>
      </c>
      <c r="F33" s="213">
        <f>E33-D33</f>
        <v>0</v>
      </c>
      <c r="G33" s="214">
        <f>(E33*100/D33)-100</f>
        <v>0</v>
      </c>
    </row>
    <row r="34" spans="2:8" ht="12.75" customHeight="1" thickBot="1" x14ac:dyDescent="0.2">
      <c r="B34" s="221"/>
      <c r="C34" s="205" t="s">
        <v>121</v>
      </c>
      <c r="D34" s="200"/>
      <c r="E34" s="200"/>
      <c r="F34" s="201"/>
      <c r="G34" s="209"/>
    </row>
    <row r="35" spans="2:8" ht="15" customHeight="1" thickBot="1" x14ac:dyDescent="0.2">
      <c r="B35" s="222" t="s">
        <v>122</v>
      </c>
      <c r="C35" s="223" t="s">
        <v>123</v>
      </c>
      <c r="D35" s="224">
        <v>66.349999999999994</v>
      </c>
      <c r="E35" s="224">
        <v>67.75</v>
      </c>
      <c r="F35" s="225">
        <f>E35-D35</f>
        <v>1.4000000000000057</v>
      </c>
      <c r="G35" s="226">
        <f>((E35*100)/D35)-100</f>
        <v>2.1100226073850905</v>
      </c>
    </row>
    <row r="36" spans="2:8" ht="15" customHeight="1" thickBot="1" x14ac:dyDescent="0.2">
      <c r="B36" s="227" t="s">
        <v>124</v>
      </c>
      <c r="C36" s="228" t="s">
        <v>125</v>
      </c>
      <c r="D36" s="675" t="s">
        <v>126</v>
      </c>
      <c r="E36" s="676"/>
      <c r="F36" s="676"/>
      <c r="G36" s="677"/>
    </row>
    <row r="37" spans="2:8" ht="11.25" customHeight="1" thickBot="1" x14ac:dyDescent="0.2">
      <c r="B37" s="221"/>
      <c r="C37" s="205" t="s">
        <v>127</v>
      </c>
      <c r="D37" s="200"/>
      <c r="E37" s="200"/>
      <c r="F37" s="201"/>
      <c r="G37" s="209"/>
    </row>
    <row r="38" spans="2:8" ht="15" customHeight="1" thickBot="1" x14ac:dyDescent="0.2">
      <c r="B38" s="227" t="s">
        <v>128</v>
      </c>
      <c r="C38" s="228" t="s">
        <v>129</v>
      </c>
      <c r="D38" s="675" t="s">
        <v>130</v>
      </c>
      <c r="E38" s="676"/>
      <c r="F38" s="676"/>
      <c r="G38" s="677"/>
    </row>
    <row r="39" spans="2:8" ht="10.5" customHeight="1" x14ac:dyDescent="0.15">
      <c r="B39" s="229" t="s">
        <v>131</v>
      </c>
      <c r="C39" s="166"/>
      <c r="D39" s="166"/>
      <c r="E39" s="166"/>
      <c r="F39" s="166"/>
      <c r="G39" s="166"/>
    </row>
    <row r="40" spans="2:8" ht="10.5" customHeight="1" x14ac:dyDescent="0.15">
      <c r="B40" s="164" t="s">
        <v>132</v>
      </c>
      <c r="C40" s="166"/>
      <c r="D40" s="166"/>
      <c r="E40" s="166"/>
      <c r="F40" s="166"/>
      <c r="G40" s="166"/>
    </row>
    <row r="41" spans="2:8" ht="12" customHeight="1" x14ac:dyDescent="0.15">
      <c r="B41" s="164" t="s">
        <v>133</v>
      </c>
      <c r="C41" s="166"/>
      <c r="D41" s="166"/>
      <c r="E41" s="166"/>
      <c r="F41" s="166"/>
      <c r="G41" s="166"/>
    </row>
    <row r="42" spans="2:8" ht="16.5" customHeight="1" x14ac:dyDescent="0.15">
      <c r="B42" s="678" t="s">
        <v>55</v>
      </c>
      <c r="C42" s="678"/>
      <c r="D42" s="678"/>
      <c r="E42" s="678"/>
      <c r="F42" s="678"/>
      <c r="G42" s="678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30"/>
    </row>
    <row r="48" spans="2:8" ht="39" customHeight="1" x14ac:dyDescent="0.15">
      <c r="H48" s="230"/>
    </row>
    <row r="49" spans="2:11" ht="18.75" customHeight="1" x14ac:dyDescent="0.15">
      <c r="H49" s="230"/>
    </row>
    <row r="50" spans="2:11" ht="18.75" customHeight="1" x14ac:dyDescent="0.15">
      <c r="H50" s="230"/>
    </row>
    <row r="51" spans="2:11" ht="13.5" customHeight="1" x14ac:dyDescent="0.15">
      <c r="H51" s="230"/>
    </row>
    <row r="52" spans="2:11" ht="15" customHeight="1" x14ac:dyDescent="0.15">
      <c r="B52" s="231"/>
      <c r="C52" s="231"/>
      <c r="D52" s="232"/>
      <c r="E52" s="232"/>
      <c r="F52" s="231"/>
      <c r="G52" s="231"/>
    </row>
    <row r="53" spans="2:11" ht="11.25" customHeight="1" x14ac:dyDescent="0.15">
      <c r="B53" s="231"/>
      <c r="C53" s="231"/>
      <c r="D53" s="231"/>
      <c r="E53" s="231"/>
      <c r="F53" s="231"/>
      <c r="G53" s="97" t="s">
        <v>56</v>
      </c>
    </row>
    <row r="54" spans="2:11" ht="13.5" customHeight="1" x14ac:dyDescent="0.15">
      <c r="B54" s="231"/>
      <c r="C54" s="231"/>
      <c r="D54" s="233"/>
      <c r="E54" s="233"/>
      <c r="F54" s="234"/>
      <c r="G54" s="234"/>
      <c r="K54" s="235"/>
    </row>
    <row r="55" spans="2:11" ht="15" customHeight="1" x14ac:dyDescent="0.15">
      <c r="B55" s="236"/>
      <c r="C55" s="237"/>
      <c r="D55" s="238"/>
      <c r="E55" s="238"/>
      <c r="F55" s="239"/>
      <c r="G55" s="238"/>
      <c r="K55" s="235"/>
    </row>
    <row r="56" spans="2:11" ht="15" customHeight="1" x14ac:dyDescent="0.15">
      <c r="B56" s="236"/>
      <c r="C56" s="237"/>
      <c r="D56" s="238"/>
      <c r="E56" s="238"/>
      <c r="F56" s="239"/>
      <c r="G56" s="238"/>
      <c r="K56" s="235"/>
    </row>
    <row r="57" spans="2:11" ht="15" customHeight="1" x14ac:dyDescent="0.15">
      <c r="B57" s="236"/>
      <c r="C57" s="237"/>
      <c r="D57" s="238"/>
      <c r="E57" s="238"/>
      <c r="F57" s="239"/>
      <c r="G57" s="238"/>
      <c r="K57" s="235"/>
    </row>
    <row r="58" spans="2:11" ht="15" customHeight="1" x14ac:dyDescent="0.15">
      <c r="B58" s="236"/>
      <c r="C58" s="237"/>
      <c r="D58" s="238"/>
      <c r="E58" s="238"/>
      <c r="F58" s="239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1200150</xdr:colOff>
                <xdr:row>51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opLeftCell="A4" zoomScaleNormal="100" zoomScaleSheetLayoutView="90" workbookViewId="0">
      <selection activeCell="K25" sqref="K25"/>
    </sheetView>
  </sheetViews>
  <sheetFormatPr baseColWidth="10" defaultColWidth="8.85546875" defaultRowHeight="11.25" x14ac:dyDescent="0.15"/>
  <cols>
    <col min="1" max="1" width="2.7109375" style="240" customWidth="1"/>
    <col min="2" max="2" width="26.140625" style="240" customWidth="1"/>
    <col min="3" max="3" width="27.140625" style="240" customWidth="1"/>
    <col min="4" max="4" width="16.5703125" style="240" customWidth="1"/>
    <col min="5" max="5" width="15" style="240" customWidth="1"/>
    <col min="6" max="6" width="13.5703125" style="240" customWidth="1"/>
    <col min="7" max="7" width="6.140625" style="240" customWidth="1"/>
    <col min="8" max="16384" width="8.85546875" style="240"/>
  </cols>
  <sheetData>
    <row r="1" spans="2:7" ht="19.899999999999999" customHeight="1" x14ac:dyDescent="0.2">
      <c r="G1" s="241"/>
    </row>
    <row r="2" spans="2:7" ht="36.75" customHeight="1" x14ac:dyDescent="0.25">
      <c r="B2" s="680" t="s">
        <v>134</v>
      </c>
      <c r="C2" s="680"/>
      <c r="D2" s="680"/>
      <c r="E2" s="680"/>
      <c r="F2" s="680"/>
    </row>
    <row r="3" spans="2:7" ht="14.25" customHeight="1" x14ac:dyDescent="0.25">
      <c r="B3" s="242"/>
      <c r="C3" s="242"/>
      <c r="D3" s="242"/>
      <c r="E3" s="242"/>
      <c r="F3" s="242"/>
    </row>
    <row r="4" spans="2:7" ht="19.899999999999999" customHeight="1" x14ac:dyDescent="0.15">
      <c r="B4" s="667" t="s">
        <v>135</v>
      </c>
      <c r="C4" s="667"/>
      <c r="D4" s="667"/>
      <c r="E4" s="667"/>
      <c r="F4" s="667"/>
    </row>
    <row r="5" spans="2:7" ht="15.75" customHeight="1" thickBot="1" x14ac:dyDescent="0.2">
      <c r="B5" s="4"/>
      <c r="C5" s="4"/>
      <c r="D5" s="4"/>
      <c r="E5" s="4"/>
      <c r="F5" s="4"/>
    </row>
    <row r="6" spans="2:7" ht="19.899999999999999" customHeight="1" thickBot="1" x14ac:dyDescent="0.2">
      <c r="B6" s="668" t="s">
        <v>136</v>
      </c>
      <c r="C6" s="669"/>
      <c r="D6" s="669"/>
      <c r="E6" s="669"/>
      <c r="F6" s="670"/>
    </row>
    <row r="7" spans="2:7" ht="12" customHeight="1" x14ac:dyDescent="0.15">
      <c r="B7" s="681" t="s">
        <v>137</v>
      </c>
      <c r="C7" s="681"/>
      <c r="D7" s="681"/>
      <c r="E7" s="681"/>
      <c r="F7" s="681"/>
      <c r="G7" s="243"/>
    </row>
    <row r="8" spans="2:7" ht="19.899999999999999" customHeight="1" x14ac:dyDescent="0.15">
      <c r="B8" s="682" t="s">
        <v>138</v>
      </c>
      <c r="C8" s="682"/>
      <c r="D8" s="682"/>
      <c r="E8" s="682"/>
      <c r="F8" s="682"/>
      <c r="G8" s="243"/>
    </row>
    <row r="9" spans="2:7" ht="19.899999999999999" customHeight="1" x14ac:dyDescent="0.15">
      <c r="B9" s="679" t="s">
        <v>139</v>
      </c>
      <c r="C9" s="679"/>
      <c r="D9" s="679"/>
      <c r="E9" s="679"/>
      <c r="F9" s="679"/>
    </row>
    <row r="10" spans="2:7" ht="19.899999999999999" customHeight="1" thickBot="1" x14ac:dyDescent="0.2"/>
    <row r="11" spans="2:7" ht="39" customHeight="1" thickBot="1" x14ac:dyDescent="0.2">
      <c r="B11" s="244" t="s">
        <v>140</v>
      </c>
      <c r="C11" s="245" t="s">
        <v>141</v>
      </c>
      <c r="D11" s="245" t="s">
        <v>142</v>
      </c>
      <c r="E11" s="245" t="s">
        <v>143</v>
      </c>
      <c r="F11" s="245" t="s">
        <v>144</v>
      </c>
    </row>
    <row r="12" spans="2:7" ht="15" customHeight="1" x14ac:dyDescent="0.15">
      <c r="B12" s="246" t="s">
        <v>145</v>
      </c>
      <c r="C12" s="247" t="s">
        <v>146</v>
      </c>
      <c r="D12" s="248">
        <v>190</v>
      </c>
      <c r="E12" s="248">
        <v>188</v>
      </c>
      <c r="F12" s="249">
        <v>-2</v>
      </c>
    </row>
    <row r="13" spans="2:7" ht="15" customHeight="1" x14ac:dyDescent="0.15">
      <c r="B13" s="250"/>
      <c r="C13" s="251" t="s">
        <v>147</v>
      </c>
      <c r="D13" s="252">
        <v>189</v>
      </c>
      <c r="E13" s="252">
        <v>188</v>
      </c>
      <c r="F13" s="253">
        <v>-1</v>
      </c>
    </row>
    <row r="14" spans="2:7" ht="15" customHeight="1" x14ac:dyDescent="0.15">
      <c r="B14" s="254"/>
      <c r="C14" s="251" t="s">
        <v>148</v>
      </c>
      <c r="D14" s="252">
        <v>200</v>
      </c>
      <c r="E14" s="252">
        <v>200</v>
      </c>
      <c r="F14" s="253">
        <v>0</v>
      </c>
    </row>
    <row r="15" spans="2:7" ht="15" customHeight="1" x14ac:dyDescent="0.15">
      <c r="B15" s="254"/>
      <c r="C15" s="251" t="s">
        <v>149</v>
      </c>
      <c r="D15" s="252">
        <v>182.6</v>
      </c>
      <c r="E15" s="252">
        <v>182.4</v>
      </c>
      <c r="F15" s="253">
        <v>-0.19999999999998863</v>
      </c>
    </row>
    <row r="16" spans="2:7" ht="15" customHeight="1" x14ac:dyDescent="0.15">
      <c r="B16" s="254"/>
      <c r="C16" s="251" t="s">
        <v>150</v>
      </c>
      <c r="D16" s="252">
        <v>198</v>
      </c>
      <c r="E16" s="252">
        <v>198</v>
      </c>
      <c r="F16" s="253">
        <v>0</v>
      </c>
    </row>
    <row r="17" spans="2:6" ht="15" customHeight="1" x14ac:dyDescent="0.15">
      <c r="B17" s="254"/>
      <c r="C17" s="251" t="s">
        <v>151</v>
      </c>
      <c r="D17" s="252">
        <v>192.2</v>
      </c>
      <c r="E17" s="252">
        <v>191.8</v>
      </c>
      <c r="F17" s="253">
        <v>-0.39999999999997726</v>
      </c>
    </row>
    <row r="18" spans="2:6" ht="15" customHeight="1" x14ac:dyDescent="0.15">
      <c r="B18" s="254"/>
      <c r="C18" s="251" t="s">
        <v>152</v>
      </c>
      <c r="D18" s="252">
        <v>186</v>
      </c>
      <c r="E18" s="252">
        <v>185</v>
      </c>
      <c r="F18" s="253">
        <v>-1</v>
      </c>
    </row>
    <row r="19" spans="2:6" ht="15" customHeight="1" x14ac:dyDescent="0.15">
      <c r="B19" s="254"/>
      <c r="C19" s="251" t="s">
        <v>153</v>
      </c>
      <c r="D19" s="252">
        <v>187.2</v>
      </c>
      <c r="E19" s="252">
        <v>185.4</v>
      </c>
      <c r="F19" s="253">
        <v>-1.7999999999999829</v>
      </c>
    </row>
    <row r="20" spans="2:6" ht="15" customHeight="1" x14ac:dyDescent="0.15">
      <c r="B20" s="254"/>
      <c r="C20" s="251" t="s">
        <v>154</v>
      </c>
      <c r="D20" s="252">
        <v>183</v>
      </c>
      <c r="E20" s="252">
        <v>181</v>
      </c>
      <c r="F20" s="253">
        <v>-2</v>
      </c>
    </row>
    <row r="21" spans="2:6" ht="15" customHeight="1" x14ac:dyDescent="0.15">
      <c r="B21" s="254"/>
      <c r="C21" s="251" t="s">
        <v>155</v>
      </c>
      <c r="D21" s="252">
        <v>194</v>
      </c>
      <c r="E21" s="252">
        <v>194</v>
      </c>
      <c r="F21" s="253">
        <v>0</v>
      </c>
    </row>
    <row r="22" spans="2:6" ht="15" customHeight="1" x14ac:dyDescent="0.15">
      <c r="B22" s="254"/>
      <c r="C22" s="251" t="s">
        <v>156</v>
      </c>
      <c r="D22" s="252">
        <v>205</v>
      </c>
      <c r="E22" s="252">
        <v>190</v>
      </c>
      <c r="F22" s="253">
        <v>-15</v>
      </c>
    </row>
    <row r="23" spans="2:6" ht="15" customHeight="1" x14ac:dyDescent="0.15">
      <c r="B23" s="254"/>
      <c r="C23" s="251" t="s">
        <v>157</v>
      </c>
      <c r="D23" s="252">
        <v>185</v>
      </c>
      <c r="E23" s="252">
        <v>186</v>
      </c>
      <c r="F23" s="253">
        <v>1</v>
      </c>
    </row>
    <row r="24" spans="2:6" ht="15" customHeight="1" x14ac:dyDescent="0.15">
      <c r="B24" s="254"/>
      <c r="C24" s="251" t="s">
        <v>158</v>
      </c>
      <c r="D24" s="252">
        <v>189.2</v>
      </c>
      <c r="E24" s="252">
        <v>188.2</v>
      </c>
      <c r="F24" s="253">
        <v>-1</v>
      </c>
    </row>
    <row r="25" spans="2:6" ht="15" customHeight="1" x14ac:dyDescent="0.15">
      <c r="B25" s="254"/>
      <c r="C25" s="251" t="s">
        <v>159</v>
      </c>
      <c r="D25" s="252">
        <v>193</v>
      </c>
      <c r="E25" s="252">
        <v>191</v>
      </c>
      <c r="F25" s="253">
        <v>-2</v>
      </c>
    </row>
    <row r="26" spans="2:6" ht="15" customHeight="1" x14ac:dyDescent="0.15">
      <c r="B26" s="254"/>
      <c r="C26" s="251" t="s">
        <v>160</v>
      </c>
      <c r="D26" s="252">
        <v>190.6</v>
      </c>
      <c r="E26" s="252">
        <v>189.6</v>
      </c>
      <c r="F26" s="253">
        <v>-1</v>
      </c>
    </row>
    <row r="27" spans="2:6" ht="15" customHeight="1" x14ac:dyDescent="0.15">
      <c r="B27" s="254"/>
      <c r="C27" s="251" t="s">
        <v>161</v>
      </c>
      <c r="D27" s="252">
        <v>188.2</v>
      </c>
      <c r="E27" s="252">
        <v>187.4</v>
      </c>
      <c r="F27" s="253">
        <v>-0.79999999999998295</v>
      </c>
    </row>
    <row r="28" spans="2:6" ht="15" customHeight="1" x14ac:dyDescent="0.15">
      <c r="B28" s="254"/>
      <c r="C28" s="251" t="s">
        <v>162</v>
      </c>
      <c r="D28" s="252">
        <v>198</v>
      </c>
      <c r="E28" s="252">
        <v>198</v>
      </c>
      <c r="F28" s="253">
        <v>0</v>
      </c>
    </row>
    <row r="29" spans="2:6" ht="15" customHeight="1" x14ac:dyDescent="0.15">
      <c r="B29" s="254"/>
      <c r="C29" s="251" t="s">
        <v>163</v>
      </c>
      <c r="D29" s="252">
        <v>184.4</v>
      </c>
      <c r="E29" s="252">
        <v>184.2</v>
      </c>
      <c r="F29" s="253">
        <v>-0.20000000000001705</v>
      </c>
    </row>
    <row r="30" spans="2:6" ht="15" customHeight="1" x14ac:dyDescent="0.15">
      <c r="B30" s="254"/>
      <c r="C30" s="251" t="s">
        <v>164</v>
      </c>
      <c r="D30" s="252">
        <v>187</v>
      </c>
      <c r="E30" s="252">
        <v>185</v>
      </c>
      <c r="F30" s="253">
        <v>-2</v>
      </c>
    </row>
    <row r="31" spans="2:6" ht="15" customHeight="1" x14ac:dyDescent="0.15">
      <c r="B31" s="254"/>
      <c r="C31" s="251" t="s">
        <v>165</v>
      </c>
      <c r="D31" s="252">
        <v>191</v>
      </c>
      <c r="E31" s="252">
        <v>190</v>
      </c>
      <c r="F31" s="253">
        <v>-1</v>
      </c>
    </row>
    <row r="32" spans="2:6" ht="15" customHeight="1" x14ac:dyDescent="0.15">
      <c r="B32" s="254"/>
      <c r="C32" s="251" t="s">
        <v>166</v>
      </c>
      <c r="D32" s="252">
        <v>187.6</v>
      </c>
      <c r="E32" s="252">
        <v>185.8</v>
      </c>
      <c r="F32" s="253">
        <v>-1.7999999999999829</v>
      </c>
    </row>
    <row r="33" spans="2:6" ht="15" customHeight="1" thickBot="1" x14ac:dyDescent="0.2">
      <c r="B33" s="255"/>
      <c r="C33" s="256" t="s">
        <v>167</v>
      </c>
      <c r="D33" s="257">
        <v>185</v>
      </c>
      <c r="E33" s="257">
        <v>185</v>
      </c>
      <c r="F33" s="258">
        <v>0</v>
      </c>
    </row>
    <row r="34" spans="2:6" ht="15" customHeight="1" x14ac:dyDescent="0.15">
      <c r="B34" s="259" t="s">
        <v>168</v>
      </c>
      <c r="C34" s="247" t="s">
        <v>150</v>
      </c>
      <c r="D34" s="248">
        <v>219</v>
      </c>
      <c r="E34" s="248">
        <v>219</v>
      </c>
      <c r="F34" s="249">
        <v>0</v>
      </c>
    </row>
    <row r="35" spans="2:6" ht="15" customHeight="1" x14ac:dyDescent="0.15">
      <c r="B35" s="260"/>
      <c r="C35" s="240" t="s">
        <v>169</v>
      </c>
      <c r="D35" s="252">
        <v>222</v>
      </c>
      <c r="E35" s="252">
        <v>222</v>
      </c>
      <c r="F35" s="253">
        <v>0</v>
      </c>
    </row>
    <row r="36" spans="2:6" ht="15" customHeight="1" x14ac:dyDescent="0.15">
      <c r="B36" s="260"/>
      <c r="C36" s="240" t="s">
        <v>162</v>
      </c>
      <c r="D36" s="252">
        <v>219</v>
      </c>
      <c r="E36" s="252">
        <v>219</v>
      </c>
      <c r="F36" s="253">
        <v>0</v>
      </c>
    </row>
    <row r="37" spans="2:6" ht="15" customHeight="1" thickBot="1" x14ac:dyDescent="0.2">
      <c r="B37" s="255"/>
      <c r="C37" s="256" t="s">
        <v>167</v>
      </c>
      <c r="D37" s="257">
        <v>215</v>
      </c>
      <c r="E37" s="257">
        <v>220</v>
      </c>
      <c r="F37" s="258">
        <v>5</v>
      </c>
    </row>
    <row r="38" spans="2:6" x14ac:dyDescent="0.15">
      <c r="F38" s="97" t="s">
        <v>56</v>
      </c>
    </row>
    <row r="40" spans="2:6" x14ac:dyDescent="0.15">
      <c r="F40" s="261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opLeftCell="A8" zoomScaleNormal="100" zoomScaleSheetLayoutView="79" workbookViewId="0">
      <selection activeCell="B8" sqref="B8:F8"/>
    </sheetView>
  </sheetViews>
  <sheetFormatPr baseColWidth="10" defaultColWidth="8.85546875" defaultRowHeight="11.25" x14ac:dyDescent="0.15"/>
  <cols>
    <col min="1" max="1" width="2.7109375" style="240" customWidth="1"/>
    <col min="2" max="2" width="26.140625" style="240" customWidth="1"/>
    <col min="3" max="3" width="25.5703125" style="240" customWidth="1"/>
    <col min="4" max="4" width="14.7109375" style="240" bestFit="1" customWidth="1"/>
    <col min="5" max="5" width="15.140625" style="240" customWidth="1"/>
    <col min="6" max="6" width="14.42578125" style="240" customWidth="1"/>
    <col min="7" max="7" width="2.42578125" style="240" customWidth="1"/>
    <col min="8" max="16384" width="8.85546875" style="240"/>
  </cols>
  <sheetData>
    <row r="1" spans="1:7" ht="19.899999999999999" customHeight="1" x14ac:dyDescent="0.2">
      <c r="F1" s="241"/>
    </row>
    <row r="2" spans="1:7" ht="19.899999999999999" customHeight="1" thickBot="1" x14ac:dyDescent="0.2"/>
    <row r="3" spans="1:7" ht="19.899999999999999" customHeight="1" thickBot="1" x14ac:dyDescent="0.25">
      <c r="A3" s="262"/>
      <c r="B3" s="668" t="s">
        <v>170</v>
      </c>
      <c r="C3" s="669"/>
      <c r="D3" s="669"/>
      <c r="E3" s="669"/>
      <c r="F3" s="670"/>
      <c r="G3" s="262"/>
    </row>
    <row r="4" spans="1:7" ht="12" customHeight="1" x14ac:dyDescent="0.15">
      <c r="B4" s="681" t="s">
        <v>137</v>
      </c>
      <c r="C4" s="681"/>
      <c r="D4" s="681"/>
      <c r="E4" s="681"/>
      <c r="F4" s="681"/>
      <c r="G4" s="243"/>
    </row>
    <row r="5" spans="1:7" ht="19.899999999999999" customHeight="1" x14ac:dyDescent="0.15">
      <c r="B5" s="683" t="s">
        <v>138</v>
      </c>
      <c r="C5" s="683"/>
      <c r="D5" s="683"/>
      <c r="E5" s="683"/>
      <c r="F5" s="683"/>
      <c r="G5" s="243"/>
    </row>
    <row r="6" spans="1:7" ht="19.899999999999999" customHeight="1" x14ac:dyDescent="0.15">
      <c r="B6" s="679" t="s">
        <v>139</v>
      </c>
      <c r="C6" s="679"/>
      <c r="D6" s="679"/>
      <c r="E6" s="679"/>
      <c r="F6" s="679"/>
    </row>
    <row r="7" spans="1:7" ht="19.899999999999999" customHeight="1" thickBot="1" x14ac:dyDescent="0.2"/>
    <row r="8" spans="1:7" ht="39" customHeight="1" thickBot="1" x14ac:dyDescent="0.2">
      <c r="B8" s="244" t="s">
        <v>140</v>
      </c>
      <c r="C8" s="245" t="s">
        <v>141</v>
      </c>
      <c r="D8" s="263" t="s">
        <v>142</v>
      </c>
      <c r="E8" s="263" t="s">
        <v>143</v>
      </c>
      <c r="F8" s="245" t="s">
        <v>144</v>
      </c>
    </row>
    <row r="9" spans="1:7" ht="15" customHeight="1" x14ac:dyDescent="0.15">
      <c r="B9" s="246" t="s">
        <v>171</v>
      </c>
      <c r="C9" s="247" t="s">
        <v>146</v>
      </c>
      <c r="D9" s="248">
        <v>170</v>
      </c>
      <c r="E9" s="248">
        <v>169.2</v>
      </c>
      <c r="F9" s="249">
        <v>-0.80000000000001137</v>
      </c>
    </row>
    <row r="10" spans="1:7" ht="15" customHeight="1" x14ac:dyDescent="0.15">
      <c r="B10" s="250"/>
      <c r="C10" s="251" t="s">
        <v>147</v>
      </c>
      <c r="D10" s="252">
        <v>180</v>
      </c>
      <c r="E10" s="252">
        <v>180</v>
      </c>
      <c r="F10" s="253">
        <v>0</v>
      </c>
    </row>
    <row r="11" spans="1:7" ht="15" customHeight="1" x14ac:dyDescent="0.15">
      <c r="B11" s="254"/>
      <c r="C11" s="251" t="s">
        <v>149</v>
      </c>
      <c r="D11" s="252">
        <v>173</v>
      </c>
      <c r="E11" s="252">
        <v>173</v>
      </c>
      <c r="F11" s="253">
        <v>0</v>
      </c>
    </row>
    <row r="12" spans="1:7" ht="15" customHeight="1" x14ac:dyDescent="0.15">
      <c r="B12" s="254"/>
      <c r="C12" s="264" t="s">
        <v>150</v>
      </c>
      <c r="D12" s="252">
        <v>180</v>
      </c>
      <c r="E12" s="252">
        <v>180</v>
      </c>
      <c r="F12" s="253">
        <v>0</v>
      </c>
    </row>
    <row r="13" spans="1:7" ht="15" customHeight="1" x14ac:dyDescent="0.15">
      <c r="B13" s="254"/>
      <c r="C13" s="240" t="s">
        <v>172</v>
      </c>
      <c r="D13" s="252">
        <v>177.1</v>
      </c>
      <c r="E13" s="252">
        <v>176.9</v>
      </c>
      <c r="F13" s="253">
        <v>-0.19999999999998863</v>
      </c>
    </row>
    <row r="14" spans="1:7" ht="15" customHeight="1" x14ac:dyDescent="0.15">
      <c r="B14" s="254"/>
      <c r="C14" s="240" t="s">
        <v>169</v>
      </c>
      <c r="D14" s="252">
        <v>173</v>
      </c>
      <c r="E14" s="252">
        <v>173</v>
      </c>
      <c r="F14" s="253">
        <v>0</v>
      </c>
    </row>
    <row r="15" spans="1:7" ht="15" customHeight="1" x14ac:dyDescent="0.15">
      <c r="B15" s="254"/>
      <c r="C15" s="251" t="s">
        <v>173</v>
      </c>
      <c r="D15" s="252">
        <v>178</v>
      </c>
      <c r="E15" s="252">
        <v>178</v>
      </c>
      <c r="F15" s="253">
        <v>0</v>
      </c>
    </row>
    <row r="16" spans="1:7" ht="15" customHeight="1" x14ac:dyDescent="0.15">
      <c r="B16" s="254"/>
      <c r="C16" s="251" t="s">
        <v>174</v>
      </c>
      <c r="D16" s="252">
        <v>171</v>
      </c>
      <c r="E16" s="252">
        <v>170</v>
      </c>
      <c r="F16" s="253">
        <v>-1</v>
      </c>
    </row>
    <row r="17" spans="2:6" ht="15" customHeight="1" x14ac:dyDescent="0.15">
      <c r="B17" s="254"/>
      <c r="C17" s="251" t="s">
        <v>175</v>
      </c>
      <c r="D17" s="252">
        <v>180</v>
      </c>
      <c r="E17" s="252">
        <v>180</v>
      </c>
      <c r="F17" s="253">
        <v>0</v>
      </c>
    </row>
    <row r="18" spans="2:6" ht="15" customHeight="1" x14ac:dyDescent="0.15">
      <c r="B18" s="254"/>
      <c r="C18" s="251" t="s">
        <v>151</v>
      </c>
      <c r="D18" s="252">
        <v>172.8</v>
      </c>
      <c r="E18" s="252">
        <v>172.6</v>
      </c>
      <c r="F18" s="253">
        <v>-0.20000000000001705</v>
      </c>
    </row>
    <row r="19" spans="2:6" ht="15" customHeight="1" x14ac:dyDescent="0.15">
      <c r="B19" s="254"/>
      <c r="C19" s="251" t="s">
        <v>152</v>
      </c>
      <c r="D19" s="252">
        <v>172</v>
      </c>
      <c r="E19" s="252">
        <v>172</v>
      </c>
      <c r="F19" s="253">
        <v>0</v>
      </c>
    </row>
    <row r="20" spans="2:6" ht="15" customHeight="1" x14ac:dyDescent="0.15">
      <c r="B20" s="254"/>
      <c r="C20" s="251" t="s">
        <v>153</v>
      </c>
      <c r="D20" s="252">
        <v>182</v>
      </c>
      <c r="E20" s="252">
        <v>182</v>
      </c>
      <c r="F20" s="253">
        <v>0</v>
      </c>
    </row>
    <row r="21" spans="2:6" ht="15" customHeight="1" x14ac:dyDescent="0.15">
      <c r="B21" s="254"/>
      <c r="C21" s="251" t="s">
        <v>154</v>
      </c>
      <c r="D21" s="252">
        <v>173</v>
      </c>
      <c r="E21" s="252">
        <v>173</v>
      </c>
      <c r="F21" s="253">
        <v>0</v>
      </c>
    </row>
    <row r="22" spans="2:6" ht="15" customHeight="1" x14ac:dyDescent="0.15">
      <c r="B22" s="254"/>
      <c r="C22" s="251" t="s">
        <v>156</v>
      </c>
      <c r="D22" s="252">
        <v>174</v>
      </c>
      <c r="E22" s="252">
        <v>174</v>
      </c>
      <c r="F22" s="253">
        <v>0</v>
      </c>
    </row>
    <row r="23" spans="2:6" ht="15" customHeight="1" x14ac:dyDescent="0.15">
      <c r="B23" s="254"/>
      <c r="C23" s="251" t="s">
        <v>158</v>
      </c>
      <c r="D23" s="252">
        <v>178</v>
      </c>
      <c r="E23" s="252">
        <v>178</v>
      </c>
      <c r="F23" s="253">
        <v>0</v>
      </c>
    </row>
    <row r="24" spans="2:6" ht="15" customHeight="1" x14ac:dyDescent="0.15">
      <c r="B24" s="254"/>
      <c r="C24" s="251" t="s">
        <v>160</v>
      </c>
      <c r="D24" s="252">
        <v>184</v>
      </c>
      <c r="E24" s="252">
        <v>184</v>
      </c>
      <c r="F24" s="253">
        <v>0</v>
      </c>
    </row>
    <row r="25" spans="2:6" ht="15" customHeight="1" x14ac:dyDescent="0.15">
      <c r="B25" s="254"/>
      <c r="C25" s="251" t="s">
        <v>161</v>
      </c>
      <c r="D25" s="252">
        <v>177</v>
      </c>
      <c r="E25" s="252">
        <v>177</v>
      </c>
      <c r="F25" s="253">
        <v>0</v>
      </c>
    </row>
    <row r="26" spans="2:6" ht="15" customHeight="1" x14ac:dyDescent="0.15">
      <c r="B26" s="254"/>
      <c r="C26" s="251" t="s">
        <v>163</v>
      </c>
      <c r="D26" s="252">
        <v>172</v>
      </c>
      <c r="E26" s="252">
        <v>172</v>
      </c>
      <c r="F26" s="253">
        <v>0</v>
      </c>
    </row>
    <row r="27" spans="2:6" ht="15" customHeight="1" x14ac:dyDescent="0.15">
      <c r="B27" s="254"/>
      <c r="C27" s="251" t="s">
        <v>176</v>
      </c>
      <c r="D27" s="252">
        <v>173</v>
      </c>
      <c r="E27" s="252">
        <v>174</v>
      </c>
      <c r="F27" s="253">
        <v>1</v>
      </c>
    </row>
    <row r="28" spans="2:6" ht="15" customHeight="1" x14ac:dyDescent="0.15">
      <c r="B28" s="254"/>
      <c r="C28" s="251" t="s">
        <v>177</v>
      </c>
      <c r="D28" s="252">
        <v>180.6</v>
      </c>
      <c r="E28" s="252">
        <v>180.4</v>
      </c>
      <c r="F28" s="253">
        <v>-0.19999999999998863</v>
      </c>
    </row>
    <row r="29" spans="2:6" ht="15" customHeight="1" x14ac:dyDescent="0.15">
      <c r="B29" s="254"/>
      <c r="C29" s="251" t="s">
        <v>165</v>
      </c>
      <c r="D29" s="252">
        <v>179</v>
      </c>
      <c r="E29" s="252">
        <v>179</v>
      </c>
      <c r="F29" s="253">
        <v>0</v>
      </c>
    </row>
    <row r="30" spans="2:6" ht="15" customHeight="1" x14ac:dyDescent="0.15">
      <c r="B30" s="254"/>
      <c r="C30" s="251" t="s">
        <v>166</v>
      </c>
      <c r="D30" s="252">
        <v>182</v>
      </c>
      <c r="E30" s="252">
        <v>182</v>
      </c>
      <c r="F30" s="253">
        <v>0</v>
      </c>
    </row>
    <row r="31" spans="2:6" ht="15" customHeight="1" thickBot="1" x14ac:dyDescent="0.2">
      <c r="B31" s="255"/>
      <c r="C31" s="255" t="s">
        <v>167</v>
      </c>
      <c r="D31" s="257">
        <v>173</v>
      </c>
      <c r="E31" s="257">
        <v>174</v>
      </c>
      <c r="F31" s="258">
        <v>1</v>
      </c>
    </row>
    <row r="32" spans="2:6" ht="15" customHeight="1" x14ac:dyDescent="0.15">
      <c r="B32" s="259" t="s">
        <v>178</v>
      </c>
      <c r="C32" s="247" t="s">
        <v>146</v>
      </c>
      <c r="D32" s="248">
        <v>194</v>
      </c>
      <c r="E32" s="248">
        <v>194</v>
      </c>
      <c r="F32" s="249">
        <v>0</v>
      </c>
    </row>
    <row r="33" spans="2:6" ht="15" customHeight="1" x14ac:dyDescent="0.15">
      <c r="B33" s="254"/>
      <c r="C33" s="251" t="s">
        <v>149</v>
      </c>
      <c r="D33" s="252">
        <v>178.8</v>
      </c>
      <c r="E33" s="252">
        <v>178.6</v>
      </c>
      <c r="F33" s="253">
        <v>-0.20000000000001705</v>
      </c>
    </row>
    <row r="34" spans="2:6" ht="15" customHeight="1" x14ac:dyDescent="0.15">
      <c r="B34" s="254"/>
      <c r="C34" s="251" t="s">
        <v>172</v>
      </c>
      <c r="D34" s="252">
        <v>190.2</v>
      </c>
      <c r="E34" s="252">
        <v>190</v>
      </c>
      <c r="F34" s="253">
        <v>-0.19999999999998863</v>
      </c>
    </row>
    <row r="35" spans="2:6" ht="15" customHeight="1" x14ac:dyDescent="0.15">
      <c r="B35" s="254"/>
      <c r="C35" s="251" t="s">
        <v>174</v>
      </c>
      <c r="D35" s="252">
        <v>194</v>
      </c>
      <c r="E35" s="252">
        <v>194</v>
      </c>
      <c r="F35" s="253">
        <v>0</v>
      </c>
    </row>
    <row r="36" spans="2:6" ht="15" customHeight="1" x14ac:dyDescent="0.15">
      <c r="B36" s="254"/>
      <c r="C36" s="251" t="s">
        <v>151</v>
      </c>
      <c r="D36" s="252">
        <v>180.8</v>
      </c>
      <c r="E36" s="252">
        <v>180.6</v>
      </c>
      <c r="F36" s="253">
        <v>-0.20000000000001705</v>
      </c>
    </row>
    <row r="37" spans="2:6" ht="15" customHeight="1" x14ac:dyDescent="0.15">
      <c r="B37" s="254"/>
      <c r="C37" s="251" t="s">
        <v>152</v>
      </c>
      <c r="D37" s="252">
        <v>188</v>
      </c>
      <c r="E37" s="252">
        <v>184</v>
      </c>
      <c r="F37" s="253">
        <v>-4</v>
      </c>
    </row>
    <row r="38" spans="2:6" ht="15" customHeight="1" x14ac:dyDescent="0.15">
      <c r="B38" s="254"/>
      <c r="C38" s="251" t="s">
        <v>154</v>
      </c>
      <c r="D38" s="252">
        <v>196</v>
      </c>
      <c r="E38" s="252" t="s">
        <v>179</v>
      </c>
      <c r="F38" s="253" t="s">
        <v>179</v>
      </c>
    </row>
    <row r="39" spans="2:6" ht="15" customHeight="1" x14ac:dyDescent="0.15">
      <c r="B39" s="254"/>
      <c r="C39" s="251" t="s">
        <v>155</v>
      </c>
      <c r="D39" s="252">
        <v>210</v>
      </c>
      <c r="E39" s="252">
        <v>204</v>
      </c>
      <c r="F39" s="253">
        <v>-6</v>
      </c>
    </row>
    <row r="40" spans="2:6" ht="15" customHeight="1" x14ac:dyDescent="0.15">
      <c r="B40" s="254"/>
      <c r="C40" s="251" t="s">
        <v>157</v>
      </c>
      <c r="D40" s="252">
        <v>187</v>
      </c>
      <c r="E40" s="252">
        <v>190</v>
      </c>
      <c r="F40" s="253">
        <v>3</v>
      </c>
    </row>
    <row r="41" spans="2:6" ht="15" customHeight="1" x14ac:dyDescent="0.15">
      <c r="B41" s="254"/>
      <c r="C41" s="251" t="s">
        <v>158</v>
      </c>
      <c r="D41" s="252">
        <v>182</v>
      </c>
      <c r="E41" s="252">
        <v>181.8</v>
      </c>
      <c r="F41" s="253">
        <v>-0.19999999999998863</v>
      </c>
    </row>
    <row r="42" spans="2:6" ht="15" customHeight="1" x14ac:dyDescent="0.15">
      <c r="B42" s="254"/>
      <c r="C42" s="251" t="s">
        <v>160</v>
      </c>
      <c r="D42" s="252">
        <v>190</v>
      </c>
      <c r="E42" s="252">
        <v>190</v>
      </c>
      <c r="F42" s="253">
        <v>0</v>
      </c>
    </row>
    <row r="43" spans="2:6" ht="15" customHeight="1" x14ac:dyDescent="0.15">
      <c r="B43" s="254"/>
      <c r="C43" s="251" t="s">
        <v>161</v>
      </c>
      <c r="D43" s="252">
        <v>185</v>
      </c>
      <c r="E43" s="252">
        <v>185</v>
      </c>
      <c r="F43" s="253">
        <v>0</v>
      </c>
    </row>
    <row r="44" spans="2:6" ht="15" customHeight="1" x14ac:dyDescent="0.15">
      <c r="B44" s="254"/>
      <c r="C44" s="251" t="s">
        <v>163</v>
      </c>
      <c r="D44" s="252">
        <v>181</v>
      </c>
      <c r="E44" s="252">
        <v>181</v>
      </c>
      <c r="F44" s="253">
        <v>0</v>
      </c>
    </row>
    <row r="45" spans="2:6" ht="15" customHeight="1" x14ac:dyDescent="0.15">
      <c r="B45" s="254"/>
      <c r="C45" s="251" t="s">
        <v>176</v>
      </c>
      <c r="D45" s="252">
        <v>190</v>
      </c>
      <c r="E45" s="252">
        <v>191</v>
      </c>
      <c r="F45" s="253">
        <v>1</v>
      </c>
    </row>
    <row r="46" spans="2:6" ht="15" customHeight="1" x14ac:dyDescent="0.15">
      <c r="B46" s="254"/>
      <c r="C46" s="251" t="s">
        <v>177</v>
      </c>
      <c r="D46" s="252">
        <v>194</v>
      </c>
      <c r="E46" s="252">
        <v>194</v>
      </c>
      <c r="F46" s="253">
        <v>0</v>
      </c>
    </row>
    <row r="47" spans="2:6" ht="15" customHeight="1" x14ac:dyDescent="0.15">
      <c r="B47" s="254"/>
      <c r="C47" s="251" t="s">
        <v>165</v>
      </c>
      <c r="D47" s="252">
        <v>183.4</v>
      </c>
      <c r="E47" s="252">
        <v>182.04</v>
      </c>
      <c r="F47" s="253">
        <v>-1.3600000000000136</v>
      </c>
    </row>
    <row r="48" spans="2:6" ht="15" customHeight="1" x14ac:dyDescent="0.15">
      <c r="B48" s="254"/>
      <c r="C48" s="251" t="s">
        <v>166</v>
      </c>
      <c r="D48" s="252">
        <v>190</v>
      </c>
      <c r="E48" s="252">
        <v>190</v>
      </c>
      <c r="F48" s="253">
        <v>0</v>
      </c>
    </row>
    <row r="49" spans="2:6" ht="15" customHeight="1" thickBot="1" x14ac:dyDescent="0.2">
      <c r="B49" s="255"/>
      <c r="C49" s="255" t="s">
        <v>167</v>
      </c>
      <c r="D49" s="257">
        <v>178</v>
      </c>
      <c r="E49" s="257">
        <v>179</v>
      </c>
      <c r="F49" s="258">
        <v>1</v>
      </c>
    </row>
    <row r="50" spans="2:6" x14ac:dyDescent="0.15">
      <c r="F50" s="97" t="s">
        <v>56</v>
      </c>
    </row>
    <row r="52" spans="2:6" x14ac:dyDescent="0.15">
      <c r="F52" s="261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opLeftCell="A9" zoomScaleNormal="100" zoomScaleSheetLayoutView="80" workbookViewId="0">
      <selection activeCell="B9" sqref="B9:F9"/>
    </sheetView>
  </sheetViews>
  <sheetFormatPr baseColWidth="10" defaultColWidth="8.85546875" defaultRowHeight="11.25" x14ac:dyDescent="0.15"/>
  <cols>
    <col min="1" max="1" width="2.7109375" style="240" customWidth="1"/>
    <col min="2" max="2" width="35" style="240" customWidth="1"/>
    <col min="3" max="3" width="25.5703125" style="240" customWidth="1"/>
    <col min="4" max="4" width="14.7109375" style="240" customWidth="1"/>
    <col min="5" max="5" width="15.7109375" style="240" customWidth="1"/>
    <col min="6" max="6" width="13.140625" style="240" customWidth="1"/>
    <col min="7" max="7" width="4.85546875" style="240" customWidth="1"/>
    <col min="8" max="16384" width="8.85546875" style="240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668" t="s">
        <v>180</v>
      </c>
      <c r="C3" s="669"/>
      <c r="D3" s="669"/>
      <c r="E3" s="669"/>
      <c r="F3" s="670"/>
    </row>
    <row r="4" spans="2:7" ht="12" customHeight="1" x14ac:dyDescent="0.15">
      <c r="B4" s="681" t="s">
        <v>137</v>
      </c>
      <c r="C4" s="681"/>
      <c r="D4" s="681"/>
      <c r="E4" s="681"/>
      <c r="F4" s="681"/>
      <c r="G4" s="243"/>
    </row>
    <row r="5" spans="2:7" ht="30" customHeight="1" x14ac:dyDescent="0.15">
      <c r="B5" s="684" t="s">
        <v>181</v>
      </c>
      <c r="C5" s="684"/>
      <c r="D5" s="684"/>
      <c r="E5" s="684"/>
      <c r="F5" s="684"/>
      <c r="G5" s="243"/>
    </row>
    <row r="6" spans="2:7" ht="19.899999999999999" customHeight="1" x14ac:dyDescent="0.15">
      <c r="B6" s="679" t="s">
        <v>182</v>
      </c>
      <c r="C6" s="679"/>
      <c r="D6" s="679"/>
      <c r="E6" s="679"/>
      <c r="F6" s="679"/>
    </row>
    <row r="7" spans="2:7" ht="19.899999999999999" customHeight="1" x14ac:dyDescent="0.15">
      <c r="B7" s="679" t="s">
        <v>183</v>
      </c>
      <c r="C7" s="679"/>
      <c r="D7" s="679"/>
      <c r="E7" s="679"/>
      <c r="F7" s="679"/>
    </row>
    <row r="8" spans="2:7" ht="19.899999999999999" customHeight="1" thickBot="1" x14ac:dyDescent="0.2"/>
    <row r="9" spans="2:7" ht="39" customHeight="1" thickBot="1" x14ac:dyDescent="0.2">
      <c r="B9" s="244" t="s">
        <v>140</v>
      </c>
      <c r="C9" s="245" t="s">
        <v>141</v>
      </c>
      <c r="D9" s="263" t="s">
        <v>184</v>
      </c>
      <c r="E9" s="263" t="s">
        <v>143</v>
      </c>
      <c r="F9" s="245" t="s">
        <v>144</v>
      </c>
    </row>
    <row r="10" spans="2:7" ht="15" customHeight="1" x14ac:dyDescent="0.15">
      <c r="B10" s="246" t="s">
        <v>185</v>
      </c>
      <c r="C10" s="247" t="s">
        <v>146</v>
      </c>
      <c r="D10" s="248">
        <v>188.4</v>
      </c>
      <c r="E10" s="248">
        <v>188.4</v>
      </c>
      <c r="F10" s="249">
        <v>0</v>
      </c>
    </row>
    <row r="11" spans="2:7" ht="15" customHeight="1" x14ac:dyDescent="0.15">
      <c r="B11" s="250"/>
      <c r="C11" s="251" t="s">
        <v>186</v>
      </c>
      <c r="D11" s="252">
        <v>189</v>
      </c>
      <c r="E11" s="252">
        <v>190</v>
      </c>
      <c r="F11" s="253">
        <v>1</v>
      </c>
    </row>
    <row r="12" spans="2:7" ht="15" customHeight="1" x14ac:dyDescent="0.15">
      <c r="B12" s="254"/>
      <c r="C12" s="251" t="s">
        <v>187</v>
      </c>
      <c r="D12" s="252">
        <v>189</v>
      </c>
      <c r="E12" s="252">
        <v>190</v>
      </c>
      <c r="F12" s="253">
        <v>1</v>
      </c>
    </row>
    <row r="13" spans="2:7" ht="15" customHeight="1" x14ac:dyDescent="0.15">
      <c r="B13" s="254"/>
      <c r="C13" s="251" t="s">
        <v>172</v>
      </c>
      <c r="D13" s="252">
        <v>194.2</v>
      </c>
      <c r="E13" s="252">
        <v>194</v>
      </c>
      <c r="F13" s="253">
        <v>-0.19999999999998863</v>
      </c>
    </row>
    <row r="14" spans="2:7" ht="15" customHeight="1" x14ac:dyDescent="0.15">
      <c r="B14" s="254"/>
      <c r="C14" s="240" t="s">
        <v>169</v>
      </c>
      <c r="D14" s="252">
        <v>186</v>
      </c>
      <c r="E14" s="252">
        <v>186</v>
      </c>
      <c r="F14" s="253">
        <v>0</v>
      </c>
    </row>
    <row r="15" spans="2:7" ht="15" customHeight="1" x14ac:dyDescent="0.15">
      <c r="B15" s="254"/>
      <c r="C15" s="251" t="s">
        <v>173</v>
      </c>
      <c r="D15" s="252">
        <v>185</v>
      </c>
      <c r="E15" s="252">
        <v>185</v>
      </c>
      <c r="F15" s="253">
        <v>0</v>
      </c>
    </row>
    <row r="16" spans="2:7" ht="15" customHeight="1" x14ac:dyDescent="0.15">
      <c r="B16" s="254"/>
      <c r="C16" s="251" t="s">
        <v>188</v>
      </c>
      <c r="D16" s="252">
        <v>192</v>
      </c>
      <c r="E16" s="252">
        <v>191</v>
      </c>
      <c r="F16" s="253">
        <v>-1</v>
      </c>
    </row>
    <row r="17" spans="2:6" ht="15" customHeight="1" x14ac:dyDescent="0.15">
      <c r="B17" s="254"/>
      <c r="C17" s="251" t="s">
        <v>152</v>
      </c>
      <c r="D17" s="252">
        <v>183</v>
      </c>
      <c r="E17" s="252">
        <v>181</v>
      </c>
      <c r="F17" s="253">
        <v>-2</v>
      </c>
    </row>
    <row r="18" spans="2:6" ht="15" customHeight="1" x14ac:dyDescent="0.15">
      <c r="B18" s="254"/>
      <c r="C18" s="251" t="s">
        <v>153</v>
      </c>
      <c r="D18" s="252">
        <v>182</v>
      </c>
      <c r="E18" s="252">
        <v>180</v>
      </c>
      <c r="F18" s="253">
        <v>-2</v>
      </c>
    </row>
    <row r="19" spans="2:6" ht="15" customHeight="1" x14ac:dyDescent="0.15">
      <c r="B19" s="254"/>
      <c r="C19" s="251" t="s">
        <v>189</v>
      </c>
      <c r="D19" s="252">
        <v>185</v>
      </c>
      <c r="E19" s="252">
        <v>182</v>
      </c>
      <c r="F19" s="253">
        <v>-3</v>
      </c>
    </row>
    <row r="20" spans="2:6" ht="15" customHeight="1" x14ac:dyDescent="0.15">
      <c r="B20" s="254"/>
      <c r="C20" s="251" t="s">
        <v>155</v>
      </c>
      <c r="D20" s="252">
        <v>188</v>
      </c>
      <c r="E20" s="252">
        <v>188</v>
      </c>
      <c r="F20" s="253">
        <v>0</v>
      </c>
    </row>
    <row r="21" spans="2:6" ht="15" customHeight="1" x14ac:dyDescent="0.15">
      <c r="B21" s="254"/>
      <c r="C21" s="251" t="s">
        <v>157</v>
      </c>
      <c r="D21" s="252">
        <v>190</v>
      </c>
      <c r="E21" s="252">
        <v>186</v>
      </c>
      <c r="F21" s="253">
        <v>-4</v>
      </c>
    </row>
    <row r="22" spans="2:6" ht="15" customHeight="1" x14ac:dyDescent="0.15">
      <c r="B22" s="254"/>
      <c r="C22" s="251" t="s">
        <v>159</v>
      </c>
      <c r="D22" s="252">
        <v>185</v>
      </c>
      <c r="E22" s="252">
        <v>185</v>
      </c>
      <c r="F22" s="253">
        <v>0</v>
      </c>
    </row>
    <row r="23" spans="2:6" ht="15" customHeight="1" x14ac:dyDescent="0.15">
      <c r="B23" s="254"/>
      <c r="C23" s="251" t="s">
        <v>160</v>
      </c>
      <c r="D23" s="252">
        <v>192</v>
      </c>
      <c r="E23" s="252">
        <v>191</v>
      </c>
      <c r="F23" s="253">
        <v>-1</v>
      </c>
    </row>
    <row r="24" spans="2:6" ht="15" customHeight="1" x14ac:dyDescent="0.15">
      <c r="B24" s="254"/>
      <c r="C24" s="251" t="s">
        <v>162</v>
      </c>
      <c r="D24" s="252">
        <v>187</v>
      </c>
      <c r="E24" s="252">
        <v>187</v>
      </c>
      <c r="F24" s="253">
        <v>0</v>
      </c>
    </row>
    <row r="25" spans="2:6" ht="15" customHeight="1" x14ac:dyDescent="0.15">
      <c r="B25" s="254"/>
      <c r="C25" s="251" t="s">
        <v>177</v>
      </c>
      <c r="D25" s="252">
        <v>189.2</v>
      </c>
      <c r="E25" s="252">
        <v>189</v>
      </c>
      <c r="F25" s="253">
        <v>-0.19999999999998863</v>
      </c>
    </row>
    <row r="26" spans="2:6" ht="15" customHeight="1" x14ac:dyDescent="0.15">
      <c r="B26" s="254"/>
      <c r="C26" s="251" t="s">
        <v>165</v>
      </c>
      <c r="D26" s="252">
        <v>186</v>
      </c>
      <c r="E26" s="252">
        <v>186</v>
      </c>
      <c r="F26" s="253">
        <v>0</v>
      </c>
    </row>
    <row r="27" spans="2:6" ht="15" customHeight="1" x14ac:dyDescent="0.15">
      <c r="B27" s="254"/>
      <c r="C27" s="251" t="s">
        <v>166</v>
      </c>
      <c r="D27" s="252">
        <v>184</v>
      </c>
      <c r="E27" s="252">
        <v>182</v>
      </c>
      <c r="F27" s="253">
        <v>-2</v>
      </c>
    </row>
    <row r="28" spans="2:6" ht="15" customHeight="1" thickBot="1" x14ac:dyDescent="0.2">
      <c r="B28" s="254"/>
      <c r="C28" s="251" t="s">
        <v>167</v>
      </c>
      <c r="D28" s="252">
        <v>191</v>
      </c>
      <c r="E28" s="252">
        <v>190</v>
      </c>
      <c r="F28" s="253">
        <v>-1</v>
      </c>
    </row>
    <row r="29" spans="2:6" ht="15" customHeight="1" x14ac:dyDescent="0.15">
      <c r="B29" s="246" t="s">
        <v>190</v>
      </c>
      <c r="C29" s="247" t="s">
        <v>186</v>
      </c>
      <c r="D29" s="248">
        <v>297</v>
      </c>
      <c r="E29" s="248">
        <v>297</v>
      </c>
      <c r="F29" s="249">
        <v>0</v>
      </c>
    </row>
    <row r="30" spans="2:6" ht="15" customHeight="1" x14ac:dyDescent="0.15">
      <c r="B30" s="254"/>
      <c r="C30" s="251" t="s">
        <v>162</v>
      </c>
      <c r="D30" s="252">
        <v>331</v>
      </c>
      <c r="E30" s="252">
        <v>331</v>
      </c>
      <c r="F30" s="253">
        <v>0</v>
      </c>
    </row>
    <row r="31" spans="2:6" ht="15" customHeight="1" thickBot="1" x14ac:dyDescent="0.2">
      <c r="B31" s="254"/>
      <c r="C31" s="256" t="s">
        <v>191</v>
      </c>
      <c r="D31" s="257">
        <v>260</v>
      </c>
      <c r="E31" s="257">
        <v>260</v>
      </c>
      <c r="F31" s="258">
        <v>0</v>
      </c>
    </row>
    <row r="32" spans="2:6" ht="15" customHeight="1" x14ac:dyDescent="0.15">
      <c r="B32" s="259" t="s">
        <v>192</v>
      </c>
      <c r="C32" s="247" t="s">
        <v>186</v>
      </c>
      <c r="D32" s="248">
        <v>307</v>
      </c>
      <c r="E32" s="248">
        <v>307</v>
      </c>
      <c r="F32" s="249">
        <v>0</v>
      </c>
    </row>
    <row r="33" spans="2:6" ht="15" customHeight="1" x14ac:dyDescent="0.15">
      <c r="B33" s="254"/>
      <c r="C33" s="251" t="s">
        <v>162</v>
      </c>
      <c r="D33" s="252">
        <v>341</v>
      </c>
      <c r="E33" s="252">
        <v>341</v>
      </c>
      <c r="F33" s="253">
        <v>0</v>
      </c>
    </row>
    <row r="34" spans="2:6" ht="15" customHeight="1" thickBot="1" x14ac:dyDescent="0.2">
      <c r="B34" s="255"/>
      <c r="C34" s="256" t="s">
        <v>191</v>
      </c>
      <c r="D34" s="257">
        <v>355</v>
      </c>
      <c r="E34" s="257">
        <v>355</v>
      </c>
      <c r="F34" s="258">
        <v>0</v>
      </c>
    </row>
    <row r="35" spans="2:6" ht="15" customHeight="1" x14ac:dyDescent="0.15">
      <c r="B35" s="259" t="s">
        <v>193</v>
      </c>
      <c r="C35" s="251" t="s">
        <v>194</v>
      </c>
      <c r="D35" s="252">
        <v>490</v>
      </c>
      <c r="E35" s="252">
        <v>490</v>
      </c>
      <c r="F35" s="253">
        <v>0</v>
      </c>
    </row>
    <row r="36" spans="2:6" ht="15" customHeight="1" thickBot="1" x14ac:dyDescent="0.2">
      <c r="B36" s="254"/>
      <c r="C36" s="256" t="s">
        <v>191</v>
      </c>
      <c r="D36" s="257">
        <v>557.5</v>
      </c>
      <c r="E36" s="257">
        <v>557.5</v>
      </c>
      <c r="F36" s="258">
        <v>0</v>
      </c>
    </row>
    <row r="37" spans="2:6" ht="15" customHeight="1" x14ac:dyDescent="0.15">
      <c r="B37" s="259" t="s">
        <v>195</v>
      </c>
      <c r="C37" s="247" t="s">
        <v>186</v>
      </c>
      <c r="D37" s="248">
        <v>601</v>
      </c>
      <c r="E37" s="248">
        <v>601</v>
      </c>
      <c r="F37" s="249">
        <v>0</v>
      </c>
    </row>
    <row r="38" spans="2:6" ht="15" customHeight="1" x14ac:dyDescent="0.15">
      <c r="B38" s="254"/>
      <c r="C38" s="251" t="s">
        <v>194</v>
      </c>
      <c r="D38" s="252">
        <v>500</v>
      </c>
      <c r="E38" s="252">
        <v>500</v>
      </c>
      <c r="F38" s="253">
        <v>0</v>
      </c>
    </row>
    <row r="39" spans="2:6" ht="15" customHeight="1" thickBot="1" x14ac:dyDescent="0.2">
      <c r="B39" s="255"/>
      <c r="C39" s="256" t="s">
        <v>191</v>
      </c>
      <c r="D39" s="257">
        <v>572.5</v>
      </c>
      <c r="E39" s="257">
        <v>572.5</v>
      </c>
      <c r="F39" s="258">
        <v>0</v>
      </c>
    </row>
    <row r="40" spans="2:6" ht="15" customHeight="1" x14ac:dyDescent="0.15">
      <c r="B40" s="259" t="s">
        <v>196</v>
      </c>
      <c r="C40" s="247" t="s">
        <v>186</v>
      </c>
      <c r="D40" s="248">
        <v>657</v>
      </c>
      <c r="E40" s="248">
        <v>657</v>
      </c>
      <c r="F40" s="253">
        <v>0</v>
      </c>
    </row>
    <row r="41" spans="2:6" ht="15" customHeight="1" x14ac:dyDescent="0.15">
      <c r="B41" s="260"/>
      <c r="C41" s="251" t="s">
        <v>194</v>
      </c>
      <c r="D41" s="252">
        <v>612</v>
      </c>
      <c r="E41" s="252">
        <v>612</v>
      </c>
      <c r="F41" s="253">
        <v>0</v>
      </c>
    </row>
    <row r="42" spans="2:6" ht="15" customHeight="1" thickBot="1" x14ac:dyDescent="0.2">
      <c r="B42" s="255"/>
      <c r="C42" s="256" t="s">
        <v>191</v>
      </c>
      <c r="D42" s="257">
        <v>595</v>
      </c>
      <c r="E42" s="257">
        <v>595</v>
      </c>
      <c r="F42" s="258">
        <v>0</v>
      </c>
    </row>
    <row r="43" spans="2:6" ht="15" customHeight="1" x14ac:dyDescent="0.15">
      <c r="B43" s="259" t="s">
        <v>197</v>
      </c>
      <c r="C43" s="251" t="s">
        <v>194</v>
      </c>
      <c r="D43" s="248">
        <v>307</v>
      </c>
      <c r="E43" s="248">
        <v>307</v>
      </c>
      <c r="F43" s="249">
        <v>0</v>
      </c>
    </row>
    <row r="44" spans="2:6" ht="15" customHeight="1" thickBot="1" x14ac:dyDescent="0.2">
      <c r="B44" s="255"/>
      <c r="C44" s="256" t="s">
        <v>191</v>
      </c>
      <c r="D44" s="257">
        <v>312.5</v>
      </c>
      <c r="E44" s="257">
        <v>312.5</v>
      </c>
      <c r="F44" s="258">
        <v>0</v>
      </c>
    </row>
    <row r="45" spans="2:6" x14ac:dyDescent="0.15">
      <c r="F45" s="97" t="s">
        <v>56</v>
      </c>
    </row>
    <row r="47" spans="2:6" x14ac:dyDescent="0.15">
      <c r="F47" s="26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B8" sqref="B8:F8"/>
    </sheetView>
  </sheetViews>
  <sheetFormatPr baseColWidth="10" defaultColWidth="8.85546875" defaultRowHeight="11.25" x14ac:dyDescent="0.15"/>
  <cols>
    <col min="1" max="1" width="2.7109375" style="240" customWidth="1"/>
    <col min="2" max="2" width="31.28515625" style="240" customWidth="1"/>
    <col min="3" max="3" width="25.5703125" style="240" customWidth="1"/>
    <col min="4" max="4" width="14.7109375" style="240" bestFit="1" customWidth="1"/>
    <col min="5" max="5" width="15.140625" style="240" customWidth="1"/>
    <col min="6" max="6" width="13.5703125" style="240" customWidth="1"/>
    <col min="7" max="7" width="3.28515625" style="240" customWidth="1"/>
    <col min="8" max="16384" width="8.85546875" style="240"/>
  </cols>
  <sheetData>
    <row r="1" spans="1:7" ht="14.25" customHeight="1" x14ac:dyDescent="0.15">
      <c r="A1" s="265"/>
      <c r="B1" s="265"/>
      <c r="C1" s="265"/>
      <c r="D1" s="265"/>
      <c r="E1" s="265"/>
      <c r="F1" s="265"/>
    </row>
    <row r="2" spans="1:7" ht="10.5" customHeight="1" thickBot="1" x14ac:dyDescent="0.2">
      <c r="A2" s="265"/>
      <c r="B2" s="265"/>
      <c r="C2" s="265"/>
      <c r="D2" s="265"/>
      <c r="E2" s="265"/>
      <c r="F2" s="265"/>
    </row>
    <row r="3" spans="1:7" ht="19.899999999999999" customHeight="1" thickBot="1" x14ac:dyDescent="0.2">
      <c r="A3" s="265"/>
      <c r="B3" s="685" t="s">
        <v>198</v>
      </c>
      <c r="C3" s="686"/>
      <c r="D3" s="686"/>
      <c r="E3" s="686"/>
      <c r="F3" s="687"/>
    </row>
    <row r="4" spans="1:7" ht="15.75" customHeight="1" x14ac:dyDescent="0.15">
      <c r="A4" s="265"/>
      <c r="B4" s="4"/>
      <c r="C4" s="4"/>
      <c r="D4" s="4"/>
      <c r="E4" s="4"/>
      <c r="F4" s="4"/>
    </row>
    <row r="5" spans="1:7" ht="20.45" customHeight="1" x14ac:dyDescent="0.15">
      <c r="A5" s="265"/>
      <c r="B5" s="688" t="s">
        <v>199</v>
      </c>
      <c r="C5" s="688"/>
      <c r="D5" s="688"/>
      <c r="E5" s="688"/>
      <c r="F5" s="688"/>
      <c r="G5" s="243"/>
    </row>
    <row r="6" spans="1:7" ht="19.899999999999999" customHeight="1" x14ac:dyDescent="0.15">
      <c r="A6" s="265"/>
      <c r="B6" s="689" t="s">
        <v>200</v>
      </c>
      <c r="C6" s="689"/>
      <c r="D6" s="689"/>
      <c r="E6" s="689"/>
      <c r="F6" s="689"/>
      <c r="G6" s="243"/>
    </row>
    <row r="7" spans="1:7" ht="19.899999999999999" customHeight="1" thickBot="1" x14ac:dyDescent="0.2">
      <c r="A7" s="265"/>
      <c r="B7" s="265"/>
      <c r="C7" s="265"/>
      <c r="D7" s="265"/>
      <c r="E7" s="265"/>
      <c r="F7" s="265"/>
    </row>
    <row r="8" spans="1:7" ht="39" customHeight="1" thickBot="1" x14ac:dyDescent="0.2">
      <c r="A8" s="265"/>
      <c r="B8" s="266" t="s">
        <v>140</v>
      </c>
      <c r="C8" s="267" t="s">
        <v>141</v>
      </c>
      <c r="D8" s="267" t="s">
        <v>142</v>
      </c>
      <c r="E8" s="268" t="s">
        <v>143</v>
      </c>
      <c r="F8" s="267" t="s">
        <v>144</v>
      </c>
    </row>
    <row r="9" spans="1:7" ht="15" customHeight="1" x14ac:dyDescent="0.15">
      <c r="A9" s="265"/>
      <c r="B9" s="269" t="s">
        <v>201</v>
      </c>
      <c r="C9" s="270" t="s">
        <v>146</v>
      </c>
      <c r="D9" s="271">
        <v>26.230716407036187</v>
      </c>
      <c r="E9" s="271">
        <v>29.885169800213273</v>
      </c>
      <c r="F9" s="272">
        <v>3.6644533931770855</v>
      </c>
    </row>
    <row r="10" spans="1:7" ht="15" customHeight="1" x14ac:dyDescent="0.15">
      <c r="A10" s="265"/>
      <c r="B10" s="273"/>
      <c r="C10" s="274" t="s">
        <v>186</v>
      </c>
      <c r="D10" s="275">
        <v>26.999999261428599</v>
      </c>
      <c r="E10" s="275">
        <v>25.620027599433239</v>
      </c>
      <c r="F10" s="276">
        <v>-1.3799716619953593</v>
      </c>
    </row>
    <row r="11" spans="1:7" ht="15" customHeight="1" x14ac:dyDescent="0.15">
      <c r="A11" s="265"/>
      <c r="B11" s="277"/>
      <c r="C11" s="274" t="s">
        <v>172</v>
      </c>
      <c r="D11" s="275">
        <v>24.900000548417321</v>
      </c>
      <c r="E11" s="275">
        <v>24.900000000000457</v>
      </c>
      <c r="F11" s="276">
        <v>-5.484168639213749E-7</v>
      </c>
    </row>
    <row r="12" spans="1:7" ht="15" customHeight="1" x14ac:dyDescent="0.15">
      <c r="A12" s="265"/>
      <c r="B12" s="277"/>
      <c r="C12" s="277" t="s">
        <v>202</v>
      </c>
      <c r="D12" s="275">
        <v>27.546284065460501</v>
      </c>
      <c r="E12" s="275">
        <v>27.546284065460501</v>
      </c>
      <c r="F12" s="276">
        <v>0</v>
      </c>
    </row>
    <row r="13" spans="1:7" ht="15" customHeight="1" thickBot="1" x14ac:dyDescent="0.2">
      <c r="A13" s="265"/>
      <c r="B13" s="278"/>
      <c r="C13" s="279" t="s">
        <v>177</v>
      </c>
      <c r="D13" s="280">
        <v>26.397047584920617</v>
      </c>
      <c r="E13" s="280">
        <v>23.679594600543457</v>
      </c>
      <c r="F13" s="281">
        <v>-2.7174529843771609</v>
      </c>
    </row>
    <row r="14" spans="1:7" ht="15" customHeight="1" thickBot="1" x14ac:dyDescent="0.2">
      <c r="A14" s="265"/>
      <c r="B14" s="282" t="s">
        <v>203</v>
      </c>
      <c r="C14" s="690" t="s">
        <v>204</v>
      </c>
      <c r="D14" s="691"/>
      <c r="E14" s="691"/>
      <c r="F14" s="692"/>
    </row>
    <row r="15" spans="1:7" ht="15" customHeight="1" x14ac:dyDescent="0.15">
      <c r="A15" s="265"/>
      <c r="B15" s="277"/>
      <c r="C15" s="270" t="s">
        <v>146</v>
      </c>
      <c r="D15" s="271">
        <v>41.38404850807617</v>
      </c>
      <c r="E15" s="271">
        <v>42.921801842657487</v>
      </c>
      <c r="F15" s="272">
        <v>1.5377533345813177</v>
      </c>
    </row>
    <row r="16" spans="1:7" ht="15" customHeight="1" x14ac:dyDescent="0.15">
      <c r="A16" s="265"/>
      <c r="B16" s="277"/>
      <c r="C16" s="274" t="s">
        <v>172</v>
      </c>
      <c r="D16" s="275">
        <v>33.09300417227935</v>
      </c>
      <c r="E16" s="275">
        <v>35.039995132522598</v>
      </c>
      <c r="F16" s="276">
        <v>1.946990960243248</v>
      </c>
    </row>
    <row r="17" spans="1:6" ht="15" customHeight="1" x14ac:dyDescent="0.15">
      <c r="A17" s="265"/>
      <c r="B17" s="277"/>
      <c r="C17" s="274" t="s">
        <v>202</v>
      </c>
      <c r="D17" s="275">
        <v>40.380024409181175</v>
      </c>
      <c r="E17" s="275">
        <v>40.380024409181175</v>
      </c>
      <c r="F17" s="276">
        <v>0</v>
      </c>
    </row>
    <row r="18" spans="1:6" ht="15" customHeight="1" x14ac:dyDescent="0.15">
      <c r="A18" s="265"/>
      <c r="B18" s="277"/>
      <c r="C18" s="274" t="s">
        <v>186</v>
      </c>
      <c r="D18" s="275">
        <v>50.056896414129369</v>
      </c>
      <c r="E18" s="275">
        <v>50.056896414129369</v>
      </c>
      <c r="F18" s="276">
        <v>0</v>
      </c>
    </row>
    <row r="19" spans="1:6" ht="15" customHeight="1" x14ac:dyDescent="0.15">
      <c r="A19" s="265"/>
      <c r="B19" s="277"/>
      <c r="C19" s="274" t="s">
        <v>156</v>
      </c>
      <c r="D19" s="275">
        <v>50.202504667574367</v>
      </c>
      <c r="E19" s="275">
        <v>50.202500000029694</v>
      </c>
      <c r="F19" s="276">
        <v>-4.6675446725430447E-6</v>
      </c>
    </row>
    <row r="20" spans="1:6" ht="15" customHeight="1" x14ac:dyDescent="0.15">
      <c r="A20" s="265"/>
      <c r="B20" s="277"/>
      <c r="C20" s="274" t="s">
        <v>177</v>
      </c>
      <c r="D20" s="275">
        <v>35.810530506371499</v>
      </c>
      <c r="E20" s="275">
        <v>36.945845891488936</v>
      </c>
      <c r="F20" s="276">
        <v>1.1353153851174369</v>
      </c>
    </row>
    <row r="21" spans="1:6" ht="15" customHeight="1" thickBot="1" x14ac:dyDescent="0.2">
      <c r="A21" s="265"/>
      <c r="B21" s="278"/>
      <c r="C21" s="279" t="s">
        <v>191</v>
      </c>
      <c r="D21" s="280">
        <v>32.914135841879258</v>
      </c>
      <c r="E21" s="280">
        <v>32.99307270335246</v>
      </c>
      <c r="F21" s="281">
        <v>7.8936861473202669E-2</v>
      </c>
    </row>
    <row r="22" spans="1:6" ht="15" customHeight="1" thickBot="1" x14ac:dyDescent="0.2">
      <c r="A22" s="265"/>
      <c r="B22" s="283" t="s">
        <v>205</v>
      </c>
      <c r="C22" s="690" t="s">
        <v>206</v>
      </c>
      <c r="D22" s="691"/>
      <c r="E22" s="284"/>
      <c r="F22" s="285" t="s">
        <v>207</v>
      </c>
    </row>
    <row r="23" spans="1:6" ht="15" customHeight="1" thickBot="1" x14ac:dyDescent="0.2">
      <c r="A23" s="265"/>
      <c r="B23" s="277"/>
      <c r="C23" s="274"/>
      <c r="D23" s="276" t="s">
        <v>208</v>
      </c>
      <c r="E23" s="276" t="s">
        <v>209</v>
      </c>
      <c r="F23" s="275"/>
    </row>
    <row r="24" spans="1:6" ht="15" customHeight="1" thickBot="1" x14ac:dyDescent="0.2">
      <c r="A24" s="265"/>
      <c r="B24" s="286"/>
      <c r="C24" s="287"/>
      <c r="D24" s="284"/>
      <c r="E24" s="288"/>
      <c r="F24" s="288"/>
    </row>
    <row r="25" spans="1:6" ht="15" customHeight="1" thickBot="1" x14ac:dyDescent="0.2">
      <c r="A25" s="265"/>
      <c r="B25" s="283" t="s">
        <v>210</v>
      </c>
      <c r="C25" s="289" t="s">
        <v>211</v>
      </c>
      <c r="D25" s="275">
        <v>202.38592759706671</v>
      </c>
      <c r="E25" s="275">
        <v>150.99296379853334</v>
      </c>
      <c r="F25" s="276">
        <v>-51.402963798533371</v>
      </c>
    </row>
    <row r="26" spans="1:6" ht="15" customHeight="1" thickBot="1" x14ac:dyDescent="0.2">
      <c r="A26" s="265"/>
      <c r="B26" s="286"/>
      <c r="C26" s="287"/>
      <c r="D26" s="284"/>
      <c r="E26" s="288"/>
      <c r="F26" s="285"/>
    </row>
    <row r="27" spans="1:6" ht="15" customHeight="1" thickBot="1" x14ac:dyDescent="0.2">
      <c r="A27" s="265"/>
      <c r="B27" s="290" t="s">
        <v>212</v>
      </c>
      <c r="C27" s="290" t="s">
        <v>213</v>
      </c>
      <c r="D27" s="288">
        <v>133.26356847636876</v>
      </c>
      <c r="E27" s="288">
        <v>133.26356847636876</v>
      </c>
      <c r="F27" s="285">
        <v>0</v>
      </c>
    </row>
    <row r="28" spans="1:6" x14ac:dyDescent="0.15">
      <c r="A28" s="265"/>
      <c r="B28" s="265"/>
      <c r="C28" s="265"/>
      <c r="D28" s="265"/>
      <c r="E28" s="265"/>
      <c r="F28" s="97" t="s">
        <v>56</v>
      </c>
    </row>
    <row r="30" spans="1:6" x14ac:dyDescent="0.15">
      <c r="F30" s="26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L11" sqref="L11"/>
    </sheetView>
  </sheetViews>
  <sheetFormatPr baseColWidth="10" defaultColWidth="11.42578125" defaultRowHeight="15" x14ac:dyDescent="0.25"/>
  <cols>
    <col min="1" max="1" width="1.7109375" style="293" customWidth="1"/>
    <col min="2" max="2" width="38.7109375" style="293" customWidth="1"/>
    <col min="3" max="3" width="22.28515625" style="293" customWidth="1"/>
    <col min="4" max="4" width="15.28515625" style="293" customWidth="1"/>
    <col min="5" max="5" width="14.42578125" style="293" customWidth="1"/>
    <col min="6" max="6" width="13.5703125" style="293" customWidth="1"/>
    <col min="7" max="7" width="2.28515625" style="293" customWidth="1"/>
    <col min="8" max="16384" width="11.42578125" style="294"/>
  </cols>
  <sheetData>
    <row r="1" spans="1:12" x14ac:dyDescent="0.25">
      <c r="A1" s="291"/>
      <c r="B1" s="291"/>
      <c r="C1" s="291"/>
      <c r="D1" s="291"/>
      <c r="E1" s="291"/>
      <c r="F1" s="292"/>
    </row>
    <row r="2" spans="1:12" ht="15.75" thickBot="1" x14ac:dyDescent="0.3">
      <c r="A2" s="291"/>
      <c r="B2" s="295"/>
      <c r="C2" s="295"/>
      <c r="D2" s="295"/>
      <c r="E2" s="295"/>
      <c r="F2" s="296"/>
    </row>
    <row r="3" spans="1:12" ht="16.899999999999999" customHeight="1" thickBot="1" x14ac:dyDescent="0.3">
      <c r="A3" s="291"/>
      <c r="B3" s="685" t="s">
        <v>214</v>
      </c>
      <c r="C3" s="686"/>
      <c r="D3" s="686"/>
      <c r="E3" s="686"/>
      <c r="F3" s="687"/>
    </row>
    <row r="4" spans="1:12" x14ac:dyDescent="0.25">
      <c r="A4" s="291"/>
      <c r="B4" s="297"/>
      <c r="C4" s="298"/>
      <c r="D4" s="299"/>
      <c r="E4" s="299"/>
      <c r="F4" s="300"/>
    </row>
    <row r="5" spans="1:12" x14ac:dyDescent="0.25">
      <c r="A5" s="291"/>
      <c r="B5" s="693" t="s">
        <v>215</v>
      </c>
      <c r="C5" s="693"/>
      <c r="D5" s="693"/>
      <c r="E5" s="693"/>
      <c r="F5" s="693"/>
      <c r="G5" s="301"/>
    </row>
    <row r="6" spans="1:12" x14ac:dyDescent="0.25">
      <c r="A6" s="291"/>
      <c r="B6" s="693" t="s">
        <v>216</v>
      </c>
      <c r="C6" s="693"/>
      <c r="D6" s="693"/>
      <c r="E6" s="693"/>
      <c r="F6" s="693"/>
      <c r="G6" s="301"/>
    </row>
    <row r="7" spans="1:12" ht="15.75" thickBot="1" x14ac:dyDescent="0.3">
      <c r="A7" s="291"/>
      <c r="B7" s="302"/>
      <c r="C7" s="302"/>
      <c r="D7" s="302"/>
      <c r="E7" s="302"/>
      <c r="F7" s="291"/>
    </row>
    <row r="8" spans="1:12" ht="44.45" customHeight="1" thickBot="1" x14ac:dyDescent="0.3">
      <c r="A8" s="291"/>
      <c r="B8" s="303" t="s">
        <v>217</v>
      </c>
      <c r="C8" s="304" t="s">
        <v>141</v>
      </c>
      <c r="D8" s="305" t="s">
        <v>142</v>
      </c>
      <c r="E8" s="305" t="s">
        <v>143</v>
      </c>
      <c r="F8" s="306" t="s">
        <v>144</v>
      </c>
    </row>
    <row r="9" spans="1:12" x14ac:dyDescent="0.25">
      <c r="A9" s="291"/>
      <c r="B9" s="307" t="s">
        <v>218</v>
      </c>
      <c r="C9" s="308" t="s">
        <v>186</v>
      </c>
      <c r="D9" s="309">
        <v>226</v>
      </c>
      <c r="E9" s="309">
        <v>215</v>
      </c>
      <c r="F9" s="310">
        <v>-11</v>
      </c>
    </row>
    <row r="10" spans="1:12" x14ac:dyDescent="0.25">
      <c r="A10" s="291"/>
      <c r="B10" s="311" t="s">
        <v>219</v>
      </c>
      <c r="C10" s="312" t="s">
        <v>172</v>
      </c>
      <c r="D10" s="313">
        <v>239</v>
      </c>
      <c r="E10" s="313">
        <v>232</v>
      </c>
      <c r="F10" s="314">
        <v>-7</v>
      </c>
    </row>
    <row r="11" spans="1:12" x14ac:dyDescent="0.25">
      <c r="A11" s="291"/>
      <c r="B11" s="311"/>
      <c r="C11" s="312" t="s">
        <v>220</v>
      </c>
      <c r="D11" s="313">
        <v>230</v>
      </c>
      <c r="E11" s="313">
        <v>227</v>
      </c>
      <c r="F11" s="314">
        <v>-3</v>
      </c>
    </row>
    <row r="12" spans="1:12" x14ac:dyDescent="0.25">
      <c r="A12" s="291"/>
      <c r="B12" s="311"/>
      <c r="C12" s="312" t="s">
        <v>175</v>
      </c>
      <c r="D12" s="313">
        <v>227.5</v>
      </c>
      <c r="E12" s="313">
        <v>226.75</v>
      </c>
      <c r="F12" s="314">
        <v>-0.75</v>
      </c>
      <c r="L12" s="315"/>
    </row>
    <row r="13" spans="1:12" x14ac:dyDescent="0.25">
      <c r="A13" s="291"/>
      <c r="B13" s="311"/>
      <c r="C13" s="312" t="s">
        <v>221</v>
      </c>
      <c r="D13" s="313">
        <v>228.51999999999998</v>
      </c>
      <c r="E13" s="313">
        <v>227.31</v>
      </c>
      <c r="F13" s="314">
        <v>-1.2099999999999795</v>
      </c>
    </row>
    <row r="14" spans="1:12" x14ac:dyDescent="0.25">
      <c r="A14" s="291"/>
      <c r="B14" s="311"/>
      <c r="C14" s="312" t="s">
        <v>222</v>
      </c>
      <c r="D14" s="313">
        <v>236</v>
      </c>
      <c r="E14" s="313">
        <v>237.5</v>
      </c>
      <c r="F14" s="314">
        <v>1.5</v>
      </c>
    </row>
    <row r="15" spans="1:12" x14ac:dyDescent="0.25">
      <c r="A15" s="291"/>
      <c r="B15" s="311"/>
      <c r="C15" s="312" t="s">
        <v>162</v>
      </c>
      <c r="D15" s="313">
        <v>237.29000000000002</v>
      </c>
      <c r="E15" s="313">
        <v>239.685</v>
      </c>
      <c r="F15" s="314">
        <v>2.3949999999999818</v>
      </c>
    </row>
    <row r="16" spans="1:12" x14ac:dyDescent="0.25">
      <c r="A16" s="291"/>
      <c r="B16" s="311"/>
      <c r="C16" s="312" t="s">
        <v>164</v>
      </c>
      <c r="D16" s="313">
        <v>245</v>
      </c>
      <c r="E16" s="313">
        <v>242.5</v>
      </c>
      <c r="F16" s="314">
        <v>-2.5</v>
      </c>
    </row>
    <row r="17" spans="1:6" x14ac:dyDescent="0.25">
      <c r="A17" s="291"/>
      <c r="B17" s="311"/>
      <c r="C17" s="312" t="s">
        <v>177</v>
      </c>
      <c r="D17" s="313">
        <v>232</v>
      </c>
      <c r="E17" s="313">
        <v>232</v>
      </c>
      <c r="F17" s="314">
        <v>0</v>
      </c>
    </row>
    <row r="18" spans="1:6" x14ac:dyDescent="0.25">
      <c r="A18" s="291"/>
      <c r="B18" s="316" t="s">
        <v>223</v>
      </c>
      <c r="C18" s="317" t="s">
        <v>186</v>
      </c>
      <c r="D18" s="318">
        <v>215</v>
      </c>
      <c r="E18" s="318">
        <v>210</v>
      </c>
      <c r="F18" s="319">
        <v>-5</v>
      </c>
    </row>
    <row r="19" spans="1:6" x14ac:dyDescent="0.25">
      <c r="A19" s="291"/>
      <c r="B19" s="311" t="s">
        <v>224</v>
      </c>
      <c r="C19" s="312" t="s">
        <v>220</v>
      </c>
      <c r="D19" s="313">
        <v>209.5</v>
      </c>
      <c r="E19" s="313">
        <v>209.5</v>
      </c>
      <c r="F19" s="314">
        <v>0</v>
      </c>
    </row>
    <row r="20" spans="1:6" x14ac:dyDescent="0.25">
      <c r="A20" s="291"/>
      <c r="B20" s="311"/>
      <c r="C20" s="312" t="s">
        <v>175</v>
      </c>
      <c r="D20" s="313">
        <v>208.75</v>
      </c>
      <c r="E20" s="313">
        <v>208.875</v>
      </c>
      <c r="F20" s="314">
        <v>0.125</v>
      </c>
    </row>
    <row r="21" spans="1:6" x14ac:dyDescent="0.25">
      <c r="A21" s="291"/>
      <c r="B21" s="311"/>
      <c r="C21" s="312" t="s">
        <v>221</v>
      </c>
      <c r="D21" s="320">
        <v>210.60500000000002</v>
      </c>
      <c r="E21" s="320">
        <v>208.78</v>
      </c>
      <c r="F21" s="314">
        <v>-1.8250000000000171</v>
      </c>
    </row>
    <row r="22" spans="1:6" x14ac:dyDescent="0.25">
      <c r="A22" s="291"/>
      <c r="B22" s="311"/>
      <c r="C22" s="312" t="s">
        <v>162</v>
      </c>
      <c r="D22" s="320">
        <v>216.97499999999999</v>
      </c>
      <c r="E22" s="320">
        <v>217.595</v>
      </c>
      <c r="F22" s="314">
        <v>0.62000000000000455</v>
      </c>
    </row>
    <row r="23" spans="1:6" x14ac:dyDescent="0.25">
      <c r="A23" s="291"/>
      <c r="B23" s="311"/>
      <c r="C23" s="312" t="s">
        <v>225</v>
      </c>
      <c r="D23" s="320">
        <v>204</v>
      </c>
      <c r="E23" s="320">
        <v>204.5</v>
      </c>
      <c r="F23" s="314">
        <v>0.5</v>
      </c>
    </row>
    <row r="24" spans="1:6" x14ac:dyDescent="0.25">
      <c r="A24" s="291"/>
      <c r="B24" s="311"/>
      <c r="C24" s="312" t="s">
        <v>164</v>
      </c>
      <c r="D24" s="320">
        <v>215</v>
      </c>
      <c r="E24" s="320">
        <v>215</v>
      </c>
      <c r="F24" s="314">
        <v>0</v>
      </c>
    </row>
    <row r="25" spans="1:6" x14ac:dyDescent="0.25">
      <c r="A25" s="291"/>
      <c r="B25" s="321"/>
      <c r="C25" s="322" t="s">
        <v>177</v>
      </c>
      <c r="D25" s="323">
        <v>212</v>
      </c>
      <c r="E25" s="323">
        <v>212</v>
      </c>
      <c r="F25" s="324">
        <v>0</v>
      </c>
    </row>
    <row r="26" spans="1:6" x14ac:dyDescent="0.25">
      <c r="A26" s="291"/>
      <c r="B26" s="316" t="s">
        <v>226</v>
      </c>
      <c r="C26" s="317" t="s">
        <v>220</v>
      </c>
      <c r="D26" s="318">
        <v>203</v>
      </c>
      <c r="E26" s="318">
        <v>203.5</v>
      </c>
      <c r="F26" s="325">
        <v>0.5</v>
      </c>
    </row>
    <row r="27" spans="1:6" x14ac:dyDescent="0.25">
      <c r="A27" s="291"/>
      <c r="B27" s="311"/>
      <c r="C27" s="312" t="s">
        <v>175</v>
      </c>
      <c r="D27" s="320">
        <v>200.5</v>
      </c>
      <c r="E27" s="320">
        <v>200.5</v>
      </c>
      <c r="F27" s="314">
        <v>0</v>
      </c>
    </row>
    <row r="28" spans="1:6" x14ac:dyDescent="0.25">
      <c r="A28" s="291"/>
      <c r="B28" s="311" t="s">
        <v>227</v>
      </c>
      <c r="C28" s="312" t="s">
        <v>221</v>
      </c>
      <c r="D28" s="320">
        <v>202.99</v>
      </c>
      <c r="E28" s="320">
        <v>200.51499999999999</v>
      </c>
      <c r="F28" s="314">
        <v>-2.4750000000000227</v>
      </c>
    </row>
    <row r="29" spans="1:6" x14ac:dyDescent="0.25">
      <c r="A29" s="291"/>
      <c r="B29" s="311"/>
      <c r="C29" s="312" t="s">
        <v>222</v>
      </c>
      <c r="D29" s="320">
        <v>205.5</v>
      </c>
      <c r="E29" s="320">
        <v>205</v>
      </c>
      <c r="F29" s="314">
        <v>-0.5</v>
      </c>
    </row>
    <row r="30" spans="1:6" x14ac:dyDescent="0.25">
      <c r="A30" s="291"/>
      <c r="B30" s="311"/>
      <c r="C30" s="312" t="s">
        <v>162</v>
      </c>
      <c r="D30" s="320">
        <v>206.79500000000002</v>
      </c>
      <c r="E30" s="320">
        <v>206.79500000000002</v>
      </c>
      <c r="F30" s="314">
        <v>0</v>
      </c>
    </row>
    <row r="31" spans="1:6" x14ac:dyDescent="0.25">
      <c r="A31" s="291"/>
      <c r="B31" s="311"/>
      <c r="C31" s="312" t="s">
        <v>164</v>
      </c>
      <c r="D31" s="313">
        <v>182.5</v>
      </c>
      <c r="E31" s="313">
        <v>182.5</v>
      </c>
      <c r="F31" s="314">
        <v>0</v>
      </c>
    </row>
    <row r="32" spans="1:6" x14ac:dyDescent="0.25">
      <c r="A32" s="291"/>
      <c r="B32" s="321"/>
      <c r="C32" s="322" t="s">
        <v>186</v>
      </c>
      <c r="D32" s="326">
        <v>208</v>
      </c>
      <c r="E32" s="326">
        <v>200</v>
      </c>
      <c r="F32" s="324">
        <v>-8</v>
      </c>
    </row>
    <row r="33" spans="1:6" x14ac:dyDescent="0.25">
      <c r="A33" s="291"/>
      <c r="B33" s="316" t="s">
        <v>228</v>
      </c>
      <c r="C33" s="317" t="s">
        <v>220</v>
      </c>
      <c r="D33" s="327">
        <v>197.5</v>
      </c>
      <c r="E33" s="327">
        <v>197.5</v>
      </c>
      <c r="F33" s="319">
        <v>0</v>
      </c>
    </row>
    <row r="34" spans="1:6" x14ac:dyDescent="0.25">
      <c r="A34" s="291"/>
      <c r="B34" s="311"/>
      <c r="C34" s="312" t="s">
        <v>221</v>
      </c>
      <c r="D34" s="313">
        <v>199</v>
      </c>
      <c r="E34" s="313">
        <v>199</v>
      </c>
      <c r="F34" s="314">
        <v>0</v>
      </c>
    </row>
    <row r="35" spans="1:6" x14ac:dyDescent="0.25">
      <c r="A35" s="291"/>
      <c r="B35" s="311"/>
      <c r="C35" s="312" t="s">
        <v>162</v>
      </c>
      <c r="D35" s="313">
        <v>203.125</v>
      </c>
      <c r="E35" s="313">
        <v>205</v>
      </c>
      <c r="F35" s="314">
        <v>1.875</v>
      </c>
    </row>
    <row r="36" spans="1:6" x14ac:dyDescent="0.25">
      <c r="A36" s="291"/>
      <c r="B36" s="321"/>
      <c r="C36" s="322" t="s">
        <v>164</v>
      </c>
      <c r="D36" s="326">
        <v>205</v>
      </c>
      <c r="E36" s="326">
        <v>205</v>
      </c>
      <c r="F36" s="324">
        <v>0</v>
      </c>
    </row>
    <row r="37" spans="1:6" x14ac:dyDescent="0.25">
      <c r="A37" s="291"/>
      <c r="B37" s="316" t="s">
        <v>229</v>
      </c>
      <c r="C37" s="317" t="s">
        <v>220</v>
      </c>
      <c r="D37" s="327">
        <v>75.5</v>
      </c>
      <c r="E37" s="327">
        <v>75.5</v>
      </c>
      <c r="F37" s="319">
        <v>0</v>
      </c>
    </row>
    <row r="38" spans="1:6" x14ac:dyDescent="0.25">
      <c r="A38" s="291"/>
      <c r="B38" s="311"/>
      <c r="C38" s="312" t="s">
        <v>221</v>
      </c>
      <c r="D38" s="313">
        <v>84</v>
      </c>
      <c r="E38" s="313">
        <v>84</v>
      </c>
      <c r="F38" s="314">
        <v>0</v>
      </c>
    </row>
    <row r="39" spans="1:6" x14ac:dyDescent="0.25">
      <c r="A39" s="291"/>
      <c r="B39" s="321"/>
      <c r="C39" s="322" t="s">
        <v>164</v>
      </c>
      <c r="D39" s="326">
        <v>77.5</v>
      </c>
      <c r="E39" s="326">
        <v>77.5</v>
      </c>
      <c r="F39" s="324">
        <v>0</v>
      </c>
    </row>
    <row r="40" spans="1:6" x14ac:dyDescent="0.25">
      <c r="A40" s="291"/>
      <c r="B40" s="316" t="s">
        <v>230</v>
      </c>
      <c r="C40" s="317" t="s">
        <v>220</v>
      </c>
      <c r="D40" s="327">
        <v>109</v>
      </c>
      <c r="E40" s="327">
        <v>109</v>
      </c>
      <c r="F40" s="319">
        <v>0</v>
      </c>
    </row>
    <row r="41" spans="1:6" x14ac:dyDescent="0.25">
      <c r="A41" s="291"/>
      <c r="B41" s="311"/>
      <c r="C41" s="312" t="s">
        <v>221</v>
      </c>
      <c r="D41" s="313">
        <v>112.5</v>
      </c>
      <c r="E41" s="313">
        <v>112.5</v>
      </c>
      <c r="F41" s="314">
        <v>0</v>
      </c>
    </row>
    <row r="42" spans="1:6" x14ac:dyDescent="0.25">
      <c r="A42" s="291"/>
      <c r="B42" s="321"/>
      <c r="C42" s="322" t="s">
        <v>164</v>
      </c>
      <c r="D42" s="323">
        <v>110</v>
      </c>
      <c r="E42" s="323">
        <v>110</v>
      </c>
      <c r="F42" s="324">
        <v>0</v>
      </c>
    </row>
    <row r="43" spans="1:6" x14ac:dyDescent="0.25">
      <c r="A43" s="291"/>
      <c r="B43" s="311"/>
      <c r="C43" s="312" t="s">
        <v>220</v>
      </c>
      <c r="D43" s="313">
        <v>74.424999999999997</v>
      </c>
      <c r="E43" s="313">
        <v>75.424999999999997</v>
      </c>
      <c r="F43" s="319">
        <v>1</v>
      </c>
    </row>
    <row r="44" spans="1:6" x14ac:dyDescent="0.25">
      <c r="A44" s="291"/>
      <c r="B44" s="311" t="s">
        <v>231</v>
      </c>
      <c r="C44" s="312" t="s">
        <v>162</v>
      </c>
      <c r="D44" s="313">
        <v>76.52</v>
      </c>
      <c r="E44" s="313">
        <v>76.669999999999987</v>
      </c>
      <c r="F44" s="314">
        <v>0.14999999999999147</v>
      </c>
    </row>
    <row r="45" spans="1:6" x14ac:dyDescent="0.25">
      <c r="A45" s="291"/>
      <c r="B45" s="311"/>
      <c r="C45" s="312" t="s">
        <v>164</v>
      </c>
      <c r="D45" s="313">
        <v>81.5</v>
      </c>
      <c r="E45" s="313">
        <v>82.5</v>
      </c>
      <c r="F45" s="314">
        <v>1</v>
      </c>
    </row>
    <row r="46" spans="1:6" x14ac:dyDescent="0.25">
      <c r="A46" s="291"/>
      <c r="B46" s="328" t="s">
        <v>232</v>
      </c>
      <c r="C46" s="317" t="s">
        <v>233</v>
      </c>
      <c r="D46" s="327">
        <v>318.17452256019658</v>
      </c>
      <c r="E46" s="327">
        <v>318.69644411489207</v>
      </c>
      <c r="F46" s="319">
        <v>0.52192155469549562</v>
      </c>
    </row>
    <row r="47" spans="1:6" x14ac:dyDescent="0.25">
      <c r="A47" s="291"/>
      <c r="B47" s="329" t="s">
        <v>234</v>
      </c>
      <c r="C47" s="312" t="s">
        <v>235</v>
      </c>
      <c r="D47" s="313">
        <v>288.70481745106775</v>
      </c>
      <c r="E47" s="313">
        <v>288.70481745106775</v>
      </c>
      <c r="F47" s="314">
        <v>0</v>
      </c>
    </row>
    <row r="48" spans="1:6" ht="15.75" thickBot="1" x14ac:dyDescent="0.3">
      <c r="A48" s="296"/>
      <c r="B48" s="330"/>
      <c r="C48" s="331" t="s">
        <v>236</v>
      </c>
      <c r="D48" s="332">
        <v>306</v>
      </c>
      <c r="E48" s="332">
        <v>306</v>
      </c>
      <c r="F48" s="333">
        <v>0</v>
      </c>
    </row>
    <row r="49" spans="1:6" x14ac:dyDescent="0.25">
      <c r="A49" s="296"/>
      <c r="B49" s="296"/>
      <c r="C49" s="296"/>
      <c r="D49" s="296"/>
      <c r="E49" s="296"/>
      <c r="F49" s="97" t="s">
        <v>56</v>
      </c>
    </row>
    <row r="50" spans="1:6" x14ac:dyDescent="0.25">
      <c r="F50" s="33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jgarciaa</cp:lastModifiedBy>
  <dcterms:created xsi:type="dcterms:W3CDTF">2019-08-07T12:15:48Z</dcterms:created>
  <dcterms:modified xsi:type="dcterms:W3CDTF">2019-08-28T07:31:17Z</dcterms:modified>
</cp:coreProperties>
</file>