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37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2" hidden="1">'[4]PRECIOS CE'!#REF!</definedName>
    <definedName name="a" localSheetId="3" hidden="1">'[3]PRECIOS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14'!$A$1:$N$61</definedName>
    <definedName name="_xlnm.Print_Area" localSheetId="10">'Pág. 15'!$A$1:$G$36</definedName>
    <definedName name="_xlnm.Print_Area" localSheetId="11">'Pág. 16'!$A$1:$N$69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4'!$A$1:$G$63</definedName>
    <definedName name="_xlnm.Print_Area" localSheetId="2">'Pág. 5'!$A$1:$G$64</definedName>
    <definedName name="_xlnm.Print_Area" localSheetId="3">'Pág. 7'!$A$1:$G$66</definedName>
    <definedName name="_xlnm.Print_Area" localSheetId="4">'Pág. 9'!$A$1:$F$37</definedName>
    <definedName name="_xlnm.Print_Area">'[5]Email CCAA'!$B$3:$K$124</definedName>
    <definedName name="OLE_LINK1" localSheetId="1">'Pág. 4'!$E$53</definedName>
    <definedName name="OLE_LINK1" localSheetId="2">'Pág. 5'!$E$50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5" i="17"/>
  <c r="E23" i="17"/>
  <c r="E22" i="17"/>
  <c r="D21" i="17"/>
  <c r="C21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D38" i="15"/>
  <c r="C38" i="15"/>
  <c r="E35" i="15"/>
  <c r="E34" i="15"/>
  <c r="E33" i="15"/>
  <c r="D32" i="15"/>
  <c r="C32" i="15"/>
  <c r="E26" i="15"/>
  <c r="E25" i="15"/>
  <c r="E24" i="15"/>
  <c r="E23" i="15"/>
  <c r="E22" i="15"/>
  <c r="E20" i="15"/>
  <c r="E19" i="15"/>
  <c r="E18" i="15"/>
  <c r="E17" i="15"/>
  <c r="E16" i="15"/>
  <c r="D14" i="15"/>
  <c r="C14" i="15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7" i="3" l="1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8" i="3"/>
  <c r="F18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<sst xmlns="http://schemas.openxmlformats.org/spreadsheetml/2006/main" count="1747" uniqueCount="672">
  <si>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</si>
  <si>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</si>
  <si>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</si>
  <si>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</si>
  <si>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</si>
  <si>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</si>
  <si>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36</t>
  </si>
  <si>
    <t>Semana 37</t>
  </si>
  <si>
    <t xml:space="preserve">semanal </t>
  </si>
  <si>
    <t>2 - 8/09</t>
  </si>
  <si>
    <t>9 - 15/09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</si>
  <si>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</si>
  <si>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</si>
  <si>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</si>
  <si>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</si>
  <si>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</si>
  <si>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</si>
  <si>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</si>
  <si>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</si>
  <si>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</si>
  <si>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</si>
  <si>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</si>
  <si>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</si>
  <si>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</si>
  <si>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</si>
  <si>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</si>
  <si>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</si>
  <si>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</si>
  <si>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</si>
  <si>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</si>
  <si>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</si>
  <si>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</si>
  <si>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</si>
  <si>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</si>
  <si>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</si>
  <si>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</si>
  <si>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</si>
  <si>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</si>
  <si>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</si>
  <si>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</si>
  <si>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</si>
  <si>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</si>
  <si>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</si>
  <si>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</si>
  <si>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</si>
  <si>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</si>
  <si>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</si>
  <si>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</si>
  <si>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</si>
  <si>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</si>
  <si>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</si>
  <si>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Julio 2019. (**) Precio Agosto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</si>
  <si>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</si>
  <si>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</si>
  <si>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</si>
  <si>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</si>
  <si>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</si>
  <si>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</si>
  <si>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02/09-08/09</t>
  </si>
  <si>
    <t>09/09-15/09</t>
  </si>
  <si>
    <t>FRUTAS</t>
  </si>
  <si>
    <t>Clementina  (€/100 kg)</t>
  </si>
  <si>
    <t>Limón  (€/100 kg)</t>
  </si>
  <si>
    <t>Naranja  (€/100 kg)</t>
  </si>
  <si>
    <t>Ciruela (€/100 kg)</t>
  </si>
  <si>
    <t>Melocotón (€/100 kg)</t>
  </si>
  <si>
    <t>Higo fresco (€/100 kg)</t>
  </si>
  <si>
    <t>Manzana Golden (€/100 kg)</t>
  </si>
  <si>
    <t>Pera Blanquilla  (€/100kg)</t>
  </si>
  <si>
    <t>Uva de mesa (€/100 kg)</t>
  </si>
  <si>
    <t>Aguacate (€/100 kg)</t>
  </si>
  <si>
    <t>-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</si>
  <si>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</si>
  <si>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</si>
  <si>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</si>
  <si>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</si>
  <si>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</si>
  <si>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</si>
  <si>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</si>
  <si>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</si>
  <si>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</si>
  <si>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</si>
  <si>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</si>
  <si>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</si>
  <si>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</si>
  <si>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</si>
  <si>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</si>
  <si>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</si>
  <si>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</si>
  <si>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</si>
  <si>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</si>
  <si>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</si>
  <si>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</si>
  <si>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</si>
  <si>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</si>
  <si>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</si>
  <si>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02-08/09</t>
  </si>
  <si>
    <t>09-15/09</t>
  </si>
  <si>
    <t>VACUNO</t>
  </si>
  <si>
    <t>(5)</t>
  </si>
  <si>
    <t>Ternera, 180-300 kilos (€/100 kg canal)</t>
  </si>
  <si>
    <t>372,54</t>
  </si>
  <si>
    <t>Machos de 12 a 24 meses (Clase R) (€/100 kg canal)</t>
  </si>
  <si>
    <t>352,36</t>
  </si>
  <si>
    <t>Animales de 8 a 12 meses (Clase R) ( (€/100 kg canal)</t>
  </si>
  <si>
    <t>369,79</t>
  </si>
  <si>
    <t>Bovino vivo, conjunto categorías (€/100 kg vivo)</t>
  </si>
  <si>
    <t>191,07</t>
  </si>
  <si>
    <t>CORDERO</t>
  </si>
  <si>
    <t>Corderos 9-19 kilos (€/100 kg canal)</t>
  </si>
  <si>
    <t>551,98</t>
  </si>
  <si>
    <t xml:space="preserve">Corderos 12-16 kilos (€/100 kg canal) </t>
  </si>
  <si>
    <t>527,66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</si>
  <si>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</si>
  <si>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</si>
  <si>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</si>
  <si>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</si>
  <si>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>184,26</t>
  </si>
  <si>
    <t xml:space="preserve">Porcino 60-55% magro (Clase E) (€/100 kg canal) </t>
  </si>
  <si>
    <t>180,12</t>
  </si>
  <si>
    <t xml:space="preserve">Porcino 55-50% magro (Clase U) (€/100 kg canal) </t>
  </si>
  <si>
    <t>177,97</t>
  </si>
  <si>
    <t xml:space="preserve">Porcino 50-45% magro (Clase R) (€/100 kg canal) </t>
  </si>
  <si>
    <t>172,43</t>
  </si>
  <si>
    <t>Lechon 20 kg (€/unidad)</t>
  </si>
  <si>
    <t>45,10</t>
  </si>
  <si>
    <t>POLLO</t>
  </si>
  <si>
    <t xml:space="preserve">(6) </t>
  </si>
  <si>
    <t>Pollo, media de canales del 83% y 65% rdto. (€/100 kg canal)</t>
  </si>
  <si>
    <t>157,31</t>
  </si>
  <si>
    <t>Pollo P10 (83% rdto.) (€/100 kg canal)</t>
  </si>
  <si>
    <t>153,95</t>
  </si>
  <si>
    <t>Pollo P90 (65% rdto.) (€/100 kg canal)</t>
  </si>
  <si>
    <t>157,78</t>
  </si>
  <si>
    <t>HUEVOS</t>
  </si>
  <si>
    <t>(7)</t>
  </si>
  <si>
    <t>Huevos, media Clase L y M (€/100 kg)</t>
  </si>
  <si>
    <t>89,88</t>
  </si>
  <si>
    <t>Huevos - Clase L (€/docena)</t>
  </si>
  <si>
    <t>0,76</t>
  </si>
  <si>
    <t xml:space="preserve">Huevos - Clase M (€/docena) </t>
  </si>
  <si>
    <t>0,60</t>
  </si>
  <si>
    <t>CONEJO</t>
  </si>
  <si>
    <t>(8)</t>
  </si>
  <si>
    <t>Conejo1,8-2,2 kilo,vivo (€/100 kg)</t>
  </si>
  <si>
    <t>189,35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</si>
  <si>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</si>
  <si>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</si>
  <si>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</si>
  <si>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</si>
  <si>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</si>
  <si>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julio 2019: 32,00 €/100 litros</t>
  </si>
  <si>
    <t>MIEL</t>
  </si>
  <si>
    <t>(11)</t>
  </si>
  <si>
    <t>Miel multifloral a granel (€/100 kg)</t>
  </si>
  <si>
    <t>Precio junio 2019:  255,10 €/100 kg</t>
  </si>
  <si>
    <r>
      <t>Posición comercial:</t>
    </r>
    <r>
      <rPr>
        <sz val="9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</si>
  <si>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</si>
  <si>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</si>
  <si>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</si>
  <si>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</si>
  <si>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</si>
  <si>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</si>
  <si>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</si>
  <si>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</si>
  <si>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</si>
  <si>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</si>
  <si>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2 - 8/09
2019</t>
  </si>
  <si>
    <t>Semana 
9 - 15/09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</si>
  <si>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</si>
  <si>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</si>
  <si>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</si>
  <si>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</si>
  <si>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</si>
  <si>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</si>
  <si>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</si>
  <si>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</si>
  <si>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</si>
  <si>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</si>
  <si>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</si>
  <si>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</si>
  <si>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</si>
  <si>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</si>
  <si>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</si>
  <si>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</si>
  <si>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</si>
  <si>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</si>
  <si>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</si>
  <si>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</si>
  <si>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</si>
  <si>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</si>
  <si>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</si>
  <si>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</si>
  <si>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</si>
  <si>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</si>
  <si>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</si>
  <si>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</si>
  <si>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</si>
  <si>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</si>
  <si>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</si>
  <si>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</si>
  <si>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</si>
  <si>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</si>
  <si>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</si>
  <si>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</si>
  <si>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</si>
  <si>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</si>
  <si>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</si>
  <si>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</si>
  <si>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</si>
  <si>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</si>
  <si>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</si>
  <si>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</si>
  <si>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</si>
  <si>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</si>
  <si>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</si>
  <si>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</si>
  <si>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</si>
  <si>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</si>
  <si>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</si>
  <si>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</si>
  <si>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</si>
  <si>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</si>
  <si>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</si>
  <si>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</si>
  <si>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</si>
  <si>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</si>
  <si>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</si>
  <si>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</si>
  <si>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</si>
  <si>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</si>
  <si>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Julio</t>
  </si>
  <si>
    <t>Agosto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</si>
  <si>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</si>
  <si>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</si>
  <si>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</si>
  <si>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</si>
  <si>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</si>
  <si>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</si>
  <si>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</si>
  <si>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</si>
  <si>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</si>
  <si>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</si>
  <si>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</si>
  <si>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</si>
  <si>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</si>
  <si>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</si>
  <si>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</si>
  <si>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</si>
  <si>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</si>
  <si>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</si>
  <si>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</si>
  <si>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</si>
  <si>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</si>
  <si>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</si>
  <si>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</si>
  <si>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</si>
  <si>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</si>
  <si>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</si>
  <si>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</si>
  <si>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</si>
  <si>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</si>
  <si>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</si>
  <si>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</si>
  <si>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</si>
  <si>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</si>
  <si>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</si>
  <si>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</si>
  <si>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</si>
  <si>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</si>
  <si>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</si>
  <si>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</si>
  <si>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</si>
  <si>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</si>
  <si>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SATSUMA</t>
  </si>
  <si>
    <t>Iwasaki</t>
  </si>
  <si>
    <t>I</t>
  </si>
  <si>
    <t>--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</si>
  <si>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</si>
  <si>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</si>
  <si>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</si>
  <si>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</si>
  <si>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</si>
  <si>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</si>
  <si>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</si>
  <si>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Delicious</t>
  </si>
  <si>
    <t>Reineta</t>
  </si>
  <si>
    <t>Royal Gala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</si>
  <si>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</si>
  <si>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</si>
  <si>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</si>
  <si>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</si>
  <si>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</si>
  <si>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</si>
  <si>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</si>
  <si>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Limonera</t>
  </si>
  <si>
    <t xml:space="preserve">60-65 </t>
  </si>
  <si>
    <t>UVA DE MESA</t>
  </si>
  <si>
    <t>Apirenas Nuevas variedades</t>
  </si>
  <si>
    <t>Autumn Royal</t>
  </si>
  <si>
    <t>Alicante</t>
  </si>
  <si>
    <t>D. María</t>
  </si>
  <si>
    <t>Moscatel Italia embolsada (Ideal)</t>
  </si>
  <si>
    <t>Red Globe</t>
  </si>
  <si>
    <t>FRUTAS DE HUESO</t>
  </si>
  <si>
    <t>CIRUELA</t>
  </si>
  <si>
    <t>Todos los tipos y variedades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</si>
  <si>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</si>
  <si>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</si>
  <si>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</si>
  <si>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</si>
  <si>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</si>
  <si>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</si>
  <si>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</si>
  <si>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</si>
  <si>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</si>
  <si>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</si>
  <si>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</si>
  <si>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</si>
  <si>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37 - 2019: 09/09 - 15/09</t>
  </si>
  <si>
    <t>ESPAÑA</t>
  </si>
  <si>
    <t>Todas las variedades</t>
  </si>
  <si>
    <t>70/80</t>
  </si>
  <si>
    <t>Golden delicious</t>
  </si>
  <si>
    <t>Red Delicious y demás Var. Rojas</t>
  </si>
  <si>
    <t>60/65+</t>
  </si>
  <si>
    <t>Todas las variedades con pepitas</t>
  </si>
  <si>
    <t>Todas las variedades sin pepitas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</si>
  <si>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</si>
  <si>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</si>
  <si>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</si>
  <si>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</si>
  <si>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</si>
  <si>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</si>
  <si>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</si>
  <si>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</si>
  <si>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</si>
  <si>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</si>
  <si>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BERENJENA</t>
  </si>
  <si>
    <t>Almería</t>
  </si>
  <si>
    <t>CALABACÍN</t>
  </si>
  <si>
    <t>14-21 g</t>
  </si>
  <si>
    <t>CEBOLLA</t>
  </si>
  <si>
    <t>40-80 mm</t>
  </si>
  <si>
    <t>CHAMPIÑÓN</t>
  </si>
  <si>
    <t>Cerrado</t>
  </si>
  <si>
    <t>30-65 mm</t>
  </si>
  <si>
    <t>La Rioja</t>
  </si>
  <si>
    <t>COLIFLOR</t>
  </si>
  <si>
    <t>COL-REPOLLO</t>
  </si>
  <si>
    <t>JUDÍA VERDE</t>
  </si>
  <si>
    <t>Plana</t>
  </si>
  <si>
    <t>LECHUGA</t>
  </si>
  <si>
    <t>Baby</t>
  </si>
  <si>
    <t>Iceberg</t>
  </si>
  <si>
    <t>400g y+</t>
  </si>
  <si>
    <t>MELÓN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</si>
  <si>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</si>
  <si>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</si>
  <si>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</si>
  <si>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</si>
  <si>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</si>
  <si>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</si>
  <si>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</si>
  <si>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</si>
  <si>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</si>
  <si>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</si>
  <si>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</si>
  <si>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</si>
  <si>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</si>
  <si>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</si>
  <si>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</si>
  <si>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</si>
  <si>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</si>
  <si>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</si>
  <si>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</si>
  <si>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</si>
  <si>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</si>
  <si>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</si>
  <si>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</si>
  <si>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</si>
  <si>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</si>
  <si>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</si>
  <si>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</si>
  <si>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</si>
  <si>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</si>
  <si>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</si>
  <si>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</si>
  <si>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</si>
  <si>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</si>
  <si>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</si>
  <si>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</si>
  <si>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</si>
  <si>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</si>
  <si>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</si>
  <si>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</si>
  <si>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</si>
  <si>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</si>
  <si>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</si>
  <si>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02-08/09
2019</t>
  </si>
  <si>
    <t>Semana 
09-15/09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</si>
  <si>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</si>
  <si>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</si>
  <si>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</si>
  <si>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</si>
  <si>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</si>
  <si>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368,36</t>
  </si>
  <si>
    <t>373,02</t>
  </si>
  <si>
    <t>Muy buena y cubierta (U-3)</t>
  </si>
  <si>
    <t>313,26</t>
  </si>
  <si>
    <t>328,25</t>
  </si>
  <si>
    <t>Precio medio ponderado Categoría U</t>
  </si>
  <si>
    <t>338,76</t>
  </si>
  <si>
    <t>353,53</t>
  </si>
  <si>
    <t>Buena y poco cubierta (R-2)</t>
  </si>
  <si>
    <t>354,42</t>
  </si>
  <si>
    <t>348,25</t>
  </si>
  <si>
    <t>Buena y cubierta (R-3)</t>
  </si>
  <si>
    <t>350,02</t>
  </si>
  <si>
    <t>346,99</t>
  </si>
  <si>
    <t>Precio medio ponderado Categoría R</t>
  </si>
  <si>
    <t>347,66</t>
  </si>
  <si>
    <t>Menos buena y poco cubierta (O-2)</t>
  </si>
  <si>
    <t>319,42</t>
  </si>
  <si>
    <t>315,10</t>
  </si>
  <si>
    <t>Menos buena y cubierta  (O-3)</t>
  </si>
  <si>
    <t>325,83</t>
  </si>
  <si>
    <t>326,59</t>
  </si>
  <si>
    <t>Precio medio ponderado Categoría O</t>
  </si>
  <si>
    <t>321,60</t>
  </si>
  <si>
    <t>319,01</t>
  </si>
  <si>
    <t>Categoría D: Canales de hembras que hayan parido</t>
  </si>
  <si>
    <t>Mediocre  y poco cubierta (P-2)</t>
  </si>
  <si>
    <t>195,96</t>
  </si>
  <si>
    <t>204,20</t>
  </si>
  <si>
    <t>Mediocre y cubierta  (P-3)</t>
  </si>
  <si>
    <t>235,44</t>
  </si>
  <si>
    <t>236,33</t>
  </si>
  <si>
    <t>Precio medio ponderado Categoría P</t>
  </si>
  <si>
    <t>198,56</t>
  </si>
  <si>
    <t>206,32</t>
  </si>
  <si>
    <t>281,29</t>
  </si>
  <si>
    <t>270,37</t>
  </si>
  <si>
    <t>Buena y grasa (R-4)</t>
  </si>
  <si>
    <t>309,19</t>
  </si>
  <si>
    <t>309,28</t>
  </si>
  <si>
    <t>290,67</t>
  </si>
  <si>
    <t>283,44</t>
  </si>
  <si>
    <t>220,29</t>
  </si>
  <si>
    <t>222,76</t>
  </si>
  <si>
    <t>Menos buena y cubierta (O-3)</t>
  </si>
  <si>
    <t>255,33</t>
  </si>
  <si>
    <t>251,89</t>
  </si>
  <si>
    <t>Menos buena y grasa (O-4)</t>
  </si>
  <si>
    <t>295,84</t>
  </si>
  <si>
    <t>296,63</t>
  </si>
  <si>
    <t>244,93</t>
  </si>
  <si>
    <t>244,34</t>
  </si>
  <si>
    <t>Categoría E: Canales de otras hembras ( de 12 meses o más)</t>
  </si>
  <si>
    <t>390,64</t>
  </si>
  <si>
    <t>387,88</t>
  </si>
  <si>
    <t>387,97</t>
  </si>
  <si>
    <t>386,63</t>
  </si>
  <si>
    <t>388,44</t>
  </si>
  <si>
    <t>386,85</t>
  </si>
  <si>
    <t>376,92</t>
  </si>
  <si>
    <t>377,52</t>
  </si>
  <si>
    <t>377,04</t>
  </si>
  <si>
    <t>380,72</t>
  </si>
  <si>
    <t>371,20</t>
  </si>
  <si>
    <t>375,69</t>
  </si>
  <si>
    <t>376,58</t>
  </si>
  <si>
    <t>380,09</t>
  </si>
  <si>
    <t>280,82</t>
  </si>
  <si>
    <t>286,97</t>
  </si>
  <si>
    <t>316,67</t>
  </si>
  <si>
    <t>317,80</t>
  </si>
  <si>
    <t>311,33</t>
  </si>
  <si>
    <t>316,45</t>
  </si>
  <si>
    <t>310,07</t>
  </si>
  <si>
    <t>312,16</t>
  </si>
  <si>
    <t>Categoría Z: Canales de animales desde 8 a menos de 12 meses</t>
  </si>
  <si>
    <t>391,38</t>
  </si>
  <si>
    <t>397,32</t>
  </si>
  <si>
    <t>389,92</t>
  </si>
  <si>
    <t>394,28</t>
  </si>
  <si>
    <t>390,61</t>
  </si>
  <si>
    <t>395,71</t>
  </si>
  <si>
    <t>361,40</t>
  </si>
  <si>
    <t>382,42</t>
  </si>
  <si>
    <t>372,86</t>
  </si>
  <si>
    <t>379,39</t>
  </si>
  <si>
    <t>380,20</t>
  </si>
  <si>
    <t>364,77</t>
  </si>
  <si>
    <t>348,96</t>
  </si>
  <si>
    <t>322,68</t>
  </si>
  <si>
    <t>324,60</t>
  </si>
  <si>
    <t>347,22</t>
  </si>
  <si>
    <t>336,11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</si>
  <si>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</si>
  <si>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</si>
  <si>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</si>
  <si>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</si>
  <si>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221,60</t>
  </si>
  <si>
    <t>Machos de más de 480 kg. vivo</t>
  </si>
  <si>
    <t>195,55</t>
  </si>
  <si>
    <t>Hembras que hayan parido</t>
  </si>
  <si>
    <t>96,28</t>
  </si>
  <si>
    <t>Otras hembras de hasta 380 Kg. vivo</t>
  </si>
  <si>
    <t>217,99</t>
  </si>
  <si>
    <t>Otras hembras de más de 380 Kg. vivo</t>
  </si>
  <si>
    <t>207,61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</si>
  <si>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</si>
  <si>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</si>
  <si>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</si>
  <si>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</si>
  <si>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78,66</t>
  </si>
  <si>
    <t>Macho cruzado</t>
  </si>
  <si>
    <t>180,16</t>
  </si>
  <si>
    <t>Hembra frisón</t>
  </si>
  <si>
    <t>88,06</t>
  </si>
  <si>
    <t>Hembra cruzado</t>
  </si>
  <si>
    <t>120,33</t>
  </si>
  <si>
    <t xml:space="preserve">Media ponderada nacional (Euro/Cabeza)     </t>
  </si>
  <si>
    <t>123,15</t>
  </si>
  <si>
    <t>TERNEROS DE 6 HASTA 12 MESES (Euro/100kg vivo)</t>
  </si>
  <si>
    <t>Macho frisón (base 200 kg)</t>
  </si>
  <si>
    <t>160,11</t>
  </si>
  <si>
    <t>Macho cruzado (base 200 kg)</t>
  </si>
  <si>
    <t>273,10</t>
  </si>
  <si>
    <t>Hembra frisón (base 200 kg)</t>
  </si>
  <si>
    <t>350,00</t>
  </si>
  <si>
    <t>Hembra cruzado (base 200 kg)</t>
  </si>
  <si>
    <t>211,00</t>
  </si>
  <si>
    <t xml:space="preserve">Media ponderada nacional (Euro/100kg vivo)        </t>
  </si>
  <si>
    <t>244,83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</si>
  <si>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</si>
  <si>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</si>
  <si>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</si>
  <si>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</si>
  <si>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</si>
  <si>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546,20</t>
  </si>
  <si>
    <t>Corderos II (13,1 a 16 kg/canal)</t>
  </si>
  <si>
    <t>509,12</t>
  </si>
  <si>
    <t>Media ponderada</t>
  </si>
  <si>
    <t>PRECIOS MEDIOS DE CANALES DE OVINO FRESCAS O REFRIGERADAS EN LOS MERCADOS NACIONALES REPRESENTATIVOS PARA LA UE</t>
  </si>
  <si>
    <t>MERCADO REPRESENTATIVO - Cordero 9-19 kg</t>
  </si>
  <si>
    <t>592,61</t>
  </si>
  <si>
    <t>629,64</t>
  </si>
  <si>
    <t>639,33</t>
  </si>
  <si>
    <t>560,78</t>
  </si>
  <si>
    <t>Extremadura</t>
  </si>
  <si>
    <t>520,95</t>
  </si>
  <si>
    <t>517,50</t>
  </si>
  <si>
    <t>630,65</t>
  </si>
  <si>
    <t>584,56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</si>
  <si>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</si>
  <si>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</si>
  <si>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</si>
  <si>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</si>
  <si>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</si>
  <si>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</si>
  <si>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</si>
  <si>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</si>
  <si>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</si>
  <si>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</si>
  <si>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</si>
  <si>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</si>
  <si>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167,34</t>
  </si>
  <si>
    <t>162,94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</si>
  <si>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</si>
  <si>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</si>
  <si>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</si>
  <si>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</si>
  <si>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</si>
  <si>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</si>
  <si>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>1,53</t>
  </si>
  <si>
    <t>1,50</t>
  </si>
  <si>
    <t xml:space="preserve">    Huesca</t>
  </si>
  <si>
    <t>1,48</t>
  </si>
  <si>
    <t>1,46</t>
  </si>
  <si>
    <t>1,44</t>
  </si>
  <si>
    <t xml:space="preserve">    Lleida</t>
  </si>
  <si>
    <t>1,45</t>
  </si>
  <si>
    <t xml:space="preserve">    Murcia</t>
  </si>
  <si>
    <t>1,52</t>
  </si>
  <si>
    <t>1,51</t>
  </si>
  <si>
    <t xml:space="preserve">    Pontevedra</t>
  </si>
  <si>
    <t>1,47</t>
  </si>
  <si>
    <t>1,91</t>
  </si>
  <si>
    <t xml:space="preserve">    Salamanca</t>
  </si>
  <si>
    <t>1,42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</si>
  <si>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</si>
  <si>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</si>
  <si>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</si>
  <si>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</si>
  <si>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</si>
  <si>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</si>
  <si>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72,40</t>
  </si>
  <si>
    <t>CERDOS CEBADOS</t>
  </si>
  <si>
    <t>Categoría U</t>
  </si>
  <si>
    <t>137,04</t>
  </si>
  <si>
    <t>LECHONES</t>
  </si>
  <si>
    <t>Lleida.Base 20kg de peso.</t>
  </si>
  <si>
    <t>192,50</t>
  </si>
  <si>
    <t>Segovia.Base 20kg de peso.</t>
  </si>
  <si>
    <t>240,00</t>
  </si>
  <si>
    <t>Media nacional. Calidad Normal. Base 20 kg de peso</t>
  </si>
  <si>
    <t>225,49</t>
  </si>
  <si>
    <t>4.3.4. Precios Medios de Porcino: Tronco Ibérico</t>
  </si>
  <si>
    <t>TOSTONES</t>
  </si>
  <si>
    <t>De 5 a 9 kilos</t>
  </si>
  <si>
    <t>337,14</t>
  </si>
  <si>
    <t>De 9 a 12 kilos</t>
  </si>
  <si>
    <t>418,57</t>
  </si>
  <si>
    <t>Lechón Ibérico Cruzado Base 23 kg</t>
  </si>
  <si>
    <t>212,55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</si>
  <si>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</si>
  <si>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</si>
  <si>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</si>
  <si>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</si>
  <si>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</si>
  <si>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</si>
  <si>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172,72</t>
  </si>
  <si>
    <t>Cerdo Cebado de Campo (Extensivo)</t>
  </si>
  <si>
    <t>196,86</t>
  </si>
  <si>
    <t>Cerdo Cebado de Bellota 100% Ibérico</t>
  </si>
  <si>
    <t>DESVIEJE</t>
  </si>
  <si>
    <t xml:space="preserve">Reproductores de desvieje </t>
  </si>
  <si>
    <t>82,61</t>
  </si>
  <si>
    <t>REPRODUCTORES</t>
  </si>
  <si>
    <t>Reproductores &gt;6 meses</t>
  </si>
  <si>
    <t>245,00</t>
  </si>
  <si>
    <t>CASTRONAS</t>
  </si>
  <si>
    <t>Castronas</t>
  </si>
  <si>
    <t>78,26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</si>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</sst>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b/>
      <sz val="11"/>
      <color indexed="8"/>
      <name val="Times New Roman"/>
      <family val="1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16">
    <xf numFmtId="0" fontId="0" fillId="0" borderId="0" xfId="0"/>
    <xf numFmtId="0" fontId="4" fillId="0" borderId="0" xfId="1" applyFont="1"/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8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4" fillId="4" borderId="45" xfId="1" applyNumberFormat="1" applyFont="1" applyFill="1" applyBorder="1" applyAlignment="1">
      <alignment horizontal="center" vertical="center"/>
    </xf>
    <xf numFmtId="0" fontId="22" fillId="4" borderId="46" xfId="1" applyFont="1" applyFill="1" applyBorder="1" applyAlignment="1">
      <alignment horizontal="left" vertical="center"/>
    </xf>
    <xf numFmtId="2" fontId="14" fillId="4" borderId="46" xfId="1" applyNumberFormat="1" applyFont="1" applyFill="1" applyBorder="1" applyAlignment="1">
      <alignment horizontal="center" vertical="center"/>
    </xf>
    <xf numFmtId="164" fontId="14" fillId="4" borderId="47" xfId="1" applyNumberFormat="1" applyFont="1" applyFill="1" applyBorder="1" applyAlignment="1">
      <alignment horizontal="center" vertical="center"/>
    </xf>
    <xf numFmtId="2" fontId="14" fillId="4" borderId="48" xfId="1" applyNumberFormat="1" applyFont="1" applyFill="1" applyBorder="1" applyAlignment="1">
      <alignment horizontal="center" vertical="center"/>
    </xf>
    <xf numFmtId="49" fontId="14" fillId="4" borderId="23" xfId="1" applyNumberFormat="1" applyFont="1" applyFill="1" applyBorder="1" applyAlignment="1">
      <alignment horizontal="center" vertical="center"/>
    </xf>
    <xf numFmtId="0" fontId="22" fillId="4" borderId="24" xfId="1" applyFont="1" applyFill="1" applyBorder="1" applyAlignment="1">
      <alignment horizontal="left" vertical="center"/>
    </xf>
    <xf numFmtId="2" fontId="14" fillId="4" borderId="24" xfId="1" applyNumberFormat="1" applyFont="1" applyFill="1" applyBorder="1" applyAlignment="1">
      <alignment horizontal="center" vertical="center"/>
    </xf>
    <xf numFmtId="164" fontId="14" fillId="4" borderId="21" xfId="1" applyNumberFormat="1" applyFont="1" applyFill="1" applyBorder="1" applyAlignment="1">
      <alignment horizontal="center" vertical="center"/>
    </xf>
    <xf numFmtId="2" fontId="14" fillId="4" borderId="25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2" fontId="22" fillId="4" borderId="25" xfId="1" applyNumberFormat="1" applyFont="1" applyFill="1" applyBorder="1" applyAlignment="1">
      <alignment horizontal="center" vertical="center"/>
    </xf>
    <xf numFmtId="49" fontId="14" fillId="6" borderId="1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/>
    </xf>
    <xf numFmtId="2" fontId="14" fillId="6" borderId="2" xfId="1" applyNumberFormat="1" applyFont="1" applyFill="1" applyBorder="1" applyAlignment="1">
      <alignment horizontal="center" vertical="center"/>
    </xf>
    <xf numFmtId="164" fontId="14" fillId="6" borderId="2" xfId="1" applyNumberFormat="1" applyFont="1" applyFill="1" applyBorder="1" applyAlignment="1">
      <alignment horizontal="center" vertical="center"/>
    </xf>
    <xf numFmtId="2" fontId="22" fillId="6" borderId="3" xfId="1" applyNumberFormat="1" applyFont="1" applyFill="1" applyBorder="1" applyAlignment="1">
      <alignment horizontal="center" vertical="center"/>
    </xf>
    <xf numFmtId="0" fontId="14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4" fillId="6" borderId="2" xfId="1" applyFont="1" applyFill="1" applyBorder="1" applyAlignment="1">
      <alignment horizontal="center" vertical="center"/>
    </xf>
    <xf numFmtId="49" fontId="14" fillId="4" borderId="23" xfId="1" quotePrefix="1" applyNumberFormat="1" applyFont="1" applyFill="1" applyBorder="1" applyAlignment="1">
      <alignment horizontal="center" vertical="center"/>
    </xf>
    <xf numFmtId="164" fontId="14" fillId="4" borderId="24" xfId="1" applyNumberFormat="1" applyFont="1" applyFill="1" applyBorder="1" applyAlignment="1">
      <alignment horizontal="center" vertical="center"/>
    </xf>
    <xf numFmtId="0" fontId="14" fillId="4" borderId="24" xfId="1" applyFont="1" applyFill="1" applyBorder="1" applyAlignment="1">
      <alignment horizontal="left" vertical="center"/>
    </xf>
    <xf numFmtId="2" fontId="14" fillId="6" borderId="3" xfId="1" applyNumberFormat="1" applyFont="1" applyFill="1" applyBorder="1" applyAlignment="1">
      <alignment horizontal="center" vertical="center"/>
    </xf>
    <xf numFmtId="49" fontId="14" fillId="4" borderId="38" xfId="1" applyNumberFormat="1" applyFont="1" applyFill="1" applyBorder="1" applyAlignment="1">
      <alignment horizontal="center" vertical="center"/>
    </xf>
    <xf numFmtId="0" fontId="14" fillId="4" borderId="11" xfId="1" applyFont="1" applyFill="1" applyBorder="1" applyAlignment="1">
      <alignment vertical="center" wrapText="1"/>
    </xf>
    <xf numFmtId="2" fontId="14" fillId="4" borderId="11" xfId="1" applyNumberFormat="1" applyFont="1" applyFill="1" applyBorder="1" applyAlignment="1">
      <alignment horizontal="center" vertical="center"/>
    </xf>
    <xf numFmtId="164" fontId="14" fillId="4" borderId="0" xfId="1" applyNumberFormat="1" applyFont="1" applyFill="1" applyBorder="1" applyAlignment="1">
      <alignment horizontal="center" vertical="center"/>
    </xf>
    <xf numFmtId="2" fontId="14" fillId="4" borderId="39" xfId="1" applyNumberFormat="1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0" fontId="14" fillId="4" borderId="11" xfId="1" quotePrefix="1" applyFont="1" applyFill="1" applyBorder="1" applyAlignment="1">
      <alignment horizontal="left" vertical="center"/>
    </xf>
    <xf numFmtId="2" fontId="14" fillId="4" borderId="11" xfId="1" quotePrefix="1" applyNumberFormat="1" applyFont="1" applyFill="1" applyBorder="1" applyAlignment="1">
      <alignment horizontal="center" vertical="center"/>
    </xf>
    <xf numFmtId="0" fontId="14" fillId="4" borderId="11" xfId="1" applyFont="1" applyFill="1" applyBorder="1" applyAlignment="1">
      <alignment vertical="center"/>
    </xf>
    <xf numFmtId="2" fontId="14" fillId="0" borderId="11" xfId="1" applyNumberFormat="1" applyFont="1" applyFill="1" applyBorder="1" applyAlignment="1">
      <alignment horizontal="center" vertical="center"/>
    </xf>
    <xf numFmtId="0" fontId="14" fillId="4" borderId="38" xfId="1" quotePrefix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14" fillId="4" borderId="43" xfId="1" quotePrefix="1" applyFont="1" applyFill="1" applyBorder="1" applyAlignment="1">
      <alignment horizontal="center" vertical="center"/>
    </xf>
    <xf numFmtId="0" fontId="14" fillId="4" borderId="16" xfId="1" applyFont="1" applyFill="1" applyBorder="1" applyAlignment="1">
      <alignment vertical="center"/>
    </xf>
    <xf numFmtId="2" fontId="14" fillId="4" borderId="16" xfId="1" applyNumberFormat="1" applyFont="1" applyFill="1" applyBorder="1" applyAlignment="1">
      <alignment horizontal="center" vertical="center"/>
    </xf>
    <xf numFmtId="164" fontId="14" fillId="4" borderId="34" xfId="1" applyNumberFormat="1" applyFont="1" applyFill="1" applyBorder="1" applyAlignment="1">
      <alignment horizontal="center" vertical="center"/>
    </xf>
    <xf numFmtId="2" fontId="14" fillId="4" borderId="49" xfId="1" applyNumberFormat="1" applyFont="1" applyFill="1" applyBorder="1" applyAlignment="1">
      <alignment horizontal="center" vertical="center"/>
    </xf>
    <xf numFmtId="0" fontId="14" fillId="4" borderId="50" xfId="1" quotePrefix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vertical="center"/>
    </xf>
    <xf numFmtId="0" fontId="21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left" vertical="center"/>
    </xf>
    <xf numFmtId="4" fontId="12" fillId="0" borderId="0" xfId="1" applyNumberFormat="1" applyFont="1"/>
    <xf numFmtId="0" fontId="25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6" fillId="0" borderId="0" xfId="1" quotePrefix="1" applyNumberFormat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left" vertical="center"/>
    </xf>
    <xf numFmtId="2" fontId="26" fillId="0" borderId="0" xfId="1" applyNumberFormat="1" applyFont="1" applyFill="1" applyBorder="1" applyAlignment="1">
      <alignment horizontal="right" vertical="center"/>
    </xf>
    <xf numFmtId="164" fontId="26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20" fillId="0" borderId="0" xfId="2" applyNumberFormat="1" applyFont="1" applyFill="1" applyBorder="1" applyAlignment="1">
      <alignment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0" fillId="0" borderId="0" xfId="1" applyNumberFormat="1" applyFont="1" applyFill="1" applyBorder="1" applyAlignment="1"/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7" fillId="4" borderId="41" xfId="3" applyNumberFormat="1" applyFont="1" applyFill="1" applyBorder="1" applyAlignment="1" applyProtection="1">
      <alignment horizontal="center"/>
      <protection locked="0"/>
    </xf>
    <xf numFmtId="2" fontId="21" fillId="4" borderId="56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7" fillId="4" borderId="42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7" fillId="4" borderId="3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2" fontId="27" fillId="4" borderId="11" xfId="3" applyNumberFormat="1" applyFont="1" applyFill="1" applyBorder="1" applyAlignment="1" applyProtection="1">
      <alignment horizontal="center"/>
      <protection locked="0"/>
    </xf>
    <xf numFmtId="0" fontId="21" fillId="4" borderId="58" xfId="3" applyFont="1" applyFill="1" applyBorder="1"/>
    <xf numFmtId="0" fontId="20" fillId="4" borderId="30" xfId="3" applyFont="1" applyFill="1" applyBorder="1"/>
    <xf numFmtId="2" fontId="27" fillId="4" borderId="30" xfId="3" applyNumberFormat="1" applyFont="1" applyFill="1" applyBorder="1" applyAlignment="1" applyProtection="1">
      <alignment horizontal="center"/>
      <protection locked="0"/>
    </xf>
    <xf numFmtId="2" fontId="21" fillId="4" borderId="59" xfId="3" applyNumberFormat="1" applyFont="1" applyFill="1" applyBorder="1" applyAlignment="1">
      <alignment horizontal="center"/>
    </xf>
    <xf numFmtId="2" fontId="21" fillId="4" borderId="60" xfId="3" applyNumberFormat="1" applyFont="1" applyFill="1" applyBorder="1" applyAlignment="1">
      <alignment horizontal="center"/>
    </xf>
    <xf numFmtId="2" fontId="27" fillId="4" borderId="61" xfId="3" applyNumberFormat="1" applyFont="1" applyFill="1" applyBorder="1" applyAlignment="1" applyProtection="1">
      <alignment horizontal="center"/>
      <protection locked="0"/>
    </xf>
    <xf numFmtId="2" fontId="27" fillId="4" borderId="62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7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9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0" fillId="4" borderId="0" xfId="5" quotePrefix="1" applyNumberFormat="1" applyFont="1" applyFill="1" applyBorder="1" applyAlignment="1" applyProtection="1">
      <alignment horizontal="right"/>
    </xf>
    <xf numFmtId="165" fontId="29" fillId="0" borderId="0" xfId="6" applyFont="1" applyBorder="1" applyAlignment="1">
      <alignment horizontal="center"/>
    </xf>
    <xf numFmtId="166" fontId="30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9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2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4" xfId="5" applyNumberFormat="1" applyFont="1" applyFill="1" applyBorder="1" applyAlignment="1" applyProtection="1">
      <alignment horizontal="left"/>
    </xf>
    <xf numFmtId="166" fontId="18" fillId="8" borderId="63" xfId="5" applyNumberFormat="1" applyFont="1" applyFill="1" applyBorder="1" applyProtection="1"/>
    <xf numFmtId="166" fontId="18" fillId="8" borderId="63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Protection="1"/>
    <xf numFmtId="166" fontId="18" fillId="8" borderId="66" xfId="5" applyNumberFormat="1" applyFont="1" applyFill="1" applyBorder="1" applyProtection="1"/>
    <xf numFmtId="166" fontId="30" fillId="9" borderId="0" xfId="5" applyNumberFormat="1" applyFont="1" applyFill="1" applyBorder="1" applyProtection="1"/>
    <xf numFmtId="166" fontId="21" fillId="8" borderId="67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68" xfId="5" applyNumberFormat="1" applyFont="1" applyFill="1" applyBorder="1" applyAlignment="1" applyProtection="1">
      <alignment horizontal="center"/>
    </xf>
    <xf numFmtId="167" fontId="18" fillId="7" borderId="69" xfId="5" applyNumberFormat="1" applyFont="1" applyFill="1" applyBorder="1" applyAlignment="1" applyProtection="1">
      <alignment horizontal="center"/>
    </xf>
    <xf numFmtId="167" fontId="18" fillId="7" borderId="70" xfId="5" applyNumberFormat="1" applyFont="1" applyFill="1" applyBorder="1" applyAlignment="1" applyProtection="1">
      <alignment horizontal="center"/>
    </xf>
    <xf numFmtId="167" fontId="30" fillId="4" borderId="0" xfId="5" applyNumberFormat="1" applyFont="1" applyFill="1" applyBorder="1" applyAlignment="1" applyProtection="1">
      <alignment horizont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71" xfId="5" applyNumberFormat="1" applyFont="1" applyFill="1" applyBorder="1" applyAlignment="1" applyProtection="1">
      <alignment horizontal="center" vertical="center"/>
    </xf>
    <xf numFmtId="2" fontId="27" fillId="4" borderId="71" xfId="5" applyNumberFormat="1" applyFont="1" applyFill="1" applyBorder="1" applyAlignment="1" applyProtection="1">
      <alignment horizontal="center" vertical="center"/>
    </xf>
    <xf numFmtId="2" fontId="27" fillId="4" borderId="72" xfId="5" applyNumberFormat="1" applyFont="1" applyFill="1" applyBorder="1" applyAlignment="1" applyProtection="1">
      <alignment horizontal="center" vertical="center"/>
    </xf>
    <xf numFmtId="2" fontId="18" fillId="4" borderId="73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8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9" fillId="4" borderId="0" xfId="5" applyFont="1" applyFill="1" applyBorder="1" applyAlignment="1"/>
    <xf numFmtId="166" fontId="18" fillId="8" borderId="74" xfId="5" applyNumberFormat="1" applyFont="1" applyFill="1" applyBorder="1" applyAlignment="1" applyProtection="1">
      <alignment horizontal="left"/>
    </xf>
    <xf numFmtId="166" fontId="18" fillId="8" borderId="65" xfId="5" applyNumberFormat="1" applyFont="1" applyFill="1" applyBorder="1" applyAlignment="1" applyProtection="1">
      <alignment horizontal="left"/>
    </xf>
    <xf numFmtId="167" fontId="18" fillId="7" borderId="75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68" xfId="5" applyNumberFormat="1" applyFont="1" applyFill="1" applyBorder="1" applyAlignment="1" applyProtection="1">
      <alignment horizontal="center" vertical="center"/>
    </xf>
    <xf numFmtId="2" fontId="20" fillId="4" borderId="68" xfId="5" applyNumberFormat="1" applyFont="1" applyFill="1" applyBorder="1" applyAlignment="1" applyProtection="1">
      <alignment horizontal="center" vertical="center"/>
    </xf>
    <xf numFmtId="2" fontId="20" fillId="4" borderId="68" xfId="5" quotePrefix="1" applyNumberFormat="1" applyFont="1" applyFill="1" applyBorder="1" applyAlignment="1" applyProtection="1">
      <alignment horizontal="center" vertical="center"/>
    </xf>
    <xf numFmtId="2" fontId="20" fillId="4" borderId="69" xfId="5" quotePrefix="1" applyNumberFormat="1" applyFont="1" applyFill="1" applyBorder="1" applyAlignment="1" applyProtection="1">
      <alignment horizontal="center" vertical="center"/>
    </xf>
    <xf numFmtId="2" fontId="21" fillId="4" borderId="70" xfId="5" quotePrefix="1" applyNumberFormat="1" applyFont="1" applyFill="1" applyBorder="1" applyAlignment="1" applyProtection="1">
      <alignment horizontal="center" vertical="center"/>
    </xf>
    <xf numFmtId="39" fontId="35" fillId="4" borderId="0" xfId="5" applyNumberFormat="1" applyFont="1" applyFill="1" applyBorder="1" applyAlignment="1" applyProtection="1">
      <alignment horizontal="center" vertical="center"/>
    </xf>
    <xf numFmtId="166" fontId="18" fillId="4" borderId="67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/>
    <xf numFmtId="39" fontId="35" fillId="4" borderId="0" xfId="5" applyNumberFormat="1" applyFont="1" applyFill="1" applyBorder="1" applyAlignment="1" applyProtection="1">
      <alignment horizont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77" xfId="5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2" fontId="20" fillId="4" borderId="77" xfId="5" quotePrefix="1" applyNumberFormat="1" applyFont="1" applyFill="1" applyBorder="1" applyAlignment="1" applyProtection="1">
      <alignment horizontal="center" vertical="center"/>
    </xf>
    <xf numFmtId="2" fontId="20" fillId="4" borderId="78" xfId="5" quotePrefix="1" applyNumberFormat="1" applyFont="1" applyFill="1" applyBorder="1" applyAlignment="1" applyProtection="1">
      <alignment horizontal="center" vertical="center"/>
    </xf>
    <xf numFmtId="2" fontId="21" fillId="4" borderId="79" xfId="5" quotePrefix="1" applyNumberFormat="1" applyFont="1" applyFill="1" applyBorder="1" applyAlignment="1" applyProtection="1">
      <alignment horizontal="center" vertical="center"/>
    </xf>
    <xf numFmtId="166" fontId="18" fillId="4" borderId="80" xfId="5" applyNumberFormat="1" applyFont="1" applyFill="1" applyBorder="1" applyAlignment="1" applyProtection="1">
      <alignment horizontal="center" vertical="center"/>
    </xf>
    <xf numFmtId="166" fontId="18" fillId="4" borderId="81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5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7" fillId="4" borderId="0" xfId="5" applyFont="1" applyFill="1" applyBorder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32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 applyAlignment="1"/>
    <xf numFmtId="166" fontId="18" fillId="8" borderId="56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59" xfId="5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8" fillId="4" borderId="0" xfId="5" applyFont="1" applyFill="1" applyBorder="1" applyAlignment="1">
      <alignment vertical="center"/>
    </xf>
    <xf numFmtId="0" fontId="29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6" xfId="5" applyNumberFormat="1" applyFont="1" applyFill="1" applyBorder="1" applyAlignment="1" applyProtection="1">
      <alignment horizontal="center" vertical="center"/>
    </xf>
    <xf numFmtId="166" fontId="30" fillId="9" borderId="0" xfId="5" applyNumberFormat="1" applyFont="1" applyFill="1" applyBorder="1" applyAlignment="1" applyProtection="1">
      <alignment vertical="center"/>
    </xf>
    <xf numFmtId="166" fontId="21" fillId="8" borderId="67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30" fillId="4" borderId="0" xfId="5" applyNumberFormat="1" applyFont="1" applyFill="1" applyBorder="1" applyAlignment="1" applyProtection="1">
      <alignment horizontal="center" vertic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2" fontId="18" fillId="4" borderId="83" xfId="5" applyNumberFormat="1" applyFont="1" applyFill="1" applyBorder="1" applyAlignment="1" applyProtection="1">
      <alignment horizontal="center" vertical="center"/>
    </xf>
    <xf numFmtId="166" fontId="18" fillId="4" borderId="84" xfId="5" applyNumberFormat="1" applyFont="1" applyFill="1" applyBorder="1" applyAlignment="1" applyProtection="1">
      <alignment horizontal="center" vertical="center"/>
    </xf>
    <xf numFmtId="166" fontId="18" fillId="4" borderId="84" xfId="5" quotePrefix="1" applyNumberFormat="1" applyFont="1" applyFill="1" applyBorder="1" applyAlignment="1" applyProtection="1">
      <alignment horizontal="center" vertical="center"/>
    </xf>
    <xf numFmtId="2" fontId="18" fillId="4" borderId="78" xfId="5" applyNumberFormat="1" applyFont="1" applyFill="1" applyBorder="1" applyAlignment="1" applyProtection="1">
      <alignment horizontal="center" vertical="center"/>
    </xf>
    <xf numFmtId="166" fontId="18" fillId="4" borderId="68" xfId="5" quotePrefix="1" applyNumberFormat="1" applyFont="1" applyFill="1" applyBorder="1" applyAlignment="1" applyProtection="1">
      <alignment horizontal="center" vertical="center"/>
    </xf>
    <xf numFmtId="2" fontId="18" fillId="4" borderId="69" xfId="5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2" fontId="18" fillId="4" borderId="86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166" fontId="18" fillId="4" borderId="88" xfId="5" applyNumberFormat="1" applyFont="1" applyFill="1" applyBorder="1" applyAlignment="1" applyProtection="1">
      <alignment horizontal="center" vertical="center"/>
    </xf>
    <xf numFmtId="2" fontId="18" fillId="4" borderId="89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/>
    <xf numFmtId="0" fontId="39" fillId="4" borderId="0" xfId="5" applyFont="1" applyFill="1" applyBorder="1"/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1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166" fontId="21" fillId="9" borderId="68" xfId="5" applyNumberFormat="1" applyFont="1" applyFill="1" applyBorder="1" applyAlignment="1" applyProtection="1">
      <alignment horizontal="center" vertical="center"/>
    </xf>
    <xf numFmtId="2" fontId="20" fillId="4" borderId="75" xfId="5" applyNumberFormat="1" applyFont="1" applyFill="1" applyBorder="1" applyAlignment="1" applyProtection="1">
      <alignment horizontal="center" vertical="center"/>
    </xf>
    <xf numFmtId="2" fontId="21" fillId="4" borderId="76" xfId="5" applyNumberFormat="1" applyFont="1" applyFill="1" applyBorder="1" applyAlignment="1" applyProtection="1">
      <alignment horizontal="center" vertical="center"/>
    </xf>
    <xf numFmtId="0" fontId="40" fillId="4" borderId="0" xfId="5" applyFont="1" applyFill="1" applyAlignment="1">
      <alignment horizontal="center"/>
    </xf>
    <xf numFmtId="0" fontId="40" fillId="4" borderId="0" xfId="5" applyFont="1" applyFill="1" applyAlignment="1">
      <alignment horizontal="center" vertical="top"/>
    </xf>
    <xf numFmtId="166" fontId="21" fillId="9" borderId="67" xfId="5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top"/>
    </xf>
    <xf numFmtId="2" fontId="28" fillId="4" borderId="0" xfId="6" applyNumberFormat="1" applyFont="1" applyFill="1" applyBorder="1" applyAlignment="1" applyProtection="1">
      <alignment horizontal="center" vertical="top"/>
    </xf>
    <xf numFmtId="166" fontId="21" fillId="9" borderId="81" xfId="5" applyNumberFormat="1" applyFont="1" applyFill="1" applyBorder="1" applyAlignment="1" applyProtection="1">
      <alignment horizontal="center" vertical="center"/>
    </xf>
    <xf numFmtId="2" fontId="20" fillId="4" borderId="75" xfId="5" quotePrefix="1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70" xfId="5" applyNumberFormat="1" applyFont="1" applyFill="1" applyBorder="1" applyAlignment="1" applyProtection="1">
      <alignment horizontal="center" vertical="center"/>
    </xf>
    <xf numFmtId="2" fontId="20" fillId="0" borderId="68" xfId="5" applyNumberFormat="1" applyFont="1" applyFill="1" applyBorder="1" applyAlignment="1" applyProtection="1">
      <alignment horizontal="center" vertical="center"/>
    </xf>
    <xf numFmtId="2" fontId="20" fillId="0" borderId="75" xfId="5" applyNumberFormat="1" applyFont="1" applyFill="1" applyBorder="1" applyAlignment="1" applyProtection="1">
      <alignment horizontal="center" vertical="center"/>
    </xf>
    <xf numFmtId="2" fontId="21" fillId="0" borderId="76" xfId="5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/>
    <xf numFmtId="166" fontId="21" fillId="9" borderId="87" xfId="5" applyNumberFormat="1" applyFont="1" applyFill="1" applyBorder="1" applyAlignment="1" applyProtection="1">
      <alignment horizontal="center" vertical="center"/>
    </xf>
    <xf numFmtId="2" fontId="20" fillId="4" borderId="71" xfId="5" applyNumberFormat="1" applyFont="1" applyFill="1" applyBorder="1" applyAlignment="1" applyProtection="1">
      <alignment horizontal="center" vertical="center"/>
    </xf>
    <xf numFmtId="2" fontId="21" fillId="4" borderId="9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5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5" fillId="11" borderId="0" xfId="5" applyNumberFormat="1" applyFont="1" applyFill="1" applyBorder="1" applyProtection="1"/>
    <xf numFmtId="167" fontId="35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5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87" xfId="5" applyNumberFormat="1" applyFont="1" applyFill="1" applyBorder="1" applyAlignment="1" applyProtection="1">
      <alignment horizontal="center" vertical="center" wrapText="1"/>
    </xf>
    <xf numFmtId="2" fontId="18" fillId="0" borderId="69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2" fontId="18" fillId="4" borderId="72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63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42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13" xfId="2" applyNumberFormat="1" applyFont="1" applyFill="1" applyBorder="1" applyAlignment="1">
      <alignment horizontal="center"/>
    </xf>
    <xf numFmtId="0" fontId="20" fillId="0" borderId="41" xfId="2" applyNumberFormat="1" applyFont="1" applyFill="1" applyBorder="1" applyAlignment="1"/>
    <xf numFmtId="0" fontId="20" fillId="0" borderId="63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1" fillId="0" borderId="8" xfId="2" applyNumberFormat="1" applyFont="1" applyFill="1" applyBorder="1" applyAlignment="1">
      <alignment horizontal="center"/>
    </xf>
    <xf numFmtId="0" fontId="20" fillId="0" borderId="61" xfId="2" applyNumberFormat="1" applyFont="1" applyFill="1" applyBorder="1" applyAlignment="1"/>
    <xf numFmtId="0" fontId="20" fillId="0" borderId="93" xfId="2" applyNumberFormat="1" applyFont="1" applyFill="1" applyBorder="1" applyAlignment="1"/>
    <xf numFmtId="0" fontId="20" fillId="0" borderId="94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1" fillId="0" borderId="95" xfId="2" applyNumberFormat="1" applyFont="1" applyFill="1" applyBorder="1" applyAlignment="1">
      <alignment horizontal="center"/>
    </xf>
    <xf numFmtId="0" fontId="21" fillId="0" borderId="61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0" fontId="20" fillId="0" borderId="42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11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59" xfId="2" applyNumberFormat="1" applyFont="1" applyFill="1" applyBorder="1" applyAlignment="1"/>
    <xf numFmtId="0" fontId="20" fillId="0" borderId="58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96" xfId="2" applyFont="1" applyFill="1" applyBorder="1" applyAlignment="1">
      <alignment vertical="center"/>
    </xf>
    <xf numFmtId="0" fontId="21" fillId="7" borderId="97" xfId="2" applyFont="1" applyFill="1" applyBorder="1" applyAlignment="1">
      <alignment horizontal="center" vertical="center" wrapText="1"/>
    </xf>
    <xf numFmtId="0" fontId="21" fillId="7" borderId="98" xfId="2" applyFont="1" applyFill="1" applyBorder="1" applyAlignment="1">
      <alignment horizontal="center" vertical="center"/>
    </xf>
    <xf numFmtId="0" fontId="20" fillId="4" borderId="99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0" fontId="21" fillId="7" borderId="101" xfId="2" applyFont="1" applyFill="1" applyBorder="1" applyAlignment="1">
      <alignment vertical="center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2" xfId="2" applyFont="1" applyFill="1" applyBorder="1" applyAlignment="1">
      <alignment vertical="top"/>
    </xf>
    <xf numFmtId="2" fontId="37" fillId="4" borderId="68" xfId="2" applyNumberFormat="1" applyFont="1" applyFill="1" applyBorder="1" applyAlignment="1">
      <alignment horizontal="center" vertical="center"/>
    </xf>
    <xf numFmtId="2" fontId="37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3" xfId="2" applyFont="1" applyFill="1" applyBorder="1" applyAlignment="1">
      <alignment vertical="top"/>
    </xf>
    <xf numFmtId="2" fontId="37" fillId="4" borderId="71" xfId="2" applyNumberFormat="1" applyFont="1" applyFill="1" applyBorder="1" applyAlignment="1">
      <alignment horizontal="center" vertical="center"/>
    </xf>
    <xf numFmtId="2" fontId="37" fillId="4" borderId="7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21" fillId="7" borderId="105" xfId="2" applyFont="1" applyFill="1" applyBorder="1" applyAlignment="1">
      <alignment vertical="center"/>
    </xf>
    <xf numFmtId="0" fontId="21" fillId="7" borderId="106" xfId="2" applyFont="1" applyFill="1" applyBorder="1" applyAlignment="1">
      <alignment horizontal="center" vertical="center"/>
    </xf>
    <xf numFmtId="0" fontId="20" fillId="4" borderId="107" xfId="2" applyFont="1" applyFill="1" applyBorder="1" applyAlignment="1">
      <alignment vertical="top"/>
    </xf>
    <xf numFmtId="2" fontId="20" fillId="4" borderId="100" xfId="2" applyNumberFormat="1" applyFont="1" applyFill="1" applyBorder="1" applyAlignment="1">
      <alignment horizontal="center" vertical="center"/>
    </xf>
    <xf numFmtId="2" fontId="21" fillId="4" borderId="108" xfId="2" applyNumberFormat="1" applyFont="1" applyFill="1" applyBorder="1" applyAlignment="1" applyProtection="1">
      <alignment horizontal="center" vertical="center"/>
    </xf>
    <xf numFmtId="0" fontId="20" fillId="4" borderId="10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0" xfId="2" applyFont="1" applyFill="1" applyBorder="1" applyAlignment="1">
      <alignment vertical="top"/>
    </xf>
    <xf numFmtId="2" fontId="37" fillId="4" borderId="111" xfId="2" applyNumberFormat="1" applyFont="1" applyFill="1" applyBorder="1" applyAlignment="1">
      <alignment horizontal="center" vertical="center"/>
    </xf>
    <xf numFmtId="2" fontId="37" fillId="4" borderId="112" xfId="2" applyNumberFormat="1" applyFont="1" applyFill="1" applyBorder="1" applyAlignment="1" applyProtection="1">
      <alignment horizontal="center" vertical="center"/>
    </xf>
    <xf numFmtId="0" fontId="20" fillId="0" borderId="109" xfId="2" applyNumberFormat="1" applyFont="1" applyFill="1" applyBorder="1" applyAlignment="1"/>
    <xf numFmtId="0" fontId="20" fillId="0" borderId="108" xfId="2" applyNumberFormat="1" applyFont="1" applyFill="1" applyBorder="1" applyAlignment="1"/>
    <xf numFmtId="0" fontId="21" fillId="7" borderId="113" xfId="2" applyFont="1" applyFill="1" applyBorder="1" applyAlignment="1">
      <alignment horizontal="center" vertical="center" wrapText="1"/>
    </xf>
    <xf numFmtId="0" fontId="20" fillId="4" borderId="107" xfId="2" applyFont="1" applyFill="1" applyBorder="1" applyAlignment="1">
      <alignment horizontal="left" vertical="center"/>
    </xf>
    <xf numFmtId="2" fontId="21" fillId="4" borderId="114" xfId="2" applyNumberFormat="1" applyFont="1" applyFill="1" applyBorder="1" applyAlignment="1" applyProtection="1">
      <alignment horizontal="center" vertical="center"/>
    </xf>
    <xf numFmtId="0" fontId="20" fillId="4" borderId="109" xfId="2" applyFont="1" applyFill="1" applyBorder="1" applyAlignment="1">
      <alignment horizontal="left" vertical="center"/>
    </xf>
    <xf numFmtId="0" fontId="20" fillId="4" borderId="115" xfId="2" applyFont="1" applyFill="1" applyBorder="1" applyAlignment="1">
      <alignment horizontal="left" vertical="center"/>
    </xf>
    <xf numFmtId="2" fontId="20" fillId="4" borderId="116" xfId="2" applyNumberFormat="1" applyFont="1" applyFill="1" applyBorder="1" applyAlignment="1">
      <alignment horizontal="center" vertical="center"/>
    </xf>
    <xf numFmtId="2" fontId="21" fillId="4" borderId="117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21" fillId="7" borderId="77" xfId="2" applyFont="1" applyFill="1" applyBorder="1" applyAlignment="1">
      <alignment horizontal="center" vertical="center"/>
    </xf>
    <xf numFmtId="0" fontId="21" fillId="7" borderId="77" xfId="2" applyFont="1" applyFill="1" applyBorder="1" applyAlignment="1">
      <alignment horizontal="center" vertical="center" wrapText="1"/>
    </xf>
    <xf numFmtId="0" fontId="21" fillId="7" borderId="78" xfId="2" applyFont="1" applyFill="1" applyBorder="1" applyAlignment="1">
      <alignment horizontal="center" vertical="center"/>
    </xf>
    <xf numFmtId="0" fontId="21" fillId="4" borderId="123" xfId="2" applyFont="1" applyFill="1" applyBorder="1" applyAlignment="1">
      <alignment horizontal="center" vertical="center" wrapText="1"/>
    </xf>
    <xf numFmtId="2" fontId="20" fillId="4" borderId="124" xfId="2" applyNumberFormat="1" applyFont="1" applyFill="1" applyBorder="1" applyAlignment="1">
      <alignment horizontal="center" vertical="center" wrapText="1"/>
    </xf>
    <xf numFmtId="2" fontId="21" fillId="4" borderId="124" xfId="2" applyNumberFormat="1" applyFont="1" applyFill="1" applyBorder="1" applyAlignment="1">
      <alignment horizontal="center" vertical="center" wrapText="1"/>
    </xf>
    <xf numFmtId="2" fontId="21" fillId="4" borderId="86" xfId="2" applyNumberFormat="1" applyFont="1" applyFill="1" applyBorder="1" applyAlignment="1" applyProtection="1">
      <alignment horizontal="center" vertical="center" wrapText="1"/>
    </xf>
    <xf numFmtId="0" fontId="20" fillId="0" borderId="122" xfId="2" applyNumberFormat="1" applyFont="1" applyFill="1" applyBorder="1" applyAlignment="1">
      <alignment vertical="center"/>
    </xf>
    <xf numFmtId="2" fontId="20" fillId="0" borderId="77" xfId="2" applyNumberFormat="1" applyFont="1" applyFill="1" applyBorder="1" applyAlignment="1">
      <alignment horizontal="center" vertical="center"/>
    </xf>
    <xf numFmtId="2" fontId="21" fillId="0" borderId="77" xfId="2" applyNumberFormat="1" applyFont="1" applyFill="1" applyBorder="1" applyAlignment="1">
      <alignment horizontal="center" vertical="center"/>
    </xf>
    <xf numFmtId="2" fontId="21" fillId="0" borderId="78" xfId="2" applyNumberFormat="1" applyFont="1" applyFill="1" applyBorder="1" applyAlignment="1">
      <alignment horizontal="center" vertical="center"/>
    </xf>
    <xf numFmtId="0" fontId="20" fillId="0" borderId="123" xfId="2" applyNumberFormat="1" applyFont="1" applyFill="1" applyBorder="1" applyAlignment="1">
      <alignment vertical="center"/>
    </xf>
    <xf numFmtId="2" fontId="20" fillId="0" borderId="124" xfId="2" applyNumberFormat="1" applyFont="1" applyFill="1" applyBorder="1" applyAlignment="1">
      <alignment horizontal="center" vertical="center"/>
    </xf>
    <xf numFmtId="2" fontId="21" fillId="0" borderId="124" xfId="2" applyNumberFormat="1" applyFont="1" applyFill="1" applyBorder="1" applyAlignment="1">
      <alignment horizontal="center" vertical="center"/>
    </xf>
    <xf numFmtId="2" fontId="21" fillId="0" borderId="86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5" xfId="2" applyNumberFormat="1" applyFont="1" applyFill="1" applyBorder="1" applyAlignment="1" applyProtection="1">
      <alignment horizontal="left" vertical="center" wrapText="1"/>
    </xf>
    <xf numFmtId="0" fontId="21" fillId="7" borderId="113" xfId="2" applyNumberFormat="1" applyFont="1" applyFill="1" applyBorder="1" applyAlignment="1" applyProtection="1">
      <alignment horizontal="center" vertical="center" wrapText="1"/>
    </xf>
    <xf numFmtId="0" fontId="21" fillId="7" borderId="106" xfId="2" applyFont="1" applyFill="1" applyBorder="1" applyAlignment="1">
      <alignment horizontal="center" vertical="center" wrapText="1"/>
    </xf>
    <xf numFmtId="0" fontId="20" fillId="0" borderId="126" xfId="2" applyFont="1" applyFill="1" applyBorder="1" applyAlignment="1">
      <alignment horizontal="left" vertical="top" wrapText="1"/>
    </xf>
    <xf numFmtId="2" fontId="20" fillId="0" borderId="77" xfId="2" applyNumberFormat="1" applyFont="1" applyFill="1" applyBorder="1" applyAlignment="1">
      <alignment horizontal="center" vertical="center" wrapText="1"/>
    </xf>
    <xf numFmtId="2" fontId="21" fillId="0" borderId="127" xfId="2" applyNumberFormat="1" applyFont="1" applyFill="1" applyBorder="1" applyAlignment="1">
      <alignment horizontal="center" vertical="center" wrapText="1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2" fontId="20" fillId="7" borderId="77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7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09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29" xfId="2" applyFont="1" applyFill="1" applyBorder="1" applyAlignment="1">
      <alignment horizontal="left" vertical="top" wrapText="1"/>
    </xf>
    <xf numFmtId="2" fontId="20" fillId="0" borderId="111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7" borderId="131" xfId="2" applyNumberFormat="1" applyFont="1" applyFill="1" applyBorder="1" applyAlignment="1" applyProtection="1">
      <alignment horizontal="center" vertical="center" wrapText="1"/>
    </xf>
    <xf numFmtId="0" fontId="20" fillId="7" borderId="132" xfId="2" applyNumberFormat="1" applyFont="1" applyFill="1" applyBorder="1" applyAlignment="1" applyProtection="1">
      <alignment horizontal="center" vertical="center" wrapText="1"/>
    </xf>
    <xf numFmtId="0" fontId="21" fillId="7" borderId="133" xfId="2" applyFont="1" applyFill="1" applyBorder="1" applyAlignment="1">
      <alignment horizontal="center" vertical="center" wrapText="1"/>
    </xf>
    <xf numFmtId="0" fontId="20" fillId="7" borderId="133" xfId="2" applyFont="1" applyFill="1" applyBorder="1" applyAlignment="1">
      <alignment horizontal="center" vertical="center" wrapText="1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2" fontId="20" fillId="0" borderId="100" xfId="2" applyNumberFormat="1" applyFont="1" applyFill="1" applyBorder="1" applyAlignment="1">
      <alignment horizontal="center" vertical="center" wrapText="1"/>
    </xf>
    <xf numFmtId="2" fontId="21" fillId="0" borderId="134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2" fontId="6" fillId="0" borderId="0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2" fontId="21" fillId="0" borderId="0" xfId="1" applyNumberFormat="1" applyFont="1" applyFill="1" applyBorder="1" applyAlignment="1">
      <alignment horizontal="center" vertical="center"/>
    </xf>
    <xf numFmtId="2" fontId="14" fillId="0" borderId="51" xfId="1" applyNumberFormat="1" applyFont="1" applyFill="1" applyBorder="1" applyAlignment="1">
      <alignment horizontal="center" vertical="center"/>
    </xf>
    <xf numFmtId="2" fontId="14" fillId="0" borderId="2" xfId="1" applyNumberFormat="1" applyFont="1" applyFill="1" applyBorder="1" applyAlignment="1">
      <alignment horizontal="center" vertical="center"/>
    </xf>
    <xf numFmtId="2" fontId="14" fillId="0" borderId="3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4" fillId="0" borderId="0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4" borderId="0" xfId="3" applyFont="1" applyFill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top" wrapText="1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3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1" fillId="0" borderId="9" xfId="2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0" fillId="0" borderId="0" xfId="2" applyNumberFormat="1" applyFont="1" applyFill="1" applyBorder="1" applyAlignment="1">
      <alignment horizontal="center" vertical="center"/>
    </xf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11" xfId="2" applyNumberFormat="1" applyFont="1" applyFill="1" applyBorder="1" applyAlignment="1">
      <alignment horizontal="center" vertical="center" wrapText="1"/>
    </xf>
    <xf numFmtId="0" fontId="14" fillId="4" borderId="104" xfId="2" applyNumberFormat="1" applyFont="1" applyFill="1" applyBorder="1" applyAlignment="1" applyProtection="1">
      <alignment horizontal="center" vertical="center"/>
    </xf>
    <xf numFmtId="0" fontId="26" fillId="4" borderId="109" xfId="2" applyNumberFormat="1" applyFont="1" applyFill="1" applyBorder="1" applyAlignment="1" applyProtection="1">
      <alignment horizontal="center" vertical="top" wrapText="1"/>
    </xf>
    <xf numFmtId="0" fontId="26" fillId="4" borderId="0" xfId="2" applyNumberFormat="1" applyFont="1" applyFill="1" applyBorder="1" applyAlignment="1" applyProtection="1">
      <alignment horizontal="center" vertical="top" wrapText="1"/>
    </xf>
    <xf numFmtId="0" fontId="26" fillId="4" borderId="108" xfId="2" applyNumberFormat="1" applyFont="1" applyFill="1" applyBorder="1" applyAlignment="1" applyProtection="1">
      <alignment horizontal="center" vertical="top" wrapText="1"/>
    </xf>
    <xf numFmtId="0" fontId="14" fillId="4" borderId="0" xfId="2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18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14" fillId="4" borderId="0" xfId="2" applyNumberFormat="1" applyFont="1" applyFill="1" applyBorder="1" applyAlignment="1" applyProtection="1">
      <alignment horizontal="center" vertical="top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Fill="1" applyBorder="1" applyAlignment="1">
      <alignment horizontal="left" vertical="top" wrapText="1"/>
    </xf>
    <xf numFmtId="0" fontId="21" fillId="0" borderId="104" xfId="2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45</xdr:row>
          <xdr:rowOff>57150</xdr:rowOff>
        </xdr:from>
        <xdr:to>
          <xdr:col>6</xdr:col>
          <xdr:colOff>781050</xdr:colOff>
          <xdr:row>62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95250</xdr:rowOff>
        </xdr:from>
        <xdr:to>
          <xdr:col>6</xdr:col>
          <xdr:colOff>981075</xdr:colOff>
          <xdr:row>63</xdr:row>
          <xdr:rowOff>137583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42</xdr:row>
          <xdr:rowOff>38100</xdr:rowOff>
        </xdr:from>
        <xdr:to>
          <xdr:col>6</xdr:col>
          <xdr:colOff>1038225</xdr:colOff>
          <xdr:row>65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 x14ac:dyDescent="0.2"/>
  <cols>
    <col min="1" max="16384" width="11.42578125" style="636"/>
  </cols>
  <sheetData>
    <row r="1" spans="1:5" x14ac:dyDescent="0.2">
      <c r="A1" s="636" t="s">
        <v>639</v>
      </c>
    </row>
    <row r="2" spans="1:5" x14ac:dyDescent="0.2">
      <c r="A2" s="636" t="s">
        <v>640</v>
      </c>
    </row>
    <row r="3" spans="1:5" x14ac:dyDescent="0.2">
      <c r="A3" s="636" t="s">
        <v>641</v>
      </c>
    </row>
    <row r="4" spans="1:5" x14ac:dyDescent="0.2">
      <c r="A4" s="637" t="s">
        <v>642</v>
      </c>
      <c r="B4" s="637"/>
      <c r="C4" s="637"/>
      <c r="D4" s="637"/>
      <c r="E4" s="637"/>
    </row>
    <row r="5" spans="1:5" x14ac:dyDescent="0.2">
      <c r="A5" s="637" t="s">
        <v>662</v>
      </c>
      <c r="B5" s="637"/>
      <c r="C5" s="637"/>
      <c r="D5" s="637"/>
      <c r="E5" s="637"/>
    </row>
    <row r="7" spans="1:5" x14ac:dyDescent="0.2">
      <c r="A7" s="636" t="s">
        <v>643</v>
      </c>
    </row>
    <row r="8" spans="1:5" x14ac:dyDescent="0.2">
      <c r="A8" s="637" t="s">
        <v>644</v>
      </c>
      <c r="B8" s="637"/>
      <c r="C8" s="637"/>
      <c r="D8" s="637"/>
      <c r="E8" s="637"/>
    </row>
    <row r="10" spans="1:5" x14ac:dyDescent="0.2">
      <c r="A10" s="636" t="s">
        <v>645</v>
      </c>
    </row>
    <row r="11" spans="1:5" x14ac:dyDescent="0.2">
      <c r="A11" s="636" t="s">
        <v>646</v>
      </c>
    </row>
    <row r="12" spans="1:5" x14ac:dyDescent="0.2">
      <c r="A12" s="637" t="s">
        <v>663</v>
      </c>
      <c r="B12" s="637"/>
      <c r="C12" s="637"/>
      <c r="D12" s="637"/>
      <c r="E12" s="637"/>
    </row>
    <row r="13" spans="1:5" x14ac:dyDescent="0.2">
      <c r="A13" s="637" t="s">
        <v>664</v>
      </c>
      <c r="B13" s="637"/>
      <c r="C13" s="637"/>
      <c r="D13" s="637"/>
      <c r="E13" s="637"/>
    </row>
    <row r="14" spans="1:5" x14ac:dyDescent="0.2">
      <c r="A14" s="637" t="s">
        <v>665</v>
      </c>
      <c r="B14" s="637"/>
      <c r="C14" s="637"/>
      <c r="D14" s="637"/>
      <c r="E14" s="637"/>
    </row>
    <row r="15" spans="1:5" x14ac:dyDescent="0.2">
      <c r="A15" s="637" t="s">
        <v>666</v>
      </c>
      <c r="B15" s="637"/>
      <c r="C15" s="637"/>
      <c r="D15" s="637"/>
      <c r="E15" s="637"/>
    </row>
    <row r="16" spans="1:5" x14ac:dyDescent="0.2">
      <c r="A16" s="637" t="s">
        <v>667</v>
      </c>
      <c r="B16" s="637"/>
      <c r="C16" s="637"/>
      <c r="D16" s="637"/>
      <c r="E16" s="637"/>
    </row>
    <row r="17" spans="1:5" x14ac:dyDescent="0.2">
      <c r="A17" s="636" t="s">
        <v>647</v>
      </c>
    </row>
    <row r="18" spans="1:5" x14ac:dyDescent="0.2">
      <c r="A18" s="636" t="s">
        <v>648</v>
      </c>
    </row>
    <row r="19" spans="1:5" x14ac:dyDescent="0.2">
      <c r="A19" s="637" t="s">
        <v>649</v>
      </c>
      <c r="B19" s="637"/>
      <c r="C19" s="637"/>
      <c r="D19" s="637"/>
      <c r="E19" s="637"/>
    </row>
    <row r="20" spans="1:5" x14ac:dyDescent="0.2">
      <c r="A20" s="637" t="s">
        <v>668</v>
      </c>
      <c r="B20" s="637"/>
      <c r="C20" s="637"/>
      <c r="D20" s="637"/>
      <c r="E20" s="637"/>
    </row>
    <row r="21" spans="1:5" x14ac:dyDescent="0.2">
      <c r="A21" s="636" t="s">
        <v>650</v>
      </c>
    </row>
    <row r="22" spans="1:5" x14ac:dyDescent="0.2">
      <c r="A22" s="637" t="s">
        <v>651</v>
      </c>
      <c r="B22" s="637"/>
      <c r="C22" s="637"/>
      <c r="D22" s="637"/>
      <c r="E22" s="637"/>
    </row>
    <row r="23" spans="1:5" x14ac:dyDescent="0.2">
      <c r="A23" s="637" t="s">
        <v>652</v>
      </c>
      <c r="B23" s="637"/>
      <c r="C23" s="637"/>
      <c r="D23" s="637"/>
      <c r="E23" s="637"/>
    </row>
    <row r="24" spans="1:5" x14ac:dyDescent="0.2">
      <c r="A24" s="636" t="s">
        <v>653</v>
      </c>
    </row>
    <row r="25" spans="1:5" x14ac:dyDescent="0.2">
      <c r="A25" s="636" t="s">
        <v>654</v>
      </c>
    </row>
    <row r="26" spans="1:5" x14ac:dyDescent="0.2">
      <c r="A26" s="637" t="s">
        <v>669</v>
      </c>
      <c r="B26" s="637"/>
      <c r="C26" s="637"/>
      <c r="D26" s="637"/>
      <c r="E26" s="637"/>
    </row>
    <row r="27" spans="1:5" x14ac:dyDescent="0.2">
      <c r="A27" s="637" t="s">
        <v>670</v>
      </c>
      <c r="B27" s="637"/>
      <c r="C27" s="637"/>
      <c r="D27" s="637"/>
      <c r="E27" s="637"/>
    </row>
    <row r="28" spans="1:5" x14ac:dyDescent="0.2">
      <c r="A28" s="637" t="s">
        <v>671</v>
      </c>
      <c r="B28" s="637"/>
      <c r="C28" s="637"/>
      <c r="D28" s="637"/>
      <c r="E28" s="637"/>
    </row>
    <row r="29" spans="1:5" x14ac:dyDescent="0.2">
      <c r="A29" s="636" t="s">
        <v>655</v>
      </c>
    </row>
    <row r="30" spans="1:5" x14ac:dyDescent="0.2">
      <c r="A30" s="637" t="s">
        <v>656</v>
      </c>
      <c r="B30" s="637"/>
      <c r="C30" s="637"/>
      <c r="D30" s="637"/>
      <c r="E30" s="637"/>
    </row>
    <row r="31" spans="1:5" x14ac:dyDescent="0.2">
      <c r="A31" s="636" t="s">
        <v>657</v>
      </c>
    </row>
    <row r="32" spans="1:5" x14ac:dyDescent="0.2">
      <c r="A32" s="637" t="s">
        <v>658</v>
      </c>
      <c r="B32" s="637"/>
      <c r="C32" s="637"/>
      <c r="D32" s="637"/>
      <c r="E32" s="637"/>
    </row>
    <row r="33" spans="1:5" x14ac:dyDescent="0.2">
      <c r="A33" s="637" t="s">
        <v>659</v>
      </c>
      <c r="B33" s="637"/>
      <c r="C33" s="637"/>
      <c r="D33" s="637"/>
      <c r="E33" s="637"/>
    </row>
    <row r="34" spans="1:5" x14ac:dyDescent="0.2">
      <c r="A34" s="637" t="s">
        <v>660</v>
      </c>
      <c r="B34" s="637"/>
      <c r="C34" s="637"/>
      <c r="D34" s="637"/>
      <c r="E34" s="637"/>
    </row>
    <row r="35" spans="1:5" x14ac:dyDescent="0.2">
      <c r="A35" s="637" t="s">
        <v>661</v>
      </c>
      <c r="B35" s="637"/>
      <c r="C35" s="637"/>
      <c r="D35" s="637"/>
      <c r="E35" s="637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zoomScale="70" zoomScaleNormal="70" zoomScaleSheetLayoutView="100" workbookViewId="0"/>
  </sheetViews>
  <sheetFormatPr baseColWidth="10" defaultColWidth="12.5703125" defaultRowHeight="15" x14ac:dyDescent="0.25"/>
  <cols>
    <col min="1" max="1" width="2.7109375" style="315" customWidth="1"/>
    <col min="2" max="2" width="20.7109375" style="316" customWidth="1"/>
    <col min="3" max="3" width="16.140625" style="316" customWidth="1"/>
    <col min="4" max="4" width="36.28515625" style="316" customWidth="1"/>
    <col min="5" max="5" width="8.140625" style="316" customWidth="1"/>
    <col min="6" max="6" width="19.42578125" style="316" bestFit="1" customWidth="1"/>
    <col min="7" max="13" width="10.7109375" style="316" customWidth="1"/>
    <col min="14" max="14" width="14.7109375" style="316" customWidth="1"/>
    <col min="15" max="15" width="3.7109375" style="317" customWidth="1"/>
    <col min="16" max="16" width="10.85546875" style="317" customWidth="1"/>
    <col min="17" max="17" width="12.5703125" style="317"/>
    <col min="18" max="19" width="14.7109375" style="317" bestFit="1" customWidth="1"/>
    <col min="20" max="20" width="12.85546875" style="317" bestFit="1" customWidth="1"/>
    <col min="21" max="16384" width="12.5703125" style="317"/>
  </cols>
  <sheetData>
    <row r="1" spans="1:21" ht="11.25" customHeight="1" x14ac:dyDescent="0.25"/>
    <row r="2" spans="1:21" x14ac:dyDescent="0.25">
      <c r="J2" s="318"/>
      <c r="K2" s="318"/>
      <c r="L2" s="319"/>
      <c r="M2" s="319"/>
      <c r="N2" s="320"/>
      <c r="O2" s="321"/>
    </row>
    <row r="3" spans="1:21" ht="0.75" customHeight="1" x14ac:dyDescent="0.25">
      <c r="J3" s="318"/>
      <c r="K3" s="318"/>
      <c r="L3" s="319"/>
      <c r="M3" s="319"/>
      <c r="N3" s="319"/>
      <c r="O3" s="321"/>
    </row>
    <row r="4" spans="1:21" ht="27" customHeight="1" x14ac:dyDescent="0.25">
      <c r="B4" s="665" t="s">
        <v>260</v>
      </c>
      <c r="C4" s="665"/>
      <c r="D4" s="665"/>
      <c r="E4" s="665"/>
      <c r="F4" s="665"/>
      <c r="G4" s="665"/>
      <c r="H4" s="665"/>
      <c r="I4" s="665"/>
      <c r="J4" s="665"/>
      <c r="K4" s="665"/>
      <c r="L4" s="665"/>
      <c r="M4" s="665"/>
      <c r="N4" s="665"/>
      <c r="O4" s="322"/>
    </row>
    <row r="5" spans="1:21" ht="26.25" customHeight="1" thickBot="1" x14ac:dyDescent="0.3">
      <c r="B5" s="666" t="s">
        <v>261</v>
      </c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666"/>
      <c r="O5" s="323"/>
    </row>
    <row r="6" spans="1:21" ht="24.75" customHeight="1" x14ac:dyDescent="0.25">
      <c r="B6" s="667" t="s">
        <v>262</v>
      </c>
      <c r="C6" s="668"/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9"/>
      <c r="O6" s="323"/>
    </row>
    <row r="7" spans="1:21" ht="19.5" customHeight="1" thickBot="1" x14ac:dyDescent="0.3">
      <c r="B7" s="670" t="s">
        <v>263</v>
      </c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2"/>
      <c r="O7" s="323"/>
      <c r="Q7" s="316"/>
    </row>
    <row r="8" spans="1:21" ht="16.5" customHeight="1" x14ac:dyDescent="0.25">
      <c r="B8" s="673" t="s">
        <v>264</v>
      </c>
      <c r="C8" s="673"/>
      <c r="D8" s="673"/>
      <c r="E8" s="673"/>
      <c r="F8" s="673"/>
      <c r="G8" s="673"/>
      <c r="H8" s="673"/>
      <c r="I8" s="673"/>
      <c r="J8" s="673"/>
      <c r="K8" s="673"/>
      <c r="L8" s="673"/>
      <c r="M8" s="673"/>
      <c r="N8" s="673"/>
      <c r="O8" s="323"/>
    </row>
    <row r="9" spans="1:21" s="326" customFormat="1" ht="12" customHeight="1" x14ac:dyDescent="0.25">
      <c r="A9" s="324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3"/>
    </row>
    <row r="10" spans="1:21" s="326" customFormat="1" ht="24.75" customHeight="1" x14ac:dyDescent="0.25">
      <c r="A10" s="324"/>
      <c r="B10" s="327" t="s">
        <v>265</v>
      </c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3"/>
    </row>
    <row r="11" spans="1:21" ht="6" customHeight="1" thickBot="1" x14ac:dyDescent="0.35"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9"/>
    </row>
    <row r="12" spans="1:21" ht="25.9" customHeight="1" x14ac:dyDescent="0.25">
      <c r="B12" s="330" t="s">
        <v>165</v>
      </c>
      <c r="C12" s="331" t="s">
        <v>266</v>
      </c>
      <c r="D12" s="332" t="s">
        <v>267</v>
      </c>
      <c r="E12" s="331" t="s">
        <v>268</v>
      </c>
      <c r="F12" s="332" t="s">
        <v>269</v>
      </c>
      <c r="G12" s="333" t="s">
        <v>270</v>
      </c>
      <c r="H12" s="334"/>
      <c r="I12" s="335"/>
      <c r="J12" s="334" t="s">
        <v>271</v>
      </c>
      <c r="K12" s="334"/>
      <c r="L12" s="336"/>
      <c r="M12" s="336"/>
      <c r="N12" s="337"/>
      <c r="O12" s="338"/>
      <c r="U12" s="316"/>
    </row>
    <row r="13" spans="1:21" ht="19.7" customHeight="1" x14ac:dyDescent="0.25">
      <c r="B13" s="339"/>
      <c r="C13" s="340"/>
      <c r="D13" s="341" t="s">
        <v>272</v>
      </c>
      <c r="E13" s="340"/>
      <c r="F13" s="341"/>
      <c r="G13" s="342">
        <v>43717</v>
      </c>
      <c r="H13" s="342">
        <v>43718</v>
      </c>
      <c r="I13" s="342">
        <v>43719</v>
      </c>
      <c r="J13" s="342">
        <v>43720</v>
      </c>
      <c r="K13" s="342">
        <v>43721</v>
      </c>
      <c r="L13" s="342">
        <v>43722</v>
      </c>
      <c r="M13" s="343">
        <v>43723</v>
      </c>
      <c r="N13" s="344" t="s">
        <v>273</v>
      </c>
      <c r="O13" s="345"/>
    </row>
    <row r="14" spans="1:21" s="353" customFormat="1" ht="20.100000000000001" customHeight="1" thickBot="1" x14ac:dyDescent="0.3">
      <c r="A14" s="315"/>
      <c r="B14" s="346" t="s">
        <v>274</v>
      </c>
      <c r="C14" s="347" t="s">
        <v>214</v>
      </c>
      <c r="D14" s="347" t="s">
        <v>275</v>
      </c>
      <c r="E14" s="347" t="s">
        <v>276</v>
      </c>
      <c r="F14" s="347" t="s">
        <v>71</v>
      </c>
      <c r="G14" s="348">
        <v>79.069999999999993</v>
      </c>
      <c r="H14" s="348">
        <v>79.069999999999993</v>
      </c>
      <c r="I14" s="348">
        <v>79.069999999999993</v>
      </c>
      <c r="J14" s="348">
        <v>79.069999999999993</v>
      </c>
      <c r="K14" s="348">
        <v>79.069999999999993</v>
      </c>
      <c r="L14" s="348" t="s">
        <v>277</v>
      </c>
      <c r="M14" s="349" t="s">
        <v>277</v>
      </c>
      <c r="N14" s="350">
        <v>79.069999999999993</v>
      </c>
      <c r="O14" s="351"/>
      <c r="P14" s="351"/>
      <c r="Q14" s="352"/>
    </row>
    <row r="15" spans="1:21" s="359" customFormat="1" ht="18.75" customHeight="1" x14ac:dyDescent="0.4">
      <c r="A15" s="354"/>
      <c r="B15" s="355"/>
      <c r="C15" s="356"/>
      <c r="D15" s="355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7"/>
      <c r="P15" s="358"/>
      <c r="Q15" s="357"/>
    </row>
    <row r="16" spans="1:21" ht="15" customHeight="1" x14ac:dyDescent="0.3">
      <c r="B16" s="327" t="s">
        <v>278</v>
      </c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9"/>
      <c r="Q16" s="357"/>
    </row>
    <row r="17" spans="1:17" ht="4.5" customHeight="1" thickBot="1" x14ac:dyDescent="0.35">
      <c r="B17" s="325"/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1"/>
      <c r="Q17" s="357"/>
    </row>
    <row r="18" spans="1:17" ht="27" customHeight="1" x14ac:dyDescent="0.3">
      <c r="B18" s="330" t="s">
        <v>165</v>
      </c>
      <c r="C18" s="331" t="s">
        <v>266</v>
      </c>
      <c r="D18" s="332" t="s">
        <v>267</v>
      </c>
      <c r="E18" s="331" t="s">
        <v>268</v>
      </c>
      <c r="F18" s="332" t="s">
        <v>269</v>
      </c>
      <c r="G18" s="362" t="s">
        <v>270</v>
      </c>
      <c r="H18" s="336"/>
      <c r="I18" s="363"/>
      <c r="J18" s="336" t="s">
        <v>271</v>
      </c>
      <c r="K18" s="336"/>
      <c r="L18" s="336"/>
      <c r="M18" s="336"/>
      <c r="N18" s="337"/>
      <c r="O18" s="338"/>
      <c r="Q18" s="357"/>
    </row>
    <row r="19" spans="1:17" ht="19.7" customHeight="1" x14ac:dyDescent="0.3">
      <c r="B19" s="339"/>
      <c r="C19" s="340"/>
      <c r="D19" s="341" t="s">
        <v>272</v>
      </c>
      <c r="E19" s="340"/>
      <c r="F19" s="341" t="s">
        <v>279</v>
      </c>
      <c r="G19" s="342">
        <v>43717</v>
      </c>
      <c r="H19" s="342">
        <v>43718</v>
      </c>
      <c r="I19" s="342">
        <v>43719</v>
      </c>
      <c r="J19" s="342">
        <v>43720</v>
      </c>
      <c r="K19" s="342">
        <v>43721</v>
      </c>
      <c r="L19" s="342">
        <v>43722</v>
      </c>
      <c r="M19" s="364">
        <v>43723</v>
      </c>
      <c r="N19" s="365" t="s">
        <v>273</v>
      </c>
      <c r="O19" s="345"/>
      <c r="Q19" s="357"/>
    </row>
    <row r="20" spans="1:17" s="353" customFormat="1" ht="20.100000000000001" customHeight="1" x14ac:dyDescent="0.25">
      <c r="A20" s="315"/>
      <c r="B20" s="366" t="s">
        <v>280</v>
      </c>
      <c r="C20" s="367" t="s">
        <v>211</v>
      </c>
      <c r="D20" s="367" t="s">
        <v>281</v>
      </c>
      <c r="E20" s="367" t="s">
        <v>276</v>
      </c>
      <c r="F20" s="367" t="s">
        <v>282</v>
      </c>
      <c r="G20" s="368">
        <v>81.819999999999993</v>
      </c>
      <c r="H20" s="368">
        <v>81.819999999999993</v>
      </c>
      <c r="I20" s="368">
        <v>81.819999999999993</v>
      </c>
      <c r="J20" s="368">
        <v>81.819999999999993</v>
      </c>
      <c r="K20" s="369">
        <v>81.819999999999993</v>
      </c>
      <c r="L20" s="369" t="s">
        <v>277</v>
      </c>
      <c r="M20" s="370" t="s">
        <v>277</v>
      </c>
      <c r="N20" s="371">
        <v>81.819999999999993</v>
      </c>
      <c r="O20" s="372"/>
      <c r="P20" s="351"/>
      <c r="Q20" s="352"/>
    </row>
    <row r="21" spans="1:17" s="353" customFormat="1" ht="20.100000000000001" customHeight="1" x14ac:dyDescent="0.25">
      <c r="A21" s="315"/>
      <c r="B21" s="366"/>
      <c r="C21" s="367" t="s">
        <v>211</v>
      </c>
      <c r="D21" s="367" t="s">
        <v>283</v>
      </c>
      <c r="E21" s="367" t="s">
        <v>276</v>
      </c>
      <c r="F21" s="367" t="s">
        <v>282</v>
      </c>
      <c r="G21" s="368">
        <v>94.15</v>
      </c>
      <c r="H21" s="368">
        <v>94.15</v>
      </c>
      <c r="I21" s="368">
        <v>94.15</v>
      </c>
      <c r="J21" s="368">
        <v>94.15</v>
      </c>
      <c r="K21" s="369">
        <v>94.15</v>
      </c>
      <c r="L21" s="369" t="s">
        <v>277</v>
      </c>
      <c r="M21" s="370" t="s">
        <v>277</v>
      </c>
      <c r="N21" s="371">
        <v>94.15</v>
      </c>
      <c r="O21" s="372"/>
      <c r="P21" s="351"/>
      <c r="Q21" s="352"/>
    </row>
    <row r="22" spans="1:17" s="353" customFormat="1" ht="20.100000000000001" customHeight="1" x14ac:dyDescent="0.25">
      <c r="A22" s="315"/>
      <c r="B22" s="366"/>
      <c r="C22" s="367" t="s">
        <v>179</v>
      </c>
      <c r="D22" s="367" t="s">
        <v>283</v>
      </c>
      <c r="E22" s="367" t="s">
        <v>276</v>
      </c>
      <c r="F22" s="367" t="s">
        <v>282</v>
      </c>
      <c r="G22" s="368">
        <v>52.5</v>
      </c>
      <c r="H22" s="368">
        <v>52.5</v>
      </c>
      <c r="I22" s="368">
        <v>52.5</v>
      </c>
      <c r="J22" s="368">
        <v>52.5</v>
      </c>
      <c r="K22" s="369">
        <v>52.5</v>
      </c>
      <c r="L22" s="369" t="s">
        <v>277</v>
      </c>
      <c r="M22" s="370" t="s">
        <v>277</v>
      </c>
      <c r="N22" s="371">
        <v>52.5</v>
      </c>
      <c r="O22" s="372"/>
      <c r="P22" s="351"/>
      <c r="Q22" s="352"/>
    </row>
    <row r="23" spans="1:17" s="353" customFormat="1" ht="20.100000000000001" customHeight="1" x14ac:dyDescent="0.25">
      <c r="A23" s="315"/>
      <c r="B23" s="366"/>
      <c r="C23" s="367" t="s">
        <v>192</v>
      </c>
      <c r="D23" s="367" t="s">
        <v>283</v>
      </c>
      <c r="E23" s="367" t="s">
        <v>276</v>
      </c>
      <c r="F23" s="367" t="s">
        <v>282</v>
      </c>
      <c r="G23" s="368">
        <v>74.94</v>
      </c>
      <c r="H23" s="368">
        <v>76.83</v>
      </c>
      <c r="I23" s="368">
        <v>78.489999999999995</v>
      </c>
      <c r="J23" s="368" t="s">
        <v>277</v>
      </c>
      <c r="K23" s="369">
        <v>77.81</v>
      </c>
      <c r="L23" s="369" t="s">
        <v>277</v>
      </c>
      <c r="M23" s="370" t="s">
        <v>277</v>
      </c>
      <c r="N23" s="371">
        <v>77.37</v>
      </c>
      <c r="O23" s="372"/>
      <c r="P23" s="351"/>
      <c r="Q23" s="352"/>
    </row>
    <row r="24" spans="1:17" s="353" customFormat="1" ht="20.100000000000001" customHeight="1" x14ac:dyDescent="0.25">
      <c r="A24" s="315"/>
      <c r="B24" s="366"/>
      <c r="C24" s="367" t="s">
        <v>211</v>
      </c>
      <c r="D24" s="367" t="s">
        <v>284</v>
      </c>
      <c r="E24" s="367" t="s">
        <v>276</v>
      </c>
      <c r="F24" s="367" t="s">
        <v>282</v>
      </c>
      <c r="G24" s="368">
        <v>93.6</v>
      </c>
      <c r="H24" s="368">
        <v>93.6</v>
      </c>
      <c r="I24" s="368">
        <v>93.6</v>
      </c>
      <c r="J24" s="368">
        <v>93.6</v>
      </c>
      <c r="K24" s="369">
        <v>93.6</v>
      </c>
      <c r="L24" s="369" t="s">
        <v>277</v>
      </c>
      <c r="M24" s="370" t="s">
        <v>277</v>
      </c>
      <c r="N24" s="371">
        <v>93.6</v>
      </c>
      <c r="O24" s="372"/>
      <c r="P24" s="351"/>
      <c r="Q24" s="352"/>
    </row>
    <row r="25" spans="1:17" s="353" customFormat="1" ht="20.100000000000001" customHeight="1" x14ac:dyDescent="0.25">
      <c r="A25" s="315"/>
      <c r="B25" s="366"/>
      <c r="C25" s="367" t="s">
        <v>179</v>
      </c>
      <c r="D25" s="367" t="s">
        <v>284</v>
      </c>
      <c r="E25" s="367" t="s">
        <v>276</v>
      </c>
      <c r="F25" s="367" t="s">
        <v>282</v>
      </c>
      <c r="G25" s="368">
        <v>46.5</v>
      </c>
      <c r="H25" s="368">
        <v>46.5</v>
      </c>
      <c r="I25" s="368">
        <v>46.5</v>
      </c>
      <c r="J25" s="368">
        <v>46.5</v>
      </c>
      <c r="K25" s="369">
        <v>46.5</v>
      </c>
      <c r="L25" s="369" t="s">
        <v>277</v>
      </c>
      <c r="M25" s="370" t="s">
        <v>277</v>
      </c>
      <c r="N25" s="371">
        <v>46.5</v>
      </c>
      <c r="O25" s="372"/>
      <c r="P25" s="351"/>
      <c r="Q25" s="352"/>
    </row>
    <row r="26" spans="1:17" s="353" customFormat="1" ht="20.100000000000001" customHeight="1" x14ac:dyDescent="0.25">
      <c r="A26" s="315"/>
      <c r="B26" s="366"/>
      <c r="C26" s="367" t="s">
        <v>211</v>
      </c>
      <c r="D26" s="367" t="s">
        <v>285</v>
      </c>
      <c r="E26" s="367" t="s">
        <v>276</v>
      </c>
      <c r="F26" s="367" t="s">
        <v>282</v>
      </c>
      <c r="G26" s="368">
        <v>103.34</v>
      </c>
      <c r="H26" s="368">
        <v>103.34</v>
      </c>
      <c r="I26" s="368">
        <v>103.34</v>
      </c>
      <c r="J26" s="368">
        <v>103.34</v>
      </c>
      <c r="K26" s="369">
        <v>103.34</v>
      </c>
      <c r="L26" s="369" t="s">
        <v>277</v>
      </c>
      <c r="M26" s="370" t="s">
        <v>277</v>
      </c>
      <c r="N26" s="371">
        <v>103.34</v>
      </c>
      <c r="O26" s="372"/>
      <c r="P26" s="351"/>
      <c r="Q26" s="352"/>
    </row>
    <row r="27" spans="1:17" s="353" customFormat="1" ht="20.100000000000001" customHeight="1" x14ac:dyDescent="0.25">
      <c r="A27" s="315"/>
      <c r="B27" s="366"/>
      <c r="C27" s="367" t="s">
        <v>192</v>
      </c>
      <c r="D27" s="367" t="s">
        <v>286</v>
      </c>
      <c r="E27" s="367" t="s">
        <v>276</v>
      </c>
      <c r="F27" s="367" t="s">
        <v>282</v>
      </c>
      <c r="G27" s="368" t="s">
        <v>277</v>
      </c>
      <c r="H27" s="368" t="s">
        <v>277</v>
      </c>
      <c r="I27" s="368" t="s">
        <v>277</v>
      </c>
      <c r="J27" s="368">
        <v>77.599999999999994</v>
      </c>
      <c r="K27" s="369">
        <v>79.290000000000006</v>
      </c>
      <c r="L27" s="369" t="s">
        <v>277</v>
      </c>
      <c r="M27" s="370" t="s">
        <v>277</v>
      </c>
      <c r="N27" s="371">
        <v>78.150000000000006</v>
      </c>
      <c r="O27" s="372"/>
      <c r="P27" s="351"/>
      <c r="Q27" s="352"/>
    </row>
    <row r="28" spans="1:17" s="353" customFormat="1" ht="20.100000000000001" customHeight="1" x14ac:dyDescent="0.25">
      <c r="A28" s="315"/>
      <c r="B28" s="366"/>
      <c r="C28" s="367" t="s">
        <v>211</v>
      </c>
      <c r="D28" s="367" t="s">
        <v>287</v>
      </c>
      <c r="E28" s="367" t="s">
        <v>276</v>
      </c>
      <c r="F28" s="367" t="s">
        <v>282</v>
      </c>
      <c r="G28" s="368">
        <v>86.23</v>
      </c>
      <c r="H28" s="368">
        <v>86.23</v>
      </c>
      <c r="I28" s="368">
        <v>86.23</v>
      </c>
      <c r="J28" s="368">
        <v>86.23</v>
      </c>
      <c r="K28" s="369">
        <v>86.23</v>
      </c>
      <c r="L28" s="369" t="s">
        <v>277</v>
      </c>
      <c r="M28" s="370" t="s">
        <v>277</v>
      </c>
      <c r="N28" s="371">
        <v>86.23</v>
      </c>
      <c r="O28" s="351"/>
      <c r="P28" s="351"/>
      <c r="Q28" s="352"/>
    </row>
    <row r="29" spans="1:17" s="353" customFormat="1" ht="20.100000000000001" customHeight="1" x14ac:dyDescent="0.25">
      <c r="A29" s="315"/>
      <c r="B29" s="366"/>
      <c r="C29" s="367" t="s">
        <v>179</v>
      </c>
      <c r="D29" s="367" t="s">
        <v>287</v>
      </c>
      <c r="E29" s="367" t="s">
        <v>276</v>
      </c>
      <c r="F29" s="367" t="s">
        <v>282</v>
      </c>
      <c r="G29" s="368">
        <v>59.5</v>
      </c>
      <c r="H29" s="368">
        <v>59.5</v>
      </c>
      <c r="I29" s="368">
        <v>56.23</v>
      </c>
      <c r="J29" s="368">
        <v>58.5</v>
      </c>
      <c r="K29" s="369">
        <v>58.94</v>
      </c>
      <c r="L29" s="369" t="s">
        <v>277</v>
      </c>
      <c r="M29" s="370" t="s">
        <v>277</v>
      </c>
      <c r="N29" s="371">
        <v>58.47</v>
      </c>
      <c r="O29" s="351"/>
      <c r="P29" s="351"/>
      <c r="Q29" s="352"/>
    </row>
    <row r="30" spans="1:17" s="353" customFormat="1" ht="20.100000000000001" customHeight="1" x14ac:dyDescent="0.25">
      <c r="A30" s="315"/>
      <c r="B30" s="373"/>
      <c r="C30" s="367" t="s">
        <v>192</v>
      </c>
      <c r="D30" s="367" t="s">
        <v>287</v>
      </c>
      <c r="E30" s="367" t="s">
        <v>276</v>
      </c>
      <c r="F30" s="367" t="s">
        <v>282</v>
      </c>
      <c r="G30" s="368" t="s">
        <v>277</v>
      </c>
      <c r="H30" s="368" t="s">
        <v>277</v>
      </c>
      <c r="I30" s="368" t="s">
        <v>277</v>
      </c>
      <c r="J30" s="368">
        <v>89.8</v>
      </c>
      <c r="K30" s="369">
        <v>110.08</v>
      </c>
      <c r="L30" s="369" t="s">
        <v>277</v>
      </c>
      <c r="M30" s="370" t="s">
        <v>277</v>
      </c>
      <c r="N30" s="371">
        <v>97.97</v>
      </c>
      <c r="O30" s="351"/>
      <c r="P30" s="351"/>
      <c r="Q30" s="352"/>
    </row>
    <row r="31" spans="1:17" s="353" customFormat="1" ht="20.100000000000001" customHeight="1" x14ac:dyDescent="0.25">
      <c r="A31" s="315"/>
      <c r="B31" s="366" t="s">
        <v>288</v>
      </c>
      <c r="C31" s="367" t="s">
        <v>179</v>
      </c>
      <c r="D31" s="367" t="s">
        <v>289</v>
      </c>
      <c r="E31" s="367" t="s">
        <v>276</v>
      </c>
      <c r="F31" s="367" t="s">
        <v>290</v>
      </c>
      <c r="G31" s="368">
        <v>68</v>
      </c>
      <c r="H31" s="368">
        <v>67.47</v>
      </c>
      <c r="I31" s="368">
        <v>72.5</v>
      </c>
      <c r="J31" s="368">
        <v>73.069999999999993</v>
      </c>
      <c r="K31" s="369">
        <v>66.62</v>
      </c>
      <c r="L31" s="369" t="s">
        <v>277</v>
      </c>
      <c r="M31" s="370" t="s">
        <v>277</v>
      </c>
      <c r="N31" s="371">
        <v>68.650000000000006</v>
      </c>
      <c r="O31" s="372"/>
      <c r="P31" s="351"/>
      <c r="Q31" s="352"/>
    </row>
    <row r="32" spans="1:17" s="353" customFormat="1" ht="20.100000000000001" customHeight="1" x14ac:dyDescent="0.25">
      <c r="A32" s="315"/>
      <c r="B32" s="366"/>
      <c r="C32" s="367" t="s">
        <v>192</v>
      </c>
      <c r="D32" s="367" t="s">
        <v>289</v>
      </c>
      <c r="E32" s="367" t="s">
        <v>276</v>
      </c>
      <c r="F32" s="367" t="s">
        <v>290</v>
      </c>
      <c r="G32" s="368" t="s">
        <v>277</v>
      </c>
      <c r="H32" s="368" t="s">
        <v>277</v>
      </c>
      <c r="I32" s="368" t="s">
        <v>277</v>
      </c>
      <c r="J32" s="368" t="s">
        <v>277</v>
      </c>
      <c r="K32" s="369">
        <v>83.73</v>
      </c>
      <c r="L32" s="369" t="s">
        <v>277</v>
      </c>
      <c r="M32" s="370" t="s">
        <v>277</v>
      </c>
      <c r="N32" s="371">
        <v>83.73</v>
      </c>
      <c r="O32" s="372"/>
      <c r="P32" s="351"/>
      <c r="Q32" s="352"/>
    </row>
    <row r="33" spans="1:17" s="353" customFormat="1" ht="20.100000000000001" customHeight="1" x14ac:dyDescent="0.25">
      <c r="A33" s="315"/>
      <c r="B33" s="366"/>
      <c r="C33" s="367" t="s">
        <v>179</v>
      </c>
      <c r="D33" s="367" t="s">
        <v>291</v>
      </c>
      <c r="E33" s="367" t="s">
        <v>276</v>
      </c>
      <c r="F33" s="367" t="s">
        <v>292</v>
      </c>
      <c r="G33" s="368">
        <v>79.52</v>
      </c>
      <c r="H33" s="368">
        <v>79</v>
      </c>
      <c r="I33" s="368">
        <v>80.23</v>
      </c>
      <c r="J33" s="368">
        <v>74.53</v>
      </c>
      <c r="K33" s="369">
        <v>52.61</v>
      </c>
      <c r="L33" s="369" t="s">
        <v>277</v>
      </c>
      <c r="M33" s="370" t="s">
        <v>277</v>
      </c>
      <c r="N33" s="371">
        <v>66.94</v>
      </c>
      <c r="O33" s="372"/>
      <c r="P33" s="351"/>
      <c r="Q33" s="352"/>
    </row>
    <row r="34" spans="1:17" s="353" customFormat="1" ht="20.100000000000001" customHeight="1" x14ac:dyDescent="0.25">
      <c r="A34" s="315"/>
      <c r="B34" s="366"/>
      <c r="C34" s="367" t="s">
        <v>192</v>
      </c>
      <c r="D34" s="367" t="s">
        <v>291</v>
      </c>
      <c r="E34" s="367" t="s">
        <v>276</v>
      </c>
      <c r="F34" s="367" t="s">
        <v>292</v>
      </c>
      <c r="G34" s="368" t="s">
        <v>277</v>
      </c>
      <c r="H34" s="368" t="s">
        <v>277</v>
      </c>
      <c r="I34" s="368" t="s">
        <v>277</v>
      </c>
      <c r="J34" s="368">
        <v>80.180000000000007</v>
      </c>
      <c r="K34" s="369">
        <v>89.34</v>
      </c>
      <c r="L34" s="369" t="s">
        <v>277</v>
      </c>
      <c r="M34" s="370" t="s">
        <v>277</v>
      </c>
      <c r="N34" s="371">
        <v>84.41</v>
      </c>
      <c r="O34" s="372"/>
      <c r="P34" s="351"/>
      <c r="Q34" s="352"/>
    </row>
    <row r="35" spans="1:17" s="353" customFormat="1" ht="20.100000000000001" customHeight="1" x14ac:dyDescent="0.25">
      <c r="A35" s="315"/>
      <c r="B35" s="366"/>
      <c r="C35" s="367" t="s">
        <v>179</v>
      </c>
      <c r="D35" s="367" t="s">
        <v>293</v>
      </c>
      <c r="E35" s="367" t="s">
        <v>276</v>
      </c>
      <c r="F35" s="367" t="s">
        <v>294</v>
      </c>
      <c r="G35" s="368">
        <v>83.84</v>
      </c>
      <c r="H35" s="368">
        <v>76.58</v>
      </c>
      <c r="I35" s="368">
        <v>87.28</v>
      </c>
      <c r="J35" s="368">
        <v>86.39</v>
      </c>
      <c r="K35" s="369">
        <v>83.93</v>
      </c>
      <c r="L35" s="369" t="s">
        <v>277</v>
      </c>
      <c r="M35" s="370" t="s">
        <v>277</v>
      </c>
      <c r="N35" s="371">
        <v>82.41</v>
      </c>
      <c r="O35" s="372"/>
      <c r="P35" s="351"/>
      <c r="Q35" s="352"/>
    </row>
    <row r="36" spans="1:17" s="353" customFormat="1" ht="20.100000000000001" customHeight="1" x14ac:dyDescent="0.25">
      <c r="A36" s="315"/>
      <c r="B36" s="366"/>
      <c r="C36" s="367" t="s">
        <v>181</v>
      </c>
      <c r="D36" s="367" t="s">
        <v>293</v>
      </c>
      <c r="E36" s="367" t="s">
        <v>276</v>
      </c>
      <c r="F36" s="367" t="s">
        <v>294</v>
      </c>
      <c r="G36" s="368">
        <v>125</v>
      </c>
      <c r="H36" s="368">
        <v>125</v>
      </c>
      <c r="I36" s="368">
        <v>125</v>
      </c>
      <c r="J36" s="368">
        <v>125</v>
      </c>
      <c r="K36" s="369">
        <v>125</v>
      </c>
      <c r="L36" s="369" t="s">
        <v>277</v>
      </c>
      <c r="M36" s="370" t="s">
        <v>277</v>
      </c>
      <c r="N36" s="371">
        <v>125</v>
      </c>
      <c r="O36" s="372"/>
      <c r="P36" s="351"/>
      <c r="Q36" s="352"/>
    </row>
    <row r="37" spans="1:17" s="353" customFormat="1" ht="20.100000000000001" customHeight="1" x14ac:dyDescent="0.25">
      <c r="A37" s="315"/>
      <c r="B37" s="366"/>
      <c r="C37" s="367" t="s">
        <v>192</v>
      </c>
      <c r="D37" s="367" t="s">
        <v>293</v>
      </c>
      <c r="E37" s="367" t="s">
        <v>276</v>
      </c>
      <c r="F37" s="367" t="s">
        <v>294</v>
      </c>
      <c r="G37" s="368">
        <v>92.1</v>
      </c>
      <c r="H37" s="368">
        <v>92.1</v>
      </c>
      <c r="I37" s="368">
        <v>92.1</v>
      </c>
      <c r="J37" s="368" t="s">
        <v>277</v>
      </c>
      <c r="K37" s="369">
        <v>92.1</v>
      </c>
      <c r="L37" s="369" t="s">
        <v>277</v>
      </c>
      <c r="M37" s="370" t="s">
        <v>277</v>
      </c>
      <c r="N37" s="371">
        <v>92.1</v>
      </c>
      <c r="O37" s="372"/>
      <c r="P37" s="351"/>
      <c r="Q37" s="352"/>
    </row>
    <row r="38" spans="1:17" s="353" customFormat="1" ht="20.100000000000001" customHeight="1" x14ac:dyDescent="0.25">
      <c r="A38" s="315"/>
      <c r="B38" s="366"/>
      <c r="C38" s="367" t="s">
        <v>179</v>
      </c>
      <c r="D38" s="367" t="s">
        <v>295</v>
      </c>
      <c r="E38" s="367" t="s">
        <v>276</v>
      </c>
      <c r="F38" s="367" t="s">
        <v>296</v>
      </c>
      <c r="G38" s="368">
        <v>68.83</v>
      </c>
      <c r="H38" s="368">
        <v>68.33</v>
      </c>
      <c r="I38" s="368">
        <v>71.42</v>
      </c>
      <c r="J38" s="368">
        <v>72.48</v>
      </c>
      <c r="K38" s="369">
        <v>63.15</v>
      </c>
      <c r="L38" s="369" t="s">
        <v>277</v>
      </c>
      <c r="M38" s="370" t="s">
        <v>277</v>
      </c>
      <c r="N38" s="371">
        <v>68.430000000000007</v>
      </c>
      <c r="O38" s="372"/>
      <c r="P38" s="351"/>
      <c r="Q38" s="352"/>
    </row>
    <row r="39" spans="1:17" s="353" customFormat="1" ht="20.100000000000001" customHeight="1" x14ac:dyDescent="0.25">
      <c r="A39" s="315"/>
      <c r="B39" s="373"/>
      <c r="C39" s="367" t="s">
        <v>192</v>
      </c>
      <c r="D39" s="367" t="s">
        <v>295</v>
      </c>
      <c r="E39" s="367" t="s">
        <v>276</v>
      </c>
      <c r="F39" s="367" t="s">
        <v>296</v>
      </c>
      <c r="G39" s="368">
        <v>95.46</v>
      </c>
      <c r="H39" s="368" t="s">
        <v>277</v>
      </c>
      <c r="I39" s="368" t="s">
        <v>277</v>
      </c>
      <c r="J39" s="368" t="s">
        <v>277</v>
      </c>
      <c r="K39" s="369">
        <v>95.1</v>
      </c>
      <c r="L39" s="369" t="s">
        <v>277</v>
      </c>
      <c r="M39" s="370" t="s">
        <v>277</v>
      </c>
      <c r="N39" s="371">
        <v>95.21</v>
      </c>
      <c r="O39" s="351"/>
      <c r="P39" s="351"/>
      <c r="Q39" s="352"/>
    </row>
    <row r="40" spans="1:17" s="353" customFormat="1" ht="20.100000000000001" customHeight="1" x14ac:dyDescent="0.25">
      <c r="A40" s="315"/>
      <c r="B40" s="366" t="s">
        <v>297</v>
      </c>
      <c r="C40" s="367" t="s">
        <v>181</v>
      </c>
      <c r="D40" s="367" t="s">
        <v>298</v>
      </c>
      <c r="E40" s="367" t="s">
        <v>276</v>
      </c>
      <c r="F40" s="367" t="s">
        <v>71</v>
      </c>
      <c r="G40" s="368">
        <v>185</v>
      </c>
      <c r="H40" s="368">
        <v>180</v>
      </c>
      <c r="I40" s="368">
        <v>180</v>
      </c>
      <c r="J40" s="368" t="s">
        <v>277</v>
      </c>
      <c r="K40" s="369" t="s">
        <v>277</v>
      </c>
      <c r="L40" s="369" t="s">
        <v>277</v>
      </c>
      <c r="M40" s="370" t="s">
        <v>277</v>
      </c>
      <c r="N40" s="371">
        <v>182.24</v>
      </c>
      <c r="O40" s="351"/>
      <c r="P40" s="351"/>
      <c r="Q40" s="352"/>
    </row>
    <row r="41" spans="1:17" s="353" customFormat="1" ht="20.100000000000001" customHeight="1" x14ac:dyDescent="0.25">
      <c r="A41" s="315"/>
      <c r="B41" s="366"/>
      <c r="C41" s="367" t="s">
        <v>181</v>
      </c>
      <c r="D41" s="367" t="s">
        <v>299</v>
      </c>
      <c r="E41" s="367" t="s">
        <v>276</v>
      </c>
      <c r="F41" s="367" t="s">
        <v>71</v>
      </c>
      <c r="G41" s="368">
        <v>170</v>
      </c>
      <c r="H41" s="368">
        <v>165</v>
      </c>
      <c r="I41" s="368">
        <v>160</v>
      </c>
      <c r="J41" s="368" t="s">
        <v>277</v>
      </c>
      <c r="K41" s="369" t="s">
        <v>277</v>
      </c>
      <c r="L41" s="369" t="s">
        <v>277</v>
      </c>
      <c r="M41" s="370" t="s">
        <v>277</v>
      </c>
      <c r="N41" s="371">
        <v>166.35</v>
      </c>
      <c r="O41" s="372"/>
      <c r="P41" s="351"/>
      <c r="Q41" s="352"/>
    </row>
    <row r="42" spans="1:17" s="353" customFormat="1" ht="20.100000000000001" customHeight="1" x14ac:dyDescent="0.25">
      <c r="A42" s="315"/>
      <c r="B42" s="366"/>
      <c r="C42" s="367" t="s">
        <v>300</v>
      </c>
      <c r="D42" s="367" t="s">
        <v>301</v>
      </c>
      <c r="E42" s="367" t="s">
        <v>276</v>
      </c>
      <c r="F42" s="367" t="s">
        <v>71</v>
      </c>
      <c r="G42" s="368">
        <v>125.83</v>
      </c>
      <c r="H42" s="368">
        <v>125.83</v>
      </c>
      <c r="I42" s="368">
        <v>125.83</v>
      </c>
      <c r="J42" s="368">
        <v>125.83</v>
      </c>
      <c r="K42" s="369">
        <v>125.83</v>
      </c>
      <c r="L42" s="369" t="s">
        <v>277</v>
      </c>
      <c r="M42" s="370" t="s">
        <v>277</v>
      </c>
      <c r="N42" s="371">
        <v>125.83</v>
      </c>
      <c r="O42" s="372"/>
      <c r="P42" s="351"/>
      <c r="Q42" s="352"/>
    </row>
    <row r="43" spans="1:17" s="353" customFormat="1" ht="20.100000000000001" customHeight="1" x14ac:dyDescent="0.25">
      <c r="A43" s="315"/>
      <c r="B43" s="366"/>
      <c r="C43" s="367" t="s">
        <v>300</v>
      </c>
      <c r="D43" s="367" t="s">
        <v>302</v>
      </c>
      <c r="E43" s="367" t="s">
        <v>276</v>
      </c>
      <c r="F43" s="367" t="s">
        <v>71</v>
      </c>
      <c r="G43" s="368">
        <v>127.14</v>
      </c>
      <c r="H43" s="368">
        <v>127.14</v>
      </c>
      <c r="I43" s="368">
        <v>127.14</v>
      </c>
      <c r="J43" s="368">
        <v>127.14</v>
      </c>
      <c r="K43" s="369">
        <v>127.14</v>
      </c>
      <c r="L43" s="369" t="s">
        <v>277</v>
      </c>
      <c r="M43" s="370" t="s">
        <v>277</v>
      </c>
      <c r="N43" s="371">
        <v>127.14</v>
      </c>
      <c r="O43" s="372"/>
      <c r="P43" s="351"/>
      <c r="Q43" s="352"/>
    </row>
    <row r="44" spans="1:17" s="353" customFormat="1" ht="20.100000000000001" customHeight="1" thickBot="1" x14ac:dyDescent="0.3">
      <c r="A44" s="315"/>
      <c r="B44" s="346"/>
      <c r="C44" s="347" t="s">
        <v>300</v>
      </c>
      <c r="D44" s="347" t="s">
        <v>303</v>
      </c>
      <c r="E44" s="347" t="s">
        <v>276</v>
      </c>
      <c r="F44" s="347" t="s">
        <v>71</v>
      </c>
      <c r="G44" s="348">
        <v>126.48</v>
      </c>
      <c r="H44" s="348">
        <v>126.48</v>
      </c>
      <c r="I44" s="348">
        <v>126.48</v>
      </c>
      <c r="J44" s="348">
        <v>126.48</v>
      </c>
      <c r="K44" s="348">
        <v>126.48</v>
      </c>
      <c r="L44" s="348" t="s">
        <v>277</v>
      </c>
      <c r="M44" s="349" t="s">
        <v>277</v>
      </c>
      <c r="N44" s="350">
        <v>126.48</v>
      </c>
      <c r="O44" s="351"/>
      <c r="P44" s="351"/>
      <c r="Q44" s="352"/>
    </row>
    <row r="45" spans="1:17" ht="15.6" customHeight="1" x14ac:dyDescent="0.3">
      <c r="B45" s="355"/>
      <c r="C45" s="356"/>
      <c r="D45" s="355"/>
      <c r="E45" s="356"/>
      <c r="F45" s="356"/>
      <c r="G45" s="356"/>
      <c r="H45" s="356"/>
      <c r="I45" s="356"/>
      <c r="J45" s="356"/>
      <c r="K45" s="356"/>
      <c r="L45" s="356"/>
      <c r="M45" s="374"/>
      <c r="N45" s="375"/>
      <c r="O45" s="376"/>
      <c r="Q45" s="357"/>
    </row>
    <row r="46" spans="1:17" ht="15" customHeight="1" x14ac:dyDescent="0.3">
      <c r="B46" s="327" t="s">
        <v>304</v>
      </c>
      <c r="C46" s="327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9"/>
      <c r="Q46" s="357"/>
    </row>
    <row r="47" spans="1:17" ht="4.5" customHeight="1" thickBot="1" x14ac:dyDescent="0.35">
      <c r="B47" s="325"/>
      <c r="C47" s="360"/>
      <c r="D47" s="360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1"/>
      <c r="Q47" s="357"/>
    </row>
    <row r="48" spans="1:17" ht="27" customHeight="1" x14ac:dyDescent="0.3">
      <c r="B48" s="330" t="s">
        <v>165</v>
      </c>
      <c r="C48" s="331" t="s">
        <v>266</v>
      </c>
      <c r="D48" s="332" t="s">
        <v>267</v>
      </c>
      <c r="E48" s="331" t="s">
        <v>268</v>
      </c>
      <c r="F48" s="332" t="s">
        <v>269</v>
      </c>
      <c r="G48" s="362" t="s">
        <v>270</v>
      </c>
      <c r="H48" s="336"/>
      <c r="I48" s="363"/>
      <c r="J48" s="336" t="s">
        <v>271</v>
      </c>
      <c r="K48" s="336"/>
      <c r="L48" s="336"/>
      <c r="M48" s="336"/>
      <c r="N48" s="337"/>
      <c r="O48" s="338"/>
      <c r="Q48" s="357"/>
    </row>
    <row r="49" spans="1:17" ht="19.7" customHeight="1" x14ac:dyDescent="0.3">
      <c r="B49" s="339"/>
      <c r="C49" s="340"/>
      <c r="D49" s="341" t="s">
        <v>272</v>
      </c>
      <c r="E49" s="340"/>
      <c r="F49" s="341"/>
      <c r="G49" s="342">
        <v>43717</v>
      </c>
      <c r="H49" s="342">
        <v>43718</v>
      </c>
      <c r="I49" s="342">
        <v>43719</v>
      </c>
      <c r="J49" s="342">
        <v>43720</v>
      </c>
      <c r="K49" s="342">
        <v>43721</v>
      </c>
      <c r="L49" s="342">
        <v>43722</v>
      </c>
      <c r="M49" s="364">
        <v>43723</v>
      </c>
      <c r="N49" s="365" t="s">
        <v>273</v>
      </c>
      <c r="O49" s="345"/>
      <c r="Q49" s="357"/>
    </row>
    <row r="50" spans="1:17" s="353" customFormat="1" ht="19.5" customHeight="1" x14ac:dyDescent="0.25">
      <c r="A50" s="315"/>
      <c r="B50" s="377" t="s">
        <v>305</v>
      </c>
      <c r="C50" s="378" t="s">
        <v>209</v>
      </c>
      <c r="D50" s="378" t="s">
        <v>306</v>
      </c>
      <c r="E50" s="378" t="s">
        <v>276</v>
      </c>
      <c r="F50" s="378" t="s">
        <v>307</v>
      </c>
      <c r="G50" s="379">
        <v>118</v>
      </c>
      <c r="H50" s="379">
        <v>118</v>
      </c>
      <c r="I50" s="379">
        <v>118</v>
      </c>
      <c r="J50" s="379">
        <v>118</v>
      </c>
      <c r="K50" s="380">
        <v>118</v>
      </c>
      <c r="L50" s="380" t="s">
        <v>277</v>
      </c>
      <c r="M50" s="381" t="s">
        <v>277</v>
      </c>
      <c r="N50" s="382">
        <v>118</v>
      </c>
      <c r="O50" s="372"/>
      <c r="P50" s="351"/>
      <c r="Q50" s="352"/>
    </row>
    <row r="51" spans="1:17" s="353" customFormat="1" ht="20.100000000000001" customHeight="1" x14ac:dyDescent="0.25">
      <c r="A51" s="315"/>
      <c r="B51" s="366"/>
      <c r="C51" s="367" t="s">
        <v>210</v>
      </c>
      <c r="D51" s="367" t="s">
        <v>306</v>
      </c>
      <c r="E51" s="367" t="s">
        <v>276</v>
      </c>
      <c r="F51" s="367" t="s">
        <v>307</v>
      </c>
      <c r="G51" s="368">
        <v>118</v>
      </c>
      <c r="H51" s="368">
        <v>118</v>
      </c>
      <c r="I51" s="368">
        <v>118</v>
      </c>
      <c r="J51" s="368">
        <v>118</v>
      </c>
      <c r="K51" s="369">
        <v>118</v>
      </c>
      <c r="L51" s="369" t="s">
        <v>277</v>
      </c>
      <c r="M51" s="370" t="s">
        <v>277</v>
      </c>
      <c r="N51" s="371">
        <v>118</v>
      </c>
      <c r="O51" s="372"/>
      <c r="P51" s="351"/>
      <c r="Q51" s="352"/>
    </row>
    <row r="52" spans="1:17" s="353" customFormat="1" ht="20.100000000000001" customHeight="1" x14ac:dyDescent="0.25">
      <c r="A52" s="315"/>
      <c r="B52" s="383"/>
      <c r="C52" s="378" t="s">
        <v>192</v>
      </c>
      <c r="D52" s="378" t="s">
        <v>306</v>
      </c>
      <c r="E52" s="378" t="s">
        <v>276</v>
      </c>
      <c r="F52" s="378" t="s">
        <v>307</v>
      </c>
      <c r="G52" s="379">
        <v>93.4</v>
      </c>
      <c r="H52" s="379">
        <v>78.040000000000006</v>
      </c>
      <c r="I52" s="379">
        <v>82.87</v>
      </c>
      <c r="J52" s="379">
        <v>84.42</v>
      </c>
      <c r="K52" s="380">
        <v>99.7</v>
      </c>
      <c r="L52" s="380">
        <v>65</v>
      </c>
      <c r="M52" s="381" t="s">
        <v>277</v>
      </c>
      <c r="N52" s="382">
        <v>87.83</v>
      </c>
      <c r="O52" s="351"/>
      <c r="P52" s="351"/>
      <c r="Q52" s="352"/>
    </row>
    <row r="53" spans="1:17" s="353" customFormat="1" ht="20.100000000000001" customHeight="1" x14ac:dyDescent="0.25">
      <c r="A53" s="315"/>
      <c r="B53" s="366" t="s">
        <v>308</v>
      </c>
      <c r="C53" s="367" t="s">
        <v>179</v>
      </c>
      <c r="D53" s="367" t="s">
        <v>309</v>
      </c>
      <c r="E53" s="367" t="s">
        <v>276</v>
      </c>
      <c r="F53" s="367" t="s">
        <v>310</v>
      </c>
      <c r="G53" s="368">
        <v>69.41</v>
      </c>
      <c r="H53" s="368">
        <v>69.72</v>
      </c>
      <c r="I53" s="368">
        <v>51.43</v>
      </c>
      <c r="J53" s="368">
        <v>70.08</v>
      </c>
      <c r="K53" s="369">
        <v>68</v>
      </c>
      <c r="L53" s="369" t="s">
        <v>277</v>
      </c>
      <c r="M53" s="370" t="s">
        <v>277</v>
      </c>
      <c r="N53" s="371">
        <v>69.08</v>
      </c>
      <c r="O53" s="372"/>
      <c r="P53" s="351"/>
      <c r="Q53" s="352"/>
    </row>
    <row r="54" spans="1:17" s="353" customFormat="1" ht="20.100000000000001" customHeight="1" x14ac:dyDescent="0.25">
      <c r="A54" s="315"/>
      <c r="B54" s="366"/>
      <c r="C54" s="367" t="s">
        <v>201</v>
      </c>
      <c r="D54" s="367" t="s">
        <v>309</v>
      </c>
      <c r="E54" s="367" t="s">
        <v>276</v>
      </c>
      <c r="F54" s="367" t="s">
        <v>310</v>
      </c>
      <c r="G54" s="368">
        <v>132.75</v>
      </c>
      <c r="H54" s="368">
        <v>132.75</v>
      </c>
      <c r="I54" s="368">
        <v>132.75</v>
      </c>
      <c r="J54" s="368">
        <v>132.75</v>
      </c>
      <c r="K54" s="369">
        <v>132.75</v>
      </c>
      <c r="L54" s="369" t="s">
        <v>277</v>
      </c>
      <c r="M54" s="370" t="s">
        <v>277</v>
      </c>
      <c r="N54" s="371">
        <v>132.75</v>
      </c>
      <c r="O54" s="372"/>
      <c r="P54" s="351"/>
      <c r="Q54" s="352"/>
    </row>
    <row r="55" spans="1:17" s="353" customFormat="1" ht="20.100000000000001" customHeight="1" x14ac:dyDescent="0.25">
      <c r="A55" s="315"/>
      <c r="B55" s="366"/>
      <c r="C55" s="367" t="s">
        <v>192</v>
      </c>
      <c r="D55" s="367" t="s">
        <v>309</v>
      </c>
      <c r="E55" s="367" t="s">
        <v>276</v>
      </c>
      <c r="F55" s="367" t="s">
        <v>310</v>
      </c>
      <c r="G55" s="368">
        <v>63.74</v>
      </c>
      <c r="H55" s="368">
        <v>65.040000000000006</v>
      </c>
      <c r="I55" s="368">
        <v>67.14</v>
      </c>
      <c r="J55" s="368">
        <v>60.01</v>
      </c>
      <c r="K55" s="369">
        <v>65.75</v>
      </c>
      <c r="L55" s="369">
        <v>69.55</v>
      </c>
      <c r="M55" s="370" t="s">
        <v>277</v>
      </c>
      <c r="N55" s="371">
        <v>64.510000000000005</v>
      </c>
      <c r="O55" s="372"/>
      <c r="P55" s="351"/>
      <c r="Q55" s="352"/>
    </row>
    <row r="56" spans="1:17" s="353" customFormat="1" ht="20.100000000000001" customHeight="1" x14ac:dyDescent="0.25">
      <c r="A56" s="315"/>
      <c r="B56" s="373"/>
      <c r="C56" s="367" t="s">
        <v>179</v>
      </c>
      <c r="D56" s="367" t="s">
        <v>311</v>
      </c>
      <c r="E56" s="367" t="s">
        <v>276</v>
      </c>
      <c r="F56" s="367" t="s">
        <v>310</v>
      </c>
      <c r="G56" s="368">
        <v>75.14</v>
      </c>
      <c r="H56" s="368">
        <v>67.14</v>
      </c>
      <c r="I56" s="368">
        <v>63.67</v>
      </c>
      <c r="J56" s="368">
        <v>68.39</v>
      </c>
      <c r="K56" s="369">
        <v>64.55</v>
      </c>
      <c r="L56" s="369" t="s">
        <v>277</v>
      </c>
      <c r="M56" s="370" t="s">
        <v>277</v>
      </c>
      <c r="N56" s="371">
        <v>66.83</v>
      </c>
      <c r="O56" s="351"/>
      <c r="P56" s="351"/>
      <c r="Q56" s="352"/>
    </row>
    <row r="57" spans="1:17" s="353" customFormat="1" ht="20.100000000000001" customHeight="1" x14ac:dyDescent="0.25">
      <c r="A57" s="315"/>
      <c r="B57" s="366" t="s">
        <v>312</v>
      </c>
      <c r="C57" s="367" t="s">
        <v>179</v>
      </c>
      <c r="D57" s="367" t="s">
        <v>309</v>
      </c>
      <c r="E57" s="367" t="s">
        <v>276</v>
      </c>
      <c r="F57" s="367" t="s">
        <v>310</v>
      </c>
      <c r="G57" s="368">
        <v>81.08</v>
      </c>
      <c r="H57" s="368">
        <v>80.14</v>
      </c>
      <c r="I57" s="368">
        <v>56.19</v>
      </c>
      <c r="J57" s="368">
        <v>80.86</v>
      </c>
      <c r="K57" s="369">
        <v>80.290000000000006</v>
      </c>
      <c r="L57" s="369" t="s">
        <v>277</v>
      </c>
      <c r="M57" s="370" t="s">
        <v>277</v>
      </c>
      <c r="N57" s="371">
        <v>80.28</v>
      </c>
      <c r="O57" s="372"/>
      <c r="P57" s="351"/>
      <c r="Q57" s="352"/>
    </row>
    <row r="58" spans="1:17" s="353" customFormat="1" ht="20.100000000000001" customHeight="1" x14ac:dyDescent="0.25">
      <c r="A58" s="315"/>
      <c r="B58" s="373"/>
      <c r="C58" s="367" t="s">
        <v>192</v>
      </c>
      <c r="D58" s="367" t="s">
        <v>309</v>
      </c>
      <c r="E58" s="367" t="s">
        <v>276</v>
      </c>
      <c r="F58" s="367" t="s">
        <v>310</v>
      </c>
      <c r="G58" s="368">
        <v>66.540000000000006</v>
      </c>
      <c r="H58" s="368">
        <v>68.599999999999994</v>
      </c>
      <c r="I58" s="368">
        <v>69.13</v>
      </c>
      <c r="J58" s="368">
        <v>71.13</v>
      </c>
      <c r="K58" s="369">
        <v>69</v>
      </c>
      <c r="L58" s="369" t="s">
        <v>277</v>
      </c>
      <c r="M58" s="370" t="s">
        <v>277</v>
      </c>
      <c r="N58" s="371">
        <v>68.84</v>
      </c>
      <c r="O58" s="351"/>
      <c r="P58" s="351"/>
      <c r="Q58" s="352"/>
    </row>
    <row r="59" spans="1:17" s="353" customFormat="1" ht="20.100000000000001" customHeight="1" x14ac:dyDescent="0.25">
      <c r="A59" s="315"/>
      <c r="B59" s="384" t="s">
        <v>313</v>
      </c>
      <c r="C59" s="367" t="s">
        <v>179</v>
      </c>
      <c r="D59" s="367" t="s">
        <v>71</v>
      </c>
      <c r="E59" s="367" t="s">
        <v>71</v>
      </c>
      <c r="F59" s="367" t="s">
        <v>310</v>
      </c>
      <c r="G59" s="368">
        <v>77.97</v>
      </c>
      <c r="H59" s="368">
        <v>78.16</v>
      </c>
      <c r="I59" s="368">
        <v>67.09</v>
      </c>
      <c r="J59" s="368">
        <v>78.22</v>
      </c>
      <c r="K59" s="369">
        <v>77.650000000000006</v>
      </c>
      <c r="L59" s="369" t="s">
        <v>277</v>
      </c>
      <c r="M59" s="370" t="s">
        <v>277</v>
      </c>
      <c r="N59" s="371">
        <v>77.900000000000006</v>
      </c>
      <c r="O59" s="372"/>
      <c r="P59" s="351"/>
      <c r="Q59" s="352"/>
    </row>
    <row r="60" spans="1:17" s="353" customFormat="1" ht="20.100000000000001" customHeight="1" x14ac:dyDescent="0.25">
      <c r="A60" s="315"/>
      <c r="B60" s="373"/>
      <c r="C60" s="367" t="s">
        <v>192</v>
      </c>
      <c r="D60" s="367" t="s">
        <v>71</v>
      </c>
      <c r="E60" s="367" t="s">
        <v>71</v>
      </c>
      <c r="F60" s="367" t="s">
        <v>310</v>
      </c>
      <c r="G60" s="368">
        <v>88.83</v>
      </c>
      <c r="H60" s="368">
        <v>77.83</v>
      </c>
      <c r="I60" s="368">
        <v>79.569999999999993</v>
      </c>
      <c r="J60" s="368">
        <v>88.74</v>
      </c>
      <c r="K60" s="369">
        <v>87.75</v>
      </c>
      <c r="L60" s="369" t="s">
        <v>277</v>
      </c>
      <c r="M60" s="370" t="s">
        <v>277</v>
      </c>
      <c r="N60" s="371">
        <v>85.63</v>
      </c>
      <c r="O60" s="351"/>
      <c r="P60" s="351"/>
      <c r="Q60" s="352"/>
    </row>
    <row r="61" spans="1:17" s="353" customFormat="1" ht="20.100000000000001" customHeight="1" thickBot="1" x14ac:dyDescent="0.3">
      <c r="A61" s="315"/>
      <c r="B61" s="346" t="s">
        <v>314</v>
      </c>
      <c r="C61" s="347" t="s">
        <v>179</v>
      </c>
      <c r="D61" s="347" t="s">
        <v>277</v>
      </c>
      <c r="E61" s="347" t="s">
        <v>71</v>
      </c>
      <c r="F61" s="347" t="s">
        <v>310</v>
      </c>
      <c r="G61" s="348" t="s">
        <v>277</v>
      </c>
      <c r="H61" s="348" t="s">
        <v>277</v>
      </c>
      <c r="I61" s="348" t="s">
        <v>277</v>
      </c>
      <c r="J61" s="348">
        <v>89.09</v>
      </c>
      <c r="K61" s="348">
        <v>90</v>
      </c>
      <c r="L61" s="348" t="s">
        <v>277</v>
      </c>
      <c r="M61" s="349" t="s">
        <v>277</v>
      </c>
      <c r="N61" s="350">
        <v>89.44</v>
      </c>
      <c r="O61" s="351"/>
      <c r="P61" s="351"/>
      <c r="Q61" s="352"/>
    </row>
    <row r="62" spans="1:17" ht="15.6" customHeight="1" x14ac:dyDescent="0.3">
      <c r="B62" s="355"/>
      <c r="C62" s="356"/>
      <c r="D62" s="355"/>
      <c r="E62" s="356"/>
      <c r="F62" s="356"/>
      <c r="G62" s="356"/>
      <c r="H62" s="356"/>
      <c r="I62" s="356"/>
      <c r="J62" s="356"/>
      <c r="K62" s="356"/>
      <c r="L62" s="356"/>
      <c r="M62" s="374"/>
      <c r="N62" s="98" t="s">
        <v>56</v>
      </c>
      <c r="O62" s="376"/>
      <c r="Q62" s="357"/>
    </row>
    <row r="63" spans="1:17" ht="22.5" customHeight="1" x14ac:dyDescent="0.3">
      <c r="B63" s="385"/>
      <c r="C63" s="385"/>
      <c r="D63" s="385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6"/>
      <c r="Q63" s="357"/>
    </row>
    <row r="64" spans="1:17" ht="27.75" customHeight="1" x14ac:dyDescent="0.3">
      <c r="B64" s="387"/>
      <c r="C64" s="387"/>
      <c r="D64" s="387"/>
      <c r="E64" s="387"/>
      <c r="F64" s="387"/>
      <c r="G64" s="388"/>
      <c r="H64" s="387"/>
      <c r="I64" s="387"/>
      <c r="J64" s="387"/>
      <c r="K64" s="387"/>
      <c r="L64" s="387"/>
      <c r="M64" s="387"/>
      <c r="N64" s="387"/>
      <c r="O64" s="326"/>
      <c r="Q64" s="357"/>
    </row>
    <row r="65" spans="13:13" x14ac:dyDescent="0.25">
      <c r="M65" s="249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="70" zoomScaleNormal="70" zoomScaleSheetLayoutView="100" workbookViewId="0"/>
  </sheetViews>
  <sheetFormatPr baseColWidth="10" defaultColWidth="12.5703125" defaultRowHeight="15.75" x14ac:dyDescent="0.25"/>
  <cols>
    <col min="1" max="1" width="2.7109375" style="389" customWidth="1"/>
    <col min="2" max="2" width="38.7109375" style="390" customWidth="1"/>
    <col min="3" max="3" width="12.7109375" style="390" customWidth="1"/>
    <col min="4" max="4" width="55.7109375" style="390" customWidth="1"/>
    <col min="5" max="5" width="7.7109375" style="390" customWidth="1"/>
    <col min="6" max="6" width="21.7109375" style="390" customWidth="1"/>
    <col min="7" max="7" width="60.7109375" style="390" customWidth="1"/>
    <col min="8" max="8" width="3.140625" style="317" customWidth="1"/>
    <col min="9" max="9" width="9.28515625" style="317" customWidth="1"/>
    <col min="10" max="10" width="10.5703125" style="317" bestFit="1" customWidth="1"/>
    <col min="11" max="11" width="12.5703125" style="317"/>
    <col min="12" max="13" width="14.7109375" style="317" bestFit="1" customWidth="1"/>
    <col min="14" max="14" width="12.85546875" style="317" bestFit="1" customWidth="1"/>
    <col min="15" max="16384" width="12.5703125" style="317"/>
  </cols>
  <sheetData>
    <row r="1" spans="1:14" ht="11.25" customHeight="1" x14ac:dyDescent="0.25"/>
    <row r="2" spans="1:14" x14ac:dyDescent="0.25">
      <c r="G2" s="320"/>
      <c r="H2" s="321"/>
    </row>
    <row r="3" spans="1:14" ht="8.25" customHeight="1" x14ac:dyDescent="0.25">
      <c r="H3" s="321"/>
    </row>
    <row r="4" spans="1:14" ht="1.5" customHeight="1" thickBot="1" x14ac:dyDescent="0.3">
      <c r="H4" s="321"/>
    </row>
    <row r="5" spans="1:14" ht="26.25" customHeight="1" thickBot="1" x14ac:dyDescent="0.3">
      <c r="B5" s="677" t="s">
        <v>315</v>
      </c>
      <c r="C5" s="678"/>
      <c r="D5" s="678"/>
      <c r="E5" s="678"/>
      <c r="F5" s="678"/>
      <c r="G5" s="679"/>
      <c r="H5" s="322"/>
    </row>
    <row r="6" spans="1:14" ht="15" customHeight="1" x14ac:dyDescent="0.25">
      <c r="B6" s="680"/>
      <c r="C6" s="680"/>
      <c r="D6" s="680"/>
      <c r="E6" s="680"/>
      <c r="F6" s="680"/>
      <c r="G6" s="680"/>
      <c r="H6" s="323"/>
    </row>
    <row r="7" spans="1:14" ht="33.6" customHeight="1" x14ac:dyDescent="0.25">
      <c r="B7" s="681" t="s">
        <v>316</v>
      </c>
      <c r="C7" s="681"/>
      <c r="D7" s="681"/>
      <c r="E7" s="681"/>
      <c r="F7" s="681"/>
      <c r="G7" s="681"/>
      <c r="H7" s="323"/>
    </row>
    <row r="8" spans="1:14" ht="27" customHeight="1" x14ac:dyDescent="0.25">
      <c r="B8" s="682" t="s">
        <v>317</v>
      </c>
      <c r="C8" s="683"/>
      <c r="D8" s="683"/>
      <c r="E8" s="683"/>
      <c r="F8" s="683"/>
      <c r="G8" s="683"/>
      <c r="H8" s="323"/>
    </row>
    <row r="9" spans="1:14" ht="9" customHeight="1" x14ac:dyDescent="0.25">
      <c r="B9" s="391"/>
      <c r="C9" s="392"/>
      <c r="D9" s="392"/>
      <c r="E9" s="392"/>
      <c r="F9" s="392"/>
      <c r="G9" s="392"/>
      <c r="H9" s="323"/>
    </row>
    <row r="10" spans="1:14" s="353" customFormat="1" ht="21" customHeight="1" x14ac:dyDescent="0.25">
      <c r="A10" s="389"/>
      <c r="B10" s="674" t="s">
        <v>265</v>
      </c>
      <c r="C10" s="674"/>
      <c r="D10" s="674"/>
      <c r="E10" s="674"/>
      <c r="F10" s="674"/>
      <c r="G10" s="674"/>
      <c r="H10" s="393"/>
    </row>
    <row r="11" spans="1:14" ht="3.75" customHeight="1" thickBot="1" x14ac:dyDescent="0.3">
      <c r="B11" s="394"/>
      <c r="C11" s="395"/>
      <c r="D11" s="395"/>
      <c r="E11" s="395"/>
      <c r="F11" s="395"/>
      <c r="G11" s="395"/>
      <c r="H11" s="361"/>
    </row>
    <row r="12" spans="1:14" ht="30" customHeight="1" x14ac:dyDescent="0.25">
      <c r="B12" s="330" t="s">
        <v>165</v>
      </c>
      <c r="C12" s="331" t="s">
        <v>266</v>
      </c>
      <c r="D12" s="332" t="s">
        <v>267</v>
      </c>
      <c r="E12" s="331" t="s">
        <v>268</v>
      </c>
      <c r="F12" s="332" t="s">
        <v>269</v>
      </c>
      <c r="G12" s="396" t="s">
        <v>318</v>
      </c>
      <c r="H12" s="338"/>
    </row>
    <row r="13" spans="1:14" ht="30" customHeight="1" x14ac:dyDescent="0.25">
      <c r="B13" s="339"/>
      <c r="C13" s="340"/>
      <c r="D13" s="397" t="s">
        <v>272</v>
      </c>
      <c r="E13" s="340"/>
      <c r="F13" s="341"/>
      <c r="G13" s="398" t="s">
        <v>319</v>
      </c>
      <c r="H13" s="345"/>
    </row>
    <row r="14" spans="1:14" s="404" customFormat="1" ht="30" customHeight="1" thickBot="1" x14ac:dyDescent="0.3">
      <c r="A14" s="399"/>
      <c r="B14" s="346" t="s">
        <v>274</v>
      </c>
      <c r="C14" s="400" t="s">
        <v>320</v>
      </c>
      <c r="D14" s="400" t="s">
        <v>321</v>
      </c>
      <c r="E14" s="400" t="s">
        <v>276</v>
      </c>
      <c r="F14" s="400" t="s">
        <v>71</v>
      </c>
      <c r="G14" s="401">
        <v>79.069999999999993</v>
      </c>
      <c r="H14" s="351"/>
      <c r="I14" s="402"/>
      <c r="J14" s="403"/>
    </row>
    <row r="15" spans="1:14" s="404" customFormat="1" ht="50.25" customHeight="1" x14ac:dyDescent="0.25">
      <c r="A15" s="405"/>
      <c r="B15" s="406"/>
      <c r="C15" s="407"/>
      <c r="D15" s="406"/>
      <c r="E15" s="407"/>
      <c r="F15" s="407"/>
      <c r="G15" s="407"/>
      <c r="H15" s="351"/>
      <c r="I15" s="408"/>
      <c r="J15" s="409"/>
      <c r="N15" s="410"/>
    </row>
    <row r="16" spans="1:14" s="353" customFormat="1" ht="15" customHeight="1" x14ac:dyDescent="0.25">
      <c r="A16" s="389"/>
      <c r="B16" s="674" t="s">
        <v>278</v>
      </c>
      <c r="C16" s="674"/>
      <c r="D16" s="674"/>
      <c r="E16" s="674"/>
      <c r="F16" s="674"/>
      <c r="G16" s="674"/>
      <c r="H16" s="393"/>
    </row>
    <row r="17" spans="1:10" s="353" customFormat="1" ht="4.5" customHeight="1" thickBot="1" x14ac:dyDescent="0.3">
      <c r="A17" s="389"/>
      <c r="B17" s="411"/>
      <c r="C17" s="412"/>
      <c r="D17" s="412"/>
      <c r="E17" s="412"/>
      <c r="F17" s="412"/>
      <c r="G17" s="412"/>
      <c r="H17" s="413"/>
    </row>
    <row r="18" spans="1:10" s="353" customFormat="1" ht="30" customHeight="1" x14ac:dyDescent="0.25">
      <c r="A18" s="389"/>
      <c r="B18" s="414" t="s">
        <v>165</v>
      </c>
      <c r="C18" s="415" t="s">
        <v>266</v>
      </c>
      <c r="D18" s="416" t="s">
        <v>267</v>
      </c>
      <c r="E18" s="415" t="s">
        <v>268</v>
      </c>
      <c r="F18" s="416" t="s">
        <v>269</v>
      </c>
      <c r="G18" s="417" t="s">
        <v>318</v>
      </c>
      <c r="H18" s="418"/>
    </row>
    <row r="19" spans="1:10" s="353" customFormat="1" ht="30" customHeight="1" x14ac:dyDescent="0.25">
      <c r="A19" s="389"/>
      <c r="B19" s="419"/>
      <c r="C19" s="420"/>
      <c r="D19" s="397" t="s">
        <v>272</v>
      </c>
      <c r="E19" s="420"/>
      <c r="F19" s="397" t="s">
        <v>279</v>
      </c>
      <c r="G19" s="398" t="s">
        <v>319</v>
      </c>
      <c r="H19" s="421"/>
    </row>
    <row r="20" spans="1:10" s="353" customFormat="1" ht="30" customHeight="1" x14ac:dyDescent="0.25">
      <c r="A20" s="389"/>
      <c r="B20" s="377" t="s">
        <v>280</v>
      </c>
      <c r="C20" s="422" t="s">
        <v>320</v>
      </c>
      <c r="D20" s="422" t="s">
        <v>281</v>
      </c>
      <c r="E20" s="422" t="s">
        <v>276</v>
      </c>
      <c r="F20" s="422" t="s">
        <v>322</v>
      </c>
      <c r="G20" s="423">
        <v>81.819999999999993</v>
      </c>
      <c r="I20" s="402"/>
      <c r="J20" s="403"/>
    </row>
    <row r="21" spans="1:10" s="353" customFormat="1" ht="30" customHeight="1" x14ac:dyDescent="0.25">
      <c r="A21" s="389"/>
      <c r="B21" s="377"/>
      <c r="C21" s="424" t="s">
        <v>320</v>
      </c>
      <c r="D21" s="424" t="s">
        <v>323</v>
      </c>
      <c r="E21" s="424" t="s">
        <v>276</v>
      </c>
      <c r="F21" s="425" t="s">
        <v>322</v>
      </c>
      <c r="G21" s="426">
        <v>69.27</v>
      </c>
      <c r="H21" s="351"/>
      <c r="I21" s="402"/>
      <c r="J21" s="403"/>
    </row>
    <row r="22" spans="1:10" s="353" customFormat="1" ht="30" customHeight="1" x14ac:dyDescent="0.25">
      <c r="A22" s="389"/>
      <c r="B22" s="377"/>
      <c r="C22" s="424" t="s">
        <v>320</v>
      </c>
      <c r="D22" s="424" t="s">
        <v>284</v>
      </c>
      <c r="E22" s="424" t="s">
        <v>276</v>
      </c>
      <c r="F22" s="425" t="s">
        <v>322</v>
      </c>
      <c r="G22" s="426">
        <v>69.099999999999994</v>
      </c>
      <c r="H22" s="351"/>
      <c r="I22" s="402"/>
      <c r="J22" s="403"/>
    </row>
    <row r="23" spans="1:10" s="353" customFormat="1" ht="30" customHeight="1" x14ac:dyDescent="0.25">
      <c r="A23" s="389"/>
      <c r="B23" s="383"/>
      <c r="C23" s="424" t="s">
        <v>320</v>
      </c>
      <c r="D23" s="424" t="s">
        <v>324</v>
      </c>
      <c r="E23" s="424" t="s">
        <v>276</v>
      </c>
      <c r="F23" s="424" t="s">
        <v>322</v>
      </c>
      <c r="G23" s="426">
        <v>84.5</v>
      </c>
      <c r="H23" s="351"/>
      <c r="I23" s="402"/>
      <c r="J23" s="403"/>
    </row>
    <row r="24" spans="1:10" s="353" customFormat="1" ht="30" customHeight="1" x14ac:dyDescent="0.25">
      <c r="A24" s="389"/>
      <c r="B24" s="384" t="s">
        <v>288</v>
      </c>
      <c r="C24" s="367" t="s">
        <v>320</v>
      </c>
      <c r="D24" s="367" t="s">
        <v>289</v>
      </c>
      <c r="E24" s="367" t="s">
        <v>276</v>
      </c>
      <c r="F24" s="427" t="s">
        <v>290</v>
      </c>
      <c r="G24" s="428">
        <v>71.7</v>
      </c>
      <c r="H24" s="351"/>
      <c r="I24" s="402"/>
      <c r="J24" s="403"/>
    </row>
    <row r="25" spans="1:10" s="353" customFormat="1" ht="30" customHeight="1" x14ac:dyDescent="0.25">
      <c r="A25" s="389"/>
      <c r="B25" s="383"/>
      <c r="C25" s="424" t="s">
        <v>320</v>
      </c>
      <c r="D25" s="424" t="s">
        <v>291</v>
      </c>
      <c r="E25" s="424" t="s">
        <v>276</v>
      </c>
      <c r="F25" s="424" t="s">
        <v>325</v>
      </c>
      <c r="G25" s="426">
        <v>70.47</v>
      </c>
      <c r="H25" s="351"/>
      <c r="I25" s="402"/>
      <c r="J25" s="403"/>
    </row>
    <row r="26" spans="1:10" s="353" customFormat="1" ht="30" customHeight="1" x14ac:dyDescent="0.25">
      <c r="A26" s="389"/>
      <c r="B26" s="384" t="s">
        <v>297</v>
      </c>
      <c r="C26" s="367" t="s">
        <v>320</v>
      </c>
      <c r="D26" s="367" t="s">
        <v>326</v>
      </c>
      <c r="E26" s="367" t="s">
        <v>276</v>
      </c>
      <c r="F26" s="427" t="s">
        <v>71</v>
      </c>
      <c r="G26" s="428">
        <v>126.43</v>
      </c>
      <c r="H26" s="351"/>
      <c r="I26" s="402"/>
      <c r="J26" s="403"/>
    </row>
    <row r="27" spans="1:10" s="404" customFormat="1" ht="30" customHeight="1" thickBot="1" x14ac:dyDescent="0.3">
      <c r="A27" s="399"/>
      <c r="B27" s="429"/>
      <c r="C27" s="430" t="s">
        <v>320</v>
      </c>
      <c r="D27" s="430" t="s">
        <v>327</v>
      </c>
      <c r="E27" s="430" t="s">
        <v>276</v>
      </c>
      <c r="F27" s="430" t="s">
        <v>71</v>
      </c>
      <c r="G27" s="431">
        <v>177.19</v>
      </c>
      <c r="H27" s="351"/>
      <c r="I27" s="402"/>
      <c r="J27" s="403"/>
    </row>
    <row r="28" spans="1:10" ht="15.6" customHeight="1" x14ac:dyDescent="0.25">
      <c r="B28" s="432"/>
      <c r="C28" s="433"/>
      <c r="D28" s="432"/>
      <c r="E28" s="433"/>
      <c r="F28" s="433"/>
      <c r="G28" s="433"/>
      <c r="H28" s="376"/>
    </row>
    <row r="29" spans="1:10" s="353" customFormat="1" ht="15" customHeight="1" x14ac:dyDescent="0.25">
      <c r="A29" s="389"/>
      <c r="B29" s="674" t="s">
        <v>304</v>
      </c>
      <c r="C29" s="674"/>
      <c r="D29" s="674"/>
      <c r="E29" s="674"/>
      <c r="F29" s="674"/>
      <c r="G29" s="674"/>
      <c r="H29" s="393"/>
    </row>
    <row r="30" spans="1:10" s="353" customFormat="1" ht="4.5" customHeight="1" thickBot="1" x14ac:dyDescent="0.3">
      <c r="A30" s="389"/>
      <c r="B30" s="411"/>
      <c r="C30" s="412"/>
      <c r="D30" s="412"/>
      <c r="E30" s="412"/>
      <c r="F30" s="412"/>
      <c r="G30" s="412"/>
      <c r="H30" s="413"/>
    </row>
    <row r="31" spans="1:10" s="353" customFormat="1" ht="30" customHeight="1" x14ac:dyDescent="0.25">
      <c r="A31" s="389"/>
      <c r="B31" s="414" t="s">
        <v>165</v>
      </c>
      <c r="C31" s="415" t="s">
        <v>266</v>
      </c>
      <c r="D31" s="416" t="s">
        <v>267</v>
      </c>
      <c r="E31" s="415" t="s">
        <v>268</v>
      </c>
      <c r="F31" s="416" t="s">
        <v>269</v>
      </c>
      <c r="G31" s="417" t="s">
        <v>318</v>
      </c>
      <c r="H31" s="418"/>
    </row>
    <row r="32" spans="1:10" s="353" customFormat="1" ht="30" customHeight="1" x14ac:dyDescent="0.25">
      <c r="A32" s="389"/>
      <c r="B32" s="419"/>
      <c r="C32" s="420"/>
      <c r="D32" s="397" t="s">
        <v>272</v>
      </c>
      <c r="E32" s="420"/>
      <c r="F32" s="397" t="s">
        <v>279</v>
      </c>
      <c r="G32" s="398" t="s">
        <v>319</v>
      </c>
      <c r="H32" s="421"/>
    </row>
    <row r="33" spans="1:10" s="353" customFormat="1" ht="30" customHeight="1" x14ac:dyDescent="0.25">
      <c r="A33" s="389"/>
      <c r="B33" s="434" t="s">
        <v>305</v>
      </c>
      <c r="C33" s="367" t="s">
        <v>320</v>
      </c>
      <c r="D33" s="367" t="s">
        <v>306</v>
      </c>
      <c r="E33" s="367" t="s">
        <v>71</v>
      </c>
      <c r="F33" s="427" t="s">
        <v>307</v>
      </c>
      <c r="G33" s="428">
        <v>115.07</v>
      </c>
      <c r="H33" s="351"/>
      <c r="I33" s="402"/>
      <c r="J33" s="403"/>
    </row>
    <row r="34" spans="1:10" s="353" customFormat="1" ht="30" customHeight="1" x14ac:dyDescent="0.25">
      <c r="A34" s="389"/>
      <c r="B34" s="384" t="s">
        <v>308</v>
      </c>
      <c r="C34" s="367" t="s">
        <v>320</v>
      </c>
      <c r="D34" s="367" t="s">
        <v>309</v>
      </c>
      <c r="E34" s="367" t="s">
        <v>276</v>
      </c>
      <c r="F34" s="427" t="s">
        <v>310</v>
      </c>
      <c r="G34" s="428">
        <v>73.319999999999993</v>
      </c>
      <c r="H34" s="351"/>
      <c r="I34" s="402"/>
      <c r="J34" s="403"/>
    </row>
    <row r="35" spans="1:10" s="353" customFormat="1" ht="30" customHeight="1" x14ac:dyDescent="0.25">
      <c r="A35" s="389"/>
      <c r="B35" s="383"/>
      <c r="C35" s="424" t="s">
        <v>320</v>
      </c>
      <c r="D35" s="424" t="s">
        <v>328</v>
      </c>
      <c r="E35" s="424" t="s">
        <v>276</v>
      </c>
      <c r="F35" s="424" t="s">
        <v>310</v>
      </c>
      <c r="G35" s="426">
        <v>66.83</v>
      </c>
      <c r="H35" s="351"/>
      <c r="I35" s="402"/>
      <c r="J35" s="403"/>
    </row>
    <row r="36" spans="1:10" s="353" customFormat="1" ht="30" customHeight="1" thickBot="1" x14ac:dyDescent="0.3">
      <c r="A36" s="389"/>
      <c r="B36" s="429" t="s">
        <v>312</v>
      </c>
      <c r="C36" s="435" t="s">
        <v>320</v>
      </c>
      <c r="D36" s="435" t="s">
        <v>309</v>
      </c>
      <c r="E36" s="435" t="s">
        <v>276</v>
      </c>
      <c r="F36" s="435" t="s">
        <v>310</v>
      </c>
      <c r="G36" s="436">
        <v>78.13</v>
      </c>
      <c r="I36" s="402"/>
      <c r="J36" s="403"/>
    </row>
    <row r="37" spans="1:10" ht="15.6" customHeight="1" x14ac:dyDescent="0.25">
      <c r="B37" s="432"/>
      <c r="C37" s="433"/>
      <c r="D37" s="432"/>
      <c r="E37" s="433"/>
      <c r="F37" s="433"/>
      <c r="G37" s="98" t="s">
        <v>56</v>
      </c>
      <c r="H37" s="376"/>
    </row>
    <row r="38" spans="1:10" ht="6" customHeight="1" x14ac:dyDescent="0.25">
      <c r="B38" s="437"/>
      <c r="C38" s="437"/>
      <c r="D38" s="437"/>
      <c r="E38" s="437"/>
      <c r="F38" s="437"/>
      <c r="G38" s="437"/>
      <c r="H38" s="386"/>
    </row>
    <row r="39" spans="1:10" ht="3.75" customHeight="1" x14ac:dyDescent="0.25">
      <c r="B39" s="438"/>
      <c r="C39" s="438"/>
      <c r="D39" s="438"/>
      <c r="E39" s="438"/>
      <c r="F39" s="438"/>
      <c r="G39" s="439" t="s">
        <v>329</v>
      </c>
      <c r="H39" s="326"/>
    </row>
    <row r="40" spans="1:10" ht="15.6" customHeight="1" x14ac:dyDescent="0.25">
      <c r="B40" s="432"/>
      <c r="C40" s="433"/>
      <c r="D40" s="432"/>
      <c r="E40" s="433"/>
      <c r="F40" s="433"/>
      <c r="G40" s="433"/>
      <c r="H40" s="376"/>
    </row>
    <row r="41" spans="1:10" x14ac:dyDescent="0.25">
      <c r="G41" s="317"/>
    </row>
    <row r="42" spans="1:10" ht="15" x14ac:dyDescent="0.25">
      <c r="B42" s="675"/>
      <c r="C42" s="675"/>
      <c r="D42" s="675"/>
      <c r="E42" s="675"/>
      <c r="F42" s="675"/>
      <c r="G42" s="675"/>
    </row>
    <row r="43" spans="1:10" ht="15" x14ac:dyDescent="0.25">
      <c r="B43" s="676"/>
      <c r="C43" s="676"/>
      <c r="D43" s="676"/>
      <c r="E43" s="676"/>
      <c r="F43" s="676"/>
      <c r="G43" s="676"/>
    </row>
  </sheetData>
  <mergeCells count="8">
    <mergeCell ref="B29:G29"/>
    <mergeCell ref="B42:G43"/>
    <mergeCell ref="B5:G5"/>
    <mergeCell ref="B6:G6"/>
    <mergeCell ref="B7:G7"/>
    <mergeCell ref="B8:G8"/>
    <mergeCell ref="B10:G10"/>
    <mergeCell ref="B16:G1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6"/>
  <sheetViews>
    <sheetView zoomScale="70" zoomScaleNormal="70" zoomScaleSheetLayoutView="75" workbookViewId="0"/>
  </sheetViews>
  <sheetFormatPr baseColWidth="10" defaultColWidth="12.5703125" defaultRowHeight="16.350000000000001" customHeight="1" x14ac:dyDescent="0.25"/>
  <cols>
    <col min="1" max="1" width="2.7109375" style="450" customWidth="1"/>
    <col min="2" max="2" width="22.28515625" style="441" customWidth="1"/>
    <col min="3" max="3" width="16.5703125" style="441" bestFit="1" customWidth="1"/>
    <col min="4" max="4" width="42.7109375" style="441" bestFit="1" customWidth="1"/>
    <col min="5" max="5" width="10.140625" style="441" customWidth="1"/>
    <col min="6" max="6" width="15.28515625" style="441" customWidth="1"/>
    <col min="7" max="13" width="10.7109375" style="441" customWidth="1"/>
    <col min="14" max="14" width="14.7109375" style="441" customWidth="1"/>
    <col min="15" max="15" width="1.140625" style="317" customWidth="1"/>
    <col min="16" max="16" width="9.28515625" style="317" customWidth="1"/>
    <col min="17" max="17" width="12.5703125" style="317"/>
    <col min="18" max="18" width="10.85546875" style="317" bestFit="1" customWidth="1"/>
    <col min="19" max="16384" width="12.5703125" style="317"/>
  </cols>
  <sheetData>
    <row r="2" spans="2:18" ht="16.350000000000001" customHeight="1" x14ac:dyDescent="0.25">
      <c r="B2" s="440"/>
      <c r="C2" s="440"/>
      <c r="D2" s="440"/>
      <c r="E2" s="440"/>
      <c r="F2" s="440"/>
      <c r="G2" s="440"/>
      <c r="K2" s="320"/>
      <c r="L2" s="320"/>
      <c r="M2" s="320"/>
      <c r="N2" s="320"/>
    </row>
    <row r="3" spans="2:18" ht="16.350000000000001" customHeight="1" x14ac:dyDescent="0.25">
      <c r="B3" s="440"/>
      <c r="C3" s="440"/>
      <c r="D3" s="440"/>
      <c r="E3" s="440"/>
      <c r="F3" s="440"/>
      <c r="G3" s="440"/>
    </row>
    <row r="4" spans="2:18" ht="29.25" customHeight="1" thickBot="1" x14ac:dyDescent="0.3">
      <c r="B4" s="666" t="s">
        <v>330</v>
      </c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</row>
    <row r="5" spans="2:18" ht="16.350000000000001" customHeight="1" x14ac:dyDescent="0.25">
      <c r="B5" s="667" t="s">
        <v>331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9"/>
    </row>
    <row r="6" spans="2:18" ht="16.350000000000001" customHeight="1" thickBot="1" x14ac:dyDescent="0.3">
      <c r="B6" s="670" t="s">
        <v>263</v>
      </c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2"/>
    </row>
    <row r="7" spans="2:18" ht="16.350000000000001" customHeight="1" x14ac:dyDescent="0.25">
      <c r="B7" s="680"/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  <c r="Q7" s="316"/>
    </row>
    <row r="8" spans="2:18" ht="16.350000000000001" customHeight="1" x14ac:dyDescent="0.25">
      <c r="B8" s="673" t="s">
        <v>264</v>
      </c>
      <c r="C8" s="673"/>
      <c r="D8" s="673"/>
      <c r="E8" s="673"/>
      <c r="F8" s="673"/>
      <c r="G8" s="673"/>
      <c r="H8" s="673"/>
      <c r="I8" s="673"/>
      <c r="J8" s="673"/>
      <c r="K8" s="673"/>
      <c r="L8" s="673"/>
      <c r="M8" s="673"/>
      <c r="N8" s="673"/>
    </row>
    <row r="9" spans="2:18" ht="29.25" customHeight="1" x14ac:dyDescent="0.25">
      <c r="B9" s="684" t="s">
        <v>73</v>
      </c>
      <c r="C9" s="684"/>
      <c r="D9" s="684"/>
      <c r="E9" s="684"/>
      <c r="F9" s="684"/>
      <c r="G9" s="684"/>
      <c r="H9" s="684"/>
      <c r="I9" s="684"/>
      <c r="J9" s="684"/>
      <c r="K9" s="684"/>
      <c r="L9" s="684"/>
      <c r="M9" s="684"/>
      <c r="N9" s="684"/>
      <c r="P9" s="326"/>
      <c r="Q9" s="326"/>
    </row>
    <row r="10" spans="2:18" ht="3" customHeight="1" thickBot="1" x14ac:dyDescent="0.3">
      <c r="P10" s="326"/>
      <c r="Q10" s="326"/>
    </row>
    <row r="11" spans="2:18" ht="22.15" customHeight="1" x14ac:dyDescent="0.25">
      <c r="B11" s="330" t="s">
        <v>165</v>
      </c>
      <c r="C11" s="331" t="s">
        <v>266</v>
      </c>
      <c r="D11" s="332" t="s">
        <v>267</v>
      </c>
      <c r="E11" s="331" t="s">
        <v>268</v>
      </c>
      <c r="F11" s="332" t="s">
        <v>269</v>
      </c>
      <c r="G11" s="333" t="s">
        <v>270</v>
      </c>
      <c r="H11" s="334"/>
      <c r="I11" s="335"/>
      <c r="J11" s="334" t="s">
        <v>271</v>
      </c>
      <c r="K11" s="334"/>
      <c r="L11" s="336"/>
      <c r="M11" s="336"/>
      <c r="N11" s="337"/>
    </row>
    <row r="12" spans="2:18" ht="16.350000000000001" customHeight="1" x14ac:dyDescent="0.25">
      <c r="B12" s="339"/>
      <c r="C12" s="340"/>
      <c r="D12" s="341" t="s">
        <v>272</v>
      </c>
      <c r="E12" s="340"/>
      <c r="F12" s="341"/>
      <c r="G12" s="342">
        <v>43717</v>
      </c>
      <c r="H12" s="342">
        <v>43718</v>
      </c>
      <c r="I12" s="342">
        <v>43719</v>
      </c>
      <c r="J12" s="342">
        <v>43720</v>
      </c>
      <c r="K12" s="342">
        <v>43721</v>
      </c>
      <c r="L12" s="342">
        <v>43722</v>
      </c>
      <c r="M12" s="364">
        <v>43723</v>
      </c>
      <c r="N12" s="365" t="s">
        <v>273</v>
      </c>
    </row>
    <row r="13" spans="2:18" ht="20.100000000000001" customHeight="1" x14ac:dyDescent="0.3">
      <c r="B13" s="442" t="s">
        <v>332</v>
      </c>
      <c r="C13" s="443" t="s">
        <v>199</v>
      </c>
      <c r="D13" s="443" t="s">
        <v>333</v>
      </c>
      <c r="E13" s="443" t="s">
        <v>71</v>
      </c>
      <c r="F13" s="443" t="s">
        <v>334</v>
      </c>
      <c r="G13" s="444">
        <v>180</v>
      </c>
      <c r="H13" s="444">
        <v>180</v>
      </c>
      <c r="I13" s="444">
        <v>180</v>
      </c>
      <c r="J13" s="444">
        <v>180</v>
      </c>
      <c r="K13" s="444">
        <v>180</v>
      </c>
      <c r="L13" s="444" t="s">
        <v>277</v>
      </c>
      <c r="M13" s="445" t="s">
        <v>277</v>
      </c>
      <c r="N13" s="446">
        <v>180</v>
      </c>
      <c r="P13" s="351"/>
      <c r="Q13" s="352"/>
      <c r="R13" s="357"/>
    </row>
    <row r="14" spans="2:18" ht="20.100000000000001" customHeight="1" x14ac:dyDescent="0.3">
      <c r="B14" s="442"/>
      <c r="C14" s="447" t="s">
        <v>190</v>
      </c>
      <c r="D14" s="447" t="s">
        <v>333</v>
      </c>
      <c r="E14" s="447" t="s">
        <v>71</v>
      </c>
      <c r="F14" s="447" t="s">
        <v>334</v>
      </c>
      <c r="G14" s="368">
        <v>235</v>
      </c>
      <c r="H14" s="368">
        <v>235</v>
      </c>
      <c r="I14" s="368">
        <v>235</v>
      </c>
      <c r="J14" s="368">
        <v>235</v>
      </c>
      <c r="K14" s="368">
        <v>235</v>
      </c>
      <c r="L14" s="368" t="s">
        <v>277</v>
      </c>
      <c r="M14" s="448" t="s">
        <v>277</v>
      </c>
      <c r="N14" s="449">
        <v>235</v>
      </c>
      <c r="P14" s="351"/>
      <c r="Q14" s="352"/>
      <c r="R14" s="357"/>
    </row>
    <row r="15" spans="2:18" ht="20.100000000000001" customHeight="1" x14ac:dyDescent="0.3">
      <c r="B15" s="442"/>
      <c r="C15" s="447" t="s">
        <v>171</v>
      </c>
      <c r="D15" s="447" t="s">
        <v>335</v>
      </c>
      <c r="E15" s="447" t="s">
        <v>71</v>
      </c>
      <c r="F15" s="447" t="s">
        <v>336</v>
      </c>
      <c r="G15" s="368">
        <v>208</v>
      </c>
      <c r="H15" s="368">
        <v>208</v>
      </c>
      <c r="I15" s="368">
        <v>208</v>
      </c>
      <c r="J15" s="368">
        <v>208</v>
      </c>
      <c r="K15" s="368">
        <v>208</v>
      </c>
      <c r="L15" s="368" t="s">
        <v>277</v>
      </c>
      <c r="M15" s="448" t="s">
        <v>277</v>
      </c>
      <c r="N15" s="449">
        <v>208</v>
      </c>
      <c r="P15" s="351"/>
      <c r="Q15" s="352"/>
      <c r="R15" s="357"/>
    </row>
    <row r="16" spans="2:18" ht="20.100000000000001" customHeight="1" x14ac:dyDescent="0.3">
      <c r="B16" s="442"/>
      <c r="C16" s="447" t="s">
        <v>243</v>
      </c>
      <c r="D16" s="447" t="s">
        <v>335</v>
      </c>
      <c r="E16" s="447" t="s">
        <v>71</v>
      </c>
      <c r="F16" s="447" t="s">
        <v>336</v>
      </c>
      <c r="G16" s="368">
        <v>165</v>
      </c>
      <c r="H16" s="368">
        <v>165</v>
      </c>
      <c r="I16" s="368">
        <v>165</v>
      </c>
      <c r="J16" s="368">
        <v>165</v>
      </c>
      <c r="K16" s="368">
        <v>165</v>
      </c>
      <c r="L16" s="368" t="s">
        <v>277</v>
      </c>
      <c r="M16" s="448" t="s">
        <v>277</v>
      </c>
      <c r="N16" s="449">
        <v>165</v>
      </c>
      <c r="P16" s="351"/>
      <c r="Q16" s="352"/>
      <c r="R16" s="357"/>
    </row>
    <row r="17" spans="1:18" ht="20.100000000000001" customHeight="1" x14ac:dyDescent="0.3">
      <c r="B17" s="442"/>
      <c r="C17" s="447" t="s">
        <v>199</v>
      </c>
      <c r="D17" s="447" t="s">
        <v>335</v>
      </c>
      <c r="E17" s="447" t="s">
        <v>71</v>
      </c>
      <c r="F17" s="447" t="s">
        <v>336</v>
      </c>
      <c r="G17" s="368">
        <v>221</v>
      </c>
      <c r="H17" s="368">
        <v>221</v>
      </c>
      <c r="I17" s="368">
        <v>221</v>
      </c>
      <c r="J17" s="368">
        <v>221</v>
      </c>
      <c r="K17" s="368">
        <v>221</v>
      </c>
      <c r="L17" s="368" t="s">
        <v>277</v>
      </c>
      <c r="M17" s="448" t="s">
        <v>277</v>
      </c>
      <c r="N17" s="449">
        <v>221</v>
      </c>
      <c r="P17" s="351"/>
      <c r="Q17" s="352"/>
      <c r="R17" s="357"/>
    </row>
    <row r="18" spans="1:18" ht="20.100000000000001" customHeight="1" x14ac:dyDescent="0.3">
      <c r="B18" s="442"/>
      <c r="C18" s="447" t="s">
        <v>171</v>
      </c>
      <c r="D18" s="447" t="s">
        <v>337</v>
      </c>
      <c r="E18" s="447" t="s">
        <v>71</v>
      </c>
      <c r="F18" s="447" t="s">
        <v>334</v>
      </c>
      <c r="G18" s="368">
        <v>155</v>
      </c>
      <c r="H18" s="368">
        <v>155</v>
      </c>
      <c r="I18" s="368">
        <v>155</v>
      </c>
      <c r="J18" s="368">
        <v>155</v>
      </c>
      <c r="K18" s="368">
        <v>155</v>
      </c>
      <c r="L18" s="368" t="s">
        <v>277</v>
      </c>
      <c r="M18" s="448" t="s">
        <v>277</v>
      </c>
      <c r="N18" s="449">
        <v>155</v>
      </c>
      <c r="P18" s="351"/>
      <c r="Q18" s="352"/>
      <c r="R18" s="357"/>
    </row>
    <row r="19" spans="1:18" ht="20.100000000000001" customHeight="1" x14ac:dyDescent="0.3">
      <c r="B19" s="442"/>
      <c r="C19" s="447" t="s">
        <v>243</v>
      </c>
      <c r="D19" s="447" t="s">
        <v>337</v>
      </c>
      <c r="E19" s="447" t="s">
        <v>71</v>
      </c>
      <c r="F19" s="447" t="s">
        <v>334</v>
      </c>
      <c r="G19" s="368">
        <v>177.41</v>
      </c>
      <c r="H19" s="368">
        <v>177.7</v>
      </c>
      <c r="I19" s="368">
        <v>177.51</v>
      </c>
      <c r="J19" s="368">
        <v>177.46</v>
      </c>
      <c r="K19" s="368">
        <v>177.34</v>
      </c>
      <c r="L19" s="368" t="s">
        <v>277</v>
      </c>
      <c r="M19" s="448" t="s">
        <v>277</v>
      </c>
      <c r="N19" s="449">
        <v>177.49</v>
      </c>
      <c r="P19" s="351"/>
      <c r="Q19" s="352"/>
      <c r="R19" s="357"/>
    </row>
    <row r="20" spans="1:18" ht="20.100000000000001" customHeight="1" x14ac:dyDescent="0.3">
      <c r="B20" s="442"/>
      <c r="C20" s="447" t="s">
        <v>199</v>
      </c>
      <c r="D20" s="447" t="s">
        <v>337</v>
      </c>
      <c r="E20" s="447" t="s">
        <v>71</v>
      </c>
      <c r="F20" s="447" t="s">
        <v>334</v>
      </c>
      <c r="G20" s="368">
        <v>150</v>
      </c>
      <c r="H20" s="368">
        <v>150</v>
      </c>
      <c r="I20" s="368">
        <v>150</v>
      </c>
      <c r="J20" s="368">
        <v>150</v>
      </c>
      <c r="K20" s="368">
        <v>150</v>
      </c>
      <c r="L20" s="368" t="s">
        <v>277</v>
      </c>
      <c r="M20" s="448" t="s">
        <v>277</v>
      </c>
      <c r="N20" s="449">
        <v>150</v>
      </c>
      <c r="P20" s="351"/>
      <c r="Q20" s="352"/>
      <c r="R20" s="357"/>
    </row>
    <row r="21" spans="1:18" s="453" customFormat="1" ht="20.100000000000001" customHeight="1" x14ac:dyDescent="0.25">
      <c r="A21" s="451"/>
      <c r="B21" s="452"/>
      <c r="C21" s="447" t="s">
        <v>190</v>
      </c>
      <c r="D21" s="447" t="s">
        <v>337</v>
      </c>
      <c r="E21" s="447" t="s">
        <v>71</v>
      </c>
      <c r="F21" s="447" t="s">
        <v>334</v>
      </c>
      <c r="G21" s="368">
        <v>230</v>
      </c>
      <c r="H21" s="368">
        <v>230</v>
      </c>
      <c r="I21" s="368">
        <v>230</v>
      </c>
      <c r="J21" s="368">
        <v>230</v>
      </c>
      <c r="K21" s="368">
        <v>230</v>
      </c>
      <c r="L21" s="368" t="s">
        <v>277</v>
      </c>
      <c r="M21" s="448" t="s">
        <v>277</v>
      </c>
      <c r="N21" s="449">
        <v>230</v>
      </c>
      <c r="P21" s="351"/>
      <c r="Q21" s="352"/>
      <c r="R21" s="454"/>
    </row>
    <row r="22" spans="1:18" s="453" customFormat="1" ht="20.100000000000001" customHeight="1" x14ac:dyDescent="0.3">
      <c r="A22" s="451"/>
      <c r="B22" s="455" t="s">
        <v>338</v>
      </c>
      <c r="C22" s="447" t="s">
        <v>339</v>
      </c>
      <c r="D22" s="447" t="s">
        <v>306</v>
      </c>
      <c r="E22" s="447" t="s">
        <v>71</v>
      </c>
      <c r="F22" s="447" t="s">
        <v>71</v>
      </c>
      <c r="G22" s="368">
        <v>64.709999999999994</v>
      </c>
      <c r="H22" s="368">
        <v>70.59</v>
      </c>
      <c r="I22" s="368">
        <v>76.42</v>
      </c>
      <c r="J22" s="368">
        <v>89.41</v>
      </c>
      <c r="K22" s="368">
        <v>95.26</v>
      </c>
      <c r="L22" s="368" t="s">
        <v>277</v>
      </c>
      <c r="M22" s="448" t="s">
        <v>277</v>
      </c>
      <c r="N22" s="449">
        <v>81.48</v>
      </c>
      <c r="P22" s="351"/>
      <c r="Q22" s="352"/>
      <c r="R22" s="357"/>
    </row>
    <row r="23" spans="1:18" ht="20.100000000000001" customHeight="1" x14ac:dyDescent="0.3">
      <c r="B23" s="442"/>
      <c r="C23" s="447" t="s">
        <v>245</v>
      </c>
      <c r="D23" s="447" t="s">
        <v>306</v>
      </c>
      <c r="E23" s="447" t="s">
        <v>71</v>
      </c>
      <c r="F23" s="447" t="s">
        <v>71</v>
      </c>
      <c r="G23" s="368">
        <v>80</v>
      </c>
      <c r="H23" s="368">
        <v>80</v>
      </c>
      <c r="I23" s="368">
        <v>80</v>
      </c>
      <c r="J23" s="368">
        <v>80</v>
      </c>
      <c r="K23" s="368">
        <v>80</v>
      </c>
      <c r="L23" s="368" t="s">
        <v>277</v>
      </c>
      <c r="M23" s="448" t="s">
        <v>277</v>
      </c>
      <c r="N23" s="449">
        <v>80</v>
      </c>
      <c r="P23" s="351"/>
      <c r="Q23" s="352"/>
      <c r="R23" s="357"/>
    </row>
    <row r="24" spans="1:18" s="453" customFormat="1" ht="20.100000000000001" customHeight="1" x14ac:dyDescent="0.25">
      <c r="A24" s="451"/>
      <c r="B24" s="452"/>
      <c r="C24" s="447" t="s">
        <v>189</v>
      </c>
      <c r="D24" s="447" t="s">
        <v>306</v>
      </c>
      <c r="E24" s="447" t="s">
        <v>71</v>
      </c>
      <c r="F24" s="447" t="s">
        <v>71</v>
      </c>
      <c r="G24" s="368">
        <v>72.53</v>
      </c>
      <c r="H24" s="368">
        <v>72.53</v>
      </c>
      <c r="I24" s="368">
        <v>72.53</v>
      </c>
      <c r="J24" s="368">
        <v>72.53</v>
      </c>
      <c r="K24" s="368">
        <v>72.53</v>
      </c>
      <c r="L24" s="368" t="s">
        <v>277</v>
      </c>
      <c r="M24" s="448" t="s">
        <v>277</v>
      </c>
      <c r="N24" s="449">
        <v>72.53</v>
      </c>
      <c r="P24" s="351"/>
      <c r="Q24" s="352"/>
      <c r="R24" s="454"/>
    </row>
    <row r="25" spans="1:18" s="453" customFormat="1" ht="20.100000000000001" customHeight="1" x14ac:dyDescent="0.3">
      <c r="A25" s="451"/>
      <c r="B25" s="455" t="s">
        <v>340</v>
      </c>
      <c r="C25" s="447" t="s">
        <v>339</v>
      </c>
      <c r="D25" s="447" t="s">
        <v>321</v>
      </c>
      <c r="E25" s="447" t="s">
        <v>71</v>
      </c>
      <c r="F25" s="447" t="s">
        <v>341</v>
      </c>
      <c r="G25" s="368">
        <v>24.29</v>
      </c>
      <c r="H25" s="368">
        <v>21.43</v>
      </c>
      <c r="I25" s="368">
        <v>23.99</v>
      </c>
      <c r="J25" s="368">
        <v>28.57</v>
      </c>
      <c r="K25" s="368">
        <v>41.81</v>
      </c>
      <c r="L25" s="368" t="s">
        <v>277</v>
      </c>
      <c r="M25" s="448" t="s">
        <v>277</v>
      </c>
      <c r="N25" s="449">
        <v>26.75</v>
      </c>
      <c r="P25" s="351"/>
      <c r="Q25" s="352"/>
      <c r="R25" s="357"/>
    </row>
    <row r="26" spans="1:18" ht="20.100000000000001" customHeight="1" x14ac:dyDescent="0.3">
      <c r="B26" s="442"/>
      <c r="C26" s="447" t="s">
        <v>245</v>
      </c>
      <c r="D26" s="447" t="s">
        <v>321</v>
      </c>
      <c r="E26" s="447" t="s">
        <v>71</v>
      </c>
      <c r="F26" s="447" t="s">
        <v>341</v>
      </c>
      <c r="G26" s="368">
        <v>50</v>
      </c>
      <c r="H26" s="368">
        <v>50</v>
      </c>
      <c r="I26" s="368">
        <v>50</v>
      </c>
      <c r="J26" s="368">
        <v>50</v>
      </c>
      <c r="K26" s="368">
        <v>50</v>
      </c>
      <c r="L26" s="369" t="s">
        <v>277</v>
      </c>
      <c r="M26" s="456" t="s">
        <v>277</v>
      </c>
      <c r="N26" s="449">
        <v>50</v>
      </c>
      <c r="P26" s="351"/>
      <c r="Q26" s="352"/>
      <c r="R26" s="357"/>
    </row>
    <row r="27" spans="1:18" s="453" customFormat="1" ht="20.100000000000001" customHeight="1" x14ac:dyDescent="0.25">
      <c r="A27" s="451"/>
      <c r="B27" s="452"/>
      <c r="C27" s="447" t="s">
        <v>181</v>
      </c>
      <c r="D27" s="447" t="s">
        <v>321</v>
      </c>
      <c r="E27" s="447" t="s">
        <v>71</v>
      </c>
      <c r="F27" s="447" t="s">
        <v>341</v>
      </c>
      <c r="G27" s="368">
        <v>45</v>
      </c>
      <c r="H27" s="368">
        <v>48</v>
      </c>
      <c r="I27" s="368">
        <v>50</v>
      </c>
      <c r="J27" s="368" t="s">
        <v>277</v>
      </c>
      <c r="K27" s="368" t="s">
        <v>277</v>
      </c>
      <c r="L27" s="368" t="s">
        <v>277</v>
      </c>
      <c r="M27" s="448" t="s">
        <v>277</v>
      </c>
      <c r="N27" s="449">
        <v>47.83</v>
      </c>
      <c r="P27" s="351"/>
      <c r="Q27" s="352"/>
      <c r="R27" s="454"/>
    </row>
    <row r="28" spans="1:18" ht="20.100000000000001" customHeight="1" x14ac:dyDescent="0.3">
      <c r="B28" s="455" t="s">
        <v>342</v>
      </c>
      <c r="C28" s="447" t="s">
        <v>171</v>
      </c>
      <c r="D28" s="447" t="s">
        <v>306</v>
      </c>
      <c r="E28" s="447" t="s">
        <v>71</v>
      </c>
      <c r="F28" s="447" t="s">
        <v>343</v>
      </c>
      <c r="G28" s="368">
        <v>19.7</v>
      </c>
      <c r="H28" s="368">
        <v>19.7</v>
      </c>
      <c r="I28" s="368">
        <v>19.7</v>
      </c>
      <c r="J28" s="368">
        <v>19.7</v>
      </c>
      <c r="K28" s="368">
        <v>19.7</v>
      </c>
      <c r="L28" s="369" t="s">
        <v>277</v>
      </c>
      <c r="M28" s="456" t="s">
        <v>277</v>
      </c>
      <c r="N28" s="449">
        <v>19.7</v>
      </c>
      <c r="P28" s="351"/>
      <c r="Q28" s="352"/>
      <c r="R28" s="357"/>
    </row>
    <row r="29" spans="1:18" ht="20.100000000000001" customHeight="1" x14ac:dyDescent="0.3">
      <c r="B29" s="442"/>
      <c r="C29" s="447" t="s">
        <v>197</v>
      </c>
      <c r="D29" s="447" t="s">
        <v>306</v>
      </c>
      <c r="E29" s="447" t="s">
        <v>71</v>
      </c>
      <c r="F29" s="447" t="s">
        <v>343</v>
      </c>
      <c r="G29" s="368">
        <v>30</v>
      </c>
      <c r="H29" s="368">
        <v>30</v>
      </c>
      <c r="I29" s="368">
        <v>30</v>
      </c>
      <c r="J29" s="368">
        <v>30</v>
      </c>
      <c r="K29" s="368">
        <v>30</v>
      </c>
      <c r="L29" s="369" t="s">
        <v>277</v>
      </c>
      <c r="M29" s="456" t="s">
        <v>277</v>
      </c>
      <c r="N29" s="449">
        <v>30</v>
      </c>
      <c r="P29" s="351"/>
      <c r="Q29" s="352"/>
      <c r="R29" s="357"/>
    </row>
    <row r="30" spans="1:18" s="453" customFormat="1" ht="20.100000000000001" customHeight="1" x14ac:dyDescent="0.25">
      <c r="A30" s="451"/>
      <c r="B30" s="452"/>
      <c r="C30" s="447" t="s">
        <v>199</v>
      </c>
      <c r="D30" s="447" t="s">
        <v>306</v>
      </c>
      <c r="E30" s="447" t="s">
        <v>71</v>
      </c>
      <c r="F30" s="447" t="s">
        <v>343</v>
      </c>
      <c r="G30" s="368">
        <v>24</v>
      </c>
      <c r="H30" s="368">
        <v>24</v>
      </c>
      <c r="I30" s="368">
        <v>24</v>
      </c>
      <c r="J30" s="368">
        <v>24</v>
      </c>
      <c r="K30" s="368">
        <v>24</v>
      </c>
      <c r="L30" s="368" t="s">
        <v>277</v>
      </c>
      <c r="M30" s="457" t="s">
        <v>277</v>
      </c>
      <c r="N30" s="458">
        <v>24</v>
      </c>
      <c r="P30" s="351"/>
      <c r="Q30" s="352"/>
      <c r="R30" s="454"/>
    </row>
    <row r="31" spans="1:18" ht="20.100000000000001" customHeight="1" x14ac:dyDescent="0.3">
      <c r="B31" s="455" t="s">
        <v>344</v>
      </c>
      <c r="C31" s="447" t="s">
        <v>171</v>
      </c>
      <c r="D31" s="447" t="s">
        <v>345</v>
      </c>
      <c r="E31" s="447" t="s">
        <v>71</v>
      </c>
      <c r="F31" s="447" t="s">
        <v>346</v>
      </c>
      <c r="G31" s="368">
        <v>180.5</v>
      </c>
      <c r="H31" s="368">
        <v>180.5</v>
      </c>
      <c r="I31" s="368">
        <v>180.5</v>
      </c>
      <c r="J31" s="368">
        <v>180.5</v>
      </c>
      <c r="K31" s="368">
        <v>180.5</v>
      </c>
      <c r="L31" s="369" t="s">
        <v>277</v>
      </c>
      <c r="M31" s="456" t="s">
        <v>277</v>
      </c>
      <c r="N31" s="449">
        <v>180.5</v>
      </c>
      <c r="P31" s="351"/>
      <c r="Q31" s="352"/>
      <c r="R31" s="357"/>
    </row>
    <row r="32" spans="1:18" ht="20.100000000000001" customHeight="1" x14ac:dyDescent="0.3">
      <c r="B32" s="442"/>
      <c r="C32" s="447" t="s">
        <v>199</v>
      </c>
      <c r="D32" s="447" t="s">
        <v>345</v>
      </c>
      <c r="E32" s="447" t="s">
        <v>71</v>
      </c>
      <c r="F32" s="447" t="s">
        <v>346</v>
      </c>
      <c r="G32" s="368">
        <v>166.15</v>
      </c>
      <c r="H32" s="368">
        <v>166.15</v>
      </c>
      <c r="I32" s="368">
        <v>166.15</v>
      </c>
      <c r="J32" s="368">
        <v>166.15</v>
      </c>
      <c r="K32" s="368">
        <v>166.15</v>
      </c>
      <c r="L32" s="369" t="s">
        <v>277</v>
      </c>
      <c r="M32" s="456" t="s">
        <v>277</v>
      </c>
      <c r="N32" s="449">
        <v>166.15</v>
      </c>
      <c r="P32" s="351"/>
      <c r="Q32" s="352"/>
      <c r="R32" s="357"/>
    </row>
    <row r="33" spans="1:18" ht="20.100000000000001" customHeight="1" x14ac:dyDescent="0.3">
      <c r="B33" s="442"/>
      <c r="C33" s="447" t="s">
        <v>347</v>
      </c>
      <c r="D33" s="447" t="s">
        <v>345</v>
      </c>
      <c r="E33" s="447" t="s">
        <v>71</v>
      </c>
      <c r="F33" s="447" t="s">
        <v>346</v>
      </c>
      <c r="G33" s="368">
        <v>223.33</v>
      </c>
      <c r="H33" s="368">
        <v>223.5</v>
      </c>
      <c r="I33" s="368">
        <v>221.12</v>
      </c>
      <c r="J33" s="368">
        <v>223.33</v>
      </c>
      <c r="K33" s="368">
        <v>223.33</v>
      </c>
      <c r="L33" s="369" t="s">
        <v>277</v>
      </c>
      <c r="M33" s="456" t="s">
        <v>277</v>
      </c>
      <c r="N33" s="449">
        <v>222.91</v>
      </c>
      <c r="P33" s="351"/>
      <c r="Q33" s="352"/>
      <c r="R33" s="357"/>
    </row>
    <row r="34" spans="1:18" s="453" customFormat="1" ht="20.100000000000001" customHeight="1" x14ac:dyDescent="0.25">
      <c r="A34" s="451"/>
      <c r="B34" s="452"/>
      <c r="C34" s="447" t="s">
        <v>182</v>
      </c>
      <c r="D34" s="447" t="s">
        <v>345</v>
      </c>
      <c r="E34" s="447" t="s">
        <v>71</v>
      </c>
      <c r="F34" s="447" t="s">
        <v>346</v>
      </c>
      <c r="G34" s="459">
        <v>223</v>
      </c>
      <c r="H34" s="459">
        <v>223</v>
      </c>
      <c r="I34" s="459">
        <v>223</v>
      </c>
      <c r="J34" s="459">
        <v>223</v>
      </c>
      <c r="K34" s="459">
        <v>223</v>
      </c>
      <c r="L34" s="459" t="s">
        <v>277</v>
      </c>
      <c r="M34" s="460" t="s">
        <v>277</v>
      </c>
      <c r="N34" s="461">
        <v>223</v>
      </c>
      <c r="P34" s="351"/>
      <c r="Q34" s="352"/>
      <c r="R34" s="454"/>
    </row>
    <row r="35" spans="1:18" s="453" customFormat="1" ht="20.100000000000001" customHeight="1" x14ac:dyDescent="0.3">
      <c r="A35" s="451"/>
      <c r="B35" s="455" t="s">
        <v>348</v>
      </c>
      <c r="C35" s="447" t="s">
        <v>347</v>
      </c>
      <c r="D35" s="447" t="s">
        <v>306</v>
      </c>
      <c r="E35" s="447" t="s">
        <v>71</v>
      </c>
      <c r="F35" s="447" t="s">
        <v>71</v>
      </c>
      <c r="G35" s="368">
        <v>63.16</v>
      </c>
      <c r="H35" s="368">
        <v>63.16</v>
      </c>
      <c r="I35" s="368">
        <v>63.16</v>
      </c>
      <c r="J35" s="368">
        <v>63.16</v>
      </c>
      <c r="K35" s="368">
        <v>63.16</v>
      </c>
      <c r="L35" s="368" t="s">
        <v>277</v>
      </c>
      <c r="M35" s="448" t="s">
        <v>277</v>
      </c>
      <c r="N35" s="449">
        <v>63.16</v>
      </c>
      <c r="P35" s="351"/>
      <c r="Q35" s="352"/>
      <c r="R35" s="357"/>
    </row>
    <row r="36" spans="1:18" s="453" customFormat="1" ht="20.100000000000001" customHeight="1" x14ac:dyDescent="0.25">
      <c r="A36" s="451"/>
      <c r="B36" s="452"/>
      <c r="C36" s="447" t="s">
        <v>245</v>
      </c>
      <c r="D36" s="447" t="s">
        <v>306</v>
      </c>
      <c r="E36" s="447" t="s">
        <v>71</v>
      </c>
      <c r="F36" s="447" t="s">
        <v>71</v>
      </c>
      <c r="G36" s="368">
        <v>133</v>
      </c>
      <c r="H36" s="368">
        <v>133</v>
      </c>
      <c r="I36" s="368">
        <v>133</v>
      </c>
      <c r="J36" s="368">
        <v>133</v>
      </c>
      <c r="K36" s="368">
        <v>133</v>
      </c>
      <c r="L36" s="368" t="s">
        <v>277</v>
      </c>
      <c r="M36" s="448" t="s">
        <v>277</v>
      </c>
      <c r="N36" s="449">
        <v>133</v>
      </c>
      <c r="P36" s="351"/>
      <c r="Q36" s="352"/>
      <c r="R36" s="454"/>
    </row>
    <row r="37" spans="1:18" s="453" customFormat="1" ht="20.100000000000001" customHeight="1" x14ac:dyDescent="0.3">
      <c r="A37" s="451"/>
      <c r="B37" s="455" t="s">
        <v>349</v>
      </c>
      <c r="C37" s="447" t="s">
        <v>178</v>
      </c>
      <c r="D37" s="447" t="s">
        <v>306</v>
      </c>
      <c r="E37" s="447" t="s">
        <v>71</v>
      </c>
      <c r="F37" s="447" t="s">
        <v>71</v>
      </c>
      <c r="G37" s="368">
        <v>28</v>
      </c>
      <c r="H37" s="368">
        <v>28</v>
      </c>
      <c r="I37" s="368">
        <v>28</v>
      </c>
      <c r="J37" s="368">
        <v>28</v>
      </c>
      <c r="K37" s="368">
        <v>28</v>
      </c>
      <c r="L37" s="368" t="s">
        <v>277</v>
      </c>
      <c r="M37" s="448" t="s">
        <v>277</v>
      </c>
      <c r="N37" s="449">
        <v>28</v>
      </c>
      <c r="P37" s="351"/>
      <c r="Q37" s="352"/>
      <c r="R37" s="357"/>
    </row>
    <row r="38" spans="1:18" s="453" customFormat="1" ht="20.100000000000001" customHeight="1" x14ac:dyDescent="0.25">
      <c r="A38" s="451"/>
      <c r="B38" s="452"/>
      <c r="C38" s="447" t="s">
        <v>202</v>
      </c>
      <c r="D38" s="447" t="s">
        <v>306</v>
      </c>
      <c r="E38" s="447" t="s">
        <v>71</v>
      </c>
      <c r="F38" s="447" t="s">
        <v>71</v>
      </c>
      <c r="G38" s="368">
        <v>45</v>
      </c>
      <c r="H38" s="368">
        <v>45</v>
      </c>
      <c r="I38" s="368">
        <v>45</v>
      </c>
      <c r="J38" s="368">
        <v>45</v>
      </c>
      <c r="K38" s="368">
        <v>45</v>
      </c>
      <c r="L38" s="368" t="s">
        <v>277</v>
      </c>
      <c r="M38" s="448" t="s">
        <v>277</v>
      </c>
      <c r="N38" s="449">
        <v>45</v>
      </c>
      <c r="P38" s="351"/>
      <c r="Q38" s="352"/>
      <c r="R38" s="454"/>
    </row>
    <row r="39" spans="1:18" s="453" customFormat="1" ht="20.100000000000001" customHeight="1" x14ac:dyDescent="0.3">
      <c r="A39" s="451"/>
      <c r="B39" s="455" t="s">
        <v>350</v>
      </c>
      <c r="C39" s="447" t="s">
        <v>339</v>
      </c>
      <c r="D39" s="447" t="s">
        <v>351</v>
      </c>
      <c r="E39" s="447" t="s">
        <v>71</v>
      </c>
      <c r="F39" s="447" t="s">
        <v>71</v>
      </c>
      <c r="G39" s="368">
        <v>257.14</v>
      </c>
      <c r="H39" s="368">
        <v>255.71</v>
      </c>
      <c r="I39" s="368">
        <v>219.71</v>
      </c>
      <c r="J39" s="368">
        <v>250</v>
      </c>
      <c r="K39" s="368">
        <v>255.21</v>
      </c>
      <c r="L39" s="368" t="s">
        <v>277</v>
      </c>
      <c r="M39" s="448" t="s">
        <v>277</v>
      </c>
      <c r="N39" s="449">
        <v>239.91</v>
      </c>
      <c r="P39" s="351"/>
      <c r="Q39" s="352"/>
      <c r="R39" s="357"/>
    </row>
    <row r="40" spans="1:18" ht="20.100000000000001" customHeight="1" x14ac:dyDescent="0.3">
      <c r="B40" s="442"/>
      <c r="C40" s="447" t="s">
        <v>200</v>
      </c>
      <c r="D40" s="447" t="s">
        <v>351</v>
      </c>
      <c r="E40" s="447" t="s">
        <v>71</v>
      </c>
      <c r="F40" s="447" t="s">
        <v>71</v>
      </c>
      <c r="G40" s="368">
        <v>325</v>
      </c>
      <c r="H40" s="368" t="s">
        <v>277</v>
      </c>
      <c r="I40" s="368">
        <v>361</v>
      </c>
      <c r="J40" s="368">
        <v>382</v>
      </c>
      <c r="K40" s="368" t="s">
        <v>277</v>
      </c>
      <c r="L40" s="369">
        <v>369</v>
      </c>
      <c r="M40" s="456" t="s">
        <v>277</v>
      </c>
      <c r="N40" s="449">
        <v>363.15</v>
      </c>
      <c r="P40" s="351"/>
      <c r="Q40" s="352"/>
      <c r="R40" s="357"/>
    </row>
    <row r="41" spans="1:18" s="453" customFormat="1" ht="20.100000000000001" customHeight="1" x14ac:dyDescent="0.25">
      <c r="A41" s="451"/>
      <c r="B41" s="452"/>
      <c r="C41" s="447" t="s">
        <v>245</v>
      </c>
      <c r="D41" s="447" t="s">
        <v>351</v>
      </c>
      <c r="E41" s="447" t="s">
        <v>71</v>
      </c>
      <c r="F41" s="447" t="s">
        <v>71</v>
      </c>
      <c r="G41" s="368">
        <v>250</v>
      </c>
      <c r="H41" s="368">
        <v>250</v>
      </c>
      <c r="I41" s="368">
        <v>250</v>
      </c>
      <c r="J41" s="368">
        <v>250</v>
      </c>
      <c r="K41" s="368">
        <v>250</v>
      </c>
      <c r="L41" s="368" t="s">
        <v>277</v>
      </c>
      <c r="M41" s="448" t="s">
        <v>277</v>
      </c>
      <c r="N41" s="449">
        <v>250</v>
      </c>
      <c r="P41" s="351"/>
      <c r="Q41" s="352"/>
      <c r="R41" s="454"/>
    </row>
    <row r="42" spans="1:18" s="462" customFormat="1" ht="20.100000000000001" customHeight="1" x14ac:dyDescent="0.3">
      <c r="A42" s="450"/>
      <c r="B42" s="455" t="s">
        <v>352</v>
      </c>
      <c r="C42" s="447" t="s">
        <v>181</v>
      </c>
      <c r="D42" s="447" t="s">
        <v>353</v>
      </c>
      <c r="E42" s="447" t="s">
        <v>276</v>
      </c>
      <c r="F42" s="447" t="s">
        <v>71</v>
      </c>
      <c r="G42" s="368">
        <v>90</v>
      </c>
      <c r="H42" s="368">
        <v>90</v>
      </c>
      <c r="I42" s="368">
        <v>92</v>
      </c>
      <c r="J42" s="368" t="s">
        <v>277</v>
      </c>
      <c r="K42" s="368" t="s">
        <v>277</v>
      </c>
      <c r="L42" s="368" t="s">
        <v>277</v>
      </c>
      <c r="M42" s="448" t="s">
        <v>277</v>
      </c>
      <c r="N42" s="449">
        <v>90.78</v>
      </c>
      <c r="P42" s="351"/>
      <c r="Q42" s="352"/>
      <c r="R42" s="357"/>
    </row>
    <row r="43" spans="1:18" s="453" customFormat="1" ht="20.100000000000001" customHeight="1" x14ac:dyDescent="0.25">
      <c r="A43" s="451"/>
      <c r="B43" s="452"/>
      <c r="C43" s="447" t="s">
        <v>181</v>
      </c>
      <c r="D43" s="447" t="s">
        <v>354</v>
      </c>
      <c r="E43" s="447" t="s">
        <v>276</v>
      </c>
      <c r="F43" s="447" t="s">
        <v>355</v>
      </c>
      <c r="G43" s="368">
        <v>80</v>
      </c>
      <c r="H43" s="368">
        <v>82</v>
      </c>
      <c r="I43" s="368">
        <v>87</v>
      </c>
      <c r="J43" s="368" t="s">
        <v>277</v>
      </c>
      <c r="K43" s="368" t="s">
        <v>277</v>
      </c>
      <c r="L43" s="368" t="s">
        <v>277</v>
      </c>
      <c r="M43" s="448" t="s">
        <v>277</v>
      </c>
      <c r="N43" s="449">
        <v>84.08</v>
      </c>
      <c r="P43" s="351"/>
      <c r="Q43" s="352"/>
      <c r="R43" s="454"/>
    </row>
    <row r="44" spans="1:18" ht="20.100000000000001" customHeight="1" x14ac:dyDescent="0.25">
      <c r="B44" s="463" t="s">
        <v>356</v>
      </c>
      <c r="C44" s="447" t="s">
        <v>197</v>
      </c>
      <c r="D44" s="447" t="s">
        <v>306</v>
      </c>
      <c r="E44" s="447" t="s">
        <v>71</v>
      </c>
      <c r="F44" s="447" t="s">
        <v>71</v>
      </c>
      <c r="G44" s="368">
        <v>44.2</v>
      </c>
      <c r="H44" s="368">
        <v>44.2</v>
      </c>
      <c r="I44" s="368">
        <v>44.2</v>
      </c>
      <c r="J44" s="368">
        <v>44.2</v>
      </c>
      <c r="K44" s="368">
        <v>44.2</v>
      </c>
      <c r="L44" s="368" t="s">
        <v>277</v>
      </c>
      <c r="M44" s="448" t="s">
        <v>277</v>
      </c>
      <c r="N44" s="449">
        <v>44.2</v>
      </c>
      <c r="P44" s="351"/>
      <c r="Q44" s="352"/>
      <c r="R44" s="351"/>
    </row>
    <row r="45" spans="1:18" s="462" customFormat="1" ht="20.100000000000001" customHeight="1" x14ac:dyDescent="0.3">
      <c r="A45" s="450"/>
      <c r="B45" s="455" t="s">
        <v>357</v>
      </c>
      <c r="C45" s="447" t="s">
        <v>339</v>
      </c>
      <c r="D45" s="447" t="s">
        <v>358</v>
      </c>
      <c r="E45" s="447" t="s">
        <v>71</v>
      </c>
      <c r="F45" s="447" t="s">
        <v>359</v>
      </c>
      <c r="G45" s="368">
        <v>39.299999999999997</v>
      </c>
      <c r="H45" s="368">
        <v>29.9</v>
      </c>
      <c r="I45" s="368">
        <v>24.45</v>
      </c>
      <c r="J45" s="368">
        <v>26.15</v>
      </c>
      <c r="K45" s="368">
        <v>23.71</v>
      </c>
      <c r="L45" s="368">
        <v>28.6</v>
      </c>
      <c r="M45" s="368" t="s">
        <v>277</v>
      </c>
      <c r="N45" s="449">
        <v>28</v>
      </c>
      <c r="P45" s="351"/>
      <c r="Q45" s="352"/>
      <c r="R45" s="357"/>
    </row>
    <row r="46" spans="1:18" ht="20.100000000000001" customHeight="1" x14ac:dyDescent="0.3">
      <c r="B46" s="442"/>
      <c r="C46" s="447" t="s">
        <v>200</v>
      </c>
      <c r="D46" s="447" t="s">
        <v>358</v>
      </c>
      <c r="E46" s="447" t="s">
        <v>71</v>
      </c>
      <c r="F46" s="447" t="s">
        <v>359</v>
      </c>
      <c r="G46" s="368">
        <v>61</v>
      </c>
      <c r="H46" s="368">
        <v>58</v>
      </c>
      <c r="I46" s="368">
        <v>57</v>
      </c>
      <c r="J46" s="368">
        <v>53</v>
      </c>
      <c r="K46" s="368">
        <v>54</v>
      </c>
      <c r="L46" s="369">
        <v>53</v>
      </c>
      <c r="M46" s="456" t="s">
        <v>277</v>
      </c>
      <c r="N46" s="449">
        <v>55.91</v>
      </c>
      <c r="P46" s="351"/>
      <c r="Q46" s="352"/>
      <c r="R46" s="357"/>
    </row>
    <row r="47" spans="1:18" ht="20.100000000000001" customHeight="1" x14ac:dyDescent="0.3">
      <c r="B47" s="442"/>
      <c r="C47" s="447" t="s">
        <v>181</v>
      </c>
      <c r="D47" s="447" t="s">
        <v>360</v>
      </c>
      <c r="E47" s="447" t="s">
        <v>71</v>
      </c>
      <c r="F47" s="447" t="s">
        <v>71</v>
      </c>
      <c r="G47" s="368">
        <v>83</v>
      </c>
      <c r="H47" s="368">
        <v>85</v>
      </c>
      <c r="I47" s="368">
        <v>88</v>
      </c>
      <c r="J47" s="368" t="s">
        <v>277</v>
      </c>
      <c r="K47" s="368" t="s">
        <v>277</v>
      </c>
      <c r="L47" s="369" t="s">
        <v>277</v>
      </c>
      <c r="M47" s="456" t="s">
        <v>277</v>
      </c>
      <c r="N47" s="449">
        <v>85.2</v>
      </c>
      <c r="P47" s="351"/>
      <c r="Q47" s="352"/>
      <c r="R47" s="357"/>
    </row>
    <row r="48" spans="1:18" s="453" customFormat="1" ht="20.100000000000001" customHeight="1" x14ac:dyDescent="0.25">
      <c r="A48" s="451"/>
      <c r="B48" s="452"/>
      <c r="C48" s="447" t="s">
        <v>339</v>
      </c>
      <c r="D48" s="447" t="s">
        <v>361</v>
      </c>
      <c r="E48" s="447" t="s">
        <v>71</v>
      </c>
      <c r="F48" s="447" t="s">
        <v>71</v>
      </c>
      <c r="G48" s="368" t="s">
        <v>277</v>
      </c>
      <c r="H48" s="368" t="s">
        <v>277</v>
      </c>
      <c r="I48" s="368">
        <v>80</v>
      </c>
      <c r="J48" s="368" t="s">
        <v>277</v>
      </c>
      <c r="K48" s="368">
        <v>80</v>
      </c>
      <c r="L48" s="368" t="s">
        <v>277</v>
      </c>
      <c r="M48" s="368" t="s">
        <v>277</v>
      </c>
      <c r="N48" s="449">
        <v>80</v>
      </c>
      <c r="P48" s="351"/>
      <c r="Q48" s="352"/>
      <c r="R48" s="454"/>
    </row>
    <row r="49" spans="1:18" s="453" customFormat="1" ht="20.100000000000001" customHeight="1" x14ac:dyDescent="0.3">
      <c r="A49" s="451"/>
      <c r="B49" s="455" t="s">
        <v>362</v>
      </c>
      <c r="C49" s="447" t="s">
        <v>339</v>
      </c>
      <c r="D49" s="447" t="s">
        <v>363</v>
      </c>
      <c r="E49" s="447" t="s">
        <v>276</v>
      </c>
      <c r="F49" s="447" t="s">
        <v>364</v>
      </c>
      <c r="G49" s="368" t="s">
        <v>277</v>
      </c>
      <c r="H49" s="368" t="s">
        <v>277</v>
      </c>
      <c r="I49" s="368">
        <v>164</v>
      </c>
      <c r="J49" s="368" t="s">
        <v>277</v>
      </c>
      <c r="K49" s="368">
        <v>150</v>
      </c>
      <c r="L49" s="368" t="s">
        <v>277</v>
      </c>
      <c r="M49" s="448" t="s">
        <v>277</v>
      </c>
      <c r="N49" s="449">
        <v>157.47</v>
      </c>
      <c r="P49" s="351"/>
      <c r="Q49" s="352"/>
      <c r="R49" s="357"/>
    </row>
    <row r="50" spans="1:18" ht="20.100000000000001" customHeight="1" x14ac:dyDescent="0.3">
      <c r="B50" s="442"/>
      <c r="C50" s="447" t="s">
        <v>181</v>
      </c>
      <c r="D50" s="447" t="s">
        <v>363</v>
      </c>
      <c r="E50" s="447" t="s">
        <v>276</v>
      </c>
      <c r="F50" s="447" t="s">
        <v>364</v>
      </c>
      <c r="G50" s="368">
        <v>90</v>
      </c>
      <c r="H50" s="368">
        <v>88</v>
      </c>
      <c r="I50" s="368">
        <v>88</v>
      </c>
      <c r="J50" s="368" t="s">
        <v>277</v>
      </c>
      <c r="K50" s="368" t="s">
        <v>277</v>
      </c>
      <c r="L50" s="368" t="s">
        <v>277</v>
      </c>
      <c r="M50" s="448" t="s">
        <v>277</v>
      </c>
      <c r="N50" s="449">
        <v>88.47</v>
      </c>
      <c r="P50" s="351"/>
      <c r="Q50" s="352"/>
      <c r="R50" s="357"/>
    </row>
    <row r="51" spans="1:18" ht="20.100000000000001" customHeight="1" x14ac:dyDescent="0.3">
      <c r="B51" s="442"/>
      <c r="C51" s="447" t="s">
        <v>339</v>
      </c>
      <c r="D51" s="447" t="s">
        <v>365</v>
      </c>
      <c r="E51" s="447" t="s">
        <v>276</v>
      </c>
      <c r="F51" s="447" t="s">
        <v>364</v>
      </c>
      <c r="G51" s="368">
        <v>75.709999999999994</v>
      </c>
      <c r="H51" s="368">
        <v>71.430000000000007</v>
      </c>
      <c r="I51" s="368">
        <v>70</v>
      </c>
      <c r="J51" s="368">
        <v>70</v>
      </c>
      <c r="K51" s="368">
        <v>78.569999999999993</v>
      </c>
      <c r="L51" s="368" t="s">
        <v>277</v>
      </c>
      <c r="M51" s="448" t="s">
        <v>277</v>
      </c>
      <c r="N51" s="449">
        <v>73.14</v>
      </c>
      <c r="P51" s="351"/>
      <c r="Q51" s="352"/>
      <c r="R51" s="357"/>
    </row>
    <row r="52" spans="1:18" ht="20.100000000000001" customHeight="1" x14ac:dyDescent="0.3">
      <c r="B52" s="442"/>
      <c r="C52" s="447" t="s">
        <v>181</v>
      </c>
      <c r="D52" s="447" t="s">
        <v>365</v>
      </c>
      <c r="E52" s="447" t="s">
        <v>276</v>
      </c>
      <c r="F52" s="447" t="s">
        <v>364</v>
      </c>
      <c r="G52" s="368">
        <v>53.68</v>
      </c>
      <c r="H52" s="368">
        <v>50.27</v>
      </c>
      <c r="I52" s="368">
        <v>50.73</v>
      </c>
      <c r="J52" s="368" t="s">
        <v>277</v>
      </c>
      <c r="K52" s="368" t="s">
        <v>277</v>
      </c>
      <c r="L52" s="368" t="s">
        <v>277</v>
      </c>
      <c r="M52" s="448" t="s">
        <v>277</v>
      </c>
      <c r="N52" s="449">
        <v>51.53</v>
      </c>
      <c r="P52" s="351"/>
      <c r="Q52" s="352"/>
      <c r="R52" s="357"/>
    </row>
    <row r="53" spans="1:18" ht="20.100000000000001" customHeight="1" x14ac:dyDescent="0.3">
      <c r="B53" s="442"/>
      <c r="C53" s="447" t="s">
        <v>339</v>
      </c>
      <c r="D53" s="447" t="s">
        <v>366</v>
      </c>
      <c r="E53" s="447" t="s">
        <v>276</v>
      </c>
      <c r="F53" s="447" t="s">
        <v>367</v>
      </c>
      <c r="G53" s="368" t="s">
        <v>277</v>
      </c>
      <c r="H53" s="368" t="s">
        <v>277</v>
      </c>
      <c r="I53" s="368">
        <v>103</v>
      </c>
      <c r="J53" s="368" t="s">
        <v>277</v>
      </c>
      <c r="K53" s="368">
        <v>107</v>
      </c>
      <c r="L53" s="368" t="s">
        <v>277</v>
      </c>
      <c r="M53" s="448" t="s">
        <v>277</v>
      </c>
      <c r="N53" s="449">
        <v>104.27</v>
      </c>
      <c r="P53" s="351"/>
      <c r="Q53" s="352"/>
      <c r="R53" s="357"/>
    </row>
    <row r="54" spans="1:18" ht="20.100000000000001" customHeight="1" x14ac:dyDescent="0.3">
      <c r="B54" s="442"/>
      <c r="C54" s="447" t="s">
        <v>197</v>
      </c>
      <c r="D54" s="447" t="s">
        <v>366</v>
      </c>
      <c r="E54" s="447" t="s">
        <v>276</v>
      </c>
      <c r="F54" s="447" t="s">
        <v>367</v>
      </c>
      <c r="G54" s="368">
        <v>90</v>
      </c>
      <c r="H54" s="368">
        <v>90</v>
      </c>
      <c r="I54" s="368">
        <v>90</v>
      </c>
      <c r="J54" s="368">
        <v>90</v>
      </c>
      <c r="K54" s="368">
        <v>90</v>
      </c>
      <c r="L54" s="368" t="s">
        <v>277</v>
      </c>
      <c r="M54" s="448" t="s">
        <v>277</v>
      </c>
      <c r="N54" s="449">
        <v>90</v>
      </c>
      <c r="P54" s="351"/>
      <c r="Q54" s="352"/>
      <c r="R54" s="357"/>
    </row>
    <row r="55" spans="1:18" ht="20.100000000000001" customHeight="1" x14ac:dyDescent="0.3">
      <c r="B55" s="442"/>
      <c r="C55" s="447" t="s">
        <v>200</v>
      </c>
      <c r="D55" s="447" t="s">
        <v>368</v>
      </c>
      <c r="E55" s="447" t="s">
        <v>71</v>
      </c>
      <c r="F55" s="447" t="s">
        <v>71</v>
      </c>
      <c r="G55" s="368">
        <v>184.67</v>
      </c>
      <c r="H55" s="368">
        <v>181</v>
      </c>
      <c r="I55" s="368">
        <v>188.89</v>
      </c>
      <c r="J55" s="368">
        <v>196.46</v>
      </c>
      <c r="K55" s="368">
        <v>201</v>
      </c>
      <c r="L55" s="368" t="s">
        <v>277</v>
      </c>
      <c r="M55" s="448" t="s">
        <v>277</v>
      </c>
      <c r="N55" s="449">
        <v>190.15</v>
      </c>
      <c r="P55" s="351"/>
      <c r="Q55" s="352"/>
      <c r="R55" s="357"/>
    </row>
    <row r="56" spans="1:18" ht="20.100000000000001" customHeight="1" x14ac:dyDescent="0.3">
      <c r="B56" s="442"/>
      <c r="C56" s="447" t="s">
        <v>245</v>
      </c>
      <c r="D56" s="447" t="s">
        <v>306</v>
      </c>
      <c r="E56" s="447" t="s">
        <v>71</v>
      </c>
      <c r="F56" s="447" t="s">
        <v>71</v>
      </c>
      <c r="G56" s="368">
        <v>95</v>
      </c>
      <c r="H56" s="368">
        <v>95</v>
      </c>
      <c r="I56" s="368">
        <v>95</v>
      </c>
      <c r="J56" s="368">
        <v>95</v>
      </c>
      <c r="K56" s="368">
        <v>95</v>
      </c>
      <c r="L56" s="368" t="s">
        <v>277</v>
      </c>
      <c r="M56" s="448" t="s">
        <v>277</v>
      </c>
      <c r="N56" s="449">
        <v>95</v>
      </c>
      <c r="P56" s="351"/>
      <c r="Q56" s="352"/>
      <c r="R56" s="357"/>
    </row>
    <row r="57" spans="1:18" s="462" customFormat="1" ht="20.100000000000001" customHeight="1" x14ac:dyDescent="0.3">
      <c r="A57" s="450"/>
      <c r="B57" s="455" t="s">
        <v>369</v>
      </c>
      <c r="C57" s="447" t="s">
        <v>186</v>
      </c>
      <c r="D57" s="447" t="s">
        <v>306</v>
      </c>
      <c r="E57" s="447" t="s">
        <v>71</v>
      </c>
      <c r="F57" s="447" t="s">
        <v>71</v>
      </c>
      <c r="G57" s="368">
        <v>66</v>
      </c>
      <c r="H57" s="368">
        <v>66</v>
      </c>
      <c r="I57" s="368">
        <v>66</v>
      </c>
      <c r="J57" s="368">
        <v>66</v>
      </c>
      <c r="K57" s="368">
        <v>66</v>
      </c>
      <c r="L57" s="368" t="s">
        <v>277</v>
      </c>
      <c r="M57" s="448" t="s">
        <v>277</v>
      </c>
      <c r="N57" s="449">
        <v>66</v>
      </c>
      <c r="P57" s="351"/>
      <c r="Q57" s="352"/>
      <c r="R57" s="357"/>
    </row>
    <row r="58" spans="1:18" s="453" customFormat="1" ht="20.100000000000001" customHeight="1" x14ac:dyDescent="0.25">
      <c r="A58" s="451"/>
      <c r="B58" s="452"/>
      <c r="C58" s="447" t="s">
        <v>190</v>
      </c>
      <c r="D58" s="447" t="s">
        <v>306</v>
      </c>
      <c r="E58" s="447" t="s">
        <v>71</v>
      </c>
      <c r="F58" s="447" t="s">
        <v>71</v>
      </c>
      <c r="G58" s="368">
        <v>66</v>
      </c>
      <c r="H58" s="368">
        <v>66</v>
      </c>
      <c r="I58" s="368">
        <v>66</v>
      </c>
      <c r="J58" s="368">
        <v>66</v>
      </c>
      <c r="K58" s="368">
        <v>66</v>
      </c>
      <c r="L58" s="368" t="s">
        <v>277</v>
      </c>
      <c r="M58" s="448" t="s">
        <v>277</v>
      </c>
      <c r="N58" s="449">
        <v>66</v>
      </c>
      <c r="P58" s="351"/>
      <c r="Q58" s="352"/>
      <c r="R58" s="454"/>
    </row>
    <row r="59" spans="1:18" ht="20.100000000000001" customHeight="1" x14ac:dyDescent="0.3">
      <c r="B59" s="455" t="s">
        <v>370</v>
      </c>
      <c r="C59" s="447" t="s">
        <v>202</v>
      </c>
      <c r="D59" s="447" t="s">
        <v>371</v>
      </c>
      <c r="E59" s="447" t="s">
        <v>71</v>
      </c>
      <c r="F59" s="447" t="s">
        <v>71</v>
      </c>
      <c r="G59" s="368">
        <v>30</v>
      </c>
      <c r="H59" s="368">
        <v>30</v>
      </c>
      <c r="I59" s="368">
        <v>30</v>
      </c>
      <c r="J59" s="368">
        <v>30</v>
      </c>
      <c r="K59" s="368">
        <v>30</v>
      </c>
      <c r="L59" s="368" t="s">
        <v>277</v>
      </c>
      <c r="M59" s="448" t="s">
        <v>277</v>
      </c>
      <c r="N59" s="449">
        <v>30</v>
      </c>
      <c r="P59" s="351"/>
      <c r="Q59" s="352"/>
      <c r="R59" s="357"/>
    </row>
    <row r="60" spans="1:18" ht="20.100000000000001" customHeight="1" x14ac:dyDescent="0.3">
      <c r="B60" s="442"/>
      <c r="C60" s="447" t="s">
        <v>197</v>
      </c>
      <c r="D60" s="447" t="s">
        <v>306</v>
      </c>
      <c r="E60" s="447" t="s">
        <v>71</v>
      </c>
      <c r="F60" s="447" t="s">
        <v>71</v>
      </c>
      <c r="G60" s="368">
        <v>28</v>
      </c>
      <c r="H60" s="368">
        <v>28</v>
      </c>
      <c r="I60" s="368">
        <v>28</v>
      </c>
      <c r="J60" s="368">
        <v>28</v>
      </c>
      <c r="K60" s="368">
        <v>28</v>
      </c>
      <c r="L60" s="368" t="s">
        <v>277</v>
      </c>
      <c r="M60" s="448" t="s">
        <v>277</v>
      </c>
      <c r="N60" s="449">
        <v>28</v>
      </c>
      <c r="P60" s="351"/>
      <c r="Q60" s="352"/>
      <c r="R60" s="357"/>
    </row>
    <row r="61" spans="1:18" ht="20.100000000000001" customHeight="1" x14ac:dyDescent="0.25">
      <c r="B61" s="463" t="s">
        <v>372</v>
      </c>
      <c r="C61" s="447" t="s">
        <v>347</v>
      </c>
      <c r="D61" s="447" t="s">
        <v>373</v>
      </c>
      <c r="E61" s="447" t="s">
        <v>71</v>
      </c>
      <c r="F61" s="447" t="s">
        <v>71</v>
      </c>
      <c r="G61" s="368">
        <v>246.29</v>
      </c>
      <c r="H61" s="368">
        <v>246.67</v>
      </c>
      <c r="I61" s="368">
        <v>245.26</v>
      </c>
      <c r="J61" s="368">
        <v>245.26</v>
      </c>
      <c r="K61" s="368">
        <v>245.26</v>
      </c>
      <c r="L61" s="368" t="s">
        <v>277</v>
      </c>
      <c r="M61" s="448" t="s">
        <v>277</v>
      </c>
      <c r="N61" s="449">
        <v>245.73</v>
      </c>
      <c r="P61" s="351"/>
      <c r="Q61" s="352"/>
      <c r="R61" s="351"/>
    </row>
    <row r="62" spans="1:18" ht="20.100000000000001" customHeight="1" x14ac:dyDescent="0.3">
      <c r="B62" s="455" t="s">
        <v>374</v>
      </c>
      <c r="C62" s="447" t="s">
        <v>200</v>
      </c>
      <c r="D62" s="447" t="s">
        <v>375</v>
      </c>
      <c r="E62" s="447" t="s">
        <v>276</v>
      </c>
      <c r="F62" s="447" t="s">
        <v>71</v>
      </c>
      <c r="G62" s="368">
        <v>160</v>
      </c>
      <c r="H62" s="368">
        <v>167</v>
      </c>
      <c r="I62" s="368">
        <v>176</v>
      </c>
      <c r="J62" s="368" t="s">
        <v>277</v>
      </c>
      <c r="K62" s="368">
        <v>187</v>
      </c>
      <c r="L62" s="368">
        <v>188</v>
      </c>
      <c r="M62" s="448" t="s">
        <v>277</v>
      </c>
      <c r="N62" s="449">
        <v>177.3</v>
      </c>
      <c r="P62" s="351"/>
      <c r="Q62" s="352"/>
      <c r="R62" s="357"/>
    </row>
    <row r="63" spans="1:18" ht="20.100000000000001" customHeight="1" x14ac:dyDescent="0.3">
      <c r="B63" s="442"/>
      <c r="C63" s="447" t="s">
        <v>181</v>
      </c>
      <c r="D63" s="447" t="s">
        <v>375</v>
      </c>
      <c r="E63" s="447" t="s">
        <v>276</v>
      </c>
      <c r="F63" s="447" t="s">
        <v>71</v>
      </c>
      <c r="G63" s="368">
        <v>72</v>
      </c>
      <c r="H63" s="368">
        <v>77</v>
      </c>
      <c r="I63" s="368">
        <v>75</v>
      </c>
      <c r="J63" s="368" t="s">
        <v>277</v>
      </c>
      <c r="K63" s="368" t="s">
        <v>277</v>
      </c>
      <c r="L63" s="368" t="s">
        <v>277</v>
      </c>
      <c r="M63" s="448" t="s">
        <v>277</v>
      </c>
      <c r="N63" s="449">
        <v>74.45</v>
      </c>
      <c r="P63" s="351"/>
      <c r="Q63" s="352"/>
      <c r="R63" s="357"/>
    </row>
    <row r="64" spans="1:18" ht="20.100000000000001" customHeight="1" x14ac:dyDescent="0.3">
      <c r="B64" s="442"/>
      <c r="C64" s="447" t="s">
        <v>339</v>
      </c>
      <c r="D64" s="447" t="s">
        <v>376</v>
      </c>
      <c r="E64" s="447" t="s">
        <v>276</v>
      </c>
      <c r="F64" s="447" t="s">
        <v>377</v>
      </c>
      <c r="G64" s="368">
        <v>62</v>
      </c>
      <c r="H64" s="368">
        <v>65</v>
      </c>
      <c r="I64" s="368">
        <v>59</v>
      </c>
      <c r="J64" s="368">
        <v>66</v>
      </c>
      <c r="K64" s="368">
        <v>60</v>
      </c>
      <c r="L64" s="368" t="s">
        <v>277</v>
      </c>
      <c r="M64" s="448" t="s">
        <v>277</v>
      </c>
      <c r="N64" s="449">
        <v>62.4</v>
      </c>
      <c r="P64" s="351"/>
      <c r="Q64" s="352"/>
      <c r="R64" s="357"/>
    </row>
    <row r="65" spans="1:18" ht="20.100000000000001" customHeight="1" x14ac:dyDescent="0.3">
      <c r="B65" s="442"/>
      <c r="C65" s="447" t="s">
        <v>245</v>
      </c>
      <c r="D65" s="447" t="s">
        <v>376</v>
      </c>
      <c r="E65" s="447" t="s">
        <v>276</v>
      </c>
      <c r="F65" s="447" t="s">
        <v>377</v>
      </c>
      <c r="G65" s="368">
        <v>70</v>
      </c>
      <c r="H65" s="368">
        <v>70</v>
      </c>
      <c r="I65" s="368">
        <v>70</v>
      </c>
      <c r="J65" s="368">
        <v>70</v>
      </c>
      <c r="K65" s="368">
        <v>70</v>
      </c>
      <c r="L65" s="368" t="s">
        <v>277</v>
      </c>
      <c r="M65" s="448" t="s">
        <v>277</v>
      </c>
      <c r="N65" s="449">
        <v>70</v>
      </c>
      <c r="P65" s="351"/>
      <c r="Q65" s="352"/>
      <c r="R65" s="357"/>
    </row>
    <row r="66" spans="1:18" s="453" customFormat="1" ht="20.100000000000001" customHeight="1" x14ac:dyDescent="0.25">
      <c r="A66" s="451"/>
      <c r="B66" s="452"/>
      <c r="C66" s="447" t="s">
        <v>181</v>
      </c>
      <c r="D66" s="447" t="s">
        <v>376</v>
      </c>
      <c r="E66" s="447" t="s">
        <v>276</v>
      </c>
      <c r="F66" s="447" t="s">
        <v>377</v>
      </c>
      <c r="G66" s="368">
        <v>73</v>
      </c>
      <c r="H66" s="368">
        <v>72</v>
      </c>
      <c r="I66" s="368">
        <v>75</v>
      </c>
      <c r="J66" s="368" t="s">
        <v>277</v>
      </c>
      <c r="K66" s="368" t="s">
        <v>277</v>
      </c>
      <c r="L66" s="368" t="s">
        <v>277</v>
      </c>
      <c r="M66" s="448" t="s">
        <v>277</v>
      </c>
      <c r="N66" s="449">
        <v>73.05</v>
      </c>
      <c r="P66" s="351"/>
      <c r="Q66" s="352"/>
      <c r="R66" s="454"/>
    </row>
    <row r="67" spans="1:18" ht="20.100000000000001" customHeight="1" x14ac:dyDescent="0.3">
      <c r="B67" s="455" t="s">
        <v>378</v>
      </c>
      <c r="C67" s="447" t="s">
        <v>186</v>
      </c>
      <c r="D67" s="447" t="s">
        <v>306</v>
      </c>
      <c r="E67" s="447" t="s">
        <v>71</v>
      </c>
      <c r="F67" s="447" t="s">
        <v>71</v>
      </c>
      <c r="G67" s="368">
        <v>27</v>
      </c>
      <c r="H67" s="368">
        <v>27</v>
      </c>
      <c r="I67" s="368">
        <v>27</v>
      </c>
      <c r="J67" s="368">
        <v>27</v>
      </c>
      <c r="K67" s="368">
        <v>27</v>
      </c>
      <c r="L67" s="369" t="s">
        <v>277</v>
      </c>
      <c r="M67" s="456" t="s">
        <v>277</v>
      </c>
      <c r="N67" s="449">
        <v>27</v>
      </c>
      <c r="P67" s="351"/>
      <c r="Q67" s="352"/>
      <c r="R67" s="357"/>
    </row>
    <row r="68" spans="1:18" ht="20.100000000000001" customHeight="1" x14ac:dyDescent="0.3">
      <c r="B68" s="442"/>
      <c r="C68" s="447" t="s">
        <v>202</v>
      </c>
      <c r="D68" s="447" t="s">
        <v>306</v>
      </c>
      <c r="E68" s="447" t="s">
        <v>71</v>
      </c>
      <c r="F68" s="447" t="s">
        <v>71</v>
      </c>
      <c r="G68" s="368">
        <v>37</v>
      </c>
      <c r="H68" s="368">
        <v>37</v>
      </c>
      <c r="I68" s="368">
        <v>37</v>
      </c>
      <c r="J68" s="368">
        <v>37</v>
      </c>
      <c r="K68" s="368">
        <v>37</v>
      </c>
      <c r="L68" s="368" t="s">
        <v>277</v>
      </c>
      <c r="M68" s="448" t="s">
        <v>277</v>
      </c>
      <c r="N68" s="449">
        <v>37</v>
      </c>
      <c r="P68" s="351"/>
      <c r="Q68" s="352"/>
      <c r="R68" s="357"/>
    </row>
    <row r="69" spans="1:18" ht="20.100000000000001" customHeight="1" thickBot="1" x14ac:dyDescent="0.35">
      <c r="B69" s="346"/>
      <c r="C69" s="347" t="s">
        <v>190</v>
      </c>
      <c r="D69" s="347" t="s">
        <v>306</v>
      </c>
      <c r="E69" s="347" t="s">
        <v>71</v>
      </c>
      <c r="F69" s="347" t="s">
        <v>71</v>
      </c>
      <c r="G69" s="464">
        <v>28</v>
      </c>
      <c r="H69" s="464">
        <v>28</v>
      </c>
      <c r="I69" s="464">
        <v>28</v>
      </c>
      <c r="J69" s="464">
        <v>28</v>
      </c>
      <c r="K69" s="464">
        <v>28</v>
      </c>
      <c r="L69" s="464" t="s">
        <v>277</v>
      </c>
      <c r="M69" s="464" t="s">
        <v>277</v>
      </c>
      <c r="N69" s="465">
        <v>28</v>
      </c>
      <c r="P69" s="351"/>
      <c r="Q69" s="352"/>
      <c r="R69" s="357"/>
    </row>
    <row r="70" spans="1:18" ht="16.350000000000001" customHeight="1" x14ac:dyDescent="0.25">
      <c r="N70" s="98" t="s">
        <v>56</v>
      </c>
      <c r="P70" s="351"/>
      <c r="Q70" s="352"/>
    </row>
    <row r="71" spans="1:18" ht="16.350000000000001" customHeight="1" x14ac:dyDescent="0.25">
      <c r="M71" s="466"/>
      <c r="N71" s="249"/>
      <c r="P71" s="351"/>
      <c r="Q71" s="352"/>
    </row>
    <row r="72" spans="1:18" ht="16.350000000000001" customHeight="1" x14ac:dyDescent="0.25">
      <c r="P72" s="351"/>
      <c r="Q72" s="352"/>
    </row>
    <row r="73" spans="1:18" ht="16.350000000000001" customHeight="1" x14ac:dyDescent="0.25">
      <c r="P73" s="351"/>
      <c r="Q73" s="352"/>
    </row>
    <row r="74" spans="1:18" ht="16.350000000000001" customHeight="1" x14ac:dyDescent="0.3">
      <c r="Q74" s="357"/>
    </row>
    <row r="75" spans="1:18" ht="16.350000000000001" customHeight="1" x14ac:dyDescent="0.3">
      <c r="Q75" s="357"/>
    </row>
    <row r="76" spans="1:18" ht="16.350000000000001" customHeight="1" x14ac:dyDescent="0.3">
      <c r="Q76" s="357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 x14ac:dyDescent="0.25"/>
  <cols>
    <col min="1" max="1" width="2.7109375" style="467" customWidth="1"/>
    <col min="2" max="2" width="38.7109375" style="441" customWidth="1"/>
    <col min="3" max="3" width="12.7109375" style="441" customWidth="1"/>
    <col min="4" max="4" width="55.7109375" style="441" customWidth="1"/>
    <col min="5" max="5" width="7.7109375" style="441" customWidth="1"/>
    <col min="6" max="6" width="21.7109375" style="441" customWidth="1"/>
    <col min="7" max="7" width="60.7109375" style="441" customWidth="1"/>
    <col min="8" max="8" width="3.7109375" style="317" customWidth="1"/>
    <col min="9" max="9" width="8.28515625" style="317" bestFit="1" customWidth="1"/>
    <col min="10" max="10" width="10.85546875" style="468" bestFit="1" customWidth="1"/>
    <col min="11" max="11" width="9.28515625" style="317" customWidth="1"/>
    <col min="12" max="12" width="12.5703125" style="317"/>
    <col min="13" max="14" width="14.7109375" style="317" bestFit="1" customWidth="1"/>
    <col min="15" max="15" width="12.85546875" style="317" bestFit="1" customWidth="1"/>
    <col min="16" max="16384" width="12.5703125" style="317"/>
  </cols>
  <sheetData>
    <row r="2" spans="1:11" x14ac:dyDescent="0.25">
      <c r="G2" s="320"/>
      <c r="H2" s="321"/>
    </row>
    <row r="3" spans="1:11" ht="8.25" customHeight="1" x14ac:dyDescent="0.25">
      <c r="H3" s="321"/>
    </row>
    <row r="4" spans="1:11" ht="0.75" customHeight="1" thickBot="1" x14ac:dyDescent="0.3">
      <c r="H4" s="321"/>
    </row>
    <row r="5" spans="1:11" ht="26.25" customHeight="1" thickBot="1" x14ac:dyDescent="0.3">
      <c r="B5" s="677" t="s">
        <v>379</v>
      </c>
      <c r="C5" s="678"/>
      <c r="D5" s="678"/>
      <c r="E5" s="678"/>
      <c r="F5" s="678"/>
      <c r="G5" s="679"/>
      <c r="H5" s="322"/>
    </row>
    <row r="6" spans="1:11" ht="15" customHeight="1" x14ac:dyDescent="0.25">
      <c r="B6" s="681"/>
      <c r="C6" s="681"/>
      <c r="D6" s="681"/>
      <c r="E6" s="681"/>
      <c r="F6" s="681"/>
      <c r="G6" s="681"/>
      <c r="H6" s="323"/>
    </row>
    <row r="7" spans="1:11" ht="15" customHeight="1" x14ac:dyDescent="0.25">
      <c r="B7" s="681" t="s">
        <v>316</v>
      </c>
      <c r="C7" s="681"/>
      <c r="D7" s="681"/>
      <c r="E7" s="681"/>
      <c r="F7" s="681"/>
      <c r="G7" s="681"/>
      <c r="H7" s="323"/>
    </row>
    <row r="8" spans="1:11" ht="15" customHeight="1" x14ac:dyDescent="0.25">
      <c r="B8" s="469"/>
      <c r="C8" s="469"/>
      <c r="D8" s="469"/>
      <c r="E8" s="469"/>
      <c r="F8" s="469"/>
      <c r="G8" s="469"/>
      <c r="H8" s="323"/>
    </row>
    <row r="9" spans="1:11" ht="16.5" customHeight="1" x14ac:dyDescent="0.25">
      <c r="B9" s="673" t="s">
        <v>317</v>
      </c>
      <c r="C9" s="673"/>
      <c r="D9" s="673"/>
      <c r="E9" s="673"/>
      <c r="F9" s="673"/>
      <c r="G9" s="673"/>
      <c r="H9" s="323"/>
    </row>
    <row r="10" spans="1:11" s="326" customFormat="1" ht="12" customHeight="1" x14ac:dyDescent="0.25">
      <c r="A10" s="470"/>
      <c r="B10" s="471"/>
      <c r="C10" s="471"/>
      <c r="D10" s="471"/>
      <c r="E10" s="471"/>
      <c r="F10" s="471"/>
      <c r="G10" s="471"/>
      <c r="H10" s="323"/>
      <c r="J10" s="472"/>
    </row>
    <row r="11" spans="1:11" ht="17.25" customHeight="1" x14ac:dyDescent="0.25">
      <c r="A11" s="473"/>
      <c r="B11" s="685" t="s">
        <v>73</v>
      </c>
      <c r="C11" s="685"/>
      <c r="D11" s="685"/>
      <c r="E11" s="685"/>
      <c r="F11" s="685"/>
      <c r="G11" s="685"/>
      <c r="H11" s="474"/>
    </row>
    <row r="12" spans="1:11" ht="6.75" customHeight="1" thickBot="1" x14ac:dyDescent="0.3">
      <c r="A12" s="473"/>
      <c r="B12" s="475"/>
      <c r="C12" s="475"/>
      <c r="D12" s="475"/>
      <c r="E12" s="475"/>
      <c r="F12" s="475"/>
      <c r="G12" s="475"/>
      <c r="H12" s="474"/>
    </row>
    <row r="13" spans="1:11" ht="16.350000000000001" customHeight="1" x14ac:dyDescent="0.25">
      <c r="A13" s="473"/>
      <c r="B13" s="330" t="s">
        <v>165</v>
      </c>
      <c r="C13" s="331" t="s">
        <v>266</v>
      </c>
      <c r="D13" s="332" t="s">
        <v>267</v>
      </c>
      <c r="E13" s="331" t="s">
        <v>268</v>
      </c>
      <c r="F13" s="332" t="s">
        <v>269</v>
      </c>
      <c r="G13" s="396" t="s">
        <v>318</v>
      </c>
      <c r="H13" s="476"/>
    </row>
    <row r="14" spans="1:11" ht="16.350000000000001" customHeight="1" x14ac:dyDescent="0.25">
      <c r="A14" s="473"/>
      <c r="B14" s="339"/>
      <c r="C14" s="340"/>
      <c r="D14" s="397" t="s">
        <v>272</v>
      </c>
      <c r="E14" s="340"/>
      <c r="F14" s="341"/>
      <c r="G14" s="398" t="s">
        <v>319</v>
      </c>
      <c r="H14" s="477"/>
    </row>
    <row r="15" spans="1:11" s="462" customFormat="1" ht="30" customHeight="1" x14ac:dyDescent="0.3">
      <c r="A15" s="473"/>
      <c r="B15" s="384" t="s">
        <v>332</v>
      </c>
      <c r="C15" s="367" t="s">
        <v>320</v>
      </c>
      <c r="D15" s="367" t="s">
        <v>333</v>
      </c>
      <c r="E15" s="367" t="s">
        <v>71</v>
      </c>
      <c r="F15" s="367" t="s">
        <v>334</v>
      </c>
      <c r="G15" s="428">
        <v>212.19</v>
      </c>
      <c r="H15" s="376"/>
      <c r="I15" s="402"/>
      <c r="J15" s="478"/>
      <c r="K15" s="479"/>
    </row>
    <row r="16" spans="1:11" s="353" customFormat="1" ht="30" customHeight="1" x14ac:dyDescent="0.25">
      <c r="A16" s="467"/>
      <c r="B16" s="366"/>
      <c r="C16" s="367" t="s">
        <v>320</v>
      </c>
      <c r="D16" s="367" t="s">
        <v>335</v>
      </c>
      <c r="E16" s="367" t="s">
        <v>71</v>
      </c>
      <c r="F16" s="367" t="s">
        <v>380</v>
      </c>
      <c r="G16" s="428">
        <v>209.43</v>
      </c>
      <c r="I16" s="402"/>
      <c r="J16" s="478"/>
      <c r="K16" s="402"/>
    </row>
    <row r="17" spans="1:11" s="453" customFormat="1" ht="30" customHeight="1" x14ac:dyDescent="0.25">
      <c r="A17" s="480"/>
      <c r="B17" s="373"/>
      <c r="C17" s="367" t="s">
        <v>320</v>
      </c>
      <c r="D17" s="367" t="s">
        <v>337</v>
      </c>
      <c r="E17" s="367" t="s">
        <v>71</v>
      </c>
      <c r="F17" s="367" t="s">
        <v>334</v>
      </c>
      <c r="G17" s="428">
        <v>177.45</v>
      </c>
      <c r="H17" s="481"/>
      <c r="I17" s="402"/>
      <c r="J17" s="478"/>
      <c r="K17" s="482"/>
    </row>
    <row r="18" spans="1:11" s="353" customFormat="1" ht="30" customHeight="1" x14ac:dyDescent="0.25">
      <c r="A18" s="467"/>
      <c r="B18" s="434" t="s">
        <v>338</v>
      </c>
      <c r="C18" s="367" t="s">
        <v>320</v>
      </c>
      <c r="D18" s="367" t="s">
        <v>306</v>
      </c>
      <c r="E18" s="367" t="s">
        <v>71</v>
      </c>
      <c r="F18" s="367" t="s">
        <v>381</v>
      </c>
      <c r="G18" s="428">
        <v>80.599999999999994</v>
      </c>
      <c r="H18" s="372"/>
      <c r="I18" s="402"/>
      <c r="J18" s="478"/>
      <c r="K18" s="402"/>
    </row>
    <row r="19" spans="1:11" s="353" customFormat="1" ht="30" customHeight="1" x14ac:dyDescent="0.25">
      <c r="A19" s="467"/>
      <c r="B19" s="434" t="s">
        <v>340</v>
      </c>
      <c r="C19" s="367" t="s">
        <v>320</v>
      </c>
      <c r="D19" s="367" t="s">
        <v>321</v>
      </c>
      <c r="E19" s="367" t="s">
        <v>71</v>
      </c>
      <c r="F19" s="367" t="s">
        <v>382</v>
      </c>
      <c r="G19" s="428">
        <v>28.04</v>
      </c>
      <c r="H19" s="372"/>
      <c r="I19" s="402"/>
      <c r="J19" s="478"/>
      <c r="K19" s="402"/>
    </row>
    <row r="20" spans="1:11" s="353" customFormat="1" ht="30" customHeight="1" x14ac:dyDescent="0.25">
      <c r="A20" s="467"/>
      <c r="B20" s="434" t="s">
        <v>342</v>
      </c>
      <c r="C20" s="367" t="s">
        <v>320</v>
      </c>
      <c r="D20" s="367" t="s">
        <v>306</v>
      </c>
      <c r="E20" s="367" t="s">
        <v>71</v>
      </c>
      <c r="F20" s="367" t="s">
        <v>383</v>
      </c>
      <c r="G20" s="428">
        <v>23.89</v>
      </c>
      <c r="H20" s="372"/>
      <c r="I20" s="402"/>
      <c r="J20" s="478"/>
      <c r="K20" s="402"/>
    </row>
    <row r="21" spans="1:11" s="353" customFormat="1" ht="30" customHeight="1" x14ac:dyDescent="0.25">
      <c r="A21" s="467"/>
      <c r="B21" s="483" t="s">
        <v>384</v>
      </c>
      <c r="C21" s="367" t="s">
        <v>320</v>
      </c>
      <c r="D21" s="367" t="s">
        <v>345</v>
      </c>
      <c r="E21" s="367" t="s">
        <v>71</v>
      </c>
      <c r="F21" s="367" t="s">
        <v>385</v>
      </c>
      <c r="G21" s="484">
        <v>202.35</v>
      </c>
      <c r="H21" s="372"/>
      <c r="I21" s="402"/>
      <c r="J21" s="478"/>
      <c r="K21" s="402"/>
    </row>
    <row r="22" spans="1:11" s="353" customFormat="1" ht="30" customHeight="1" x14ac:dyDescent="0.25">
      <c r="A22" s="467"/>
      <c r="B22" s="434" t="s">
        <v>386</v>
      </c>
      <c r="C22" s="367" t="s">
        <v>320</v>
      </c>
      <c r="D22" s="367" t="s">
        <v>306</v>
      </c>
      <c r="E22" s="367" t="s">
        <v>71</v>
      </c>
      <c r="F22" s="367" t="s">
        <v>71</v>
      </c>
      <c r="G22" s="428">
        <v>283.88</v>
      </c>
      <c r="H22" s="372"/>
      <c r="I22" s="402"/>
      <c r="J22" s="478"/>
      <c r="K22" s="402"/>
    </row>
    <row r="23" spans="1:11" s="353" customFormat="1" ht="30" customHeight="1" x14ac:dyDescent="0.25">
      <c r="A23" s="467"/>
      <c r="B23" s="434" t="s">
        <v>352</v>
      </c>
      <c r="C23" s="367" t="s">
        <v>320</v>
      </c>
      <c r="D23" s="367" t="s">
        <v>306</v>
      </c>
      <c r="E23" s="367" t="s">
        <v>276</v>
      </c>
      <c r="F23" s="367" t="s">
        <v>387</v>
      </c>
      <c r="G23" s="428">
        <v>84.08</v>
      </c>
      <c r="H23" s="372"/>
      <c r="I23" s="402"/>
      <c r="J23" s="478"/>
      <c r="K23" s="402"/>
    </row>
    <row r="24" spans="1:11" s="353" customFormat="1" ht="30" customHeight="1" x14ac:dyDescent="0.25">
      <c r="A24" s="467"/>
      <c r="B24" s="434" t="s">
        <v>356</v>
      </c>
      <c r="C24" s="367" t="s">
        <v>320</v>
      </c>
      <c r="D24" s="367" t="s">
        <v>306</v>
      </c>
      <c r="E24" s="367" t="s">
        <v>71</v>
      </c>
      <c r="F24" s="367" t="s">
        <v>71</v>
      </c>
      <c r="G24" s="428">
        <v>44.2</v>
      </c>
      <c r="H24" s="372"/>
      <c r="I24" s="402"/>
      <c r="J24" s="478"/>
      <c r="K24" s="402"/>
    </row>
    <row r="25" spans="1:11" s="353" customFormat="1" ht="30" customHeight="1" x14ac:dyDescent="0.25">
      <c r="A25" s="467"/>
      <c r="B25" s="434" t="s">
        <v>357</v>
      </c>
      <c r="C25" s="367" t="s">
        <v>320</v>
      </c>
      <c r="D25" s="367" t="s">
        <v>388</v>
      </c>
      <c r="E25" s="367" t="s">
        <v>71</v>
      </c>
      <c r="F25" s="367" t="s">
        <v>359</v>
      </c>
      <c r="G25" s="428">
        <v>34.979999999999997</v>
      </c>
      <c r="H25" s="372"/>
      <c r="I25" s="402"/>
      <c r="J25" s="478"/>
      <c r="K25" s="402"/>
    </row>
    <row r="26" spans="1:11" s="353" customFormat="1" ht="30" customHeight="1" x14ac:dyDescent="0.25">
      <c r="A26" s="467"/>
      <c r="B26" s="434" t="s">
        <v>389</v>
      </c>
      <c r="C26" s="367" t="s">
        <v>320</v>
      </c>
      <c r="D26" s="367" t="s">
        <v>306</v>
      </c>
      <c r="E26" s="367" t="s">
        <v>276</v>
      </c>
      <c r="F26" s="367" t="s">
        <v>390</v>
      </c>
      <c r="G26" s="428">
        <v>101.07</v>
      </c>
      <c r="H26" s="372"/>
      <c r="I26" s="402"/>
      <c r="J26" s="478"/>
      <c r="K26" s="402"/>
    </row>
    <row r="27" spans="1:11" s="353" customFormat="1" ht="30" customHeight="1" x14ac:dyDescent="0.25">
      <c r="A27" s="467"/>
      <c r="B27" s="434" t="s">
        <v>369</v>
      </c>
      <c r="C27" s="367" t="s">
        <v>320</v>
      </c>
      <c r="D27" s="367" t="s">
        <v>306</v>
      </c>
      <c r="E27" s="367" t="s">
        <v>71</v>
      </c>
      <c r="F27" s="367" t="s">
        <v>71</v>
      </c>
      <c r="G27" s="428">
        <v>68.930000000000007</v>
      </c>
      <c r="H27" s="372"/>
      <c r="I27" s="402"/>
      <c r="J27" s="478"/>
      <c r="K27" s="402"/>
    </row>
    <row r="28" spans="1:11" s="353" customFormat="1" ht="30" customHeight="1" x14ac:dyDescent="0.25">
      <c r="A28" s="467"/>
      <c r="B28" s="434" t="s">
        <v>370</v>
      </c>
      <c r="C28" s="367" t="s">
        <v>320</v>
      </c>
      <c r="D28" s="367" t="s">
        <v>306</v>
      </c>
      <c r="E28" s="367" t="s">
        <v>71</v>
      </c>
      <c r="F28" s="367" t="s">
        <v>71</v>
      </c>
      <c r="G28" s="428">
        <v>29.05</v>
      </c>
      <c r="H28" s="372"/>
      <c r="I28" s="402"/>
      <c r="J28" s="478"/>
      <c r="K28" s="402"/>
    </row>
    <row r="29" spans="1:11" s="462" customFormat="1" ht="30" customHeight="1" x14ac:dyDescent="0.3">
      <c r="A29" s="473"/>
      <c r="B29" s="384" t="s">
        <v>374</v>
      </c>
      <c r="C29" s="367" t="s">
        <v>320</v>
      </c>
      <c r="D29" s="367" t="s">
        <v>375</v>
      </c>
      <c r="E29" s="367" t="s">
        <v>276</v>
      </c>
      <c r="F29" s="367" t="s">
        <v>71</v>
      </c>
      <c r="G29" s="428">
        <v>105.16</v>
      </c>
      <c r="I29" s="402"/>
      <c r="J29" s="478"/>
      <c r="K29" s="479"/>
    </row>
    <row r="30" spans="1:11" ht="30" customHeight="1" x14ac:dyDescent="0.25">
      <c r="B30" s="373"/>
      <c r="C30" s="367" t="s">
        <v>320</v>
      </c>
      <c r="D30" s="367" t="s">
        <v>376</v>
      </c>
      <c r="E30" s="367" t="s">
        <v>276</v>
      </c>
      <c r="F30" s="367" t="s">
        <v>377</v>
      </c>
      <c r="G30" s="428">
        <v>70.69</v>
      </c>
      <c r="H30" s="376"/>
      <c r="I30" s="402"/>
      <c r="J30" s="478"/>
      <c r="K30" s="482"/>
    </row>
    <row r="31" spans="1:11" s="353" customFormat="1" ht="30" customHeight="1" thickBot="1" x14ac:dyDescent="0.3">
      <c r="A31" s="467"/>
      <c r="B31" s="485" t="s">
        <v>391</v>
      </c>
      <c r="C31" s="486" t="s">
        <v>320</v>
      </c>
      <c r="D31" s="486" t="s">
        <v>306</v>
      </c>
      <c r="E31" s="486" t="s">
        <v>71</v>
      </c>
      <c r="F31" s="486" t="s">
        <v>71</v>
      </c>
      <c r="G31" s="487">
        <v>28.23</v>
      </c>
      <c r="H31" s="372"/>
      <c r="I31" s="402"/>
      <c r="J31" s="478"/>
      <c r="K31" s="402"/>
    </row>
    <row r="32" spans="1:11" x14ac:dyDescent="0.25">
      <c r="B32" s="488"/>
      <c r="C32" s="488"/>
      <c r="D32" s="488"/>
      <c r="E32" s="488"/>
      <c r="F32" s="488"/>
      <c r="G32" s="98" t="s">
        <v>56</v>
      </c>
      <c r="I32" s="326"/>
      <c r="J32" s="472"/>
    </row>
    <row r="33" spans="7:7" ht="14.25" customHeight="1" x14ac:dyDescent="0.25">
      <c r="G33" s="24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 x14ac:dyDescent="0.2"/>
  <cols>
    <col min="1" max="1" width="2.7109375" style="489" customWidth="1"/>
    <col min="2" max="2" width="25" style="489" customWidth="1"/>
    <col min="3" max="3" width="11.5703125" style="489" customWidth="1"/>
    <col min="4" max="4" width="11.42578125" style="489"/>
    <col min="5" max="5" width="19" style="489" customWidth="1"/>
    <col min="6" max="6" width="15" style="489" customWidth="1"/>
    <col min="7" max="7" width="14.5703125" style="489" customWidth="1"/>
    <col min="8" max="8" width="15.85546875" style="489" customWidth="1"/>
    <col min="9" max="9" width="2.7109375" style="489" customWidth="1"/>
    <col min="10" max="16384" width="11.42578125" style="489"/>
  </cols>
  <sheetData>
    <row r="3" spans="2:8" ht="18" x14ac:dyDescent="0.2">
      <c r="B3" s="665" t="s">
        <v>392</v>
      </c>
      <c r="C3" s="665"/>
      <c r="D3" s="665"/>
      <c r="E3" s="665"/>
      <c r="F3" s="665"/>
      <c r="G3" s="665"/>
      <c r="H3" s="665"/>
    </row>
    <row r="4" spans="2:8" ht="15" x14ac:dyDescent="0.2">
      <c r="B4" s="688" t="s">
        <v>393</v>
      </c>
      <c r="C4" s="688"/>
      <c r="D4" s="688"/>
      <c r="E4" s="688"/>
      <c r="F4" s="688"/>
      <c r="G4" s="688"/>
      <c r="H4" s="688"/>
    </row>
    <row r="5" spans="2:8" ht="15.75" thickBot="1" x14ac:dyDescent="0.25">
      <c r="B5" s="490"/>
      <c r="C5" s="490"/>
      <c r="D5" s="490"/>
      <c r="E5" s="490"/>
      <c r="F5" s="490"/>
      <c r="G5" s="490"/>
      <c r="H5" s="490"/>
    </row>
    <row r="6" spans="2:8" ht="15" thickBot="1" x14ac:dyDescent="0.25">
      <c r="B6" s="677" t="s">
        <v>394</v>
      </c>
      <c r="C6" s="678"/>
      <c r="D6" s="678"/>
      <c r="E6" s="678"/>
      <c r="F6" s="678"/>
      <c r="G6" s="678"/>
      <c r="H6" s="679"/>
    </row>
    <row r="7" spans="2:8" ht="9" customHeight="1" x14ac:dyDescent="0.2">
      <c r="B7" s="491"/>
      <c r="C7" s="491"/>
      <c r="D7" s="491"/>
      <c r="E7" s="491"/>
      <c r="F7" s="491"/>
      <c r="G7" s="491"/>
      <c r="H7" s="491"/>
    </row>
    <row r="8" spans="2:8" x14ac:dyDescent="0.2">
      <c r="B8" s="689" t="s">
        <v>395</v>
      </c>
      <c r="C8" s="689"/>
      <c r="D8" s="689"/>
      <c r="E8" s="689"/>
      <c r="F8" s="689"/>
      <c r="G8" s="689"/>
      <c r="H8" s="689"/>
    </row>
    <row r="9" spans="2:8" x14ac:dyDescent="0.2">
      <c r="B9" s="231" t="s">
        <v>396</v>
      </c>
      <c r="C9" s="231" t="s">
        <v>397</v>
      </c>
      <c r="D9" s="231"/>
      <c r="E9" s="231"/>
      <c r="F9" s="231"/>
      <c r="G9" s="231"/>
      <c r="H9" s="231"/>
    </row>
    <row r="10" spans="2:8" ht="13.5" thickBot="1" x14ac:dyDescent="0.25">
      <c r="B10" s="492"/>
      <c r="C10" s="492"/>
      <c r="D10" s="492"/>
      <c r="E10" s="492"/>
      <c r="F10" s="492"/>
      <c r="G10" s="492"/>
      <c r="H10" s="492"/>
    </row>
    <row r="11" spans="2:8" ht="12.75" customHeight="1" x14ac:dyDescent="0.2">
      <c r="B11" s="493"/>
      <c r="C11" s="494" t="s">
        <v>398</v>
      </c>
      <c r="D11" s="495"/>
      <c r="E11" s="496"/>
      <c r="F11" s="690" t="s">
        <v>399</v>
      </c>
      <c r="G11" s="690" t="s">
        <v>400</v>
      </c>
      <c r="H11" s="497"/>
    </row>
    <row r="12" spans="2:8" x14ac:dyDescent="0.2">
      <c r="B12" s="498" t="s">
        <v>401</v>
      </c>
      <c r="C12" s="499" t="s">
        <v>402</v>
      </c>
      <c r="D12" s="500"/>
      <c r="E12" s="501"/>
      <c r="F12" s="691"/>
      <c r="G12" s="691"/>
      <c r="H12" s="502" t="s">
        <v>230</v>
      </c>
    </row>
    <row r="13" spans="2:8" ht="13.5" thickBot="1" x14ac:dyDescent="0.25">
      <c r="B13" s="498"/>
      <c r="C13" s="499" t="s">
        <v>403</v>
      </c>
      <c r="D13" s="500"/>
      <c r="E13" s="501"/>
      <c r="F13" s="691"/>
      <c r="G13" s="691"/>
      <c r="H13" s="502"/>
    </row>
    <row r="14" spans="2:8" ht="15.95" customHeight="1" x14ac:dyDescent="0.2">
      <c r="B14" s="686" t="s">
        <v>404</v>
      </c>
      <c r="C14" s="503" t="s">
        <v>405</v>
      </c>
      <c r="D14" s="504"/>
      <c r="E14" s="505"/>
      <c r="F14" s="506" t="s">
        <v>406</v>
      </c>
      <c r="G14" s="506" t="s">
        <v>407</v>
      </c>
      <c r="H14" s="507">
        <f>+G14-F14</f>
        <v>4.6599999999999682</v>
      </c>
    </row>
    <row r="15" spans="2:8" ht="15.95" customHeight="1" x14ac:dyDescent="0.2">
      <c r="B15" s="687"/>
      <c r="C15" s="508" t="s">
        <v>408</v>
      </c>
      <c r="D15" s="509"/>
      <c r="E15" s="510"/>
      <c r="F15" s="511" t="s">
        <v>409</v>
      </c>
      <c r="G15" s="511" t="s">
        <v>410</v>
      </c>
      <c r="H15" s="512">
        <f t="shared" ref="H15:H52" si="0">+G15-F15</f>
        <v>14.990000000000009</v>
      </c>
    </row>
    <row r="16" spans="2:8" ht="15.95" customHeight="1" x14ac:dyDescent="0.2">
      <c r="B16" s="687"/>
      <c r="C16" s="513" t="s">
        <v>411</v>
      </c>
      <c r="D16" s="509"/>
      <c r="E16" s="510"/>
      <c r="F16" s="514" t="s">
        <v>412</v>
      </c>
      <c r="G16" s="514" t="s">
        <v>413</v>
      </c>
      <c r="H16" s="512">
        <f t="shared" si="0"/>
        <v>14.769999999999982</v>
      </c>
    </row>
    <row r="17" spans="2:8" ht="15.95" customHeight="1" x14ac:dyDescent="0.2">
      <c r="B17" s="687"/>
      <c r="C17" s="515" t="s">
        <v>414</v>
      </c>
      <c r="D17" s="228"/>
      <c r="E17" s="516"/>
      <c r="F17" s="517" t="s">
        <v>415</v>
      </c>
      <c r="G17" s="517" t="s">
        <v>416</v>
      </c>
      <c r="H17" s="518">
        <f t="shared" si="0"/>
        <v>-6.1700000000000159</v>
      </c>
    </row>
    <row r="18" spans="2:8" ht="15.95" customHeight="1" x14ac:dyDescent="0.2">
      <c r="B18" s="687"/>
      <c r="C18" s="508" t="s">
        <v>417</v>
      </c>
      <c r="D18" s="509"/>
      <c r="E18" s="510"/>
      <c r="F18" s="511" t="s">
        <v>418</v>
      </c>
      <c r="G18" s="511" t="s">
        <v>419</v>
      </c>
      <c r="H18" s="512">
        <f t="shared" si="0"/>
        <v>-3.0299999999999727</v>
      </c>
    </row>
    <row r="19" spans="2:8" ht="15.95" customHeight="1" x14ac:dyDescent="0.2">
      <c r="B19" s="687"/>
      <c r="C19" s="513" t="s">
        <v>420</v>
      </c>
      <c r="D19" s="509"/>
      <c r="E19" s="510"/>
      <c r="F19" s="514" t="s">
        <v>103</v>
      </c>
      <c r="G19" s="514" t="s">
        <v>421</v>
      </c>
      <c r="H19" s="512">
        <f t="shared" si="0"/>
        <v>-4.6999999999999886</v>
      </c>
    </row>
    <row r="20" spans="2:8" ht="15.95" customHeight="1" x14ac:dyDescent="0.2">
      <c r="B20" s="519"/>
      <c r="C20" s="515" t="s">
        <v>422</v>
      </c>
      <c r="D20" s="228"/>
      <c r="E20" s="516"/>
      <c r="F20" s="517" t="s">
        <v>423</v>
      </c>
      <c r="G20" s="517" t="s">
        <v>424</v>
      </c>
      <c r="H20" s="518">
        <f t="shared" si="0"/>
        <v>-4.3199999999999932</v>
      </c>
    </row>
    <row r="21" spans="2:8" ht="15.95" customHeight="1" x14ac:dyDescent="0.2">
      <c r="B21" s="519"/>
      <c r="C21" s="508" t="s">
        <v>425</v>
      </c>
      <c r="D21" s="509"/>
      <c r="E21" s="510"/>
      <c r="F21" s="511" t="s">
        <v>426</v>
      </c>
      <c r="G21" s="511" t="s">
        <v>427</v>
      </c>
      <c r="H21" s="512">
        <f t="shared" si="0"/>
        <v>0.75999999999999091</v>
      </c>
    </row>
    <row r="22" spans="2:8" ht="15.95" customHeight="1" thickBot="1" x14ac:dyDescent="0.25">
      <c r="B22" s="520"/>
      <c r="C22" s="521" t="s">
        <v>428</v>
      </c>
      <c r="D22" s="522"/>
      <c r="E22" s="523"/>
      <c r="F22" s="524" t="s">
        <v>429</v>
      </c>
      <c r="G22" s="524" t="s">
        <v>430</v>
      </c>
      <c r="H22" s="525">
        <f t="shared" si="0"/>
        <v>-2.5900000000000318</v>
      </c>
    </row>
    <row r="23" spans="2:8" ht="15.95" customHeight="1" x14ac:dyDescent="0.2">
      <c r="B23" s="686" t="s">
        <v>431</v>
      </c>
      <c r="C23" s="503" t="s">
        <v>432</v>
      </c>
      <c r="D23" s="504"/>
      <c r="E23" s="505"/>
      <c r="F23" s="506" t="s">
        <v>433</v>
      </c>
      <c r="G23" s="506" t="s">
        <v>434</v>
      </c>
      <c r="H23" s="507">
        <f t="shared" si="0"/>
        <v>8.2399999999999807</v>
      </c>
    </row>
    <row r="24" spans="2:8" ht="15.95" customHeight="1" x14ac:dyDescent="0.2">
      <c r="B24" s="687"/>
      <c r="C24" s="508" t="s">
        <v>435</v>
      </c>
      <c r="D24" s="509"/>
      <c r="E24" s="510"/>
      <c r="F24" s="511" t="s">
        <v>436</v>
      </c>
      <c r="G24" s="511" t="s">
        <v>437</v>
      </c>
      <c r="H24" s="512">
        <f t="shared" si="0"/>
        <v>0.89000000000001478</v>
      </c>
    </row>
    <row r="25" spans="2:8" ht="15.95" customHeight="1" x14ac:dyDescent="0.2">
      <c r="B25" s="687"/>
      <c r="C25" s="513" t="s">
        <v>438</v>
      </c>
      <c r="D25" s="509"/>
      <c r="E25" s="510"/>
      <c r="F25" s="514" t="s">
        <v>439</v>
      </c>
      <c r="G25" s="514" t="s">
        <v>440</v>
      </c>
      <c r="H25" s="512">
        <f t="shared" si="0"/>
        <v>7.7599999999999909</v>
      </c>
    </row>
    <row r="26" spans="2:8" ht="15.95" customHeight="1" x14ac:dyDescent="0.2">
      <c r="B26" s="687"/>
      <c r="C26" s="515" t="s">
        <v>417</v>
      </c>
      <c r="D26" s="228"/>
      <c r="E26" s="516"/>
      <c r="F26" s="517" t="s">
        <v>441</v>
      </c>
      <c r="G26" s="517" t="s">
        <v>442</v>
      </c>
      <c r="H26" s="518">
        <f t="shared" si="0"/>
        <v>-10.920000000000016</v>
      </c>
    </row>
    <row r="27" spans="2:8" ht="15.95" customHeight="1" x14ac:dyDescent="0.2">
      <c r="B27" s="687"/>
      <c r="C27" s="508" t="s">
        <v>443</v>
      </c>
      <c r="D27" s="509"/>
      <c r="E27" s="510"/>
      <c r="F27" s="511" t="s">
        <v>444</v>
      </c>
      <c r="G27" s="511" t="s">
        <v>445</v>
      </c>
      <c r="H27" s="512">
        <f t="shared" si="0"/>
        <v>8.9999999999974989E-2</v>
      </c>
    </row>
    <row r="28" spans="2:8" ht="15.95" customHeight="1" x14ac:dyDescent="0.2">
      <c r="B28" s="687"/>
      <c r="C28" s="513" t="s">
        <v>420</v>
      </c>
      <c r="D28" s="509"/>
      <c r="E28" s="510"/>
      <c r="F28" s="514" t="s">
        <v>446</v>
      </c>
      <c r="G28" s="514" t="s">
        <v>447</v>
      </c>
      <c r="H28" s="512">
        <f t="shared" si="0"/>
        <v>-7.2300000000000182</v>
      </c>
    </row>
    <row r="29" spans="2:8" ht="15.95" customHeight="1" x14ac:dyDescent="0.2">
      <c r="B29" s="519"/>
      <c r="C29" s="526" t="s">
        <v>422</v>
      </c>
      <c r="D29" s="527"/>
      <c r="E29" s="516"/>
      <c r="F29" s="517" t="s">
        <v>448</v>
      </c>
      <c r="G29" s="517" t="s">
        <v>449</v>
      </c>
      <c r="H29" s="518">
        <f t="shared" si="0"/>
        <v>2.4699999999999989</v>
      </c>
    </row>
    <row r="30" spans="2:8" ht="15.95" customHeight="1" x14ac:dyDescent="0.2">
      <c r="B30" s="519"/>
      <c r="C30" s="526" t="s">
        <v>450</v>
      </c>
      <c r="D30" s="527"/>
      <c r="E30" s="516"/>
      <c r="F30" s="517" t="s">
        <v>451</v>
      </c>
      <c r="G30" s="517" t="s">
        <v>452</v>
      </c>
      <c r="H30" s="518">
        <f t="shared" si="0"/>
        <v>-3.4400000000000261</v>
      </c>
    </row>
    <row r="31" spans="2:8" ht="15.95" customHeight="1" x14ac:dyDescent="0.2">
      <c r="B31" s="519"/>
      <c r="C31" s="528" t="s">
        <v>453</v>
      </c>
      <c r="D31" s="529"/>
      <c r="E31" s="510"/>
      <c r="F31" s="511" t="s">
        <v>454</v>
      </c>
      <c r="G31" s="511" t="s">
        <v>455</v>
      </c>
      <c r="H31" s="512">
        <f t="shared" si="0"/>
        <v>0.79000000000002046</v>
      </c>
    </row>
    <row r="32" spans="2:8" ht="15.95" customHeight="1" thickBot="1" x14ac:dyDescent="0.25">
      <c r="B32" s="520"/>
      <c r="C32" s="521" t="s">
        <v>428</v>
      </c>
      <c r="D32" s="522"/>
      <c r="E32" s="523"/>
      <c r="F32" s="524" t="s">
        <v>456</v>
      </c>
      <c r="G32" s="524" t="s">
        <v>457</v>
      </c>
      <c r="H32" s="525">
        <f t="shared" si="0"/>
        <v>-0.59000000000000341</v>
      </c>
    </row>
    <row r="33" spans="2:8" ht="15.95" customHeight="1" x14ac:dyDescent="0.2">
      <c r="B33" s="686" t="s">
        <v>458</v>
      </c>
      <c r="C33" s="503" t="s">
        <v>405</v>
      </c>
      <c r="D33" s="504"/>
      <c r="E33" s="505"/>
      <c r="F33" s="506" t="s">
        <v>459</v>
      </c>
      <c r="G33" s="506" t="s">
        <v>460</v>
      </c>
      <c r="H33" s="507">
        <f t="shared" si="0"/>
        <v>-2.7599999999999909</v>
      </c>
    </row>
    <row r="34" spans="2:8" ht="15.95" customHeight="1" x14ac:dyDescent="0.2">
      <c r="B34" s="687"/>
      <c r="C34" s="508" t="s">
        <v>408</v>
      </c>
      <c r="D34" s="509"/>
      <c r="E34" s="510"/>
      <c r="F34" s="511" t="s">
        <v>461</v>
      </c>
      <c r="G34" s="511" t="s">
        <v>462</v>
      </c>
      <c r="H34" s="512">
        <f t="shared" si="0"/>
        <v>-1.3400000000000318</v>
      </c>
    </row>
    <row r="35" spans="2:8" ht="15.95" customHeight="1" x14ac:dyDescent="0.2">
      <c r="B35" s="687"/>
      <c r="C35" s="513" t="s">
        <v>411</v>
      </c>
      <c r="D35" s="509"/>
      <c r="E35" s="510"/>
      <c r="F35" s="514" t="s">
        <v>463</v>
      </c>
      <c r="G35" s="514" t="s">
        <v>464</v>
      </c>
      <c r="H35" s="512">
        <f t="shared" si="0"/>
        <v>-1.589999999999975</v>
      </c>
    </row>
    <row r="36" spans="2:8" ht="15.95" customHeight="1" x14ac:dyDescent="0.2">
      <c r="B36" s="687"/>
      <c r="C36" s="515" t="s">
        <v>414</v>
      </c>
      <c r="D36" s="228"/>
      <c r="E36" s="516"/>
      <c r="F36" s="517" t="s">
        <v>465</v>
      </c>
      <c r="G36" s="517" t="s">
        <v>466</v>
      </c>
      <c r="H36" s="518">
        <f t="shared" si="0"/>
        <v>0.59999999999996589</v>
      </c>
    </row>
    <row r="37" spans="2:8" ht="15.95" customHeight="1" x14ac:dyDescent="0.2">
      <c r="B37" s="687"/>
      <c r="C37" s="526" t="s">
        <v>417</v>
      </c>
      <c r="D37" s="527"/>
      <c r="E37" s="516"/>
      <c r="F37" s="517" t="s">
        <v>467</v>
      </c>
      <c r="G37" s="517" t="s">
        <v>468</v>
      </c>
      <c r="H37" s="518">
        <f t="shared" si="0"/>
        <v>3.6800000000000068</v>
      </c>
    </row>
    <row r="38" spans="2:8" ht="15.95" customHeight="1" x14ac:dyDescent="0.2">
      <c r="B38" s="687"/>
      <c r="C38" s="528" t="s">
        <v>443</v>
      </c>
      <c r="D38" s="529"/>
      <c r="E38" s="510"/>
      <c r="F38" s="511" t="s">
        <v>469</v>
      </c>
      <c r="G38" s="511" t="s">
        <v>470</v>
      </c>
      <c r="H38" s="512">
        <f t="shared" si="0"/>
        <v>4.4900000000000091</v>
      </c>
    </row>
    <row r="39" spans="2:8" ht="15.95" customHeight="1" x14ac:dyDescent="0.2">
      <c r="B39" s="519"/>
      <c r="C39" s="513" t="s">
        <v>420</v>
      </c>
      <c r="D39" s="509"/>
      <c r="E39" s="510"/>
      <c r="F39" s="514" t="s">
        <v>471</v>
      </c>
      <c r="G39" s="514" t="s">
        <v>472</v>
      </c>
      <c r="H39" s="512">
        <f t="shared" si="0"/>
        <v>3.5099999999999909</v>
      </c>
    </row>
    <row r="40" spans="2:8" ht="15.95" customHeight="1" x14ac:dyDescent="0.2">
      <c r="B40" s="519"/>
      <c r="C40" s="526" t="s">
        <v>422</v>
      </c>
      <c r="D40" s="242"/>
      <c r="E40" s="530"/>
      <c r="F40" s="517" t="s">
        <v>473</v>
      </c>
      <c r="G40" s="517" t="s">
        <v>474</v>
      </c>
      <c r="H40" s="518">
        <f t="shared" si="0"/>
        <v>6.1500000000000341</v>
      </c>
    </row>
    <row r="41" spans="2:8" ht="15.95" customHeight="1" x14ac:dyDescent="0.2">
      <c r="B41" s="519"/>
      <c r="C41" s="526" t="s">
        <v>450</v>
      </c>
      <c r="D41" s="527"/>
      <c r="E41" s="516"/>
      <c r="F41" s="517" t="s">
        <v>475</v>
      </c>
      <c r="G41" s="517" t="s">
        <v>476</v>
      </c>
      <c r="H41" s="518">
        <f t="shared" si="0"/>
        <v>1.1299999999999955</v>
      </c>
    </row>
    <row r="42" spans="2:8" ht="15.95" customHeight="1" x14ac:dyDescent="0.2">
      <c r="B42" s="519"/>
      <c r="C42" s="528" t="s">
        <v>453</v>
      </c>
      <c r="D42" s="529"/>
      <c r="E42" s="510"/>
      <c r="F42" s="511" t="s">
        <v>477</v>
      </c>
      <c r="G42" s="511" t="s">
        <v>478</v>
      </c>
      <c r="H42" s="512">
        <f t="shared" si="0"/>
        <v>5.1200000000000045</v>
      </c>
    </row>
    <row r="43" spans="2:8" ht="15.95" customHeight="1" thickBot="1" x14ac:dyDescent="0.25">
      <c r="B43" s="520"/>
      <c r="C43" s="521" t="s">
        <v>428</v>
      </c>
      <c r="D43" s="522"/>
      <c r="E43" s="523"/>
      <c r="F43" s="524" t="s">
        <v>479</v>
      </c>
      <c r="G43" s="524" t="s">
        <v>480</v>
      </c>
      <c r="H43" s="525">
        <f t="shared" si="0"/>
        <v>2.0900000000000318</v>
      </c>
    </row>
    <row r="44" spans="2:8" ht="15.95" customHeight="1" x14ac:dyDescent="0.2">
      <c r="B44" s="687" t="s">
        <v>481</v>
      </c>
      <c r="C44" s="515" t="s">
        <v>405</v>
      </c>
      <c r="D44" s="228"/>
      <c r="E44" s="516"/>
      <c r="F44" s="517" t="s">
        <v>482</v>
      </c>
      <c r="G44" s="517" t="s">
        <v>483</v>
      </c>
      <c r="H44" s="518">
        <f t="shared" si="0"/>
        <v>5.9399999999999977</v>
      </c>
    </row>
    <row r="45" spans="2:8" ht="15.95" customHeight="1" x14ac:dyDescent="0.2">
      <c r="B45" s="687"/>
      <c r="C45" s="508" t="s">
        <v>408</v>
      </c>
      <c r="D45" s="509"/>
      <c r="E45" s="510"/>
      <c r="F45" s="511" t="s">
        <v>484</v>
      </c>
      <c r="G45" s="511" t="s">
        <v>485</v>
      </c>
      <c r="H45" s="512">
        <f t="shared" si="0"/>
        <v>4.3599999999999568</v>
      </c>
    </row>
    <row r="46" spans="2:8" ht="15.95" customHeight="1" x14ac:dyDescent="0.2">
      <c r="B46" s="687"/>
      <c r="C46" s="513" t="s">
        <v>411</v>
      </c>
      <c r="D46" s="509"/>
      <c r="E46" s="510"/>
      <c r="F46" s="514" t="s">
        <v>486</v>
      </c>
      <c r="G46" s="514" t="s">
        <v>487</v>
      </c>
      <c r="H46" s="512">
        <f t="shared" si="0"/>
        <v>5.0999999999999659</v>
      </c>
    </row>
    <row r="47" spans="2:8" ht="15.95" customHeight="1" x14ac:dyDescent="0.2">
      <c r="B47" s="687"/>
      <c r="C47" s="515" t="s">
        <v>414</v>
      </c>
      <c r="D47" s="228"/>
      <c r="E47" s="516"/>
      <c r="F47" s="517" t="s">
        <v>488</v>
      </c>
      <c r="G47" s="517" t="s">
        <v>489</v>
      </c>
      <c r="H47" s="518">
        <f t="shared" si="0"/>
        <v>21.020000000000039</v>
      </c>
    </row>
    <row r="48" spans="2:8" ht="15.95" customHeight="1" x14ac:dyDescent="0.2">
      <c r="B48" s="687"/>
      <c r="C48" s="508" t="s">
        <v>417</v>
      </c>
      <c r="D48" s="509"/>
      <c r="E48" s="510"/>
      <c r="F48" s="511" t="s">
        <v>490</v>
      </c>
      <c r="G48" s="511" t="s">
        <v>491</v>
      </c>
      <c r="H48" s="512">
        <f t="shared" si="0"/>
        <v>6.5299999999999727</v>
      </c>
    </row>
    <row r="49" spans="2:8" ht="15.95" customHeight="1" x14ac:dyDescent="0.2">
      <c r="B49" s="687"/>
      <c r="C49" s="513" t="s">
        <v>420</v>
      </c>
      <c r="D49" s="509"/>
      <c r="E49" s="510"/>
      <c r="F49" s="514" t="s">
        <v>105</v>
      </c>
      <c r="G49" s="514" t="s">
        <v>492</v>
      </c>
      <c r="H49" s="512">
        <f t="shared" si="0"/>
        <v>10.409999999999968</v>
      </c>
    </row>
    <row r="50" spans="2:8" ht="15.95" customHeight="1" x14ac:dyDescent="0.2">
      <c r="B50" s="519"/>
      <c r="C50" s="515" t="s">
        <v>422</v>
      </c>
      <c r="D50" s="228"/>
      <c r="E50" s="516"/>
      <c r="F50" s="517" t="s">
        <v>493</v>
      </c>
      <c r="G50" s="517" t="s">
        <v>494</v>
      </c>
      <c r="H50" s="518">
        <f t="shared" si="0"/>
        <v>-15.810000000000002</v>
      </c>
    </row>
    <row r="51" spans="2:8" ht="15.95" customHeight="1" x14ac:dyDescent="0.2">
      <c r="B51" s="519"/>
      <c r="C51" s="508" t="s">
        <v>425</v>
      </c>
      <c r="D51" s="509"/>
      <c r="E51" s="510"/>
      <c r="F51" s="511" t="s">
        <v>495</v>
      </c>
      <c r="G51" s="511" t="s">
        <v>496</v>
      </c>
      <c r="H51" s="512">
        <f t="shared" si="0"/>
        <v>1.9200000000000159</v>
      </c>
    </row>
    <row r="52" spans="2:8" ht="15.95" customHeight="1" thickBot="1" x14ac:dyDescent="0.25">
      <c r="B52" s="531"/>
      <c r="C52" s="521" t="s">
        <v>428</v>
      </c>
      <c r="D52" s="522"/>
      <c r="E52" s="523"/>
      <c r="F52" s="524" t="s">
        <v>497</v>
      </c>
      <c r="G52" s="524" t="s">
        <v>498</v>
      </c>
      <c r="H52" s="525">
        <f t="shared" si="0"/>
        <v>-11.110000000000014</v>
      </c>
    </row>
    <row r="53" spans="2:8" x14ac:dyDescent="0.2">
      <c r="H53" s="98" t="s">
        <v>56</v>
      </c>
    </row>
    <row r="54" spans="2:8" x14ac:dyDescent="0.2">
      <c r="G54" s="9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/>
  </sheetViews>
  <sheetFormatPr baseColWidth="10" defaultColWidth="9.140625" defaultRowHeight="11.25" x14ac:dyDescent="0.15"/>
  <cols>
    <col min="1" max="1" width="1" style="228" customWidth="1"/>
    <col min="2" max="2" width="48" style="228" customWidth="1"/>
    <col min="3" max="3" width="21.85546875" style="228" customWidth="1"/>
    <col min="4" max="4" width="19" style="228" customWidth="1"/>
    <col min="5" max="5" width="35.42578125" style="228" customWidth="1"/>
    <col min="6" max="6" width="4.140625" style="228" customWidth="1"/>
    <col min="7" max="16384" width="9.140625" style="228"/>
  </cols>
  <sheetData>
    <row r="2" spans="2:7" ht="10.15" customHeight="1" thickBot="1" x14ac:dyDescent="0.2">
      <c r="B2" s="532"/>
      <c r="C2" s="532"/>
      <c r="D2" s="532"/>
      <c r="E2" s="532"/>
    </row>
    <row r="3" spans="2:7" ht="18.600000000000001" customHeight="1" thickBot="1" x14ac:dyDescent="0.2">
      <c r="B3" s="677" t="s">
        <v>499</v>
      </c>
      <c r="C3" s="678"/>
      <c r="D3" s="678"/>
      <c r="E3" s="679"/>
    </row>
    <row r="4" spans="2:7" ht="13.15" customHeight="1" thickBot="1" x14ac:dyDescent="0.2">
      <c r="B4" s="696" t="s">
        <v>500</v>
      </c>
      <c r="C4" s="696"/>
      <c r="D4" s="696"/>
      <c r="E4" s="696"/>
      <c r="F4" s="231"/>
      <c r="G4" s="231"/>
    </row>
    <row r="5" spans="2:7" ht="40.15" customHeight="1" x14ac:dyDescent="0.15">
      <c r="B5" s="533" t="s">
        <v>501</v>
      </c>
      <c r="C5" s="534" t="s">
        <v>399</v>
      </c>
      <c r="D5" s="534" t="s">
        <v>400</v>
      </c>
      <c r="E5" s="535" t="s">
        <v>169</v>
      </c>
      <c r="F5" s="231"/>
      <c r="G5" s="231"/>
    </row>
    <row r="6" spans="2:7" ht="12.95" customHeight="1" x14ac:dyDescent="0.15">
      <c r="B6" s="536" t="s">
        <v>502</v>
      </c>
      <c r="C6" s="537" t="s">
        <v>503</v>
      </c>
      <c r="D6" s="537">
        <v>221.46</v>
      </c>
      <c r="E6" s="538">
        <f t="shared" ref="E6:E9" si="0">D6-C6</f>
        <v>-0.13999999999998636</v>
      </c>
    </row>
    <row r="7" spans="2:7" ht="12.95" customHeight="1" x14ac:dyDescent="0.15">
      <c r="B7" s="539" t="s">
        <v>504</v>
      </c>
      <c r="C7" s="540" t="s">
        <v>505</v>
      </c>
      <c r="D7" s="540">
        <v>194.77</v>
      </c>
      <c r="E7" s="538">
        <f t="shared" si="0"/>
        <v>-0.78000000000000114</v>
      </c>
    </row>
    <row r="8" spans="2:7" ht="12.95" customHeight="1" x14ac:dyDescent="0.15">
      <c r="B8" s="539" t="s">
        <v>506</v>
      </c>
      <c r="C8" s="540" t="s">
        <v>507</v>
      </c>
      <c r="D8" s="540">
        <v>96.28</v>
      </c>
      <c r="E8" s="538">
        <f t="shared" si="0"/>
        <v>0</v>
      </c>
    </row>
    <row r="9" spans="2:7" ht="12.95" customHeight="1" x14ac:dyDescent="0.15">
      <c r="B9" s="539" t="s">
        <v>508</v>
      </c>
      <c r="C9" s="540" t="s">
        <v>509</v>
      </c>
      <c r="D9" s="540">
        <v>218.05</v>
      </c>
      <c r="E9" s="538">
        <f t="shared" si="0"/>
        <v>6.0000000000002274E-2</v>
      </c>
    </row>
    <row r="10" spans="2:7" ht="12.95" customHeight="1" thickBot="1" x14ac:dyDescent="0.2">
      <c r="B10" s="541" t="s">
        <v>510</v>
      </c>
      <c r="C10" s="542" t="s">
        <v>511</v>
      </c>
      <c r="D10" s="542">
        <v>207.32</v>
      </c>
      <c r="E10" s="543">
        <f>D10-C10</f>
        <v>-0.29000000000002046</v>
      </c>
    </row>
    <row r="11" spans="2:7" ht="12.95" customHeight="1" thickBot="1" x14ac:dyDescent="0.2">
      <c r="B11" s="544"/>
      <c r="C11" s="545"/>
      <c r="D11" s="546"/>
      <c r="E11" s="547"/>
    </row>
    <row r="12" spans="2:7" ht="15.75" customHeight="1" thickBot="1" x14ac:dyDescent="0.2">
      <c r="B12" s="677" t="s">
        <v>512</v>
      </c>
      <c r="C12" s="678"/>
      <c r="D12" s="678"/>
      <c r="E12" s="679"/>
    </row>
    <row r="13" spans="2:7" ht="12" customHeight="1" thickBot="1" x14ac:dyDescent="0.2">
      <c r="B13" s="697"/>
      <c r="C13" s="697"/>
      <c r="D13" s="697"/>
      <c r="E13" s="697"/>
    </row>
    <row r="14" spans="2:7" ht="40.15" customHeight="1" x14ac:dyDescent="0.15">
      <c r="B14" s="548" t="s">
        <v>513</v>
      </c>
      <c r="C14" s="534" t="str">
        <f>+C5</f>
        <v>Semana 
02-08/09
2019</v>
      </c>
      <c r="D14" s="534" t="str">
        <f>+D5</f>
        <v>Semana 
09-15/09
2019</v>
      </c>
      <c r="E14" s="549" t="s">
        <v>169</v>
      </c>
    </row>
    <row r="15" spans="2:7" ht="12.95" customHeight="1" x14ac:dyDescent="0.15">
      <c r="B15" s="550" t="s">
        <v>514</v>
      </c>
      <c r="C15" s="551"/>
      <c r="D15" s="551"/>
      <c r="E15" s="552"/>
    </row>
    <row r="16" spans="2:7" ht="12.95" customHeight="1" x14ac:dyDescent="0.15">
      <c r="B16" s="550" t="s">
        <v>515</v>
      </c>
      <c r="C16" s="553" t="s">
        <v>516</v>
      </c>
      <c r="D16" s="553">
        <v>76.11</v>
      </c>
      <c r="E16" s="554">
        <f t="shared" ref="E16:E20" si="1">D16-C16</f>
        <v>-2.5499999999999972</v>
      </c>
    </row>
    <row r="17" spans="2:5" ht="12.95" customHeight="1" x14ac:dyDescent="0.15">
      <c r="B17" s="550" t="s">
        <v>517</v>
      </c>
      <c r="C17" s="553" t="s">
        <v>518</v>
      </c>
      <c r="D17" s="553">
        <v>181.71</v>
      </c>
      <c r="E17" s="554">
        <f t="shared" si="1"/>
        <v>1.5500000000000114</v>
      </c>
    </row>
    <row r="18" spans="2:5" ht="12.95" customHeight="1" x14ac:dyDescent="0.15">
      <c r="B18" s="550" t="s">
        <v>519</v>
      </c>
      <c r="C18" s="553" t="s">
        <v>520</v>
      </c>
      <c r="D18" s="553">
        <v>110.45</v>
      </c>
      <c r="E18" s="554">
        <f t="shared" si="1"/>
        <v>22.39</v>
      </c>
    </row>
    <row r="19" spans="2:5" ht="12.95" customHeight="1" x14ac:dyDescent="0.15">
      <c r="B19" s="550" t="s">
        <v>521</v>
      </c>
      <c r="C19" s="553" t="s">
        <v>522</v>
      </c>
      <c r="D19" s="553">
        <v>121.09</v>
      </c>
      <c r="E19" s="554">
        <f t="shared" si="1"/>
        <v>0.76000000000000512</v>
      </c>
    </row>
    <row r="20" spans="2:5" ht="12.95" customHeight="1" x14ac:dyDescent="0.15">
      <c r="B20" s="555" t="s">
        <v>523</v>
      </c>
      <c r="C20" s="556" t="s">
        <v>524</v>
      </c>
      <c r="D20" s="556">
        <v>124.46</v>
      </c>
      <c r="E20" s="557">
        <f t="shared" si="1"/>
        <v>1.3099999999999881</v>
      </c>
    </row>
    <row r="21" spans="2:5" ht="12.95" customHeight="1" x14ac:dyDescent="0.15">
      <c r="B21" s="550" t="s">
        <v>525</v>
      </c>
      <c r="C21" s="558"/>
      <c r="D21" s="558"/>
      <c r="E21" s="559"/>
    </row>
    <row r="22" spans="2:5" ht="12.95" customHeight="1" x14ac:dyDescent="0.15">
      <c r="B22" s="550" t="s">
        <v>526</v>
      </c>
      <c r="C22" s="558" t="s">
        <v>527</v>
      </c>
      <c r="D22" s="558">
        <v>159.97</v>
      </c>
      <c r="E22" s="559">
        <f t="shared" ref="E22:E26" si="2">D22-C22</f>
        <v>-0.14000000000001478</v>
      </c>
    </row>
    <row r="23" spans="2:5" ht="12.95" customHeight="1" x14ac:dyDescent="0.15">
      <c r="B23" s="550" t="s">
        <v>528</v>
      </c>
      <c r="C23" s="558" t="s">
        <v>529</v>
      </c>
      <c r="D23" s="558">
        <v>272.95999999999998</v>
      </c>
      <c r="E23" s="559">
        <f t="shared" si="2"/>
        <v>-0.1400000000000432</v>
      </c>
    </row>
    <row r="24" spans="2:5" ht="12.95" customHeight="1" x14ac:dyDescent="0.15">
      <c r="B24" s="550" t="s">
        <v>530</v>
      </c>
      <c r="C24" s="558" t="s">
        <v>531</v>
      </c>
      <c r="D24" s="558">
        <v>350</v>
      </c>
      <c r="E24" s="559">
        <f t="shared" si="2"/>
        <v>0</v>
      </c>
    </row>
    <row r="25" spans="2:5" ht="12.95" customHeight="1" x14ac:dyDescent="0.15">
      <c r="B25" s="550" t="s">
        <v>532</v>
      </c>
      <c r="C25" s="558" t="s">
        <v>533</v>
      </c>
      <c r="D25" s="558">
        <v>211.17</v>
      </c>
      <c r="E25" s="559">
        <f t="shared" si="2"/>
        <v>0.16999999999998749</v>
      </c>
    </row>
    <row r="26" spans="2:5" ht="12.95" customHeight="1" thickBot="1" x14ac:dyDescent="0.2">
      <c r="B26" s="560" t="s">
        <v>534</v>
      </c>
      <c r="C26" s="561" t="s">
        <v>535</v>
      </c>
      <c r="D26" s="561">
        <v>244.81</v>
      </c>
      <c r="E26" s="562">
        <f t="shared" si="2"/>
        <v>-2.0000000000010232E-2</v>
      </c>
    </row>
    <row r="27" spans="2:5" ht="12.95" customHeight="1" x14ac:dyDescent="0.15">
      <c r="B27" s="563"/>
      <c r="C27" s="564"/>
      <c r="D27" s="564"/>
      <c r="E27" s="565"/>
    </row>
    <row r="28" spans="2:5" ht="18.600000000000001" customHeight="1" x14ac:dyDescent="0.15">
      <c r="B28" s="688" t="s">
        <v>536</v>
      </c>
      <c r="C28" s="688"/>
      <c r="D28" s="688"/>
      <c r="E28" s="688"/>
    </row>
    <row r="29" spans="2:5" ht="10.5" customHeight="1" thickBot="1" x14ac:dyDescent="0.2">
      <c r="B29" s="490"/>
      <c r="C29" s="490"/>
      <c r="D29" s="490"/>
      <c r="E29" s="490"/>
    </row>
    <row r="30" spans="2:5" ht="18.600000000000001" customHeight="1" thickBot="1" x14ac:dyDescent="0.2">
      <c r="B30" s="677" t="s">
        <v>537</v>
      </c>
      <c r="C30" s="678"/>
      <c r="D30" s="678"/>
      <c r="E30" s="679"/>
    </row>
    <row r="31" spans="2:5" ht="14.45" customHeight="1" thickBot="1" x14ac:dyDescent="0.2">
      <c r="B31" s="692" t="s">
        <v>538</v>
      </c>
      <c r="C31" s="692"/>
      <c r="D31" s="692"/>
      <c r="E31" s="692"/>
    </row>
    <row r="32" spans="2:5" ht="40.15" customHeight="1" x14ac:dyDescent="0.15">
      <c r="B32" s="566" t="s">
        <v>539</v>
      </c>
      <c r="C32" s="534" t="str">
        <f>+C5</f>
        <v>Semana 
02-08/09
2019</v>
      </c>
      <c r="D32" s="534" t="str">
        <f>+D5</f>
        <v>Semana 
09-15/09
2019</v>
      </c>
      <c r="E32" s="567" t="s">
        <v>169</v>
      </c>
    </row>
    <row r="33" spans="2:5" ht="20.100000000000001" customHeight="1" x14ac:dyDescent="0.15">
      <c r="B33" s="568" t="s">
        <v>540</v>
      </c>
      <c r="C33" s="569" t="s">
        <v>541</v>
      </c>
      <c r="D33" s="569">
        <v>547.53</v>
      </c>
      <c r="E33" s="570">
        <f t="shared" ref="E33:E35" si="3">D33-C33</f>
        <v>1.3299999999999272</v>
      </c>
    </row>
    <row r="34" spans="2:5" ht="20.100000000000001" customHeight="1" x14ac:dyDescent="0.15">
      <c r="B34" s="571" t="s">
        <v>542</v>
      </c>
      <c r="C34" s="572" t="s">
        <v>543</v>
      </c>
      <c r="D34" s="572">
        <v>511.56</v>
      </c>
      <c r="E34" s="570">
        <f t="shared" si="3"/>
        <v>2.4399999999999977</v>
      </c>
    </row>
    <row r="35" spans="2:5" ht="12" thickBot="1" x14ac:dyDescent="0.2">
      <c r="B35" s="573" t="s">
        <v>544</v>
      </c>
      <c r="C35" s="574" t="s">
        <v>112</v>
      </c>
      <c r="D35" s="574">
        <v>529.54</v>
      </c>
      <c r="E35" s="575">
        <f t="shared" si="3"/>
        <v>1.8799999999999955</v>
      </c>
    </row>
    <row r="36" spans="2:5" x14ac:dyDescent="0.15">
      <c r="B36" s="576"/>
      <c r="E36" s="577"/>
    </row>
    <row r="37" spans="2:5" ht="12" thickBot="1" x14ac:dyDescent="0.2">
      <c r="B37" s="693" t="s">
        <v>545</v>
      </c>
      <c r="C37" s="694"/>
      <c r="D37" s="694"/>
      <c r="E37" s="695"/>
    </row>
    <row r="38" spans="2:5" ht="40.15" customHeight="1" x14ac:dyDescent="0.15">
      <c r="B38" s="566" t="s">
        <v>546</v>
      </c>
      <c r="C38" s="578" t="str">
        <f>+C5</f>
        <v>Semana 
02-08/09
2019</v>
      </c>
      <c r="D38" s="578" t="str">
        <f>+D5</f>
        <v>Semana 
09-15/09
2019</v>
      </c>
      <c r="E38" s="567" t="s">
        <v>169</v>
      </c>
    </row>
    <row r="39" spans="2:5" x14ac:dyDescent="0.15">
      <c r="B39" s="579" t="s">
        <v>173</v>
      </c>
      <c r="C39" s="569" t="s">
        <v>547</v>
      </c>
      <c r="D39" s="569">
        <v>597.15</v>
      </c>
      <c r="E39" s="580">
        <f t="shared" ref="E39:E47" si="4">D39-C39</f>
        <v>4.5399999999999636</v>
      </c>
    </row>
    <row r="40" spans="2:5" x14ac:dyDescent="0.15">
      <c r="B40" s="581" t="s">
        <v>180</v>
      </c>
      <c r="C40" s="572" t="s">
        <v>548</v>
      </c>
      <c r="D40" s="572">
        <v>629.64</v>
      </c>
      <c r="E40" s="570">
        <f t="shared" si="4"/>
        <v>0</v>
      </c>
    </row>
    <row r="41" spans="2:5" x14ac:dyDescent="0.15">
      <c r="B41" s="581" t="s">
        <v>214</v>
      </c>
      <c r="C41" s="572" t="s">
        <v>549</v>
      </c>
      <c r="D41" s="572">
        <v>639.41999999999996</v>
      </c>
      <c r="E41" s="570">
        <f t="shared" si="4"/>
        <v>8.9999999999918145E-2</v>
      </c>
    </row>
    <row r="42" spans="2:5" x14ac:dyDescent="0.15">
      <c r="B42" s="581" t="s">
        <v>171</v>
      </c>
      <c r="C42" s="572" t="s">
        <v>550</v>
      </c>
      <c r="D42" s="572">
        <v>560.78</v>
      </c>
      <c r="E42" s="570">
        <f t="shared" si="4"/>
        <v>0</v>
      </c>
    </row>
    <row r="43" spans="2:5" x14ac:dyDescent="0.15">
      <c r="B43" s="581" t="s">
        <v>551</v>
      </c>
      <c r="C43" s="572" t="s">
        <v>552</v>
      </c>
      <c r="D43" s="572">
        <v>544.91999999999996</v>
      </c>
      <c r="E43" s="570">
        <f>D43-C43</f>
        <v>23.969999999999914</v>
      </c>
    </row>
    <row r="44" spans="2:5" x14ac:dyDescent="0.15">
      <c r="B44" s="581" t="s">
        <v>186</v>
      </c>
      <c r="C44" s="572" t="s">
        <v>553</v>
      </c>
      <c r="D44" s="572">
        <v>517.5</v>
      </c>
      <c r="E44" s="570">
        <f t="shared" si="4"/>
        <v>0</v>
      </c>
    </row>
    <row r="45" spans="2:5" x14ac:dyDescent="0.15">
      <c r="B45" s="581" t="s">
        <v>202</v>
      </c>
      <c r="C45" s="572" t="s">
        <v>554</v>
      </c>
      <c r="D45" s="572">
        <v>537.04999999999995</v>
      </c>
      <c r="E45" s="570">
        <f t="shared" si="4"/>
        <v>-93.600000000000023</v>
      </c>
    </row>
    <row r="46" spans="2:5" x14ac:dyDescent="0.15">
      <c r="B46" s="582" t="s">
        <v>192</v>
      </c>
      <c r="C46" s="583" t="s">
        <v>555</v>
      </c>
      <c r="D46" s="583">
        <v>604.36</v>
      </c>
      <c r="E46" s="584">
        <f t="shared" si="4"/>
        <v>19.800000000000068</v>
      </c>
    </row>
    <row r="47" spans="2:5" ht="12" thickBot="1" x14ac:dyDescent="0.2">
      <c r="B47" s="573" t="s">
        <v>544</v>
      </c>
      <c r="C47" s="574" t="s">
        <v>110</v>
      </c>
      <c r="D47" s="574">
        <v>552.99</v>
      </c>
      <c r="E47" s="575">
        <f t="shared" si="4"/>
        <v>1.0099999999999909</v>
      </c>
    </row>
    <row r="48" spans="2:5" x14ac:dyDescent="0.15">
      <c r="E48" s="98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 x14ac:dyDescent="0.2"/>
  <cols>
    <col min="1" max="1" width="2.140625" style="489" customWidth="1"/>
    <col min="2" max="2" width="32.85546875" style="489" customWidth="1"/>
    <col min="3" max="3" width="14.7109375" style="489" customWidth="1"/>
    <col min="4" max="4" width="15" style="489" customWidth="1"/>
    <col min="5" max="5" width="11.7109375" style="489" customWidth="1"/>
    <col min="6" max="6" width="14.85546875" style="489" customWidth="1"/>
    <col min="7" max="7" width="15.140625" style="489" customWidth="1"/>
    <col min="8" max="8" width="11.7109375" style="489" customWidth="1"/>
    <col min="9" max="9" width="15.5703125" style="489" customWidth="1"/>
    <col min="10" max="10" width="14.85546875" style="489" customWidth="1"/>
    <col min="11" max="11" width="13.28515625" style="489" customWidth="1"/>
    <col min="12" max="12" width="3.28515625" style="489" customWidth="1"/>
    <col min="13" max="13" width="11.42578125" style="489"/>
    <col min="14" max="14" width="16.140625" style="489" customWidth="1"/>
    <col min="15" max="16384" width="11.42578125" style="489"/>
  </cols>
  <sheetData>
    <row r="1" spans="2:20" hidden="1" x14ac:dyDescent="0.2">
      <c r="B1" s="585"/>
      <c r="C1" s="585"/>
      <c r="D1" s="585"/>
      <c r="E1" s="585"/>
      <c r="F1" s="585"/>
      <c r="G1" s="585"/>
      <c r="H1" s="585"/>
      <c r="I1" s="585"/>
      <c r="J1" s="585"/>
      <c r="K1" s="586"/>
      <c r="L1" s="704" t="s">
        <v>556</v>
      </c>
      <c r="M1" s="705"/>
      <c r="N1" s="705"/>
      <c r="O1" s="705"/>
      <c r="P1" s="705"/>
      <c r="Q1" s="705"/>
      <c r="R1" s="705"/>
      <c r="S1" s="705"/>
      <c r="T1" s="705"/>
    </row>
    <row r="2" spans="2:20" ht="21.6" customHeight="1" x14ac:dyDescent="0.2">
      <c r="B2" s="585"/>
      <c r="C2" s="585"/>
      <c r="D2" s="585"/>
      <c r="E2" s="585"/>
      <c r="F2" s="585"/>
      <c r="G2" s="585"/>
      <c r="H2" s="585"/>
      <c r="I2" s="585"/>
      <c r="J2" s="585"/>
      <c r="K2" s="587"/>
      <c r="L2" s="588"/>
      <c r="M2" s="589"/>
      <c r="N2" s="589"/>
      <c r="O2" s="589"/>
      <c r="P2" s="589"/>
      <c r="Q2" s="589"/>
      <c r="R2" s="589"/>
      <c r="S2" s="589"/>
      <c r="T2" s="589"/>
    </row>
    <row r="3" spans="2:20" ht="9.6" customHeight="1" x14ac:dyDescent="0.2"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</row>
    <row r="4" spans="2:20" ht="23.45" customHeight="1" thickBot="1" x14ac:dyDescent="0.25">
      <c r="B4" s="666" t="s">
        <v>557</v>
      </c>
      <c r="C4" s="666"/>
      <c r="D4" s="666"/>
      <c r="E4" s="666"/>
      <c r="F4" s="666"/>
      <c r="G4" s="666"/>
      <c r="H4" s="666"/>
      <c r="I4" s="666"/>
      <c r="J4" s="666"/>
      <c r="K4" s="666"/>
      <c r="L4" s="589"/>
      <c r="M4" s="589"/>
      <c r="N4" s="589"/>
      <c r="O4" s="589"/>
      <c r="P4" s="589"/>
      <c r="Q4" s="589"/>
      <c r="R4" s="589"/>
      <c r="S4" s="585"/>
      <c r="T4" s="585"/>
    </row>
    <row r="5" spans="2:20" ht="21" customHeight="1" thickBot="1" x14ac:dyDescent="0.25">
      <c r="B5" s="677" t="s">
        <v>558</v>
      </c>
      <c r="C5" s="678"/>
      <c r="D5" s="678"/>
      <c r="E5" s="678"/>
      <c r="F5" s="678"/>
      <c r="G5" s="678"/>
      <c r="H5" s="678"/>
      <c r="I5" s="678"/>
      <c r="J5" s="678"/>
      <c r="K5" s="679"/>
      <c r="L5" s="590"/>
      <c r="M5" s="590"/>
      <c r="N5" s="590"/>
      <c r="O5" s="590"/>
      <c r="P5" s="590"/>
      <c r="Q5" s="590"/>
      <c r="R5" s="590"/>
      <c r="S5" s="585"/>
      <c r="T5" s="585"/>
    </row>
    <row r="6" spans="2:20" ht="13.15" customHeight="1" x14ac:dyDescent="0.2">
      <c r="L6" s="589"/>
      <c r="M6" s="589"/>
      <c r="N6" s="589"/>
      <c r="O6" s="589"/>
      <c r="P6" s="589"/>
      <c r="Q6" s="589"/>
      <c r="R6" s="590"/>
      <c r="S6" s="585"/>
      <c r="T6" s="585"/>
    </row>
    <row r="7" spans="2:20" ht="13.15" customHeight="1" x14ac:dyDescent="0.2">
      <c r="B7" s="706" t="s">
        <v>559</v>
      </c>
      <c r="C7" s="706"/>
      <c r="D7" s="706"/>
      <c r="E7" s="706"/>
      <c r="F7" s="706"/>
      <c r="G7" s="706"/>
      <c r="H7" s="706"/>
      <c r="I7" s="706"/>
      <c r="J7" s="706"/>
      <c r="K7" s="706"/>
      <c r="L7" s="589"/>
      <c r="M7" s="589"/>
      <c r="N7" s="589"/>
      <c r="O7" s="589"/>
      <c r="P7" s="589"/>
      <c r="Q7" s="589"/>
      <c r="R7" s="590"/>
      <c r="S7" s="585"/>
      <c r="T7" s="585"/>
    </row>
    <row r="8" spans="2:20" ht="13.5" thickBot="1" x14ac:dyDescent="0.25"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2:20" ht="19.899999999999999" customHeight="1" thickBot="1" x14ac:dyDescent="0.25">
      <c r="B9" s="698" t="s">
        <v>560</v>
      </c>
      <c r="C9" s="700" t="s">
        <v>561</v>
      </c>
      <c r="D9" s="701"/>
      <c r="E9" s="702"/>
      <c r="F9" s="700" t="s">
        <v>562</v>
      </c>
      <c r="G9" s="701"/>
      <c r="H9" s="702"/>
      <c r="I9" s="700" t="s">
        <v>563</v>
      </c>
      <c r="J9" s="701"/>
      <c r="K9" s="703"/>
    </row>
    <row r="10" spans="2:20" ht="37.15" customHeight="1" x14ac:dyDescent="0.2">
      <c r="B10" s="699"/>
      <c r="C10" s="534" t="s">
        <v>399</v>
      </c>
      <c r="D10" s="534" t="s">
        <v>400</v>
      </c>
      <c r="E10" s="591" t="s">
        <v>169</v>
      </c>
      <c r="F10" s="592" t="str">
        <f>C10</f>
        <v>Semana 
02-08/09
2019</v>
      </c>
      <c r="G10" s="592" t="str">
        <f>D10</f>
        <v>Semana 
09-15/09
2019</v>
      </c>
      <c r="H10" s="591" t="s">
        <v>169</v>
      </c>
      <c r="I10" s="592" t="str">
        <f>C10</f>
        <v>Semana 
02-08/09
2019</v>
      </c>
      <c r="J10" s="592" t="str">
        <f>D10</f>
        <v>Semana 
09-15/09
2019</v>
      </c>
      <c r="K10" s="593" t="s">
        <v>169</v>
      </c>
    </row>
    <row r="11" spans="2:20" ht="30" customHeight="1" thickBot="1" x14ac:dyDescent="0.25">
      <c r="B11" s="594" t="s">
        <v>564</v>
      </c>
      <c r="C11" s="595" t="s">
        <v>117</v>
      </c>
      <c r="D11" s="595">
        <v>183.1</v>
      </c>
      <c r="E11" s="596">
        <f>+D11-C11</f>
        <v>-1.1599999999999966</v>
      </c>
      <c r="F11" s="595" t="s">
        <v>119</v>
      </c>
      <c r="G11" s="595">
        <v>181.85</v>
      </c>
      <c r="H11" s="596">
        <f>+G11-F11</f>
        <v>1.7299999999999898</v>
      </c>
      <c r="I11" s="595" t="s">
        <v>121</v>
      </c>
      <c r="J11" s="595">
        <v>179.24</v>
      </c>
      <c r="K11" s="597">
        <f>+J11-I11</f>
        <v>1.2700000000000102</v>
      </c>
    </row>
    <row r="12" spans="2:20" ht="19.899999999999999" customHeight="1" x14ac:dyDescent="0.2"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2:20" ht="19.899999999999999" customHeight="1" thickBot="1" x14ac:dyDescent="0.25"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pans="2:20" ht="19.899999999999999" customHeight="1" x14ac:dyDescent="0.2">
      <c r="B14" s="698" t="s">
        <v>560</v>
      </c>
      <c r="C14" s="700" t="s">
        <v>565</v>
      </c>
      <c r="D14" s="701"/>
      <c r="E14" s="702"/>
      <c r="F14" s="700" t="s">
        <v>566</v>
      </c>
      <c r="G14" s="701"/>
      <c r="H14" s="702"/>
      <c r="I14" s="700" t="s">
        <v>567</v>
      </c>
      <c r="J14" s="701"/>
      <c r="K14" s="703"/>
    </row>
    <row r="15" spans="2:20" ht="37.15" customHeight="1" x14ac:dyDescent="0.2">
      <c r="B15" s="699"/>
      <c r="C15" s="592" t="str">
        <f>C10</f>
        <v>Semana 
02-08/09
2019</v>
      </c>
      <c r="D15" s="592" t="str">
        <f>D10</f>
        <v>Semana 
09-15/09
2019</v>
      </c>
      <c r="E15" s="591" t="s">
        <v>169</v>
      </c>
      <c r="F15" s="592" t="str">
        <f>C10</f>
        <v>Semana 
02-08/09
2019</v>
      </c>
      <c r="G15" s="592" t="str">
        <f>D10</f>
        <v>Semana 
09-15/09
2019</v>
      </c>
      <c r="H15" s="591" t="s">
        <v>169</v>
      </c>
      <c r="I15" s="592" t="str">
        <f>C10</f>
        <v>Semana 
02-08/09
2019</v>
      </c>
      <c r="J15" s="592" t="str">
        <f>D10</f>
        <v>Semana 
09-15/09
2019</v>
      </c>
      <c r="K15" s="593" t="s">
        <v>169</v>
      </c>
    </row>
    <row r="16" spans="2:20" ht="30" customHeight="1" thickBot="1" x14ac:dyDescent="0.25">
      <c r="B16" s="594" t="s">
        <v>564</v>
      </c>
      <c r="C16" s="595" t="s">
        <v>123</v>
      </c>
      <c r="D16" s="595">
        <v>171.33</v>
      </c>
      <c r="E16" s="596">
        <f>+D16-C16</f>
        <v>-1.0999999999999943</v>
      </c>
      <c r="F16" s="595" t="s">
        <v>568</v>
      </c>
      <c r="G16" s="595">
        <v>166.07</v>
      </c>
      <c r="H16" s="596">
        <f>+G16-F16</f>
        <v>-1.2700000000000102</v>
      </c>
      <c r="I16" s="595" t="s">
        <v>569</v>
      </c>
      <c r="J16" s="595">
        <v>160.54</v>
      </c>
      <c r="K16" s="597">
        <f>+J16-I16</f>
        <v>-2.4000000000000057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677" t="s">
        <v>570</v>
      </c>
      <c r="C19" s="678"/>
      <c r="D19" s="678"/>
      <c r="E19" s="678"/>
      <c r="F19" s="678"/>
      <c r="G19" s="678"/>
      <c r="H19" s="678"/>
      <c r="I19" s="678"/>
      <c r="J19" s="678"/>
      <c r="K19" s="679"/>
    </row>
    <row r="20" spans="2:11" ht="19.899999999999999" customHeight="1" x14ac:dyDescent="0.2">
      <c r="B20" s="250"/>
    </row>
    <row r="21" spans="2:11" ht="19.899999999999999" customHeight="1" thickBot="1" x14ac:dyDescent="0.25"/>
    <row r="22" spans="2:11" ht="19.899999999999999" customHeight="1" x14ac:dyDescent="0.2">
      <c r="B22" s="698" t="s">
        <v>571</v>
      </c>
      <c r="C22" s="700" t="s">
        <v>572</v>
      </c>
      <c r="D22" s="701"/>
      <c r="E22" s="702"/>
      <c r="F22" s="700" t="s">
        <v>573</v>
      </c>
      <c r="G22" s="701"/>
      <c r="H22" s="702"/>
      <c r="I22" s="700" t="s">
        <v>574</v>
      </c>
      <c r="J22" s="701"/>
      <c r="K22" s="703"/>
    </row>
    <row r="23" spans="2:11" ht="37.15" customHeight="1" x14ac:dyDescent="0.2">
      <c r="B23" s="699"/>
      <c r="C23" s="592" t="str">
        <f>C10</f>
        <v>Semana 
02-08/09
2019</v>
      </c>
      <c r="D23" s="592" t="str">
        <f>D10</f>
        <v>Semana 
09-15/09
2019</v>
      </c>
      <c r="E23" s="591" t="s">
        <v>169</v>
      </c>
      <c r="F23" s="592" t="str">
        <f>C10</f>
        <v>Semana 
02-08/09
2019</v>
      </c>
      <c r="G23" s="592" t="str">
        <f>D10</f>
        <v>Semana 
09-15/09
2019</v>
      </c>
      <c r="H23" s="591" t="s">
        <v>169</v>
      </c>
      <c r="I23" s="592" t="str">
        <f>C10</f>
        <v>Semana 
02-08/09
2019</v>
      </c>
      <c r="J23" s="592" t="str">
        <f>D10</f>
        <v>Semana 
09-15/09
2019</v>
      </c>
      <c r="K23" s="593" t="s">
        <v>169</v>
      </c>
    </row>
    <row r="24" spans="2:11" ht="30" customHeight="1" x14ac:dyDescent="0.2">
      <c r="B24" s="598" t="s">
        <v>575</v>
      </c>
      <c r="C24" s="599" t="s">
        <v>277</v>
      </c>
      <c r="D24" s="599" t="s">
        <v>277</v>
      </c>
      <c r="E24" s="600" t="s">
        <v>277</v>
      </c>
      <c r="F24" s="599" t="s">
        <v>576</v>
      </c>
      <c r="G24" s="599">
        <v>1.53</v>
      </c>
      <c r="H24" s="600">
        <f t="shared" ref="H24:H31" si="0">+G24-F24</f>
        <v>0</v>
      </c>
      <c r="I24" s="599" t="s">
        <v>577</v>
      </c>
      <c r="J24" s="599">
        <v>1.5</v>
      </c>
      <c r="K24" s="601">
        <f t="shared" ref="K24:K31" si="1">+J24-I24</f>
        <v>0</v>
      </c>
    </row>
    <row r="25" spans="2:11" ht="30" customHeight="1" x14ac:dyDescent="0.2">
      <c r="B25" s="598" t="s">
        <v>578</v>
      </c>
      <c r="C25" s="599" t="s">
        <v>579</v>
      </c>
      <c r="D25" s="599">
        <v>1.5</v>
      </c>
      <c r="E25" s="600">
        <f t="shared" ref="E25:E31" si="2">+D25-C25</f>
        <v>2.0000000000000018E-2</v>
      </c>
      <c r="F25" s="599" t="s">
        <v>580</v>
      </c>
      <c r="G25" s="599">
        <v>1.48</v>
      </c>
      <c r="H25" s="600">
        <f t="shared" si="0"/>
        <v>2.0000000000000018E-2</v>
      </c>
      <c r="I25" s="599" t="s">
        <v>581</v>
      </c>
      <c r="J25" s="599">
        <v>1.46</v>
      </c>
      <c r="K25" s="601">
        <f t="shared" si="1"/>
        <v>2.0000000000000018E-2</v>
      </c>
    </row>
    <row r="26" spans="2:11" ht="30" customHeight="1" x14ac:dyDescent="0.2">
      <c r="B26" s="598" t="s">
        <v>582</v>
      </c>
      <c r="C26" s="599" t="s">
        <v>579</v>
      </c>
      <c r="D26" s="599">
        <v>1.48</v>
      </c>
      <c r="E26" s="600">
        <f t="shared" si="2"/>
        <v>0</v>
      </c>
      <c r="F26" s="599" t="s">
        <v>580</v>
      </c>
      <c r="G26" s="599">
        <v>1.46</v>
      </c>
      <c r="H26" s="600">
        <f t="shared" si="0"/>
        <v>0</v>
      </c>
      <c r="I26" s="599" t="s">
        <v>583</v>
      </c>
      <c r="J26" s="599">
        <v>1.45</v>
      </c>
      <c r="K26" s="601">
        <f t="shared" si="1"/>
        <v>0</v>
      </c>
    </row>
    <row r="27" spans="2:11" ht="30" customHeight="1" x14ac:dyDescent="0.2">
      <c r="B27" s="598" t="s">
        <v>584</v>
      </c>
      <c r="C27" s="599" t="s">
        <v>585</v>
      </c>
      <c r="D27" s="599">
        <v>1.52</v>
      </c>
      <c r="E27" s="600">
        <f t="shared" si="2"/>
        <v>0</v>
      </c>
      <c r="F27" s="599" t="s">
        <v>586</v>
      </c>
      <c r="G27" s="599">
        <v>1.51</v>
      </c>
      <c r="H27" s="600">
        <f t="shared" si="0"/>
        <v>0</v>
      </c>
      <c r="I27" s="599" t="s">
        <v>577</v>
      </c>
      <c r="J27" s="599">
        <v>1.5</v>
      </c>
      <c r="K27" s="601">
        <f t="shared" si="1"/>
        <v>0</v>
      </c>
    </row>
    <row r="28" spans="2:11" ht="30" customHeight="1" x14ac:dyDescent="0.2">
      <c r="B28" s="598" t="s">
        <v>587</v>
      </c>
      <c r="C28" s="599" t="s">
        <v>577</v>
      </c>
      <c r="D28" s="599">
        <v>1.5</v>
      </c>
      <c r="E28" s="600">
        <f t="shared" si="2"/>
        <v>0</v>
      </c>
      <c r="F28" s="599" t="s">
        <v>588</v>
      </c>
      <c r="G28" s="599">
        <v>1.47</v>
      </c>
      <c r="H28" s="600">
        <f t="shared" si="0"/>
        <v>0</v>
      </c>
      <c r="I28" s="599" t="s">
        <v>589</v>
      </c>
      <c r="J28" s="599">
        <v>1.91</v>
      </c>
      <c r="K28" s="601">
        <f t="shared" si="1"/>
        <v>0</v>
      </c>
    </row>
    <row r="29" spans="2:11" ht="30" customHeight="1" x14ac:dyDescent="0.2">
      <c r="B29" s="598" t="s">
        <v>590</v>
      </c>
      <c r="C29" s="599" t="s">
        <v>579</v>
      </c>
      <c r="D29" s="599">
        <v>1.5</v>
      </c>
      <c r="E29" s="600">
        <f t="shared" si="2"/>
        <v>2.0000000000000018E-2</v>
      </c>
      <c r="F29" s="599" t="s">
        <v>579</v>
      </c>
      <c r="G29" s="599">
        <v>1.48</v>
      </c>
      <c r="H29" s="600">
        <f t="shared" si="0"/>
        <v>0</v>
      </c>
      <c r="I29" s="599" t="s">
        <v>591</v>
      </c>
      <c r="J29" s="599">
        <v>1.44</v>
      </c>
      <c r="K29" s="601">
        <f t="shared" si="1"/>
        <v>2.0000000000000018E-2</v>
      </c>
    </row>
    <row r="30" spans="2:11" ht="30" customHeight="1" x14ac:dyDescent="0.2">
      <c r="B30" s="598" t="s">
        <v>592</v>
      </c>
      <c r="C30" s="599" t="s">
        <v>579</v>
      </c>
      <c r="D30" s="599">
        <v>1.48</v>
      </c>
      <c r="E30" s="600">
        <f t="shared" si="2"/>
        <v>0</v>
      </c>
      <c r="F30" s="599" t="s">
        <v>579</v>
      </c>
      <c r="G30" s="599">
        <v>1.48</v>
      </c>
      <c r="H30" s="600">
        <f t="shared" si="0"/>
        <v>0</v>
      </c>
      <c r="I30" s="599" t="s">
        <v>579</v>
      </c>
      <c r="J30" s="599">
        <v>1.48</v>
      </c>
      <c r="K30" s="601">
        <f t="shared" si="1"/>
        <v>0</v>
      </c>
    </row>
    <row r="31" spans="2:11" ht="30" customHeight="1" thickBot="1" x14ac:dyDescent="0.25">
      <c r="B31" s="602" t="s">
        <v>593</v>
      </c>
      <c r="C31" s="603" t="s">
        <v>586</v>
      </c>
      <c r="D31" s="603">
        <v>1.51</v>
      </c>
      <c r="E31" s="604">
        <f t="shared" si="2"/>
        <v>0</v>
      </c>
      <c r="F31" s="603" t="s">
        <v>580</v>
      </c>
      <c r="G31" s="603">
        <v>1.46</v>
      </c>
      <c r="H31" s="604">
        <f t="shared" si="0"/>
        <v>0</v>
      </c>
      <c r="I31" s="603" t="s">
        <v>583</v>
      </c>
      <c r="J31" s="603">
        <v>1.45</v>
      </c>
      <c r="K31" s="605">
        <f t="shared" si="1"/>
        <v>0</v>
      </c>
    </row>
    <row r="32" spans="2:11" x14ac:dyDescent="0.2">
      <c r="K32" s="98" t="s">
        <v>56</v>
      </c>
    </row>
    <row r="34" spans="11:11" x14ac:dyDescent="0.2">
      <c r="K34" s="249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 x14ac:dyDescent="0.15"/>
  <cols>
    <col min="1" max="1" width="4.28515625" style="228" customWidth="1"/>
    <col min="2" max="2" width="40.85546875" style="228" customWidth="1"/>
    <col min="3" max="4" width="15.7109375" style="228" customWidth="1"/>
    <col min="5" max="5" width="35.140625" style="228" customWidth="1"/>
    <col min="6" max="6" width="4.140625" style="228" customWidth="1"/>
    <col min="7" max="8" width="10.7109375" style="228" customWidth="1"/>
    <col min="9" max="9" width="9.140625" style="228"/>
    <col min="10" max="10" width="9.140625" style="228" customWidth="1"/>
    <col min="11" max="16384" width="9.140625" style="228"/>
  </cols>
  <sheetData>
    <row r="2" spans="2:8" ht="14.25" x14ac:dyDescent="0.2">
      <c r="E2" s="229"/>
    </row>
    <row r="3" spans="2:8" ht="13.9" customHeight="1" thickBot="1" x14ac:dyDescent="0.2">
      <c r="B3" s="532"/>
      <c r="C3" s="532"/>
      <c r="D3" s="532"/>
      <c r="E3" s="532"/>
      <c r="F3" s="532"/>
      <c r="G3" s="532"/>
      <c r="H3" s="532"/>
    </row>
    <row r="4" spans="2:8" ht="19.899999999999999" customHeight="1" thickBot="1" x14ac:dyDescent="0.2">
      <c r="B4" s="677" t="s">
        <v>594</v>
      </c>
      <c r="C4" s="678"/>
      <c r="D4" s="678"/>
      <c r="E4" s="679"/>
      <c r="F4" s="606"/>
      <c r="G4" s="606"/>
      <c r="H4" s="532"/>
    </row>
    <row r="5" spans="2:8" ht="22.9" customHeight="1" x14ac:dyDescent="0.15">
      <c r="B5" s="713" t="s">
        <v>595</v>
      </c>
      <c r="C5" s="713"/>
      <c r="D5" s="713"/>
      <c r="E5" s="713"/>
      <c r="G5" s="532"/>
      <c r="H5" s="532"/>
    </row>
    <row r="6" spans="2:8" ht="15" customHeight="1" x14ac:dyDescent="0.15">
      <c r="B6" s="652"/>
      <c r="C6" s="652"/>
      <c r="D6" s="652"/>
      <c r="E6" s="652"/>
      <c r="F6" s="231"/>
      <c r="G6" s="607"/>
      <c r="H6" s="532"/>
    </row>
    <row r="7" spans="2:8" ht="0.95" customHeight="1" thickBot="1" x14ac:dyDescent="0.2">
      <c r="B7" s="607"/>
      <c r="C7" s="607"/>
      <c r="D7" s="607"/>
      <c r="E7" s="607"/>
      <c r="F7" s="607"/>
      <c r="G7" s="607"/>
      <c r="H7" s="532"/>
    </row>
    <row r="8" spans="2:8" ht="40.15" customHeight="1" x14ac:dyDescent="0.15">
      <c r="B8" s="608" t="s">
        <v>596</v>
      </c>
      <c r="C8" s="609" t="s">
        <v>399</v>
      </c>
      <c r="D8" s="609" t="s">
        <v>400</v>
      </c>
      <c r="E8" s="610" t="s">
        <v>230</v>
      </c>
      <c r="F8" s="532"/>
      <c r="G8" s="532"/>
      <c r="H8" s="532"/>
    </row>
    <row r="9" spans="2:8" ht="12.95" customHeight="1" x14ac:dyDescent="0.15">
      <c r="B9" s="611" t="s">
        <v>597</v>
      </c>
      <c r="C9" s="612" t="s">
        <v>598</v>
      </c>
      <c r="D9" s="612">
        <v>72.959999999999994</v>
      </c>
      <c r="E9" s="613">
        <f>+D9-C9</f>
        <v>0.55999999999998806</v>
      </c>
      <c r="F9" s="532"/>
      <c r="G9" s="532"/>
      <c r="H9" s="532"/>
    </row>
    <row r="10" spans="2:8" ht="32.1" customHeight="1" x14ac:dyDescent="0.15">
      <c r="B10" s="614" t="s">
        <v>599</v>
      </c>
      <c r="C10" s="615"/>
      <c r="D10" s="615"/>
      <c r="E10" s="616"/>
      <c r="F10" s="532"/>
      <c r="G10" s="532"/>
      <c r="H10" s="532"/>
    </row>
    <row r="11" spans="2:8" ht="12.95" customHeight="1" x14ac:dyDescent="0.15">
      <c r="B11" s="611" t="s">
        <v>600</v>
      </c>
      <c r="C11" s="612" t="s">
        <v>601</v>
      </c>
      <c r="D11" s="612">
        <v>138.02000000000001</v>
      </c>
      <c r="E11" s="613">
        <f>+D11-C11</f>
        <v>0.98000000000001819</v>
      </c>
      <c r="F11" s="532"/>
      <c r="G11" s="532"/>
      <c r="H11" s="532"/>
    </row>
    <row r="12" spans="2:8" ht="11.25" hidden="1" customHeight="1" x14ac:dyDescent="0.15">
      <c r="B12" s="617"/>
      <c r="C12" s="618"/>
      <c r="D12" s="618"/>
      <c r="E12" s="619"/>
      <c r="F12" s="532"/>
      <c r="G12" s="532"/>
      <c r="H12" s="532"/>
    </row>
    <row r="13" spans="2:8" ht="32.1" customHeight="1" x14ac:dyDescent="0.15">
      <c r="B13" s="614" t="s">
        <v>602</v>
      </c>
      <c r="C13" s="615"/>
      <c r="D13" s="615"/>
      <c r="E13" s="616"/>
      <c r="F13" s="532"/>
      <c r="G13" s="532"/>
      <c r="H13" s="532"/>
    </row>
    <row r="14" spans="2:8" ht="12.95" customHeight="1" x14ac:dyDescent="0.15">
      <c r="B14" s="611" t="s">
        <v>603</v>
      </c>
      <c r="C14" s="612" t="s">
        <v>604</v>
      </c>
      <c r="D14" s="612">
        <v>192.5</v>
      </c>
      <c r="E14" s="613">
        <f t="shared" ref="E14:E16" si="0">+D14-C14</f>
        <v>0</v>
      </c>
      <c r="F14" s="532"/>
      <c r="G14" s="532"/>
      <c r="H14" s="532"/>
    </row>
    <row r="15" spans="2:8" ht="12.95" customHeight="1" x14ac:dyDescent="0.15">
      <c r="B15" s="611" t="s">
        <v>605</v>
      </c>
      <c r="C15" s="612" t="s">
        <v>606</v>
      </c>
      <c r="D15" s="612">
        <v>240</v>
      </c>
      <c r="E15" s="613">
        <f t="shared" si="0"/>
        <v>0</v>
      </c>
      <c r="F15" s="532"/>
      <c r="G15" s="532"/>
      <c r="H15" s="532"/>
    </row>
    <row r="16" spans="2:8" ht="12.95" customHeight="1" thickBot="1" x14ac:dyDescent="0.2">
      <c r="B16" s="620" t="s">
        <v>607</v>
      </c>
      <c r="C16" s="621" t="s">
        <v>608</v>
      </c>
      <c r="D16" s="621">
        <v>226.38</v>
      </c>
      <c r="E16" s="622">
        <f t="shared" si="0"/>
        <v>0.88999999999998636</v>
      </c>
      <c r="F16" s="532"/>
      <c r="G16" s="532"/>
      <c r="H16" s="532"/>
    </row>
    <row r="17" spans="2:8" ht="0.95" customHeight="1" x14ac:dyDescent="0.15">
      <c r="B17" s="714"/>
      <c r="C17" s="714"/>
      <c r="D17" s="714"/>
      <c r="E17" s="714"/>
      <c r="F17" s="532"/>
      <c r="G17" s="532"/>
      <c r="H17" s="532"/>
    </row>
    <row r="18" spans="2:8" ht="21.95" customHeight="1" thickBot="1" x14ac:dyDescent="0.2">
      <c r="B18" s="623"/>
      <c r="C18" s="623"/>
      <c r="D18" s="623"/>
      <c r="E18" s="623"/>
      <c r="F18" s="532"/>
      <c r="G18" s="532"/>
      <c r="H18" s="532"/>
    </row>
    <row r="19" spans="2:8" ht="14.45" customHeight="1" thickBot="1" x14ac:dyDescent="0.2">
      <c r="B19" s="677" t="s">
        <v>609</v>
      </c>
      <c r="C19" s="678"/>
      <c r="D19" s="678"/>
      <c r="E19" s="679"/>
      <c r="F19" s="532"/>
      <c r="G19" s="532"/>
      <c r="H19" s="532"/>
    </row>
    <row r="20" spans="2:8" ht="12" customHeight="1" thickBot="1" x14ac:dyDescent="0.2">
      <c r="B20" s="715"/>
      <c r="C20" s="715"/>
      <c r="D20" s="715"/>
      <c r="E20" s="715"/>
      <c r="F20" s="532"/>
      <c r="G20" s="532"/>
      <c r="H20" s="532"/>
    </row>
    <row r="21" spans="2:8" ht="40.15" customHeight="1" x14ac:dyDescent="0.15">
      <c r="B21" s="608" t="s">
        <v>610</v>
      </c>
      <c r="C21" s="624" t="str">
        <f>C8</f>
        <v>Semana 
02-08/09
2019</v>
      </c>
      <c r="D21" s="609" t="str">
        <f>D8</f>
        <v>Semana 
09-15/09
2019</v>
      </c>
      <c r="E21" s="610" t="s">
        <v>230</v>
      </c>
      <c r="F21" s="532"/>
      <c r="G21" s="532"/>
      <c r="H21" s="532"/>
    </row>
    <row r="22" spans="2:8" ht="12.75" customHeight="1" x14ac:dyDescent="0.15">
      <c r="B22" s="611" t="s">
        <v>611</v>
      </c>
      <c r="C22" s="612" t="s">
        <v>612</v>
      </c>
      <c r="D22" s="612">
        <v>337.14</v>
      </c>
      <c r="E22" s="613">
        <f t="shared" ref="E22:E23" si="1">+D22-C22</f>
        <v>0</v>
      </c>
      <c r="F22" s="532"/>
      <c r="G22" s="532"/>
      <c r="H22" s="532"/>
    </row>
    <row r="23" spans="2:8" x14ac:dyDescent="0.15">
      <c r="B23" s="611" t="s">
        <v>613</v>
      </c>
      <c r="C23" s="612" t="s">
        <v>614</v>
      </c>
      <c r="D23" s="612">
        <v>418.57</v>
      </c>
      <c r="E23" s="613">
        <f t="shared" si="1"/>
        <v>0</v>
      </c>
    </row>
    <row r="24" spans="2:8" ht="32.1" customHeight="1" x14ac:dyDescent="0.15">
      <c r="B24" s="614" t="s">
        <v>602</v>
      </c>
      <c r="C24" s="625"/>
      <c r="D24" s="625"/>
      <c r="E24" s="626"/>
    </row>
    <row r="25" spans="2:8" ht="14.25" customHeight="1" x14ac:dyDescent="0.15">
      <c r="B25" s="611" t="s">
        <v>615</v>
      </c>
      <c r="C25" s="612" t="s">
        <v>616</v>
      </c>
      <c r="D25" s="612">
        <v>213.3</v>
      </c>
      <c r="E25" s="613">
        <f t="shared" ref="E25" si="2">+D25-C25</f>
        <v>0.75</v>
      </c>
    </row>
    <row r="26" spans="2:8" ht="32.1" customHeight="1" x14ac:dyDescent="0.15">
      <c r="B26" s="614" t="s">
        <v>617</v>
      </c>
      <c r="C26" s="625"/>
      <c r="D26" s="625"/>
      <c r="E26" s="627"/>
    </row>
    <row r="27" spans="2:8" ht="14.25" customHeight="1" x14ac:dyDescent="0.15">
      <c r="B27" s="611" t="s">
        <v>618</v>
      </c>
      <c r="C27" s="612" t="s">
        <v>71</v>
      </c>
      <c r="D27" s="612" t="s">
        <v>71</v>
      </c>
      <c r="E27" s="613" t="s">
        <v>71</v>
      </c>
    </row>
    <row r="28" spans="2:8" ht="32.1" customHeight="1" x14ac:dyDescent="0.15">
      <c r="B28" s="614" t="s">
        <v>619</v>
      </c>
      <c r="C28" s="628"/>
      <c r="D28" s="628"/>
      <c r="E28" s="626"/>
    </row>
    <row r="29" spans="2:8" x14ac:dyDescent="0.15">
      <c r="B29" s="611" t="s">
        <v>620</v>
      </c>
      <c r="C29" s="629" t="s">
        <v>71</v>
      </c>
      <c r="D29" s="629" t="s">
        <v>71</v>
      </c>
      <c r="E29" s="630" t="s">
        <v>71</v>
      </c>
    </row>
    <row r="30" spans="2:8" ht="27.75" customHeight="1" x14ac:dyDescent="0.15">
      <c r="B30" s="614" t="s">
        <v>621</v>
      </c>
      <c r="C30" s="628"/>
      <c r="D30" s="628"/>
      <c r="E30" s="626"/>
    </row>
    <row r="31" spans="2:8" x14ac:dyDescent="0.15">
      <c r="B31" s="611" t="s">
        <v>622</v>
      </c>
      <c r="C31" s="612" t="s">
        <v>623</v>
      </c>
      <c r="D31" s="612">
        <v>174.12</v>
      </c>
      <c r="E31" s="613">
        <f t="shared" ref="E31:E32" si="3">+D31-C31</f>
        <v>1.4000000000000057</v>
      </c>
    </row>
    <row r="32" spans="2:8" x14ac:dyDescent="0.15">
      <c r="B32" s="611" t="s">
        <v>624</v>
      </c>
      <c r="C32" s="612" t="s">
        <v>625</v>
      </c>
      <c r="D32" s="612">
        <v>198.04</v>
      </c>
      <c r="E32" s="613">
        <f t="shared" si="3"/>
        <v>1.1799999999999784</v>
      </c>
    </row>
    <row r="33" spans="2:5" x14ac:dyDescent="0.15">
      <c r="B33" s="611" t="s">
        <v>626</v>
      </c>
      <c r="C33" s="612" t="s">
        <v>71</v>
      </c>
      <c r="D33" s="612" t="s">
        <v>71</v>
      </c>
      <c r="E33" s="613" t="s">
        <v>71</v>
      </c>
    </row>
    <row r="34" spans="2:5" ht="32.1" customHeight="1" x14ac:dyDescent="0.15">
      <c r="B34" s="614" t="s">
        <v>627</v>
      </c>
      <c r="C34" s="625"/>
      <c r="D34" s="625"/>
      <c r="E34" s="627"/>
    </row>
    <row r="35" spans="2:5" ht="16.5" customHeight="1" x14ac:dyDescent="0.15">
      <c r="B35" s="611" t="s">
        <v>628</v>
      </c>
      <c r="C35" s="612" t="s">
        <v>629</v>
      </c>
      <c r="D35" s="612">
        <v>82.61</v>
      </c>
      <c r="E35" s="613">
        <f t="shared" ref="E35" si="4">+D35-C35</f>
        <v>0</v>
      </c>
    </row>
    <row r="36" spans="2:5" ht="23.25" customHeight="1" x14ac:dyDescent="0.15">
      <c r="B36" s="614" t="s">
        <v>630</v>
      </c>
      <c r="C36" s="625"/>
      <c r="D36" s="625"/>
      <c r="E36" s="627"/>
    </row>
    <row r="37" spans="2:5" ht="13.5" customHeight="1" x14ac:dyDescent="0.15">
      <c r="B37" s="611" t="s">
        <v>631</v>
      </c>
      <c r="C37" s="612" t="s">
        <v>632</v>
      </c>
      <c r="D37" s="612">
        <v>245</v>
      </c>
      <c r="E37" s="613">
        <f t="shared" ref="E37" si="5">+D37-C37</f>
        <v>0</v>
      </c>
    </row>
    <row r="38" spans="2:5" ht="32.1" customHeight="1" x14ac:dyDescent="0.15">
      <c r="B38" s="614" t="s">
        <v>633</v>
      </c>
      <c r="C38" s="625"/>
      <c r="D38" s="625"/>
      <c r="E38" s="626"/>
    </row>
    <row r="39" spans="2:5" ht="16.5" customHeight="1" thickBot="1" x14ac:dyDescent="0.2">
      <c r="B39" s="620" t="s">
        <v>634</v>
      </c>
      <c r="C39" s="621" t="s">
        <v>635</v>
      </c>
      <c r="D39" s="621">
        <v>78.260000000000005</v>
      </c>
      <c r="E39" s="622">
        <f t="shared" ref="E39" si="6">+D39-C39</f>
        <v>0</v>
      </c>
    </row>
    <row r="40" spans="2:5" x14ac:dyDescent="0.15">
      <c r="B40" s="228" t="s">
        <v>636</v>
      </c>
    </row>
    <row r="41" spans="2:5" x14ac:dyDescent="0.15">
      <c r="C41" s="249"/>
      <c r="D41" s="249"/>
      <c r="E41" s="249"/>
    </row>
    <row r="42" spans="2:5" ht="13.15" customHeight="1" thickBot="1" x14ac:dyDescent="0.2">
      <c r="B42" s="249"/>
      <c r="C42" s="249"/>
      <c r="D42" s="249"/>
      <c r="E42" s="249"/>
    </row>
    <row r="43" spans="2:5" x14ac:dyDescent="0.15">
      <c r="B43" s="631"/>
      <c r="C43" s="504"/>
      <c r="D43" s="504"/>
      <c r="E43" s="632"/>
    </row>
    <row r="44" spans="2:5" x14ac:dyDescent="0.15">
      <c r="B44" s="527"/>
      <c r="E44" s="633"/>
    </row>
    <row r="45" spans="2:5" ht="12.75" customHeight="1" x14ac:dyDescent="0.15">
      <c r="B45" s="707" t="s">
        <v>637</v>
      </c>
      <c r="C45" s="708"/>
      <c r="D45" s="708"/>
      <c r="E45" s="709"/>
    </row>
    <row r="46" spans="2:5" ht="18" customHeight="1" x14ac:dyDescent="0.15">
      <c r="B46" s="707"/>
      <c r="C46" s="708"/>
      <c r="D46" s="708"/>
      <c r="E46" s="709"/>
    </row>
    <row r="47" spans="2:5" x14ac:dyDescent="0.15">
      <c r="B47" s="527"/>
      <c r="E47" s="633"/>
    </row>
    <row r="48" spans="2:5" ht="14.25" x14ac:dyDescent="0.2">
      <c r="B48" s="710" t="s">
        <v>638</v>
      </c>
      <c r="C48" s="711"/>
      <c r="D48" s="711"/>
      <c r="E48" s="712"/>
    </row>
    <row r="49" spans="2:5" x14ac:dyDescent="0.15">
      <c r="B49" s="527"/>
      <c r="E49" s="633"/>
    </row>
    <row r="50" spans="2:5" x14ac:dyDescent="0.15">
      <c r="B50" s="527"/>
      <c r="E50" s="633"/>
    </row>
    <row r="51" spans="2:5" ht="12" thickBot="1" x14ac:dyDescent="0.2">
      <c r="B51" s="634"/>
      <c r="C51" s="522"/>
      <c r="D51" s="522"/>
      <c r="E51" s="635"/>
    </row>
    <row r="54" spans="2:5" x14ac:dyDescent="0.15">
      <c r="E54" s="98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638" t="s">
        <v>0</v>
      </c>
      <c r="C2" s="638"/>
      <c r="D2" s="638"/>
      <c r="E2" s="638"/>
      <c r="F2" s="638"/>
      <c r="G2" s="2"/>
    </row>
    <row r="3" spans="2:7" ht="4.5" customHeight="1" x14ac:dyDescent="0.25">
      <c r="B3" s="3"/>
      <c r="C3" s="3"/>
      <c r="D3" s="3"/>
      <c r="E3" s="3"/>
      <c r="F3" s="3"/>
      <c r="G3" s="2"/>
    </row>
    <row r="4" spans="2:7" ht="17.25" customHeight="1" x14ac:dyDescent="0.2">
      <c r="B4" s="639" t="s">
        <v>1</v>
      </c>
      <c r="C4" s="639"/>
      <c r="D4" s="639"/>
      <c r="E4" s="639"/>
      <c r="F4" s="639"/>
      <c r="G4" s="639"/>
    </row>
    <row r="5" spans="2:7" ht="10.5" customHeight="1" thickBot="1" x14ac:dyDescent="0.25">
      <c r="B5" s="4"/>
      <c r="C5" s="4"/>
      <c r="D5" s="4"/>
      <c r="E5" s="4"/>
      <c r="F5" s="4"/>
      <c r="G5" s="4"/>
    </row>
    <row r="6" spans="2:7" ht="18.600000000000001" customHeight="1" thickBot="1" x14ac:dyDescent="0.25">
      <c r="B6" s="640" t="s">
        <v>2</v>
      </c>
      <c r="C6" s="641"/>
      <c r="D6" s="641"/>
      <c r="E6" s="641"/>
      <c r="F6" s="641"/>
      <c r="G6" s="642"/>
    </row>
    <row r="7" spans="2:7" ht="15" customHeight="1" x14ac:dyDescent="0.2">
      <c r="B7" s="5"/>
      <c r="C7" s="6" t="s">
        <v>3</v>
      </c>
      <c r="D7" s="7"/>
      <c r="E7" s="7"/>
      <c r="F7" s="8" t="s">
        <v>4</v>
      </c>
      <c r="G7" s="9" t="s">
        <v>4</v>
      </c>
    </row>
    <row r="8" spans="2:7" ht="15" customHeight="1" x14ac:dyDescent="0.2">
      <c r="B8" s="10"/>
      <c r="C8" s="11" t="s">
        <v>5</v>
      </c>
      <c r="D8" s="12" t="s">
        <v>6</v>
      </c>
      <c r="E8" s="12" t="s">
        <v>7</v>
      </c>
      <c r="F8" s="13" t="s">
        <v>8</v>
      </c>
      <c r="G8" s="14" t="s">
        <v>8</v>
      </c>
    </row>
    <row r="9" spans="2:7" ht="15" customHeight="1" thickBot="1" x14ac:dyDescent="0.25">
      <c r="B9" s="15"/>
      <c r="C9" s="16"/>
      <c r="D9" s="17" t="s">
        <v>9</v>
      </c>
      <c r="E9" s="17" t="s">
        <v>10</v>
      </c>
      <c r="F9" s="18" t="s">
        <v>11</v>
      </c>
      <c r="G9" s="19" t="s">
        <v>12</v>
      </c>
    </row>
    <row r="10" spans="2:7" ht="19.899999999999999" customHeight="1" thickBot="1" x14ac:dyDescent="0.25">
      <c r="B10" s="20"/>
      <c r="C10" s="21" t="s">
        <v>13</v>
      </c>
      <c r="D10" s="22"/>
      <c r="E10" s="22"/>
      <c r="F10" s="23"/>
      <c r="G10" s="24"/>
    </row>
    <row r="11" spans="2:7" ht="19.899999999999999" customHeight="1" x14ac:dyDescent="0.2">
      <c r="B11" s="25" t="s">
        <v>14</v>
      </c>
      <c r="C11" s="26" t="s">
        <v>15</v>
      </c>
      <c r="D11" s="27">
        <v>183.15</v>
      </c>
      <c r="E11" s="27">
        <v>183.38</v>
      </c>
      <c r="F11" s="28">
        <v>0.22999999999998977</v>
      </c>
      <c r="G11" s="29">
        <v>0.12558012558012877</v>
      </c>
    </row>
    <row r="12" spans="2:7" ht="19.899999999999999" customHeight="1" x14ac:dyDescent="0.2">
      <c r="B12" s="30" t="s">
        <v>14</v>
      </c>
      <c r="C12" s="31" t="s">
        <v>16</v>
      </c>
      <c r="D12" s="32">
        <v>216.77</v>
      </c>
      <c r="E12" s="32">
        <v>216.37</v>
      </c>
      <c r="F12" s="28">
        <v>-0.40000000000000568</v>
      </c>
      <c r="G12" s="33">
        <v>-0.18452737924990004</v>
      </c>
    </row>
    <row r="13" spans="2:7" ht="19.899999999999999" customHeight="1" x14ac:dyDescent="0.2">
      <c r="B13" s="30" t="s">
        <v>14</v>
      </c>
      <c r="C13" s="31" t="s">
        <v>17</v>
      </c>
      <c r="D13" s="32">
        <v>171.39</v>
      </c>
      <c r="E13" s="32">
        <v>171.27</v>
      </c>
      <c r="F13" s="28">
        <v>-0.11999999999997613</v>
      </c>
      <c r="G13" s="33">
        <v>-7.0015753544538484E-2</v>
      </c>
    </row>
    <row r="14" spans="2:7" ht="19.899999999999999" customHeight="1" x14ac:dyDescent="0.2">
      <c r="B14" s="30" t="s">
        <v>14</v>
      </c>
      <c r="C14" s="31" t="s">
        <v>18</v>
      </c>
      <c r="D14" s="32">
        <v>184.09</v>
      </c>
      <c r="E14" s="32">
        <v>183.73</v>
      </c>
      <c r="F14" s="28">
        <v>-0.36000000000001364</v>
      </c>
      <c r="G14" s="33">
        <v>-0.19555652126676648</v>
      </c>
    </row>
    <row r="15" spans="2:7" ht="19.899999999999999" customHeight="1" x14ac:dyDescent="0.2">
      <c r="B15" s="30" t="s">
        <v>14</v>
      </c>
      <c r="C15" s="31" t="s">
        <v>19</v>
      </c>
      <c r="D15" s="32">
        <v>179.02</v>
      </c>
      <c r="E15" s="32">
        <v>178.08</v>
      </c>
      <c r="F15" s="28">
        <v>-0.93999999999999773</v>
      </c>
      <c r="G15" s="33">
        <v>-0.52508099653670115</v>
      </c>
    </row>
    <row r="16" spans="2:7" ht="19.899999999999999" customHeight="1" x14ac:dyDescent="0.2">
      <c r="B16" s="34" t="s">
        <v>20</v>
      </c>
      <c r="C16" s="31" t="s">
        <v>21</v>
      </c>
      <c r="D16" s="32">
        <v>324.13</v>
      </c>
      <c r="E16" s="32">
        <v>324.13</v>
      </c>
      <c r="F16" s="28">
        <v>0</v>
      </c>
      <c r="G16" s="33">
        <v>0</v>
      </c>
    </row>
    <row r="17" spans="2:13" ht="19.899999999999999" customHeight="1" x14ac:dyDescent="0.2">
      <c r="B17" s="34" t="s">
        <v>20</v>
      </c>
      <c r="C17" s="31" t="s">
        <v>22</v>
      </c>
      <c r="D17" s="32">
        <v>524.99</v>
      </c>
      <c r="E17" s="32">
        <v>524.99</v>
      </c>
      <c r="F17" s="28">
        <v>0</v>
      </c>
      <c r="G17" s="33">
        <v>0</v>
      </c>
    </row>
    <row r="18" spans="2:13" ht="19.899999999999999" customHeight="1" thickBot="1" x14ac:dyDescent="0.25">
      <c r="B18" s="34" t="s">
        <v>20</v>
      </c>
      <c r="C18" s="31" t="s">
        <v>23</v>
      </c>
      <c r="D18" s="32">
        <v>625.33000000000004</v>
      </c>
      <c r="E18" s="32">
        <v>625.33000000000004</v>
      </c>
      <c r="F18" s="28">
        <v>0</v>
      </c>
      <c r="G18" s="33">
        <v>0</v>
      </c>
    </row>
    <row r="19" spans="2:13" ht="19.899999999999999" customHeight="1" thickBot="1" x14ac:dyDescent="0.25">
      <c r="B19" s="35"/>
      <c r="C19" s="36" t="s">
        <v>24</v>
      </c>
      <c r="D19" s="37"/>
      <c r="E19" s="37"/>
      <c r="F19" s="23"/>
      <c r="G19" s="38"/>
    </row>
    <row r="20" spans="2:13" ht="19.899999999999999" customHeight="1" x14ac:dyDescent="0.2">
      <c r="B20" s="30" t="s">
        <v>14</v>
      </c>
      <c r="C20" s="39" t="s">
        <v>25</v>
      </c>
      <c r="D20" s="40">
        <v>183.66260297439933</v>
      </c>
      <c r="E20" s="40">
        <v>184.4098430920763</v>
      </c>
      <c r="F20" s="28">
        <v>0.74724011767696652</v>
      </c>
      <c r="G20" s="41">
        <v>0.40685480090964177</v>
      </c>
    </row>
    <row r="21" spans="2:13" ht="19.899999999999999" customHeight="1" x14ac:dyDescent="0.2">
      <c r="B21" s="30" t="s">
        <v>14</v>
      </c>
      <c r="C21" s="42" t="s">
        <v>26</v>
      </c>
      <c r="D21" s="40">
        <v>314.24094441126772</v>
      </c>
      <c r="E21" s="40">
        <v>315.60928553650922</v>
      </c>
      <c r="F21" s="28">
        <v>1.3683411252414999</v>
      </c>
      <c r="G21" s="41">
        <v>0.43544329584584318</v>
      </c>
    </row>
    <row r="22" spans="2:13" ht="19.899999999999999" customHeight="1" x14ac:dyDescent="0.2">
      <c r="B22" s="30" t="s">
        <v>14</v>
      </c>
      <c r="C22" s="42" t="s">
        <v>27</v>
      </c>
      <c r="D22" s="40">
        <v>391.23505570505756</v>
      </c>
      <c r="E22" s="40">
        <v>392.53721335394937</v>
      </c>
      <c r="F22" s="28">
        <v>1.3021576488918072</v>
      </c>
      <c r="G22" s="41">
        <v>0.33283255932808231</v>
      </c>
    </row>
    <row r="23" spans="2:13" ht="19.899999999999999" customHeight="1" x14ac:dyDescent="0.2">
      <c r="B23" s="34" t="s">
        <v>20</v>
      </c>
      <c r="C23" s="42" t="s">
        <v>28</v>
      </c>
      <c r="D23" s="40">
        <v>320.45319981881715</v>
      </c>
      <c r="E23" s="40">
        <v>323.32581100901598</v>
      </c>
      <c r="F23" s="28">
        <v>2.8726111901988247</v>
      </c>
      <c r="G23" s="41">
        <v>0.89642144057945927</v>
      </c>
    </row>
    <row r="24" spans="2:13" ht="19.899999999999999" customHeight="1" thickBot="1" x14ac:dyDescent="0.25">
      <c r="B24" s="34" t="s">
        <v>20</v>
      </c>
      <c r="C24" s="43" t="s">
        <v>29</v>
      </c>
      <c r="D24" s="32">
        <v>211.35720902833756</v>
      </c>
      <c r="E24" s="32">
        <v>210.67357102994976</v>
      </c>
      <c r="F24" s="28">
        <v>-0.68363799838780892</v>
      </c>
      <c r="G24" s="41">
        <v>-0.32345146944865633</v>
      </c>
    </row>
    <row r="25" spans="2:13" ht="19.899999999999999" customHeight="1" thickBot="1" x14ac:dyDescent="0.25">
      <c r="B25" s="44"/>
      <c r="C25" s="45" t="s">
        <v>30</v>
      </c>
      <c r="D25" s="46"/>
      <c r="E25" s="46"/>
      <c r="F25" s="47"/>
      <c r="G25" s="48"/>
    </row>
    <row r="26" spans="2:13" ht="19.899999999999999" customHeight="1" x14ac:dyDescent="0.2">
      <c r="B26" s="25" t="s">
        <v>31</v>
      </c>
      <c r="C26" s="49" t="s">
        <v>32</v>
      </c>
      <c r="D26" s="50">
        <v>26.755527850350465</v>
      </c>
      <c r="E26" s="51">
        <v>26.363872918171783</v>
      </c>
      <c r="F26" s="52">
        <v>-0.39165493217868175</v>
      </c>
      <c r="G26" s="53">
        <v>-1.4638280895420763</v>
      </c>
    </row>
    <row r="27" spans="2:13" ht="19.899999999999999" customHeight="1" x14ac:dyDescent="0.2">
      <c r="B27" s="30" t="s">
        <v>31</v>
      </c>
      <c r="C27" s="54" t="s">
        <v>33</v>
      </c>
      <c r="D27" s="51">
        <v>37.673810105317841</v>
      </c>
      <c r="E27" s="51">
        <v>38.033694461214218</v>
      </c>
      <c r="F27" s="55">
        <v>0.35988435589637646</v>
      </c>
      <c r="G27" s="41">
        <v>0.95526402795553622</v>
      </c>
    </row>
    <row r="28" spans="2:13" ht="19.899999999999999" customHeight="1" x14ac:dyDescent="0.2">
      <c r="B28" s="56" t="s">
        <v>31</v>
      </c>
      <c r="C28" s="57" t="s">
        <v>34</v>
      </c>
      <c r="D28" s="58" t="s">
        <v>35</v>
      </c>
      <c r="E28" s="58" t="s">
        <v>36</v>
      </c>
      <c r="F28" s="51">
        <v>0</v>
      </c>
      <c r="G28" s="59">
        <v>0</v>
      </c>
    </row>
    <row r="29" spans="2:13" ht="19.899999999999999" customHeight="1" thickBot="1" x14ac:dyDescent="0.25">
      <c r="B29" s="60" t="s">
        <v>31</v>
      </c>
      <c r="C29" s="61" t="s">
        <v>37</v>
      </c>
      <c r="D29" s="62" t="s">
        <v>38</v>
      </c>
      <c r="E29" s="62" t="s">
        <v>39</v>
      </c>
      <c r="F29" s="28">
        <v>0</v>
      </c>
      <c r="G29" s="33">
        <v>0</v>
      </c>
    </row>
    <row r="30" spans="2:13" ht="19.899999999999999" customHeight="1" thickBot="1" x14ac:dyDescent="0.25">
      <c r="B30" s="63"/>
      <c r="C30" s="64" t="s">
        <v>40</v>
      </c>
      <c r="D30" s="65"/>
      <c r="E30" s="65"/>
      <c r="F30" s="47"/>
      <c r="G30" s="66"/>
    </row>
    <row r="31" spans="2:13" s="68" customFormat="1" ht="19.899999999999999" customHeight="1" x14ac:dyDescent="0.2">
      <c r="B31" s="67" t="s">
        <v>41</v>
      </c>
      <c r="C31" s="49" t="s">
        <v>42</v>
      </c>
      <c r="D31" s="27">
        <v>227.4990081795859</v>
      </c>
      <c r="E31" s="27">
        <v>227.10060795062381</v>
      </c>
      <c r="F31" s="28">
        <v>-0.39840022896208893</v>
      </c>
      <c r="G31" s="53">
        <v>-0.17512174323309182</v>
      </c>
      <c r="I31" s="1"/>
      <c r="J31" s="1"/>
      <c r="K31" s="1"/>
      <c r="L31" s="1"/>
      <c r="M31" s="1"/>
    </row>
    <row r="32" spans="2:13" ht="19.899999999999999" customHeight="1" x14ac:dyDescent="0.2">
      <c r="B32" s="34" t="s">
        <v>41</v>
      </c>
      <c r="C32" s="54" t="s">
        <v>43</v>
      </c>
      <c r="D32" s="32">
        <v>209.27659797978546</v>
      </c>
      <c r="E32" s="32">
        <v>209.02531845630116</v>
      </c>
      <c r="F32" s="28">
        <v>-0.25127952348429972</v>
      </c>
      <c r="G32" s="41">
        <v>-0.12007053149275748</v>
      </c>
    </row>
    <row r="33" spans="2:12" ht="19.899999999999999" customHeight="1" x14ac:dyDescent="0.2">
      <c r="B33" s="34" t="s">
        <v>41</v>
      </c>
      <c r="C33" s="54" t="s">
        <v>44</v>
      </c>
      <c r="D33" s="32">
        <v>202.95278089435863</v>
      </c>
      <c r="E33" s="32">
        <v>203.23122145359045</v>
      </c>
      <c r="F33" s="28">
        <v>0.27844055923182509</v>
      </c>
      <c r="G33" s="33">
        <v>0.13719474944112164</v>
      </c>
    </row>
    <row r="34" spans="2:12" ht="19.899999999999999" customHeight="1" x14ac:dyDescent="0.2">
      <c r="B34" s="34" t="s">
        <v>41</v>
      </c>
      <c r="C34" s="54" t="s">
        <v>45</v>
      </c>
      <c r="D34" s="32">
        <v>205.40625</v>
      </c>
      <c r="E34" s="32">
        <v>205.07625000000002</v>
      </c>
      <c r="F34" s="28">
        <v>-0.32999999999998408</v>
      </c>
      <c r="G34" s="33">
        <v>-0.16065723413966282</v>
      </c>
    </row>
    <row r="35" spans="2:12" ht="19.899999999999999" customHeight="1" x14ac:dyDescent="0.2">
      <c r="B35" s="34" t="s">
        <v>41</v>
      </c>
      <c r="C35" s="54" t="s">
        <v>46</v>
      </c>
      <c r="D35" s="32">
        <v>79</v>
      </c>
      <c r="E35" s="32">
        <v>78.5</v>
      </c>
      <c r="F35" s="28">
        <v>-0.5</v>
      </c>
      <c r="G35" s="33">
        <v>-0.63291139240506311</v>
      </c>
    </row>
    <row r="36" spans="2:12" ht="19.899999999999999" customHeight="1" x14ac:dyDescent="0.2">
      <c r="B36" s="34" t="s">
        <v>41</v>
      </c>
      <c r="C36" s="54" t="s">
        <v>47</v>
      </c>
      <c r="D36" s="32">
        <v>109.66666666666667</v>
      </c>
      <c r="E36" s="32">
        <v>109.66666666666667</v>
      </c>
      <c r="F36" s="28">
        <v>0</v>
      </c>
      <c r="G36" s="33">
        <v>0</v>
      </c>
    </row>
    <row r="37" spans="2:12" ht="19.899999999999999" customHeight="1" thickBot="1" x14ac:dyDescent="0.25">
      <c r="B37" s="69" t="s">
        <v>41</v>
      </c>
      <c r="C37" s="70" t="s">
        <v>48</v>
      </c>
      <c r="D37" s="71">
        <v>79.25</v>
      </c>
      <c r="E37" s="71">
        <v>78.833333333333329</v>
      </c>
      <c r="F37" s="72">
        <v>-0.4166666666666714</v>
      </c>
      <c r="G37" s="73">
        <v>-0.52576235541535254</v>
      </c>
    </row>
    <row r="38" spans="2:12" ht="19.899999999999999" customHeight="1" x14ac:dyDescent="0.2">
      <c r="B38" s="74" t="s">
        <v>49</v>
      </c>
      <c r="C38" s="75"/>
      <c r="F38" s="75"/>
      <c r="G38" s="75"/>
      <c r="L38" s="76"/>
    </row>
    <row r="39" spans="2:12" ht="15" customHeight="1" x14ac:dyDescent="0.2">
      <c r="B39" s="77" t="s">
        <v>50</v>
      </c>
      <c r="C39" s="75"/>
      <c r="D39" s="75"/>
      <c r="E39" s="75"/>
      <c r="F39" s="75"/>
      <c r="G39" s="75"/>
      <c r="L39" s="76"/>
    </row>
    <row r="40" spans="2:12" ht="15" customHeight="1" x14ac:dyDescent="0.2">
      <c r="B40" s="1" t="s">
        <v>51</v>
      </c>
      <c r="C40" s="78"/>
      <c r="D40" s="79"/>
      <c r="E40" s="79"/>
      <c r="F40" s="75"/>
      <c r="L40" s="76"/>
    </row>
    <row r="41" spans="2:12" ht="15" customHeight="1" x14ac:dyDescent="0.2">
      <c r="B41" s="1" t="s">
        <v>52</v>
      </c>
      <c r="C41" s="75"/>
      <c r="D41" s="79"/>
      <c r="E41" s="75"/>
      <c r="F41" s="75"/>
      <c r="L41" s="76"/>
    </row>
    <row r="42" spans="2:12" ht="15" customHeight="1" x14ac:dyDescent="0.2">
      <c r="B42" s="1" t="s">
        <v>53</v>
      </c>
      <c r="C42" s="75"/>
      <c r="D42" s="79"/>
      <c r="E42" s="75"/>
      <c r="F42" s="75"/>
      <c r="L42" s="76"/>
    </row>
    <row r="43" spans="2:12" ht="15" customHeight="1" x14ac:dyDescent="0.2">
      <c r="B43" s="1" t="s">
        <v>54</v>
      </c>
      <c r="C43" s="75"/>
      <c r="D43" s="79"/>
      <c r="E43" s="75"/>
      <c r="F43" s="75"/>
      <c r="L43" s="76"/>
    </row>
    <row r="44" spans="2:12" ht="7.5" customHeight="1" x14ac:dyDescent="0.2">
      <c r="B44" s="77"/>
      <c r="G44" s="80"/>
      <c r="L44" s="76"/>
    </row>
    <row r="45" spans="2:12" ht="23.25" customHeight="1" x14ac:dyDescent="0.25">
      <c r="B45" s="643" t="s">
        <v>55</v>
      </c>
      <c r="C45" s="643"/>
      <c r="D45" s="643"/>
      <c r="E45" s="643"/>
      <c r="F45" s="643"/>
      <c r="G45" s="643"/>
      <c r="L45" s="76"/>
    </row>
    <row r="46" spans="2:12" ht="36" customHeight="1" x14ac:dyDescent="0.2">
      <c r="I46" s="81"/>
    </row>
    <row r="47" spans="2:12" ht="18.75" customHeight="1" x14ac:dyDescent="0.2">
      <c r="I47" s="81"/>
    </row>
    <row r="48" spans="2:12" ht="18.75" customHeight="1" x14ac:dyDescent="0.2">
      <c r="I48" s="81"/>
    </row>
    <row r="49" spans="2:12" ht="13.5" customHeight="1" x14ac:dyDescent="0.2">
      <c r="I49" s="81"/>
    </row>
    <row r="50" spans="2:12" ht="15" customHeight="1" x14ac:dyDescent="0.2">
      <c r="B50" s="82"/>
      <c r="C50" s="82"/>
      <c r="D50" s="83"/>
      <c r="E50" s="83"/>
      <c r="F50" s="82"/>
      <c r="G50" s="82"/>
    </row>
    <row r="51" spans="2:12" ht="11.25" customHeight="1" x14ac:dyDescent="0.2">
      <c r="B51" s="82"/>
      <c r="C51" s="82"/>
      <c r="D51" s="82"/>
      <c r="E51" s="82"/>
      <c r="F51" s="82"/>
      <c r="G51" s="82"/>
    </row>
    <row r="52" spans="2:12" ht="13.5" customHeight="1" x14ac:dyDescent="0.2">
      <c r="B52" s="82"/>
      <c r="C52" s="82"/>
      <c r="D52" s="84"/>
      <c r="E52" s="84"/>
      <c r="F52" s="85"/>
      <c r="G52" s="85"/>
      <c r="L52" s="68"/>
    </row>
    <row r="53" spans="2:12" ht="15" customHeight="1" x14ac:dyDescent="0.2">
      <c r="B53" s="86"/>
      <c r="C53" s="87"/>
      <c r="D53" s="88"/>
      <c r="E53" s="88"/>
      <c r="F53" s="89"/>
      <c r="G53" s="88"/>
      <c r="L53" s="68"/>
    </row>
    <row r="54" spans="2:12" ht="15" customHeight="1" x14ac:dyDescent="0.2">
      <c r="B54" s="86"/>
      <c r="C54" s="87"/>
      <c r="D54" s="88"/>
      <c r="E54" s="88"/>
      <c r="F54" s="89"/>
      <c r="G54" s="88"/>
      <c r="L54" s="68"/>
    </row>
    <row r="55" spans="2:12" ht="15" customHeight="1" x14ac:dyDescent="0.2">
      <c r="B55" s="86"/>
      <c r="C55" s="87"/>
      <c r="D55" s="88"/>
      <c r="E55" s="88"/>
      <c r="F55" s="89"/>
      <c r="G55" s="88"/>
      <c r="L55" s="68"/>
    </row>
    <row r="56" spans="2:12" ht="15" customHeight="1" x14ac:dyDescent="0.2">
      <c r="B56" s="86"/>
      <c r="C56" s="87"/>
      <c r="D56" s="88"/>
      <c r="E56" s="88"/>
      <c r="F56" s="89"/>
      <c r="G56" s="90"/>
    </row>
    <row r="57" spans="2:12" ht="15" customHeight="1" x14ac:dyDescent="0.2">
      <c r="B57" s="86"/>
      <c r="C57" s="91"/>
      <c r="D57" s="88"/>
      <c r="E57" s="88"/>
      <c r="F57" s="89"/>
      <c r="G57" s="90"/>
      <c r="I57" s="92"/>
    </row>
    <row r="58" spans="2:12" ht="15" customHeight="1" x14ac:dyDescent="0.2">
      <c r="B58" s="86"/>
      <c r="C58" s="91"/>
      <c r="D58" s="88"/>
      <c r="E58" s="88"/>
      <c r="F58" s="89"/>
      <c r="G58" s="90"/>
      <c r="H58" s="92"/>
      <c r="I58" s="93"/>
    </row>
    <row r="59" spans="2:12" ht="15" customHeight="1" x14ac:dyDescent="0.2">
      <c r="B59" s="94"/>
      <c r="C59" s="91"/>
      <c r="D59" s="88"/>
      <c r="E59" s="88"/>
      <c r="F59" s="89"/>
      <c r="H59" s="92"/>
      <c r="I59" s="93"/>
      <c r="J59" s="95"/>
    </row>
    <row r="60" spans="2:12" ht="15" customHeight="1" x14ac:dyDescent="0.2">
      <c r="B60" s="86"/>
      <c r="C60" s="91"/>
      <c r="D60" s="88"/>
      <c r="E60" s="88"/>
      <c r="F60" s="89"/>
      <c r="G60" s="88"/>
      <c r="H60" s="93"/>
    </row>
    <row r="61" spans="2:12" ht="15" customHeight="1" x14ac:dyDescent="0.2">
      <c r="B61" s="86"/>
      <c r="C61" s="91"/>
      <c r="D61" s="88"/>
      <c r="E61" s="88"/>
      <c r="F61" s="89"/>
      <c r="G61" s="88"/>
      <c r="H61" s="92"/>
    </row>
    <row r="62" spans="2:12" ht="15" customHeight="1" x14ac:dyDescent="0.2">
      <c r="B62" s="86"/>
      <c r="C62" s="91"/>
      <c r="D62" s="88"/>
      <c r="E62" s="88"/>
      <c r="F62" s="89"/>
      <c r="H62" s="93"/>
      <c r="I62" s="93"/>
    </row>
    <row r="63" spans="2:12" ht="15" customHeight="1" x14ac:dyDescent="0.2">
      <c r="B63" s="86"/>
      <c r="C63" s="96"/>
      <c r="D63" s="88"/>
      <c r="E63" s="88"/>
      <c r="F63" s="89"/>
      <c r="I63" s="93"/>
      <c r="K63" s="95"/>
    </row>
    <row r="64" spans="2:12" ht="15" customHeight="1" x14ac:dyDescent="0.2">
      <c r="B64" s="86"/>
      <c r="C64" s="97"/>
      <c r="D64" s="88"/>
      <c r="E64" s="88"/>
      <c r="F64" s="89"/>
      <c r="G64" s="98" t="s">
        <v>56</v>
      </c>
    </row>
    <row r="65" spans="2:8" ht="15" customHeight="1" x14ac:dyDescent="0.2">
      <c r="B65" s="86"/>
      <c r="C65" s="97"/>
      <c r="D65" s="88"/>
      <c r="E65" s="88"/>
      <c r="F65" s="89"/>
    </row>
    <row r="66" spans="2:8" ht="15" customHeight="1" x14ac:dyDescent="0.2">
      <c r="B66" s="86"/>
      <c r="C66" s="97"/>
      <c r="D66" s="88"/>
      <c r="E66" s="88"/>
      <c r="F66" s="89"/>
      <c r="G66" s="88"/>
    </row>
    <row r="67" spans="2:8" ht="15" customHeight="1" x14ac:dyDescent="0.2">
      <c r="B67" s="86"/>
      <c r="C67" s="97"/>
      <c r="D67" s="88"/>
      <c r="E67" s="88"/>
      <c r="F67" s="89"/>
      <c r="G67" s="88"/>
    </row>
    <row r="68" spans="2:8" ht="15" customHeight="1" x14ac:dyDescent="0.2">
      <c r="B68" s="86"/>
      <c r="C68" s="91"/>
      <c r="D68" s="99"/>
      <c r="E68" s="99"/>
      <c r="F68" s="89"/>
      <c r="H68" s="93"/>
    </row>
    <row r="69" spans="2:8" ht="15" customHeight="1" x14ac:dyDescent="0.2">
      <c r="B69" s="86"/>
      <c r="C69" s="100"/>
      <c r="D69" s="88"/>
      <c r="E69" s="88"/>
      <c r="F69" s="89"/>
      <c r="G69" s="88"/>
    </row>
    <row r="70" spans="2:8" ht="15" customHeight="1" x14ac:dyDescent="0.2">
      <c r="B70" s="101"/>
      <c r="C70" s="100"/>
      <c r="D70" s="102"/>
      <c r="E70" s="102"/>
      <c r="F70" s="89"/>
      <c r="G70" s="103"/>
    </row>
    <row r="71" spans="2:8" ht="15" customHeight="1" x14ac:dyDescent="0.2">
      <c r="B71" s="101"/>
      <c r="C71" s="100"/>
      <c r="D71" s="88"/>
      <c r="E71" s="88"/>
      <c r="F71" s="89"/>
      <c r="G71" s="88"/>
    </row>
    <row r="72" spans="2:8" ht="15" customHeight="1" x14ac:dyDescent="0.2">
      <c r="B72" s="101"/>
      <c r="C72" s="100"/>
      <c r="D72" s="644"/>
      <c r="E72" s="644"/>
      <c r="F72" s="644"/>
      <c r="G72" s="644"/>
    </row>
    <row r="73" spans="2:8" ht="12" customHeight="1" x14ac:dyDescent="0.2">
      <c r="B73" s="100"/>
      <c r="C73" s="104"/>
      <c r="D73" s="104"/>
      <c r="E73" s="104"/>
      <c r="F73" s="104"/>
      <c r="G73" s="104"/>
    </row>
    <row r="74" spans="2:8" ht="15" customHeight="1" x14ac:dyDescent="0.2">
      <c r="B74" s="105"/>
      <c r="C74" s="104"/>
      <c r="D74" s="104"/>
      <c r="E74" s="104"/>
      <c r="F74" s="104"/>
      <c r="G74" s="104"/>
    </row>
    <row r="75" spans="2:8" ht="13.5" customHeight="1" x14ac:dyDescent="0.2">
      <c r="B75" s="105"/>
      <c r="C75" s="83"/>
      <c r="D75" s="83"/>
      <c r="E75" s="83"/>
      <c r="F75" s="83"/>
      <c r="G75" s="83"/>
      <c r="H75" s="93"/>
    </row>
    <row r="76" spans="2:8" x14ac:dyDescent="0.2">
      <c r="B76" s="77"/>
    </row>
    <row r="77" spans="2:8" ht="11.25" customHeight="1" x14ac:dyDescent="0.2">
      <c r="B77" s="68"/>
      <c r="C77" s="68"/>
      <c r="D77" s="68"/>
    </row>
    <row r="79" spans="2:8" x14ac:dyDescent="0.2">
      <c r="E79" s="10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6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142875</xdr:colOff>
                <xdr:row>45</xdr:row>
                <xdr:rowOff>57150</xdr:rowOff>
              </from>
              <to>
                <xdr:col>6</xdr:col>
                <xdr:colOff>781050</xdr:colOff>
                <xdr:row>62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showGridLines="0" zoomScale="90" zoomScaleNormal="90" zoomScaleSheetLayoutView="90" workbookViewId="0"/>
  </sheetViews>
  <sheetFormatPr baseColWidth="10" defaultColWidth="11.5703125" defaultRowHeight="12.75" x14ac:dyDescent="0.2"/>
  <cols>
    <col min="1" max="1" width="3.140625" style="107" customWidth="1"/>
    <col min="2" max="2" width="9.28515625" style="107" customWidth="1"/>
    <col min="3" max="3" width="57.140625" style="107" customWidth="1"/>
    <col min="4" max="4" width="17.28515625" style="107" customWidth="1"/>
    <col min="5" max="5" width="18.140625" style="107" customWidth="1"/>
    <col min="6" max="6" width="18" style="107" customWidth="1"/>
    <col min="7" max="7" width="16.710937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10" ht="14.25" customHeight="1" x14ac:dyDescent="0.2"/>
    <row r="2" spans="2:10" ht="21" customHeight="1" thickBot="1" x14ac:dyDescent="0.25">
      <c r="B2" s="108"/>
      <c r="C2" s="108"/>
      <c r="D2" s="108"/>
      <c r="E2" s="108"/>
      <c r="F2" s="108"/>
      <c r="G2" s="108"/>
    </row>
    <row r="3" spans="2:10" ht="21" customHeight="1" thickBot="1" x14ac:dyDescent="0.25">
      <c r="B3" s="640" t="s">
        <v>57</v>
      </c>
      <c r="C3" s="641"/>
      <c r="D3" s="641"/>
      <c r="E3" s="641"/>
      <c r="F3" s="641"/>
      <c r="G3" s="642"/>
    </row>
    <row r="4" spans="2:10" ht="20.100000000000001" customHeight="1" x14ac:dyDescent="0.2">
      <c r="B4" s="5"/>
      <c r="C4" s="6" t="s">
        <v>3</v>
      </c>
      <c r="D4" s="7"/>
      <c r="E4" s="7"/>
      <c r="F4" s="8" t="s">
        <v>4</v>
      </c>
      <c r="G4" s="9" t="s">
        <v>4</v>
      </c>
    </row>
    <row r="5" spans="2:10" ht="20.100000000000001" customHeight="1" x14ac:dyDescent="0.2">
      <c r="B5" s="10"/>
      <c r="C5" s="11" t="s">
        <v>5</v>
      </c>
      <c r="D5" s="12" t="s">
        <v>6</v>
      </c>
      <c r="E5" s="12" t="s">
        <v>7</v>
      </c>
      <c r="F5" s="13" t="s">
        <v>8</v>
      </c>
      <c r="G5" s="14" t="s">
        <v>8</v>
      </c>
    </row>
    <row r="6" spans="2:10" ht="15" customHeight="1" thickBot="1" x14ac:dyDescent="0.25">
      <c r="B6" s="15"/>
      <c r="C6" s="16"/>
      <c r="D6" s="17" t="s">
        <v>58</v>
      </c>
      <c r="E6" s="17" t="s">
        <v>59</v>
      </c>
      <c r="F6" s="18" t="s">
        <v>11</v>
      </c>
      <c r="G6" s="19" t="s">
        <v>12</v>
      </c>
    </row>
    <row r="7" spans="2:10" ht="20.100000000000001" customHeight="1" thickBot="1" x14ac:dyDescent="0.25">
      <c r="B7" s="44"/>
      <c r="C7" s="109" t="s">
        <v>60</v>
      </c>
      <c r="D7" s="110"/>
      <c r="E7" s="110"/>
      <c r="F7" s="111"/>
      <c r="G7" s="112"/>
    </row>
    <row r="8" spans="2:10" ht="20.100000000000001" customHeight="1" x14ac:dyDescent="0.2">
      <c r="B8" s="113" t="s">
        <v>20</v>
      </c>
      <c r="C8" s="114" t="s">
        <v>61</v>
      </c>
      <c r="D8" s="115">
        <v>35.070086586480819</v>
      </c>
      <c r="E8" s="115">
        <v>34.504421955367334</v>
      </c>
      <c r="F8" s="116">
        <f t="shared" ref="F8:F18" si="0">E8-D8</f>
        <v>-0.56566463111348497</v>
      </c>
      <c r="G8" s="117">
        <f t="shared" ref="G8:G18" si="1">(E8*100/D8)-100</f>
        <v>-1.6129547605153221</v>
      </c>
      <c r="J8" s="118"/>
    </row>
    <row r="9" spans="2:10" ht="20.100000000000001" customHeight="1" x14ac:dyDescent="0.2">
      <c r="B9" s="113" t="s">
        <v>20</v>
      </c>
      <c r="C9" s="114" t="s">
        <v>62</v>
      </c>
      <c r="D9" s="115">
        <v>14.000000000000002</v>
      </c>
      <c r="E9" s="115">
        <v>14.000000000000002</v>
      </c>
      <c r="F9" s="116">
        <f t="shared" si="0"/>
        <v>0</v>
      </c>
      <c r="G9" s="117">
        <f t="shared" si="1"/>
        <v>0</v>
      </c>
      <c r="J9" s="118"/>
    </row>
    <row r="10" spans="2:10" ht="20.100000000000001" customHeight="1" x14ac:dyDescent="0.2">
      <c r="B10" s="113" t="s">
        <v>20</v>
      </c>
      <c r="C10" s="114" t="s">
        <v>63</v>
      </c>
      <c r="D10" s="115">
        <v>20.235683548493874</v>
      </c>
      <c r="E10" s="115">
        <v>20.809450335109432</v>
      </c>
      <c r="F10" s="116">
        <f t="shared" si="0"/>
        <v>0.57376678661555758</v>
      </c>
      <c r="G10" s="117">
        <f t="shared" si="1"/>
        <v>2.8354208309324065</v>
      </c>
      <c r="J10" s="118"/>
    </row>
    <row r="11" spans="2:10" ht="20.100000000000001" customHeight="1" x14ac:dyDescent="0.2">
      <c r="B11" s="113" t="s">
        <v>20</v>
      </c>
      <c r="C11" s="114" t="s">
        <v>64</v>
      </c>
      <c r="D11" s="115">
        <v>70.225175529961163</v>
      </c>
      <c r="E11" s="115">
        <v>89.974776747297724</v>
      </c>
      <c r="F11" s="116">
        <f t="shared" si="0"/>
        <v>19.749601217336561</v>
      </c>
      <c r="G11" s="117">
        <f t="shared" si="1"/>
        <v>28.123249345116278</v>
      </c>
      <c r="J11" s="118"/>
    </row>
    <row r="12" spans="2:10" ht="20.100000000000001" customHeight="1" x14ac:dyDescent="0.2">
      <c r="B12" s="113" t="s">
        <v>20</v>
      </c>
      <c r="C12" s="114" t="s">
        <v>65</v>
      </c>
      <c r="D12" s="115">
        <v>46.567331882048229</v>
      </c>
      <c r="E12" s="115">
        <v>45.870155791828395</v>
      </c>
      <c r="F12" s="116">
        <f t="shared" si="0"/>
        <v>-0.69717609021983407</v>
      </c>
      <c r="G12" s="117">
        <f t="shared" si="1"/>
        <v>-1.497135571317969</v>
      </c>
      <c r="J12" s="118"/>
    </row>
    <row r="13" spans="2:10" ht="20.100000000000001" customHeight="1" x14ac:dyDescent="0.2">
      <c r="B13" s="113" t="s">
        <v>20</v>
      </c>
      <c r="C13" s="114" t="s">
        <v>66</v>
      </c>
      <c r="D13" s="115">
        <v>159.08742000000001</v>
      </c>
      <c r="E13" s="115">
        <v>177.04371</v>
      </c>
      <c r="F13" s="116">
        <f>E13-D13</f>
        <v>17.956289999999996</v>
      </c>
      <c r="G13" s="117">
        <f>(E13*100/D13)-100</f>
        <v>11.287058398457887</v>
      </c>
      <c r="J13" s="118"/>
    </row>
    <row r="14" spans="2:10" ht="20.100000000000001" customHeight="1" x14ac:dyDescent="0.2">
      <c r="B14" s="113" t="s">
        <v>20</v>
      </c>
      <c r="C14" s="114" t="s">
        <v>67</v>
      </c>
      <c r="D14" s="115">
        <v>43.207978022618946</v>
      </c>
      <c r="E14" s="115">
        <v>43.992100662208443</v>
      </c>
      <c r="F14" s="116">
        <f t="shared" ref="F14:F16" si="2">E14-D14</f>
        <v>0.78412263958949779</v>
      </c>
      <c r="G14" s="117">
        <f t="shared" ref="G14:G16" si="3">(E14*100/D14)-100</f>
        <v>1.8147635586627473</v>
      </c>
      <c r="J14" s="118"/>
    </row>
    <row r="15" spans="2:10" ht="20.100000000000001" customHeight="1" x14ac:dyDescent="0.2">
      <c r="B15" s="113" t="s">
        <v>20</v>
      </c>
      <c r="C15" s="114" t="s">
        <v>68</v>
      </c>
      <c r="D15" s="115">
        <v>49.961570964524462</v>
      </c>
      <c r="E15" s="115">
        <v>49.961570964524462</v>
      </c>
      <c r="F15" s="116">
        <f t="shared" si="2"/>
        <v>0</v>
      </c>
      <c r="G15" s="117">
        <f t="shared" si="3"/>
        <v>0</v>
      </c>
      <c r="J15" s="118"/>
    </row>
    <row r="16" spans="2:10" ht="20.100000000000001" customHeight="1" x14ac:dyDescent="0.2">
      <c r="B16" s="113" t="s">
        <v>20</v>
      </c>
      <c r="C16" s="114" t="s">
        <v>69</v>
      </c>
      <c r="D16" s="115">
        <v>70.365029262907953</v>
      </c>
      <c r="E16" s="115">
        <v>66.165296378064269</v>
      </c>
      <c r="F16" s="116">
        <f t="shared" si="2"/>
        <v>-4.1997328848436837</v>
      </c>
      <c r="G16" s="117">
        <f t="shared" si="3"/>
        <v>-5.9684944763570513</v>
      </c>
      <c r="J16" s="118"/>
    </row>
    <row r="17" spans="2:10" ht="20.100000000000001" customHeight="1" x14ac:dyDescent="0.2">
      <c r="B17" s="113" t="s">
        <v>20</v>
      </c>
      <c r="C17" s="114" t="s">
        <v>70</v>
      </c>
      <c r="D17" s="115" t="s">
        <v>71</v>
      </c>
      <c r="E17" s="115">
        <v>176</v>
      </c>
      <c r="F17" s="116" t="s">
        <v>71</v>
      </c>
      <c r="G17" s="117" t="s">
        <v>71</v>
      </c>
      <c r="J17" s="118"/>
    </row>
    <row r="18" spans="2:10" ht="20.100000000000001" customHeight="1" thickBot="1" x14ac:dyDescent="0.25">
      <c r="B18" s="113" t="s">
        <v>20</v>
      </c>
      <c r="C18" s="114" t="s">
        <v>72</v>
      </c>
      <c r="D18" s="115">
        <v>29.049999999999997</v>
      </c>
      <c r="E18" s="115">
        <v>40.89</v>
      </c>
      <c r="F18" s="116">
        <f t="shared" si="0"/>
        <v>11.840000000000003</v>
      </c>
      <c r="G18" s="117">
        <f t="shared" si="1"/>
        <v>40.757314974182464</v>
      </c>
      <c r="J18" s="118"/>
    </row>
    <row r="19" spans="2:10" ht="20.100000000000001" customHeight="1" thickBot="1" x14ac:dyDescent="0.25">
      <c r="B19" s="44"/>
      <c r="C19" s="109" t="s">
        <v>73</v>
      </c>
      <c r="D19" s="119"/>
      <c r="E19" s="119"/>
      <c r="F19" s="120"/>
      <c r="G19" s="121"/>
    </row>
    <row r="20" spans="2:10" ht="20.100000000000001" customHeight="1" x14ac:dyDescent="0.2">
      <c r="B20" s="122" t="s">
        <v>20</v>
      </c>
      <c r="C20" s="123" t="s">
        <v>74</v>
      </c>
      <c r="D20" s="124">
        <v>46.819515885022689</v>
      </c>
      <c r="E20" s="124">
        <v>46.255824508320728</v>
      </c>
      <c r="F20" s="52">
        <f>E20-D20</f>
        <v>-0.56369137670196068</v>
      </c>
      <c r="G20" s="125">
        <f>(E20*100/D20)-100</f>
        <v>-1.203966692193589</v>
      </c>
    </row>
    <row r="21" spans="2:10" ht="20.100000000000001" customHeight="1" x14ac:dyDescent="0.2">
      <c r="B21" s="126" t="s">
        <v>20</v>
      </c>
      <c r="C21" s="127" t="s">
        <v>75</v>
      </c>
      <c r="D21" s="128">
        <v>131.17820719269997</v>
      </c>
      <c r="E21" s="128">
        <v>146.38394233734195</v>
      </c>
      <c r="F21" s="129">
        <f>E21-D21</f>
        <v>15.205735144641977</v>
      </c>
      <c r="G21" s="130">
        <f>(E21*100/D21)-100</f>
        <v>11.591662571134876</v>
      </c>
    </row>
    <row r="22" spans="2:10" ht="20.100000000000001" customHeight="1" x14ac:dyDescent="0.2">
      <c r="B22" s="126" t="s">
        <v>20</v>
      </c>
      <c r="C22" s="127" t="s">
        <v>76</v>
      </c>
      <c r="D22" s="128">
        <v>53.779828986007963</v>
      </c>
      <c r="E22" s="128">
        <v>60.555961375712563</v>
      </c>
      <c r="F22" s="129">
        <f t="shared" ref="F22:F37" si="4">E22-D22</f>
        <v>6.7761323897045997</v>
      </c>
      <c r="G22" s="130">
        <f t="shared" ref="G22:G37" si="5">(E22*100/D22)-100</f>
        <v>12.599765595140809</v>
      </c>
    </row>
    <row r="23" spans="2:10" ht="20.100000000000001" customHeight="1" x14ac:dyDescent="0.2">
      <c r="B23" s="126" t="s">
        <v>20</v>
      </c>
      <c r="C23" s="127" t="s">
        <v>77</v>
      </c>
      <c r="D23" s="128">
        <v>28.470613420556479</v>
      </c>
      <c r="E23" s="128">
        <v>20.849252721362056</v>
      </c>
      <c r="F23" s="129">
        <f t="shared" si="4"/>
        <v>-7.6213606991944225</v>
      </c>
      <c r="G23" s="130">
        <f t="shared" si="5"/>
        <v>-26.769218445049788</v>
      </c>
    </row>
    <row r="24" spans="2:10" ht="20.100000000000001" customHeight="1" x14ac:dyDescent="0.2">
      <c r="B24" s="126" t="s">
        <v>20</v>
      </c>
      <c r="C24" s="127" t="s">
        <v>78</v>
      </c>
      <c r="D24" s="128">
        <v>19.948979690842133</v>
      </c>
      <c r="E24" s="128">
        <v>16.829821164744537</v>
      </c>
      <c r="F24" s="129">
        <f t="shared" si="4"/>
        <v>-3.1191585260975963</v>
      </c>
      <c r="G24" s="130">
        <f t="shared" si="5"/>
        <v>-15.635679490563078</v>
      </c>
    </row>
    <row r="25" spans="2:10" ht="20.100000000000001" customHeight="1" x14ac:dyDescent="0.2">
      <c r="B25" s="126" t="s">
        <v>20</v>
      </c>
      <c r="C25" s="127" t="s">
        <v>79</v>
      </c>
      <c r="D25" s="128">
        <v>148.91757837888264</v>
      </c>
      <c r="E25" s="128">
        <v>158.27571181483287</v>
      </c>
      <c r="F25" s="129">
        <f t="shared" si="4"/>
        <v>9.3581334359502364</v>
      </c>
      <c r="G25" s="130">
        <f t="shared" si="5"/>
        <v>6.2841026142265406</v>
      </c>
    </row>
    <row r="26" spans="2:10" ht="20.100000000000001" customHeight="1" x14ac:dyDescent="0.2">
      <c r="B26" s="126" t="s">
        <v>20</v>
      </c>
      <c r="C26" s="127" t="s">
        <v>80</v>
      </c>
      <c r="D26" s="128">
        <v>46</v>
      </c>
      <c r="E26" s="128">
        <v>48</v>
      </c>
      <c r="F26" s="129">
        <f t="shared" si="4"/>
        <v>2</v>
      </c>
      <c r="G26" s="130">
        <f t="shared" si="5"/>
        <v>4.3478260869565162</v>
      </c>
    </row>
    <row r="27" spans="2:10" ht="20.100000000000001" customHeight="1" x14ac:dyDescent="0.2">
      <c r="B27" s="126" t="s">
        <v>20</v>
      </c>
      <c r="C27" s="127" t="s">
        <v>81</v>
      </c>
      <c r="D27" s="128">
        <v>32.683287884690301</v>
      </c>
      <c r="E27" s="128">
        <v>30.403909465020572</v>
      </c>
      <c r="F27" s="129">
        <f t="shared" si="4"/>
        <v>-2.2793784196697295</v>
      </c>
      <c r="G27" s="130">
        <f t="shared" si="5"/>
        <v>-6.9741405078693219</v>
      </c>
    </row>
    <row r="28" spans="2:10" ht="20.100000000000001" customHeight="1" x14ac:dyDescent="0.2">
      <c r="B28" s="126" t="s">
        <v>20</v>
      </c>
      <c r="C28" s="127" t="s">
        <v>82</v>
      </c>
      <c r="D28" s="128">
        <v>227.08504325259517</v>
      </c>
      <c r="E28" s="128">
        <v>252.66253223310989</v>
      </c>
      <c r="F28" s="129">
        <f t="shared" si="4"/>
        <v>25.577488980514715</v>
      </c>
      <c r="G28" s="130">
        <f t="shared" si="5"/>
        <v>11.26339657344316</v>
      </c>
    </row>
    <row r="29" spans="2:10" ht="20.100000000000001" customHeight="1" x14ac:dyDescent="0.2">
      <c r="B29" s="126" t="s">
        <v>20</v>
      </c>
      <c r="C29" s="127" t="s">
        <v>83</v>
      </c>
      <c r="D29" s="128">
        <v>27.582203780544035</v>
      </c>
      <c r="E29" s="128">
        <v>29.295527893038269</v>
      </c>
      <c r="F29" s="129">
        <f t="shared" si="4"/>
        <v>1.7133241124942344</v>
      </c>
      <c r="G29" s="130">
        <f t="shared" si="5"/>
        <v>6.2117013061254482</v>
      </c>
    </row>
    <row r="30" spans="2:10" ht="20.100000000000001" customHeight="1" x14ac:dyDescent="0.2">
      <c r="B30" s="126" t="s">
        <v>20</v>
      </c>
      <c r="C30" s="127" t="s">
        <v>84</v>
      </c>
      <c r="D30" s="128">
        <v>34.242838661984841</v>
      </c>
      <c r="E30" s="128">
        <v>29.684516109160352</v>
      </c>
      <c r="F30" s="129">
        <f>E30-D30</f>
        <v>-4.5583225528244888</v>
      </c>
      <c r="G30" s="130">
        <f>(E30*100/D30)-100</f>
        <v>-13.311754314004844</v>
      </c>
    </row>
    <row r="31" spans="2:10" ht="20.100000000000001" customHeight="1" x14ac:dyDescent="0.2">
      <c r="B31" s="126" t="s">
        <v>20</v>
      </c>
      <c r="C31" s="127" t="s">
        <v>85</v>
      </c>
      <c r="D31" s="128">
        <v>39.35271616466131</v>
      </c>
      <c r="E31" s="128">
        <v>40.688996558439818</v>
      </c>
      <c r="F31" s="129">
        <f t="shared" si="4"/>
        <v>1.3362803937785088</v>
      </c>
      <c r="G31" s="130">
        <f t="shared" si="5"/>
        <v>3.3956497137000241</v>
      </c>
    </row>
    <row r="32" spans="2:10" ht="20.100000000000001" customHeight="1" x14ac:dyDescent="0.2">
      <c r="B32" s="126" t="s">
        <v>20</v>
      </c>
      <c r="C32" s="127" t="s">
        <v>86</v>
      </c>
      <c r="D32" s="128">
        <v>60.207609383080907</v>
      </c>
      <c r="E32" s="128">
        <v>60.998610561588492</v>
      </c>
      <c r="F32" s="129">
        <f t="shared" si="4"/>
        <v>0.79100117850758522</v>
      </c>
      <c r="G32" s="130">
        <f t="shared" si="5"/>
        <v>1.3137893807985535</v>
      </c>
    </row>
    <row r="33" spans="2:10" ht="20.100000000000001" customHeight="1" x14ac:dyDescent="0.2">
      <c r="B33" s="126" t="s">
        <v>20</v>
      </c>
      <c r="C33" s="127" t="s">
        <v>87</v>
      </c>
      <c r="D33" s="128">
        <v>54.883302005012538</v>
      </c>
      <c r="E33" s="128">
        <v>46.42768379281538</v>
      </c>
      <c r="F33" s="129">
        <f t="shared" si="4"/>
        <v>-8.4556182121971588</v>
      </c>
      <c r="G33" s="130">
        <f t="shared" si="5"/>
        <v>-15.406540611249852</v>
      </c>
    </row>
    <row r="34" spans="2:10" ht="20.100000000000001" customHeight="1" x14ac:dyDescent="0.2">
      <c r="B34" s="126" t="s">
        <v>20</v>
      </c>
      <c r="C34" s="127" t="s">
        <v>88</v>
      </c>
      <c r="D34" s="128">
        <v>18.621759002178468</v>
      </c>
      <c r="E34" s="128">
        <v>20.309829753676301</v>
      </c>
      <c r="F34" s="129">
        <f t="shared" si="4"/>
        <v>1.6880707514978326</v>
      </c>
      <c r="G34" s="130">
        <f t="shared" si="5"/>
        <v>9.065044560507701</v>
      </c>
    </row>
    <row r="35" spans="2:10" ht="20.100000000000001" customHeight="1" x14ac:dyDescent="0.2">
      <c r="B35" s="126" t="s">
        <v>20</v>
      </c>
      <c r="C35" s="127" t="s">
        <v>89</v>
      </c>
      <c r="D35" s="128">
        <v>59.408471897651218</v>
      </c>
      <c r="E35" s="128">
        <v>59.045706557891442</v>
      </c>
      <c r="F35" s="129">
        <f t="shared" si="4"/>
        <v>-0.36276533975977543</v>
      </c>
      <c r="G35" s="130">
        <f t="shared" si="5"/>
        <v>-0.61062896952600454</v>
      </c>
    </row>
    <row r="36" spans="2:10" ht="20.100000000000001" customHeight="1" x14ac:dyDescent="0.2">
      <c r="B36" s="126" t="s">
        <v>20</v>
      </c>
      <c r="C36" s="127" t="s">
        <v>90</v>
      </c>
      <c r="D36" s="128">
        <v>17.823127991354021</v>
      </c>
      <c r="E36" s="128">
        <v>17.823127991354021</v>
      </c>
      <c r="F36" s="129">
        <f t="shared" si="4"/>
        <v>0</v>
      </c>
      <c r="G36" s="130">
        <f t="shared" si="5"/>
        <v>0</v>
      </c>
    </row>
    <row r="37" spans="2:10" ht="20.100000000000001" customHeight="1" thickBot="1" x14ac:dyDescent="0.25">
      <c r="B37" s="131" t="s">
        <v>20</v>
      </c>
      <c r="C37" s="132" t="s">
        <v>91</v>
      </c>
      <c r="D37" s="133">
        <v>20.745159796340346</v>
      </c>
      <c r="E37" s="133">
        <v>20.202854624769277</v>
      </c>
      <c r="F37" s="134">
        <f t="shared" si="4"/>
        <v>-0.54230517157106917</v>
      </c>
      <c r="G37" s="135">
        <f t="shared" si="5"/>
        <v>-2.6141286781832207</v>
      </c>
    </row>
    <row r="38" spans="2:10" ht="15" customHeight="1" x14ac:dyDescent="0.2">
      <c r="B38" s="74" t="s">
        <v>49</v>
      </c>
      <c r="C38" s="136"/>
      <c r="F38" s="136"/>
      <c r="G38" s="136"/>
      <c r="J38" s="137"/>
    </row>
    <row r="39" spans="2:10" ht="15" customHeight="1" x14ac:dyDescent="0.2">
      <c r="B39" s="77" t="s">
        <v>92</v>
      </c>
      <c r="C39" s="75"/>
      <c r="D39" s="136"/>
      <c r="E39" s="136"/>
      <c r="F39" s="136"/>
      <c r="G39" s="136"/>
    </row>
    <row r="40" spans="2:10" ht="9.75" customHeight="1" x14ac:dyDescent="0.2">
      <c r="B40" s="138"/>
      <c r="D40" s="136"/>
      <c r="E40" s="139"/>
      <c r="F40" s="136"/>
      <c r="G40" s="136"/>
    </row>
    <row r="41" spans="2:10" s="136" customFormat="1" ht="11.25" customHeight="1" x14ac:dyDescent="0.25">
      <c r="B41" s="645"/>
      <c r="C41" s="645"/>
      <c r="D41" s="645"/>
      <c r="E41" s="645"/>
      <c r="F41" s="645"/>
      <c r="G41" s="645"/>
    </row>
    <row r="42" spans="2:10" ht="29.25" customHeight="1" x14ac:dyDescent="0.2">
      <c r="B42" s="645" t="s">
        <v>55</v>
      </c>
      <c r="C42" s="645"/>
      <c r="D42" s="645"/>
      <c r="E42" s="645"/>
      <c r="F42" s="645"/>
      <c r="G42" s="645"/>
    </row>
    <row r="43" spans="2:10" ht="28.5" customHeight="1" x14ac:dyDescent="0.2">
      <c r="I43" s="140"/>
    </row>
    <row r="44" spans="2:10" ht="18.75" customHeight="1" x14ac:dyDescent="0.2">
      <c r="I44" s="140"/>
    </row>
    <row r="45" spans="2:10" ht="18.75" customHeight="1" x14ac:dyDescent="0.2">
      <c r="I45" s="140"/>
    </row>
    <row r="46" spans="2:10" ht="13.5" customHeight="1" x14ac:dyDescent="0.2">
      <c r="I46" s="140"/>
    </row>
    <row r="47" spans="2:10" ht="15" customHeight="1" x14ac:dyDescent="0.2">
      <c r="B47" s="141"/>
      <c r="C47" s="142"/>
      <c r="D47" s="143"/>
      <c r="E47" s="143"/>
      <c r="F47" s="141"/>
      <c r="G47" s="141"/>
    </row>
    <row r="48" spans="2:10" ht="11.25" customHeight="1" x14ac:dyDescent="0.2">
      <c r="B48" s="141"/>
      <c r="C48" s="142"/>
      <c r="D48" s="141"/>
      <c r="E48" s="141"/>
      <c r="F48" s="141"/>
      <c r="G48" s="141"/>
    </row>
    <row r="49" spans="2:10" ht="13.5" customHeight="1" x14ac:dyDescent="0.2">
      <c r="B49" s="141"/>
      <c r="C49" s="141"/>
      <c r="D49" s="144"/>
      <c r="E49" s="144"/>
      <c r="F49" s="145"/>
      <c r="G49" s="145"/>
    </row>
    <row r="50" spans="2:10" ht="6" customHeight="1" x14ac:dyDescent="0.2">
      <c r="B50" s="146"/>
      <c r="C50" s="147"/>
      <c r="D50" s="148"/>
      <c r="E50" s="148"/>
      <c r="F50" s="149"/>
      <c r="G50" s="148"/>
    </row>
    <row r="51" spans="2:10" ht="15" customHeight="1" x14ac:dyDescent="0.2">
      <c r="B51" s="146"/>
      <c r="C51" s="147"/>
      <c r="D51" s="148"/>
      <c r="E51" s="148"/>
      <c r="F51" s="149"/>
      <c r="G51" s="148"/>
    </row>
    <row r="52" spans="2:10" ht="15" customHeight="1" x14ac:dyDescent="0.2">
      <c r="B52" s="146"/>
      <c r="C52" s="147"/>
      <c r="D52" s="148"/>
      <c r="E52" s="148"/>
      <c r="F52" s="149"/>
      <c r="G52" s="148"/>
    </row>
    <row r="53" spans="2:10" ht="15" customHeight="1" x14ac:dyDescent="0.2">
      <c r="B53" s="146"/>
      <c r="C53" s="147"/>
      <c r="D53" s="148"/>
      <c r="E53" s="148"/>
      <c r="F53" s="149"/>
      <c r="G53" s="150"/>
    </row>
    <row r="54" spans="2:10" ht="15" customHeight="1" x14ac:dyDescent="0.2">
      <c r="B54" s="146"/>
      <c r="C54" s="151"/>
      <c r="D54" s="148"/>
      <c r="E54" s="148"/>
      <c r="F54" s="149"/>
      <c r="G54" s="150"/>
      <c r="I54" s="152"/>
    </row>
    <row r="55" spans="2:10" ht="15" customHeight="1" x14ac:dyDescent="0.2">
      <c r="B55" s="146"/>
      <c r="C55" s="151"/>
      <c r="D55" s="148"/>
      <c r="E55" s="148"/>
      <c r="F55" s="149"/>
      <c r="G55" s="150"/>
      <c r="H55" s="152"/>
      <c r="I55" s="153"/>
    </row>
    <row r="56" spans="2:10" ht="15" customHeight="1" x14ac:dyDescent="0.2">
      <c r="B56" s="154"/>
      <c r="C56" s="151"/>
      <c r="D56" s="148"/>
      <c r="E56" s="148"/>
      <c r="F56" s="149"/>
      <c r="G56" s="150"/>
      <c r="H56" s="152"/>
      <c r="I56" s="153"/>
      <c r="J56" s="118"/>
    </row>
    <row r="57" spans="2:10" ht="15" customHeight="1" x14ac:dyDescent="0.2">
      <c r="B57" s="146"/>
      <c r="C57" s="151"/>
      <c r="D57" s="148"/>
      <c r="E57" s="148"/>
      <c r="F57" s="149"/>
      <c r="G57" s="148"/>
      <c r="H57" s="153"/>
    </row>
    <row r="58" spans="2:10" ht="15" customHeight="1" x14ac:dyDescent="0.2">
      <c r="B58" s="146"/>
      <c r="C58" s="151"/>
      <c r="D58" s="148"/>
      <c r="E58" s="148"/>
      <c r="F58" s="149"/>
      <c r="G58" s="148"/>
      <c r="H58" s="152"/>
    </row>
    <row r="59" spans="2:10" ht="15" customHeight="1" x14ac:dyDescent="0.2">
      <c r="B59" s="146"/>
      <c r="C59" s="151"/>
      <c r="D59" s="148"/>
      <c r="E59" s="148"/>
      <c r="F59" s="149"/>
      <c r="G59" s="148"/>
      <c r="H59" s="93"/>
      <c r="I59" s="153"/>
    </row>
    <row r="60" spans="2:10" ht="15" customHeight="1" x14ac:dyDescent="0.2">
      <c r="B60" s="146"/>
      <c r="C60" s="155"/>
      <c r="D60" s="148"/>
      <c r="E60" s="148"/>
      <c r="F60" s="149"/>
      <c r="I60" s="153"/>
    </row>
    <row r="61" spans="2:10" ht="15" customHeight="1" x14ac:dyDescent="0.2">
      <c r="B61" s="146"/>
      <c r="C61" s="156"/>
      <c r="D61" s="148"/>
      <c r="E61" s="148"/>
      <c r="F61" s="149"/>
    </row>
    <row r="62" spans="2:10" ht="15" customHeight="1" x14ac:dyDescent="0.2">
      <c r="B62" s="146"/>
      <c r="C62" s="156"/>
      <c r="D62" s="148"/>
      <c r="E62" s="148"/>
      <c r="F62" s="149"/>
    </row>
    <row r="63" spans="2:10" ht="15" customHeight="1" x14ac:dyDescent="0.2">
      <c r="B63" s="146"/>
      <c r="C63" s="156"/>
      <c r="D63" s="148"/>
      <c r="E63" s="148"/>
      <c r="F63" s="149"/>
    </row>
    <row r="64" spans="2:10" ht="15" customHeight="1" x14ac:dyDescent="0.2">
      <c r="B64" s="146"/>
      <c r="C64" s="156"/>
      <c r="D64" s="148"/>
      <c r="E64" s="148"/>
      <c r="F64" s="149"/>
    </row>
    <row r="65" spans="2:8" ht="15" customHeight="1" x14ac:dyDescent="0.2">
      <c r="B65" s="146"/>
      <c r="C65" s="151"/>
      <c r="D65" s="157"/>
      <c r="E65" s="157"/>
      <c r="F65" s="149"/>
      <c r="G65" s="98" t="s">
        <v>56</v>
      </c>
      <c r="H65" s="153"/>
    </row>
    <row r="66" spans="2:8" ht="15" customHeight="1" x14ac:dyDescent="0.2">
      <c r="B66" s="146"/>
      <c r="C66" s="158"/>
      <c r="D66" s="148"/>
      <c r="E66" s="148"/>
      <c r="F66" s="149"/>
    </row>
    <row r="67" spans="2:8" ht="15" customHeight="1" x14ac:dyDescent="0.2">
      <c r="B67" s="159"/>
      <c r="C67" s="158"/>
      <c r="D67" s="160"/>
      <c r="E67" s="160"/>
      <c r="F67" s="149"/>
    </row>
    <row r="68" spans="2:8" ht="15" customHeight="1" x14ac:dyDescent="0.2">
      <c r="B68" s="159"/>
      <c r="C68" s="158"/>
      <c r="D68" s="148"/>
      <c r="E68" s="148"/>
      <c r="F68" s="149"/>
      <c r="G68" s="148"/>
    </row>
    <row r="69" spans="2:8" ht="15" customHeight="1" x14ac:dyDescent="0.2">
      <c r="B69" s="159"/>
      <c r="C69" s="158"/>
      <c r="D69" s="646"/>
      <c r="E69" s="646"/>
      <c r="F69" s="646"/>
      <c r="G69" s="646"/>
    </row>
    <row r="70" spans="2:8" ht="12" customHeight="1" x14ac:dyDescent="0.2">
      <c r="B70" s="158"/>
      <c r="C70" s="161"/>
      <c r="D70" s="161"/>
      <c r="E70" s="161"/>
      <c r="F70" s="161"/>
      <c r="G70" s="161"/>
    </row>
    <row r="71" spans="2:8" ht="15" customHeight="1" x14ac:dyDescent="0.2">
      <c r="B71" s="162"/>
      <c r="C71" s="161"/>
      <c r="D71" s="161"/>
      <c r="E71" s="161"/>
      <c r="F71" s="161"/>
      <c r="G71" s="161"/>
    </row>
    <row r="72" spans="2:8" ht="13.5" customHeight="1" x14ac:dyDescent="0.2">
      <c r="B72" s="162"/>
      <c r="C72" s="163"/>
      <c r="D72" s="163"/>
      <c r="E72" s="163"/>
      <c r="F72" s="163"/>
      <c r="G72" s="163"/>
      <c r="H72" s="93"/>
    </row>
    <row r="73" spans="2:8" x14ac:dyDescent="0.2">
      <c r="B73" s="164"/>
    </row>
    <row r="74" spans="2:8" ht="11.25" customHeight="1" x14ac:dyDescent="0.2">
      <c r="B74" s="165"/>
      <c r="C74" s="165"/>
      <c r="D74" s="165"/>
    </row>
  </sheetData>
  <mergeCells count="4">
    <mergeCell ref="B3:G3"/>
    <mergeCell ref="B41:G41"/>
    <mergeCell ref="B42:G42"/>
    <mergeCell ref="D69:G69"/>
  </mergeCells>
  <conditionalFormatting sqref="G18:G20 G68 G30:G32 G35:G37 G50:G59 G7 G9 G22:G28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2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1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9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1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3:G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34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8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10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33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0</xdr:colOff>
                <xdr:row>42</xdr:row>
                <xdr:rowOff>95250</xdr:rowOff>
              </from>
              <to>
                <xdr:col>6</xdr:col>
                <xdr:colOff>990600</xdr:colOff>
                <xdr:row>63</xdr:row>
                <xdr:rowOff>133350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zoomScaleNormal="100" zoomScaleSheetLayoutView="90" zoomScalePageLayoutView="75" workbookViewId="0"/>
  </sheetViews>
  <sheetFormatPr baseColWidth="10" defaultColWidth="11.5703125" defaultRowHeight="10.5" x14ac:dyDescent="0.15"/>
  <cols>
    <col min="1" max="1" width="1.85546875" style="106" customWidth="1"/>
    <col min="2" max="2" width="5.28515625" style="106" customWidth="1"/>
    <col min="3" max="3" width="63.28515625" style="106" customWidth="1"/>
    <col min="4" max="4" width="16.85546875" style="106" customWidth="1"/>
    <col min="5" max="5" width="15.5703125" style="106" customWidth="1"/>
    <col min="6" max="6" width="14.5703125" style="106" customWidth="1"/>
    <col min="7" max="7" width="18.28515625" style="106" customWidth="1"/>
    <col min="8" max="8" width="10.5703125" style="106" customWidth="1"/>
    <col min="9" max="16384" width="11.5703125" style="106"/>
  </cols>
  <sheetData>
    <row r="1" spans="1:8" ht="10.5" customHeight="1" x14ac:dyDescent="0.2">
      <c r="G1" s="2"/>
    </row>
    <row r="2" spans="1:8" ht="15.6" customHeight="1" x14ac:dyDescent="0.15">
      <c r="B2" s="639" t="s">
        <v>93</v>
      </c>
      <c r="C2" s="639"/>
      <c r="D2" s="639"/>
      <c r="E2" s="639"/>
      <c r="F2" s="639"/>
      <c r="G2" s="639"/>
    </row>
    <row r="3" spans="1:8" ht="15.6" customHeight="1" thickBot="1" x14ac:dyDescent="0.2">
      <c r="B3" s="4"/>
      <c r="C3" s="4"/>
      <c r="D3" s="4"/>
      <c r="E3" s="4"/>
      <c r="F3" s="4"/>
      <c r="G3" s="4"/>
    </row>
    <row r="4" spans="1:8" ht="16.5" customHeight="1" thickBot="1" x14ac:dyDescent="0.2">
      <c r="A4" s="166"/>
      <c r="B4" s="640" t="s">
        <v>94</v>
      </c>
      <c r="C4" s="641"/>
      <c r="D4" s="641"/>
      <c r="E4" s="641"/>
      <c r="F4" s="641"/>
      <c r="G4" s="642"/>
    </row>
    <row r="5" spans="1:8" ht="14.25" x14ac:dyDescent="0.2">
      <c r="B5" s="5"/>
      <c r="C5" s="6" t="s">
        <v>95</v>
      </c>
      <c r="D5" s="7"/>
      <c r="E5" s="7"/>
      <c r="F5" s="8" t="s">
        <v>4</v>
      </c>
      <c r="G5" s="9" t="s">
        <v>4</v>
      </c>
    </row>
    <row r="6" spans="1:8" ht="10.5" customHeight="1" x14ac:dyDescent="0.15">
      <c r="B6" s="10"/>
      <c r="C6" s="11" t="s">
        <v>5</v>
      </c>
      <c r="D6" s="12" t="s">
        <v>6</v>
      </c>
      <c r="E6" s="12" t="s">
        <v>7</v>
      </c>
      <c r="F6" s="13" t="s">
        <v>8</v>
      </c>
      <c r="G6" s="14" t="s">
        <v>8</v>
      </c>
    </row>
    <row r="7" spans="1:8" ht="15" thickBot="1" x14ac:dyDescent="0.25">
      <c r="B7" s="15"/>
      <c r="C7" s="16"/>
      <c r="D7" s="17" t="s">
        <v>96</v>
      </c>
      <c r="E7" s="17" t="s">
        <v>97</v>
      </c>
      <c r="F7" s="18" t="s">
        <v>11</v>
      </c>
      <c r="G7" s="19" t="s">
        <v>12</v>
      </c>
    </row>
    <row r="8" spans="1:8" ht="14.25" customHeight="1" thickBot="1" x14ac:dyDescent="0.25">
      <c r="B8" s="167"/>
      <c r="C8" s="168" t="s">
        <v>98</v>
      </c>
      <c r="D8" s="169"/>
      <c r="E8" s="169"/>
      <c r="F8" s="170"/>
      <c r="G8" s="171"/>
    </row>
    <row r="9" spans="1:8" ht="15" customHeight="1" x14ac:dyDescent="0.15">
      <c r="B9" s="172" t="s">
        <v>99</v>
      </c>
      <c r="C9" s="173" t="s">
        <v>100</v>
      </c>
      <c r="D9" s="174" t="s">
        <v>101</v>
      </c>
      <c r="E9" s="174">
        <v>372.47</v>
      </c>
      <c r="F9" s="175">
        <f>E9-D9</f>
        <v>-6.9999999999993179E-2</v>
      </c>
      <c r="G9" s="176">
        <f>(E9*100/D9)-100</f>
        <v>-1.8789928598280881E-2</v>
      </c>
    </row>
    <row r="10" spans="1:8" ht="15" customHeight="1" x14ac:dyDescent="0.15">
      <c r="B10" s="177" t="s">
        <v>99</v>
      </c>
      <c r="C10" s="178" t="s">
        <v>102</v>
      </c>
      <c r="D10" s="179" t="s">
        <v>103</v>
      </c>
      <c r="E10" s="179">
        <v>347.66</v>
      </c>
      <c r="F10" s="180">
        <f t="shared" ref="F10:F11" si="0">E10-D10</f>
        <v>-4.6999999999999886</v>
      </c>
      <c r="G10" s="181">
        <f t="shared" ref="G10:G11" si="1">(E10*100/D10)-100</f>
        <v>-1.3338630945623891</v>
      </c>
      <c r="H10" s="182"/>
    </row>
    <row r="11" spans="1:8" ht="15" customHeight="1" x14ac:dyDescent="0.15">
      <c r="B11" s="177" t="s">
        <v>99</v>
      </c>
      <c r="C11" s="178" t="s">
        <v>104</v>
      </c>
      <c r="D11" s="179" t="s">
        <v>105</v>
      </c>
      <c r="E11" s="179">
        <v>380.2</v>
      </c>
      <c r="F11" s="180">
        <f t="shared" si="0"/>
        <v>10.409999999999968</v>
      </c>
      <c r="G11" s="181">
        <f t="shared" si="1"/>
        <v>2.8151112793747757</v>
      </c>
      <c r="H11" s="182"/>
    </row>
    <row r="12" spans="1:8" ht="15" customHeight="1" thickBot="1" x14ac:dyDescent="0.2">
      <c r="B12" s="177" t="s">
        <v>99</v>
      </c>
      <c r="C12" s="178" t="s">
        <v>106</v>
      </c>
      <c r="D12" s="179" t="s">
        <v>107</v>
      </c>
      <c r="E12" s="179">
        <v>190.76</v>
      </c>
      <c r="F12" s="180">
        <f>E12-D12</f>
        <v>-0.31000000000000227</v>
      </c>
      <c r="G12" s="183">
        <f>(E12*100/D12)-100</f>
        <v>-0.16224420369498205</v>
      </c>
    </row>
    <row r="13" spans="1:8" ht="12" customHeight="1" thickBot="1" x14ac:dyDescent="0.2">
      <c r="B13" s="184"/>
      <c r="C13" s="185" t="s">
        <v>108</v>
      </c>
      <c r="D13" s="186"/>
      <c r="E13" s="186"/>
      <c r="F13" s="187"/>
      <c r="G13" s="188"/>
    </row>
    <row r="14" spans="1:8" ht="15" customHeight="1" x14ac:dyDescent="0.15">
      <c r="B14" s="177" t="s">
        <v>99</v>
      </c>
      <c r="C14" s="189" t="s">
        <v>109</v>
      </c>
      <c r="D14" s="179" t="s">
        <v>110</v>
      </c>
      <c r="E14" s="179">
        <v>552.99</v>
      </c>
      <c r="F14" s="180">
        <f>E14-D14</f>
        <v>1.0099999999999909</v>
      </c>
      <c r="G14" s="183">
        <f>(E14*100/D14)-100</f>
        <v>0.18297764411754258</v>
      </c>
    </row>
    <row r="15" spans="1:8" ht="15" customHeight="1" x14ac:dyDescent="0.15">
      <c r="B15" s="177" t="s">
        <v>99</v>
      </c>
      <c r="C15" s="189" t="s">
        <v>111</v>
      </c>
      <c r="D15" s="179" t="s">
        <v>112</v>
      </c>
      <c r="E15" s="179">
        <v>529.54</v>
      </c>
      <c r="F15" s="180">
        <f>E15-D15</f>
        <v>1.8799999999999955</v>
      </c>
      <c r="G15" s="183">
        <f>(E15*100/D15)-100</f>
        <v>0.35629003524998382</v>
      </c>
    </row>
    <row r="16" spans="1:8" ht="15" customHeight="1" x14ac:dyDescent="0.15">
      <c r="B16" s="177" t="s">
        <v>99</v>
      </c>
      <c r="C16" s="189" t="s">
        <v>113</v>
      </c>
      <c r="D16" s="179">
        <v>546.20000000000005</v>
      </c>
      <c r="E16" s="179">
        <v>547.53</v>
      </c>
      <c r="F16" s="180">
        <f>E16-D16</f>
        <v>1.3299999999999272</v>
      </c>
      <c r="G16" s="183">
        <f>(E16*100/D16)-100</f>
        <v>0.24350054924934739</v>
      </c>
    </row>
    <row r="17" spans="2:8" ht="15" customHeight="1" thickBot="1" x14ac:dyDescent="0.2">
      <c r="B17" s="177" t="s">
        <v>99</v>
      </c>
      <c r="C17" s="189" t="s">
        <v>114</v>
      </c>
      <c r="D17" s="179">
        <v>509.12</v>
      </c>
      <c r="E17" s="179">
        <v>511.56</v>
      </c>
      <c r="F17" s="180">
        <f>E17-D17</f>
        <v>2.4399999999999977</v>
      </c>
      <c r="G17" s="183">
        <f>(E17*100/D17)-100</f>
        <v>0.47925832809553981</v>
      </c>
      <c r="H17" s="190"/>
    </row>
    <row r="18" spans="2:8" ht="11.25" customHeight="1" thickBot="1" x14ac:dyDescent="0.2">
      <c r="B18" s="184"/>
      <c r="C18" s="191" t="s">
        <v>115</v>
      </c>
      <c r="D18" s="186"/>
      <c r="E18" s="186"/>
      <c r="F18" s="187"/>
      <c r="G18" s="188"/>
    </row>
    <row r="19" spans="2:8" ht="15" customHeight="1" x14ac:dyDescent="0.15">
      <c r="B19" s="192" t="s">
        <v>99</v>
      </c>
      <c r="C19" s="189" t="s">
        <v>116</v>
      </c>
      <c r="D19" s="179" t="s">
        <v>117</v>
      </c>
      <c r="E19" s="179">
        <v>183.1</v>
      </c>
      <c r="F19" s="180">
        <f>E19-D19</f>
        <v>-1.1599999999999966</v>
      </c>
      <c r="G19" s="183">
        <f>(E19*100/D19)-100</f>
        <v>-0.62954520785845602</v>
      </c>
    </row>
    <row r="20" spans="2:8" ht="15" customHeight="1" x14ac:dyDescent="0.15">
      <c r="B20" s="177" t="s">
        <v>99</v>
      </c>
      <c r="C20" s="189" t="s">
        <v>118</v>
      </c>
      <c r="D20" s="179" t="s">
        <v>119</v>
      </c>
      <c r="E20" s="179">
        <v>181.85</v>
      </c>
      <c r="F20" s="193">
        <f>E20-D20</f>
        <v>1.7299999999999898</v>
      </c>
      <c r="G20" s="181">
        <f>(E20*100/D20)-100</f>
        <v>0.96047079724627338</v>
      </c>
    </row>
    <row r="21" spans="2:8" ht="15" customHeight="1" x14ac:dyDescent="0.15">
      <c r="B21" s="177" t="s">
        <v>99</v>
      </c>
      <c r="C21" s="189" t="s">
        <v>120</v>
      </c>
      <c r="D21" s="179" t="s">
        <v>121</v>
      </c>
      <c r="E21" s="179">
        <v>179.24</v>
      </c>
      <c r="F21" s="180">
        <f>E21-D21</f>
        <v>1.2700000000000102</v>
      </c>
      <c r="G21" s="181">
        <f>(E21*100/D21)-100</f>
        <v>0.71360341630611401</v>
      </c>
    </row>
    <row r="22" spans="2:8" ht="15" customHeight="1" x14ac:dyDescent="0.15">
      <c r="B22" s="177" t="s">
        <v>99</v>
      </c>
      <c r="C22" s="189" t="s">
        <v>122</v>
      </c>
      <c r="D22" s="179" t="s">
        <v>123</v>
      </c>
      <c r="E22" s="179">
        <v>171.33</v>
      </c>
      <c r="F22" s="180">
        <f>E22-D22</f>
        <v>-1.0999999999999943</v>
      </c>
      <c r="G22" s="181">
        <f>(E22*100/D22)-100</f>
        <v>-0.63794003363683771</v>
      </c>
      <c r="H22" s="190"/>
    </row>
    <row r="23" spans="2:8" ht="15" customHeight="1" thickBot="1" x14ac:dyDescent="0.2">
      <c r="B23" s="177" t="s">
        <v>99</v>
      </c>
      <c r="C23" s="194" t="s">
        <v>124</v>
      </c>
      <c r="D23" s="179" t="s">
        <v>125</v>
      </c>
      <c r="E23" s="179">
        <v>45.28</v>
      </c>
      <c r="F23" s="193">
        <f>E23-D23</f>
        <v>0.17999999999999972</v>
      </c>
      <c r="G23" s="181">
        <f>(E23*100/D23)-100</f>
        <v>0.39911308203990359</v>
      </c>
    </row>
    <row r="24" spans="2:8" ht="11.25" customHeight="1" thickBot="1" x14ac:dyDescent="0.2">
      <c r="B24" s="184"/>
      <c r="C24" s="191" t="s">
        <v>126</v>
      </c>
      <c r="D24" s="186"/>
      <c r="E24" s="186"/>
      <c r="F24" s="187"/>
      <c r="G24" s="195"/>
    </row>
    <row r="25" spans="2:8" ht="13.5" customHeight="1" x14ac:dyDescent="0.15">
      <c r="B25" s="196" t="s">
        <v>127</v>
      </c>
      <c r="C25" s="197" t="s">
        <v>128</v>
      </c>
      <c r="D25" s="198" t="s">
        <v>129</v>
      </c>
      <c r="E25" s="198">
        <v>157.44999999999999</v>
      </c>
      <c r="F25" s="199">
        <f>E25-D25</f>
        <v>0.13999999999998636</v>
      </c>
      <c r="G25" s="200">
        <f>(E25*100/D25)-100</f>
        <v>8.8996249443766828E-2</v>
      </c>
    </row>
    <row r="26" spans="2:8" ht="15" customHeight="1" x14ac:dyDescent="0.15">
      <c r="B26" s="196" t="s">
        <v>127</v>
      </c>
      <c r="C26" s="197" t="s">
        <v>130</v>
      </c>
      <c r="D26" s="198" t="s">
        <v>131</v>
      </c>
      <c r="E26" s="198">
        <v>153.97999999999999</v>
      </c>
      <c r="F26" s="199">
        <f>E26-D26</f>
        <v>3.0000000000001137E-2</v>
      </c>
      <c r="G26" s="200">
        <f>(E26*100/D26)-100</f>
        <v>1.9486846378683254E-2</v>
      </c>
    </row>
    <row r="27" spans="2:8" ht="15" customHeight="1" thickBot="1" x14ac:dyDescent="0.2">
      <c r="B27" s="196" t="s">
        <v>127</v>
      </c>
      <c r="C27" s="197" t="s">
        <v>132</v>
      </c>
      <c r="D27" s="198" t="s">
        <v>133</v>
      </c>
      <c r="E27" s="198">
        <v>157.94999999999999</v>
      </c>
      <c r="F27" s="199">
        <f>E27-D27</f>
        <v>0.16999999999998749</v>
      </c>
      <c r="G27" s="200">
        <f>(E27*100/D27)-100</f>
        <v>0.10774496133855394</v>
      </c>
    </row>
    <row r="28" spans="2:8" ht="12" customHeight="1" thickBot="1" x14ac:dyDescent="0.2">
      <c r="B28" s="184"/>
      <c r="C28" s="201" t="s">
        <v>134</v>
      </c>
      <c r="D28" s="186"/>
      <c r="E28" s="186"/>
      <c r="F28" s="187"/>
      <c r="G28" s="195"/>
    </row>
    <row r="29" spans="2:8" ht="15" customHeight="1" x14ac:dyDescent="0.15">
      <c r="B29" s="196" t="s">
        <v>135</v>
      </c>
      <c r="C29" s="197" t="s">
        <v>136</v>
      </c>
      <c r="D29" s="198" t="s">
        <v>137</v>
      </c>
      <c r="E29" s="198">
        <v>96.11</v>
      </c>
      <c r="F29" s="199">
        <f>E29-D29</f>
        <v>6.230000000000004</v>
      </c>
      <c r="G29" s="200">
        <f>(E29*100/D29)-100</f>
        <v>6.9314641744548311</v>
      </c>
    </row>
    <row r="30" spans="2:8" ht="15" customHeight="1" x14ac:dyDescent="0.15">
      <c r="B30" s="196" t="s">
        <v>135</v>
      </c>
      <c r="C30" s="202" t="s">
        <v>138</v>
      </c>
      <c r="D30" s="203" t="s">
        <v>139</v>
      </c>
      <c r="E30" s="203">
        <v>0.82</v>
      </c>
      <c r="F30" s="199">
        <f>E30-D30</f>
        <v>5.9999999999999942E-2</v>
      </c>
      <c r="G30" s="200">
        <f>(E30*100/D30)-100</f>
        <v>7.8947368421052602</v>
      </c>
    </row>
    <row r="31" spans="2:8" ht="15" customHeight="1" thickBot="1" x14ac:dyDescent="0.2">
      <c r="B31" s="196" t="s">
        <v>135</v>
      </c>
      <c r="C31" s="204" t="s">
        <v>140</v>
      </c>
      <c r="D31" s="205" t="s">
        <v>141</v>
      </c>
      <c r="E31" s="205">
        <v>0.63</v>
      </c>
      <c r="F31" s="199">
        <f>E31-D31</f>
        <v>3.0000000000000027E-2</v>
      </c>
      <c r="G31" s="200">
        <f>(E31*100/D31)-100</f>
        <v>5</v>
      </c>
    </row>
    <row r="32" spans="2:8" ht="11.25" customHeight="1" thickBot="1" x14ac:dyDescent="0.2">
      <c r="B32" s="184"/>
      <c r="C32" s="191" t="s">
        <v>142</v>
      </c>
      <c r="D32" s="186"/>
      <c r="E32" s="186"/>
      <c r="F32" s="187"/>
      <c r="G32" s="195"/>
    </row>
    <row r="33" spans="2:8" ht="15" customHeight="1" thickBot="1" x14ac:dyDescent="0.2">
      <c r="B33" s="206" t="s">
        <v>143</v>
      </c>
      <c r="C33" s="204" t="s">
        <v>144</v>
      </c>
      <c r="D33" s="198" t="s">
        <v>145</v>
      </c>
      <c r="E33" s="198">
        <v>201.75</v>
      </c>
      <c r="F33" s="199">
        <f>E33-D33</f>
        <v>12.400000000000006</v>
      </c>
      <c r="G33" s="200">
        <f>(E33*100/D33)-100</f>
        <v>6.5487193028782684</v>
      </c>
    </row>
    <row r="34" spans="2:8" ht="12.75" customHeight="1" thickBot="1" x14ac:dyDescent="0.2">
      <c r="B34" s="207"/>
      <c r="C34" s="191" t="s">
        <v>146</v>
      </c>
      <c r="D34" s="186"/>
      <c r="E34" s="186"/>
      <c r="F34" s="187"/>
      <c r="G34" s="195"/>
    </row>
    <row r="35" spans="2:8" ht="15" customHeight="1" thickBot="1" x14ac:dyDescent="0.2">
      <c r="B35" s="208" t="s">
        <v>147</v>
      </c>
      <c r="C35" s="209" t="s">
        <v>148</v>
      </c>
      <c r="D35" s="210">
        <v>78.41</v>
      </c>
      <c r="E35" s="210">
        <v>75.760000000000005</v>
      </c>
      <c r="F35" s="211">
        <f>E35-D35</f>
        <v>-2.6499999999999915</v>
      </c>
      <c r="G35" s="212">
        <f>((E35*100)/D35)-100</f>
        <v>-3.3796709603366821</v>
      </c>
    </row>
    <row r="36" spans="2:8" ht="15" customHeight="1" thickBot="1" x14ac:dyDescent="0.2">
      <c r="B36" s="213" t="s">
        <v>149</v>
      </c>
      <c r="C36" s="214" t="s">
        <v>150</v>
      </c>
      <c r="D36" s="647" t="s">
        <v>151</v>
      </c>
      <c r="E36" s="648"/>
      <c r="F36" s="648"/>
      <c r="G36" s="649"/>
    </row>
    <row r="37" spans="2:8" ht="11.25" customHeight="1" thickBot="1" x14ac:dyDescent="0.2">
      <c r="B37" s="207"/>
      <c r="C37" s="191" t="s">
        <v>152</v>
      </c>
      <c r="D37" s="186"/>
      <c r="E37" s="186"/>
      <c r="F37" s="187"/>
      <c r="G37" s="195"/>
    </row>
    <row r="38" spans="2:8" ht="15" customHeight="1" thickBot="1" x14ac:dyDescent="0.2">
      <c r="B38" s="213" t="s">
        <v>153</v>
      </c>
      <c r="C38" s="214" t="s">
        <v>154</v>
      </c>
      <c r="D38" s="647" t="s">
        <v>155</v>
      </c>
      <c r="E38" s="648"/>
      <c r="F38" s="648"/>
      <c r="G38" s="649"/>
    </row>
    <row r="39" spans="2:8" ht="10.5" customHeight="1" x14ac:dyDescent="0.15">
      <c r="B39" s="215" t="s">
        <v>156</v>
      </c>
      <c r="C39" s="216"/>
      <c r="D39" s="216"/>
      <c r="E39" s="166"/>
      <c r="F39" s="166"/>
      <c r="G39" s="166"/>
    </row>
    <row r="40" spans="2:8" ht="10.5" customHeight="1" x14ac:dyDescent="0.15">
      <c r="B40" s="217" t="s">
        <v>157</v>
      </c>
      <c r="C40" s="216"/>
      <c r="D40" s="216"/>
      <c r="E40" s="166"/>
      <c r="F40" s="166"/>
      <c r="G40" s="166"/>
    </row>
    <row r="41" spans="2:8" ht="12" customHeight="1" x14ac:dyDescent="0.15">
      <c r="B41" s="217" t="s">
        <v>158</v>
      </c>
      <c r="C41" s="216"/>
      <c r="D41" s="216"/>
      <c r="E41" s="166"/>
      <c r="F41" s="166"/>
      <c r="G41" s="166"/>
    </row>
    <row r="42" spans="2:8" ht="39" customHeight="1" x14ac:dyDescent="0.25">
      <c r="B42" s="643" t="s">
        <v>55</v>
      </c>
      <c r="C42" s="643"/>
      <c r="D42" s="643"/>
      <c r="E42" s="643"/>
      <c r="F42" s="643"/>
      <c r="G42" s="643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71.25" customHeight="1" x14ac:dyDescent="0.15">
      <c r="H47" s="218"/>
    </row>
    <row r="48" spans="2:8" ht="39" customHeight="1" x14ac:dyDescent="0.15">
      <c r="H48" s="218"/>
    </row>
    <row r="49" spans="2:9" ht="18.75" customHeight="1" x14ac:dyDescent="0.15">
      <c r="H49" s="218"/>
    </row>
    <row r="50" spans="2:9" ht="18.75" customHeight="1" x14ac:dyDescent="0.15">
      <c r="H50" s="218"/>
    </row>
    <row r="51" spans="2:9" ht="13.5" customHeight="1" x14ac:dyDescent="0.15">
      <c r="H51" s="218"/>
    </row>
    <row r="52" spans="2:9" ht="15" customHeight="1" x14ac:dyDescent="0.15">
      <c r="B52" s="219"/>
      <c r="C52" s="219"/>
      <c r="D52" s="220"/>
      <c r="E52" s="220"/>
      <c r="F52" s="219"/>
      <c r="G52" s="219"/>
    </row>
    <row r="53" spans="2:9" ht="11.25" customHeight="1" x14ac:dyDescent="0.15">
      <c r="B53" s="219"/>
      <c r="C53" s="219"/>
      <c r="D53" s="219"/>
      <c r="E53" s="219"/>
      <c r="F53" s="219"/>
    </row>
    <row r="54" spans="2:9" ht="13.5" customHeight="1" x14ac:dyDescent="0.15">
      <c r="B54" s="219"/>
      <c r="C54" s="219"/>
      <c r="D54" s="221"/>
      <c r="E54" s="221"/>
      <c r="F54" s="222"/>
      <c r="G54" s="222"/>
      <c r="I54" s="223"/>
    </row>
    <row r="55" spans="2:9" ht="15" customHeight="1" x14ac:dyDescent="0.15">
      <c r="B55" s="224"/>
      <c r="C55" s="225"/>
      <c r="D55" s="226"/>
      <c r="E55" s="226"/>
      <c r="F55" s="227"/>
      <c r="G55" s="226"/>
      <c r="I55" s="223"/>
    </row>
    <row r="56" spans="2:9" ht="15" customHeight="1" x14ac:dyDescent="0.15">
      <c r="B56" s="224"/>
      <c r="C56" s="225"/>
      <c r="D56" s="226"/>
      <c r="E56" s="226"/>
      <c r="F56" s="227"/>
      <c r="G56" s="226"/>
      <c r="I56" s="223"/>
    </row>
    <row r="57" spans="2:9" ht="15" customHeight="1" x14ac:dyDescent="0.15">
      <c r="B57" s="224"/>
      <c r="C57" s="225"/>
      <c r="D57" s="226"/>
      <c r="E57" s="226"/>
      <c r="F57" s="227"/>
      <c r="G57" s="226"/>
      <c r="I57" s="223"/>
    </row>
    <row r="58" spans="2:9" ht="15" customHeight="1" x14ac:dyDescent="0.15">
      <c r="B58" s="224"/>
      <c r="C58" s="225"/>
      <c r="D58" s="226"/>
      <c r="E58" s="226"/>
      <c r="F58" s="227"/>
    </row>
    <row r="67" spans="7:7" x14ac:dyDescent="0.15">
      <c r="G67" s="98" t="s">
        <v>56</v>
      </c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104775</xdr:colOff>
                <xdr:row>42</xdr:row>
                <xdr:rowOff>38100</xdr:rowOff>
              </from>
              <to>
                <xdr:col>6</xdr:col>
                <xdr:colOff>1038225</xdr:colOff>
                <xdr:row>65</xdr:row>
                <xdr:rowOff>57150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28" customWidth="1"/>
    <col min="2" max="2" width="26.140625" style="228" customWidth="1"/>
    <col min="3" max="3" width="27.140625" style="228" customWidth="1"/>
    <col min="4" max="4" width="16.5703125" style="228" customWidth="1"/>
    <col min="5" max="5" width="15" style="228" customWidth="1"/>
    <col min="6" max="6" width="13.5703125" style="228" customWidth="1"/>
    <col min="7" max="7" width="6.140625" style="228" customWidth="1"/>
    <col min="8" max="16384" width="8.85546875" style="228"/>
  </cols>
  <sheetData>
    <row r="1" spans="2:7" ht="19.899999999999999" customHeight="1" x14ac:dyDescent="0.2">
      <c r="G1" s="229"/>
    </row>
    <row r="2" spans="2:7" ht="36.75" customHeight="1" x14ac:dyDescent="0.25">
      <c r="B2" s="650" t="s">
        <v>159</v>
      </c>
      <c r="C2" s="650"/>
      <c r="D2" s="650"/>
      <c r="E2" s="650"/>
      <c r="F2" s="650"/>
    </row>
    <row r="3" spans="2:7" ht="14.25" customHeight="1" x14ac:dyDescent="0.25">
      <c r="B3" s="230"/>
      <c r="C3" s="230"/>
      <c r="D3" s="230"/>
      <c r="E3" s="230"/>
      <c r="F3" s="230"/>
    </row>
    <row r="4" spans="2:7" ht="19.899999999999999" customHeight="1" x14ac:dyDescent="0.15">
      <c r="B4" s="639" t="s">
        <v>160</v>
      </c>
      <c r="C4" s="639"/>
      <c r="D4" s="639"/>
      <c r="E4" s="639"/>
      <c r="F4" s="639"/>
    </row>
    <row r="5" spans="2:7" ht="15.75" customHeight="1" thickBot="1" x14ac:dyDescent="0.2">
      <c r="B5" s="4"/>
      <c r="C5" s="4"/>
      <c r="D5" s="4"/>
      <c r="E5" s="4"/>
      <c r="F5" s="4"/>
    </row>
    <row r="6" spans="2:7" ht="19.899999999999999" customHeight="1" thickBot="1" x14ac:dyDescent="0.2">
      <c r="B6" s="640" t="s">
        <v>161</v>
      </c>
      <c r="C6" s="641"/>
      <c r="D6" s="641"/>
      <c r="E6" s="641"/>
      <c r="F6" s="642"/>
    </row>
    <row r="7" spans="2:7" ht="12" customHeight="1" x14ac:dyDescent="0.15">
      <c r="B7" s="651" t="s">
        <v>162</v>
      </c>
      <c r="C7" s="651"/>
      <c r="D7" s="651"/>
      <c r="E7" s="651"/>
      <c r="F7" s="651"/>
      <c r="G7" s="231"/>
    </row>
    <row r="8" spans="2:7" ht="19.899999999999999" customHeight="1" x14ac:dyDescent="0.15">
      <c r="B8" s="652" t="s">
        <v>163</v>
      </c>
      <c r="C8" s="652"/>
      <c r="D8" s="652"/>
      <c r="E8" s="652"/>
      <c r="F8" s="652"/>
      <c r="G8" s="231"/>
    </row>
    <row r="9" spans="2:7" ht="19.899999999999999" customHeight="1" x14ac:dyDescent="0.15">
      <c r="B9" s="653" t="s">
        <v>164</v>
      </c>
      <c r="C9" s="653"/>
      <c r="D9" s="653"/>
      <c r="E9" s="653"/>
      <c r="F9" s="653"/>
    </row>
    <row r="10" spans="2:7" ht="19.899999999999999" customHeight="1" thickBot="1" x14ac:dyDescent="0.2"/>
    <row r="11" spans="2:7" ht="39" customHeight="1" thickBot="1" x14ac:dyDescent="0.2">
      <c r="B11" s="232" t="s">
        <v>165</v>
      </c>
      <c r="C11" s="233" t="s">
        <v>166</v>
      </c>
      <c r="D11" s="233" t="s">
        <v>167</v>
      </c>
      <c r="E11" s="233" t="s">
        <v>168</v>
      </c>
      <c r="F11" s="233" t="s">
        <v>169</v>
      </c>
    </row>
    <row r="12" spans="2:7" ht="15" customHeight="1" x14ac:dyDescent="0.15">
      <c r="B12" s="234" t="s">
        <v>170</v>
      </c>
      <c r="C12" s="235" t="s">
        <v>171</v>
      </c>
      <c r="D12" s="236">
        <v>181</v>
      </c>
      <c r="E12" s="236">
        <v>180</v>
      </c>
      <c r="F12" s="237">
        <v>-1</v>
      </c>
    </row>
    <row r="13" spans="2:7" ht="15" customHeight="1" x14ac:dyDescent="0.15">
      <c r="B13" s="238"/>
      <c r="C13" s="239" t="s">
        <v>172</v>
      </c>
      <c r="D13" s="240">
        <v>187</v>
      </c>
      <c r="E13" s="240">
        <v>187</v>
      </c>
      <c r="F13" s="241">
        <v>0</v>
      </c>
    </row>
    <row r="14" spans="2:7" ht="15" customHeight="1" x14ac:dyDescent="0.15">
      <c r="B14" s="242"/>
      <c r="C14" s="239" t="s">
        <v>173</v>
      </c>
      <c r="D14" s="240">
        <v>197</v>
      </c>
      <c r="E14" s="240">
        <v>197</v>
      </c>
      <c r="F14" s="241">
        <v>0</v>
      </c>
    </row>
    <row r="15" spans="2:7" ht="15" customHeight="1" x14ac:dyDescent="0.15">
      <c r="B15" s="242"/>
      <c r="C15" s="239" t="s">
        <v>174</v>
      </c>
      <c r="D15" s="240">
        <v>179</v>
      </c>
      <c r="E15" s="240">
        <v>181.4</v>
      </c>
      <c r="F15" s="241">
        <v>2.4000000000000057</v>
      </c>
    </row>
    <row r="16" spans="2:7" ht="15" customHeight="1" x14ac:dyDescent="0.15">
      <c r="B16" s="242"/>
      <c r="C16" s="239" t="s">
        <v>175</v>
      </c>
      <c r="D16" s="240">
        <v>195</v>
      </c>
      <c r="E16" s="240">
        <v>195</v>
      </c>
      <c r="F16" s="241">
        <v>0</v>
      </c>
    </row>
    <row r="17" spans="2:6" ht="15" customHeight="1" x14ac:dyDescent="0.15">
      <c r="B17" s="242"/>
      <c r="C17" s="239" t="s">
        <v>176</v>
      </c>
      <c r="D17" s="240">
        <v>189.6</v>
      </c>
      <c r="E17" s="240">
        <v>189.4</v>
      </c>
      <c r="F17" s="241">
        <v>-0.19999999999998863</v>
      </c>
    </row>
    <row r="18" spans="2:6" ht="15" customHeight="1" x14ac:dyDescent="0.15">
      <c r="B18" s="242"/>
      <c r="C18" s="239" t="s">
        <v>177</v>
      </c>
      <c r="D18" s="240">
        <v>180</v>
      </c>
      <c r="E18" s="240">
        <v>181</v>
      </c>
      <c r="F18" s="241">
        <v>1</v>
      </c>
    </row>
    <row r="19" spans="2:6" ht="15" customHeight="1" x14ac:dyDescent="0.15">
      <c r="B19" s="242"/>
      <c r="C19" s="239" t="s">
        <v>178</v>
      </c>
      <c r="D19" s="240">
        <v>181.4</v>
      </c>
      <c r="E19" s="240">
        <v>182.2</v>
      </c>
      <c r="F19" s="241">
        <v>0.79999999999998295</v>
      </c>
    </row>
    <row r="20" spans="2:6" ht="15" customHeight="1" x14ac:dyDescent="0.15">
      <c r="B20" s="242"/>
      <c r="C20" s="239" t="s">
        <v>179</v>
      </c>
      <c r="D20" s="240">
        <v>179</v>
      </c>
      <c r="E20" s="240">
        <v>180</v>
      </c>
      <c r="F20" s="241">
        <v>1</v>
      </c>
    </row>
    <row r="21" spans="2:6" ht="15" customHeight="1" x14ac:dyDescent="0.15">
      <c r="B21" s="242"/>
      <c r="C21" s="239" t="s">
        <v>180</v>
      </c>
      <c r="D21" s="240">
        <v>192</v>
      </c>
      <c r="E21" s="240">
        <v>192</v>
      </c>
      <c r="F21" s="241">
        <v>0</v>
      </c>
    </row>
    <row r="22" spans="2:6" ht="15" customHeight="1" x14ac:dyDescent="0.15">
      <c r="B22" s="242"/>
      <c r="C22" s="239" t="s">
        <v>181</v>
      </c>
      <c r="D22" s="240">
        <v>180</v>
      </c>
      <c r="E22" s="240">
        <v>180</v>
      </c>
      <c r="F22" s="241">
        <v>0</v>
      </c>
    </row>
    <row r="23" spans="2:6" ht="15" customHeight="1" x14ac:dyDescent="0.15">
      <c r="B23" s="242"/>
      <c r="C23" s="239" t="s">
        <v>182</v>
      </c>
      <c r="D23" s="240">
        <v>184</v>
      </c>
      <c r="E23" s="240">
        <v>181</v>
      </c>
      <c r="F23" s="241">
        <v>-3</v>
      </c>
    </row>
    <row r="24" spans="2:6" ht="15" customHeight="1" x14ac:dyDescent="0.15">
      <c r="B24" s="242"/>
      <c r="C24" s="239" t="s">
        <v>183</v>
      </c>
      <c r="D24" s="240">
        <v>186</v>
      </c>
      <c r="E24" s="240">
        <v>185.8</v>
      </c>
      <c r="F24" s="241">
        <v>-0.19999999999998863</v>
      </c>
    </row>
    <row r="25" spans="2:6" ht="15" customHeight="1" x14ac:dyDescent="0.15">
      <c r="B25" s="242"/>
      <c r="C25" s="239" t="s">
        <v>184</v>
      </c>
      <c r="D25" s="240">
        <v>186</v>
      </c>
      <c r="E25" s="240">
        <v>187</v>
      </c>
      <c r="F25" s="241">
        <v>1</v>
      </c>
    </row>
    <row r="26" spans="2:6" ht="15" customHeight="1" x14ac:dyDescent="0.15">
      <c r="B26" s="242"/>
      <c r="C26" s="239" t="s">
        <v>185</v>
      </c>
      <c r="D26" s="240">
        <v>188.2</v>
      </c>
      <c r="E26" s="240">
        <v>188</v>
      </c>
      <c r="F26" s="241">
        <v>-0.19999999999998863</v>
      </c>
    </row>
    <row r="27" spans="2:6" ht="15" customHeight="1" x14ac:dyDescent="0.15">
      <c r="B27" s="242"/>
      <c r="C27" s="239" t="s">
        <v>186</v>
      </c>
      <c r="D27" s="240">
        <v>183.4</v>
      </c>
      <c r="E27" s="240">
        <v>184.2</v>
      </c>
      <c r="F27" s="241">
        <v>0.79999999999998295</v>
      </c>
    </row>
    <row r="28" spans="2:6" ht="15" customHeight="1" x14ac:dyDescent="0.15">
      <c r="B28" s="242"/>
      <c r="C28" s="239" t="s">
        <v>187</v>
      </c>
      <c r="D28" s="240">
        <v>195</v>
      </c>
      <c r="E28" s="240">
        <v>195</v>
      </c>
      <c r="F28" s="241">
        <v>0</v>
      </c>
    </row>
    <row r="29" spans="2:6" ht="15" customHeight="1" x14ac:dyDescent="0.15">
      <c r="B29" s="242"/>
      <c r="C29" s="239" t="s">
        <v>188</v>
      </c>
      <c r="D29" s="240">
        <v>181</v>
      </c>
      <c r="E29" s="240">
        <v>181</v>
      </c>
      <c r="F29" s="241">
        <v>0</v>
      </c>
    </row>
    <row r="30" spans="2:6" ht="15" customHeight="1" x14ac:dyDescent="0.15">
      <c r="B30" s="242"/>
      <c r="C30" s="239" t="s">
        <v>189</v>
      </c>
      <c r="D30" s="240">
        <v>181</v>
      </c>
      <c r="E30" s="240">
        <v>181</v>
      </c>
      <c r="F30" s="241">
        <v>0</v>
      </c>
    </row>
    <row r="31" spans="2:6" ht="15" customHeight="1" x14ac:dyDescent="0.15">
      <c r="B31" s="242"/>
      <c r="C31" s="239" t="s">
        <v>190</v>
      </c>
      <c r="D31" s="240">
        <v>185.8</v>
      </c>
      <c r="E31" s="240">
        <v>184.7</v>
      </c>
      <c r="F31" s="241">
        <v>-1.1000000000000227</v>
      </c>
    </row>
    <row r="32" spans="2:6" ht="15" customHeight="1" x14ac:dyDescent="0.15">
      <c r="B32" s="242"/>
      <c r="C32" s="239" t="s">
        <v>191</v>
      </c>
      <c r="D32" s="240">
        <v>182</v>
      </c>
      <c r="E32" s="240">
        <v>182.6</v>
      </c>
      <c r="F32" s="241">
        <v>0.59999999999999432</v>
      </c>
    </row>
    <row r="33" spans="2:6" ht="15" customHeight="1" thickBot="1" x14ac:dyDescent="0.2">
      <c r="B33" s="243"/>
      <c r="C33" s="244" t="s">
        <v>192</v>
      </c>
      <c r="D33" s="245">
        <v>182</v>
      </c>
      <c r="E33" s="245">
        <v>182</v>
      </c>
      <c r="F33" s="246">
        <v>0</v>
      </c>
    </row>
    <row r="34" spans="2:6" ht="15" customHeight="1" x14ac:dyDescent="0.15">
      <c r="B34" s="247" t="s">
        <v>193</v>
      </c>
      <c r="C34" s="235" t="s">
        <v>175</v>
      </c>
      <c r="D34" s="236">
        <v>219</v>
      </c>
      <c r="E34" s="236">
        <v>219</v>
      </c>
      <c r="F34" s="237">
        <v>0</v>
      </c>
    </row>
    <row r="35" spans="2:6" ht="15" customHeight="1" x14ac:dyDescent="0.15">
      <c r="B35" s="248"/>
      <c r="C35" s="228" t="s">
        <v>194</v>
      </c>
      <c r="D35" s="240">
        <v>222</v>
      </c>
      <c r="E35" s="240">
        <v>220</v>
      </c>
      <c r="F35" s="241">
        <v>-2</v>
      </c>
    </row>
    <row r="36" spans="2:6" ht="15" customHeight="1" x14ac:dyDescent="0.15">
      <c r="B36" s="248"/>
      <c r="C36" s="228" t="s">
        <v>187</v>
      </c>
      <c r="D36" s="240">
        <v>210</v>
      </c>
      <c r="E36" s="240">
        <v>210</v>
      </c>
      <c r="F36" s="241">
        <v>0</v>
      </c>
    </row>
    <row r="37" spans="2:6" ht="15" customHeight="1" thickBot="1" x14ac:dyDescent="0.2">
      <c r="B37" s="243"/>
      <c r="C37" s="244" t="s">
        <v>192</v>
      </c>
      <c r="D37" s="245">
        <v>225</v>
      </c>
      <c r="E37" s="245">
        <v>225</v>
      </c>
      <c r="F37" s="246">
        <v>0</v>
      </c>
    </row>
    <row r="38" spans="2:6" x14ac:dyDescent="0.15">
      <c r="F38" s="98" t="s">
        <v>56</v>
      </c>
    </row>
    <row r="40" spans="2:6" x14ac:dyDescent="0.15">
      <c r="F40" s="249"/>
    </row>
  </sheetData>
  <mergeCells count="6">
    <mergeCell ref="B9:F9"/>
    <mergeCell ref="B2:F2"/>
    <mergeCell ref="B4:F4"/>
    <mergeCell ref="B6:F6"/>
    <mergeCell ref="B7:F7"/>
    <mergeCell ref="B8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5546875" defaultRowHeight="11.25" x14ac:dyDescent="0.15"/>
  <cols>
    <col min="1" max="1" width="2.7109375" style="228" customWidth="1"/>
    <col min="2" max="2" width="26.140625" style="228" customWidth="1"/>
    <col min="3" max="3" width="25.5703125" style="228" customWidth="1"/>
    <col min="4" max="4" width="14.7109375" style="228" bestFit="1" customWidth="1"/>
    <col min="5" max="5" width="15.140625" style="228" customWidth="1"/>
    <col min="6" max="6" width="14.42578125" style="228" customWidth="1"/>
    <col min="7" max="7" width="2.42578125" style="228" customWidth="1"/>
    <col min="8" max="16384" width="8.85546875" style="228"/>
  </cols>
  <sheetData>
    <row r="1" spans="1:7" ht="19.899999999999999" customHeight="1" x14ac:dyDescent="0.2">
      <c r="F1" s="229"/>
    </row>
    <row r="2" spans="1:7" ht="19.899999999999999" customHeight="1" thickBot="1" x14ac:dyDescent="0.2"/>
    <row r="3" spans="1:7" ht="19.899999999999999" customHeight="1" thickBot="1" x14ac:dyDescent="0.25">
      <c r="A3" s="250"/>
      <c r="B3" s="640" t="s">
        <v>195</v>
      </c>
      <c r="C3" s="641"/>
      <c r="D3" s="641"/>
      <c r="E3" s="641"/>
      <c r="F3" s="642"/>
      <c r="G3" s="250"/>
    </row>
    <row r="4" spans="1:7" ht="12" customHeight="1" x14ac:dyDescent="0.15">
      <c r="B4" s="651" t="s">
        <v>162</v>
      </c>
      <c r="C4" s="651"/>
      <c r="D4" s="651"/>
      <c r="E4" s="651"/>
      <c r="F4" s="651"/>
      <c r="G4" s="231"/>
    </row>
    <row r="5" spans="1:7" ht="19.899999999999999" customHeight="1" x14ac:dyDescent="0.15">
      <c r="B5" s="654" t="s">
        <v>163</v>
      </c>
      <c r="C5" s="654"/>
      <c r="D5" s="654"/>
      <c r="E5" s="654"/>
      <c r="F5" s="654"/>
      <c r="G5" s="231"/>
    </row>
    <row r="6" spans="1:7" ht="19.899999999999999" customHeight="1" x14ac:dyDescent="0.15">
      <c r="B6" s="653" t="s">
        <v>164</v>
      </c>
      <c r="C6" s="653"/>
      <c r="D6" s="653"/>
      <c r="E6" s="653"/>
      <c r="F6" s="653"/>
    </row>
    <row r="7" spans="1:7" ht="19.899999999999999" customHeight="1" thickBot="1" x14ac:dyDescent="0.2"/>
    <row r="8" spans="1:7" ht="39" customHeight="1" thickBot="1" x14ac:dyDescent="0.2">
      <c r="B8" s="232" t="s">
        <v>165</v>
      </c>
      <c r="C8" s="233" t="s">
        <v>166</v>
      </c>
      <c r="D8" s="233" t="s">
        <v>167</v>
      </c>
      <c r="E8" s="233" t="s">
        <v>168</v>
      </c>
      <c r="F8" s="233" t="s">
        <v>169</v>
      </c>
    </row>
    <row r="9" spans="1:7" ht="15" customHeight="1" x14ac:dyDescent="0.15">
      <c r="B9" s="234" t="s">
        <v>196</v>
      </c>
      <c r="C9" s="235" t="s">
        <v>171</v>
      </c>
      <c r="D9" s="236">
        <v>165.4</v>
      </c>
      <c r="E9" s="236">
        <v>165.2</v>
      </c>
      <c r="F9" s="237">
        <v>-0.20000000000001705</v>
      </c>
    </row>
    <row r="10" spans="1:7" ht="15" customHeight="1" x14ac:dyDescent="0.15">
      <c r="B10" s="238"/>
      <c r="C10" s="239" t="s">
        <v>172</v>
      </c>
      <c r="D10" s="240">
        <v>176</v>
      </c>
      <c r="E10" s="240">
        <v>176</v>
      </c>
      <c r="F10" s="241">
        <v>0</v>
      </c>
    </row>
    <row r="11" spans="1:7" ht="15" customHeight="1" x14ac:dyDescent="0.15">
      <c r="B11" s="242"/>
      <c r="C11" s="239" t="s">
        <v>174</v>
      </c>
      <c r="D11" s="240">
        <v>170</v>
      </c>
      <c r="E11" s="240">
        <v>170</v>
      </c>
      <c r="F11" s="241">
        <v>0</v>
      </c>
    </row>
    <row r="12" spans="1:7" ht="15" customHeight="1" x14ac:dyDescent="0.15">
      <c r="B12" s="242"/>
      <c r="C12" s="251" t="s">
        <v>175</v>
      </c>
      <c r="D12" s="240">
        <v>180</v>
      </c>
      <c r="E12" s="240">
        <v>180</v>
      </c>
      <c r="F12" s="241">
        <v>0</v>
      </c>
    </row>
    <row r="13" spans="1:7" ht="15" customHeight="1" x14ac:dyDescent="0.15">
      <c r="B13" s="242"/>
      <c r="C13" s="228" t="s">
        <v>197</v>
      </c>
      <c r="D13" s="240">
        <v>174.2</v>
      </c>
      <c r="E13" s="240">
        <v>174</v>
      </c>
      <c r="F13" s="241">
        <v>-0.19999999999998863</v>
      </c>
    </row>
    <row r="14" spans="1:7" ht="15" customHeight="1" x14ac:dyDescent="0.15">
      <c r="B14" s="242"/>
      <c r="C14" s="228" t="s">
        <v>194</v>
      </c>
      <c r="D14" s="240">
        <v>170</v>
      </c>
      <c r="E14" s="240">
        <v>170</v>
      </c>
      <c r="F14" s="241">
        <v>0</v>
      </c>
    </row>
    <row r="15" spans="1:7" ht="15" customHeight="1" x14ac:dyDescent="0.15">
      <c r="B15" s="242"/>
      <c r="C15" s="239" t="s">
        <v>198</v>
      </c>
      <c r="D15" s="240">
        <v>176</v>
      </c>
      <c r="E15" s="240">
        <v>176</v>
      </c>
      <c r="F15" s="241">
        <v>0</v>
      </c>
    </row>
    <row r="16" spans="1:7" ht="15" customHeight="1" x14ac:dyDescent="0.15">
      <c r="B16" s="242"/>
      <c r="C16" s="239" t="s">
        <v>199</v>
      </c>
      <c r="D16" s="240">
        <v>166</v>
      </c>
      <c r="E16" s="240">
        <v>166</v>
      </c>
      <c r="F16" s="241">
        <v>0</v>
      </c>
    </row>
    <row r="17" spans="2:6" ht="15" customHeight="1" x14ac:dyDescent="0.15">
      <c r="B17" s="242"/>
      <c r="C17" s="239" t="s">
        <v>200</v>
      </c>
      <c r="D17" s="240">
        <v>177</v>
      </c>
      <c r="E17" s="240">
        <v>177</v>
      </c>
      <c r="F17" s="241">
        <v>0</v>
      </c>
    </row>
    <row r="18" spans="2:6" ht="15" customHeight="1" x14ac:dyDescent="0.15">
      <c r="B18" s="242"/>
      <c r="C18" s="239" t="s">
        <v>176</v>
      </c>
      <c r="D18" s="240">
        <v>173</v>
      </c>
      <c r="E18" s="240">
        <v>172</v>
      </c>
      <c r="F18" s="241">
        <v>-1</v>
      </c>
    </row>
    <row r="19" spans="2:6" ht="15" customHeight="1" x14ac:dyDescent="0.15">
      <c r="B19" s="242"/>
      <c r="C19" s="239" t="s">
        <v>177</v>
      </c>
      <c r="D19" s="240">
        <v>167</v>
      </c>
      <c r="E19" s="240">
        <v>167</v>
      </c>
      <c r="F19" s="241">
        <v>0</v>
      </c>
    </row>
    <row r="20" spans="2:6" ht="15" customHeight="1" x14ac:dyDescent="0.15">
      <c r="B20" s="242"/>
      <c r="C20" s="239" t="s">
        <v>178</v>
      </c>
      <c r="D20" s="240">
        <v>179</v>
      </c>
      <c r="E20" s="240">
        <v>179</v>
      </c>
      <c r="F20" s="241">
        <v>0</v>
      </c>
    </row>
    <row r="21" spans="2:6" ht="15" customHeight="1" x14ac:dyDescent="0.15">
      <c r="B21" s="242"/>
      <c r="C21" s="239" t="s">
        <v>179</v>
      </c>
      <c r="D21" s="240">
        <v>170</v>
      </c>
      <c r="E21" s="240">
        <v>170</v>
      </c>
      <c r="F21" s="241">
        <v>0</v>
      </c>
    </row>
    <row r="22" spans="2:6" ht="15" customHeight="1" x14ac:dyDescent="0.15">
      <c r="B22" s="242"/>
      <c r="C22" s="239" t="s">
        <v>181</v>
      </c>
      <c r="D22" s="240">
        <v>172</v>
      </c>
      <c r="E22" s="240">
        <v>172</v>
      </c>
      <c r="F22" s="241">
        <v>0</v>
      </c>
    </row>
    <row r="23" spans="2:6" ht="15" customHeight="1" x14ac:dyDescent="0.15">
      <c r="B23" s="242"/>
      <c r="C23" s="239" t="s">
        <v>183</v>
      </c>
      <c r="D23" s="240">
        <v>175</v>
      </c>
      <c r="E23" s="240">
        <v>175</v>
      </c>
      <c r="F23" s="241">
        <v>0</v>
      </c>
    </row>
    <row r="24" spans="2:6" ht="15" customHeight="1" x14ac:dyDescent="0.15">
      <c r="B24" s="242"/>
      <c r="C24" s="239" t="s">
        <v>185</v>
      </c>
      <c r="D24" s="240">
        <v>180</v>
      </c>
      <c r="E24" s="240">
        <v>180</v>
      </c>
      <c r="F24" s="241">
        <v>0</v>
      </c>
    </row>
    <row r="25" spans="2:6" ht="15" customHeight="1" x14ac:dyDescent="0.15">
      <c r="B25" s="242"/>
      <c r="C25" s="239" t="s">
        <v>186</v>
      </c>
      <c r="D25" s="240">
        <v>175</v>
      </c>
      <c r="E25" s="240">
        <v>176</v>
      </c>
      <c r="F25" s="241">
        <v>1</v>
      </c>
    </row>
    <row r="26" spans="2:6" ht="15" customHeight="1" x14ac:dyDescent="0.15">
      <c r="B26" s="242"/>
      <c r="C26" s="239" t="s">
        <v>188</v>
      </c>
      <c r="D26" s="240">
        <v>171</v>
      </c>
      <c r="E26" s="240">
        <v>171</v>
      </c>
      <c r="F26" s="241">
        <v>0</v>
      </c>
    </row>
    <row r="27" spans="2:6" ht="15" customHeight="1" x14ac:dyDescent="0.15">
      <c r="B27" s="242"/>
      <c r="C27" s="239" t="s">
        <v>201</v>
      </c>
      <c r="D27" s="240">
        <v>172</v>
      </c>
      <c r="E27" s="240">
        <v>171</v>
      </c>
      <c r="F27" s="241">
        <v>-1</v>
      </c>
    </row>
    <row r="28" spans="2:6" ht="15" customHeight="1" x14ac:dyDescent="0.15">
      <c r="B28" s="242"/>
      <c r="C28" s="239" t="s">
        <v>202</v>
      </c>
      <c r="D28" s="240">
        <v>178</v>
      </c>
      <c r="E28" s="240">
        <v>176.2</v>
      </c>
      <c r="F28" s="241">
        <v>-1.8000000000000114</v>
      </c>
    </row>
    <row r="29" spans="2:6" ht="15" customHeight="1" x14ac:dyDescent="0.15">
      <c r="B29" s="242"/>
      <c r="C29" s="239" t="s">
        <v>190</v>
      </c>
      <c r="D29" s="240">
        <v>176</v>
      </c>
      <c r="E29" s="240">
        <v>178</v>
      </c>
      <c r="F29" s="241">
        <v>2</v>
      </c>
    </row>
    <row r="30" spans="2:6" ht="15" customHeight="1" x14ac:dyDescent="0.15">
      <c r="B30" s="242"/>
      <c r="C30" s="239" t="s">
        <v>191</v>
      </c>
      <c r="D30" s="240">
        <v>179</v>
      </c>
      <c r="E30" s="240">
        <v>179</v>
      </c>
      <c r="F30" s="241">
        <v>0</v>
      </c>
    </row>
    <row r="31" spans="2:6" ht="15" customHeight="1" thickBot="1" x14ac:dyDescent="0.2">
      <c r="B31" s="243"/>
      <c r="C31" s="243" t="s">
        <v>192</v>
      </c>
      <c r="D31" s="245">
        <v>172</v>
      </c>
      <c r="E31" s="245">
        <v>171</v>
      </c>
      <c r="F31" s="246">
        <v>-1</v>
      </c>
    </row>
    <row r="32" spans="2:6" ht="15" customHeight="1" x14ac:dyDescent="0.15">
      <c r="B32" s="247" t="s">
        <v>203</v>
      </c>
      <c r="C32" s="235" t="s">
        <v>171</v>
      </c>
      <c r="D32" s="236">
        <v>194</v>
      </c>
      <c r="E32" s="236">
        <v>194</v>
      </c>
      <c r="F32" s="237">
        <v>0</v>
      </c>
    </row>
    <row r="33" spans="2:6" ht="15" customHeight="1" x14ac:dyDescent="0.15">
      <c r="B33" s="242"/>
      <c r="C33" s="239" t="s">
        <v>174</v>
      </c>
      <c r="D33" s="240">
        <v>176.2</v>
      </c>
      <c r="E33" s="240">
        <v>176.2</v>
      </c>
      <c r="F33" s="241">
        <v>0</v>
      </c>
    </row>
    <row r="34" spans="2:6" ht="15" customHeight="1" x14ac:dyDescent="0.15">
      <c r="B34" s="242"/>
      <c r="C34" s="239" t="s">
        <v>197</v>
      </c>
      <c r="D34" s="240">
        <v>187.4</v>
      </c>
      <c r="E34" s="240">
        <v>187.2</v>
      </c>
      <c r="F34" s="241">
        <v>-0.20000000000001705</v>
      </c>
    </row>
    <row r="35" spans="2:6" ht="15" customHeight="1" x14ac:dyDescent="0.15">
      <c r="B35" s="242"/>
      <c r="C35" s="239" t="s">
        <v>199</v>
      </c>
      <c r="D35" s="240">
        <v>191</v>
      </c>
      <c r="E35" s="240">
        <v>190</v>
      </c>
      <c r="F35" s="241">
        <v>-1</v>
      </c>
    </row>
    <row r="36" spans="2:6" ht="15" customHeight="1" x14ac:dyDescent="0.15">
      <c r="B36" s="242"/>
      <c r="C36" s="239" t="s">
        <v>176</v>
      </c>
      <c r="D36" s="240">
        <v>181</v>
      </c>
      <c r="E36" s="240">
        <v>180</v>
      </c>
      <c r="F36" s="241">
        <v>-1</v>
      </c>
    </row>
    <row r="37" spans="2:6" ht="15" customHeight="1" x14ac:dyDescent="0.15">
      <c r="B37" s="242"/>
      <c r="C37" s="239" t="s">
        <v>177</v>
      </c>
      <c r="D37" s="240">
        <v>183</v>
      </c>
      <c r="E37" s="240">
        <v>183</v>
      </c>
      <c r="F37" s="241">
        <v>0</v>
      </c>
    </row>
    <row r="38" spans="2:6" ht="15" customHeight="1" x14ac:dyDescent="0.15">
      <c r="B38" s="242"/>
      <c r="C38" s="239" t="s">
        <v>180</v>
      </c>
      <c r="D38" s="240">
        <v>200</v>
      </c>
      <c r="E38" s="240">
        <v>200</v>
      </c>
      <c r="F38" s="241">
        <v>0</v>
      </c>
    </row>
    <row r="39" spans="2:6" ht="15" customHeight="1" x14ac:dyDescent="0.15">
      <c r="B39" s="242"/>
      <c r="C39" s="239" t="s">
        <v>182</v>
      </c>
      <c r="D39" s="240">
        <v>189</v>
      </c>
      <c r="E39" s="240">
        <v>188</v>
      </c>
      <c r="F39" s="241">
        <v>-1</v>
      </c>
    </row>
    <row r="40" spans="2:6" ht="15" customHeight="1" x14ac:dyDescent="0.15">
      <c r="B40" s="242"/>
      <c r="C40" s="239" t="s">
        <v>183</v>
      </c>
      <c r="D40" s="240">
        <v>179.2</v>
      </c>
      <c r="E40" s="240">
        <v>178.8</v>
      </c>
      <c r="F40" s="241">
        <v>-0.39999999999997726</v>
      </c>
    </row>
    <row r="41" spans="2:6" ht="15" customHeight="1" x14ac:dyDescent="0.15">
      <c r="B41" s="242"/>
      <c r="C41" s="239" t="s">
        <v>185</v>
      </c>
      <c r="D41" s="240">
        <v>187</v>
      </c>
      <c r="E41" s="240">
        <v>187</v>
      </c>
      <c r="F41" s="241">
        <v>0</v>
      </c>
    </row>
    <row r="42" spans="2:6" ht="15" customHeight="1" x14ac:dyDescent="0.15">
      <c r="B42" s="242"/>
      <c r="C42" s="239" t="s">
        <v>186</v>
      </c>
      <c r="D42" s="240">
        <v>182</v>
      </c>
      <c r="E42" s="240">
        <v>183</v>
      </c>
      <c r="F42" s="241">
        <v>1</v>
      </c>
    </row>
    <row r="43" spans="2:6" ht="15" customHeight="1" x14ac:dyDescent="0.15">
      <c r="B43" s="242"/>
      <c r="C43" s="239" t="s">
        <v>188</v>
      </c>
      <c r="D43" s="240">
        <v>180</v>
      </c>
      <c r="E43" s="240">
        <v>180</v>
      </c>
      <c r="F43" s="241">
        <v>0</v>
      </c>
    </row>
    <row r="44" spans="2:6" ht="15" customHeight="1" x14ac:dyDescent="0.15">
      <c r="B44" s="242"/>
      <c r="C44" s="239" t="s">
        <v>201</v>
      </c>
      <c r="D44" s="240">
        <v>188</v>
      </c>
      <c r="E44" s="240">
        <v>187</v>
      </c>
      <c r="F44" s="241">
        <v>-1</v>
      </c>
    </row>
    <row r="45" spans="2:6" ht="15" customHeight="1" x14ac:dyDescent="0.15">
      <c r="B45" s="242"/>
      <c r="C45" s="239" t="s">
        <v>202</v>
      </c>
      <c r="D45" s="240">
        <v>191</v>
      </c>
      <c r="E45" s="240">
        <v>190</v>
      </c>
      <c r="F45" s="241">
        <v>-1</v>
      </c>
    </row>
    <row r="46" spans="2:6" ht="15" customHeight="1" x14ac:dyDescent="0.15">
      <c r="B46" s="242"/>
      <c r="C46" s="239" t="s">
        <v>190</v>
      </c>
      <c r="D46" s="240">
        <v>178.6</v>
      </c>
      <c r="E46" s="240">
        <v>178.9</v>
      </c>
      <c r="F46" s="241">
        <v>0.30000000000001137</v>
      </c>
    </row>
    <row r="47" spans="2:6" ht="15" customHeight="1" x14ac:dyDescent="0.15">
      <c r="B47" s="242"/>
      <c r="C47" s="239" t="s">
        <v>191</v>
      </c>
      <c r="D47" s="240">
        <v>187</v>
      </c>
      <c r="E47" s="240">
        <v>187</v>
      </c>
      <c r="F47" s="241">
        <v>0</v>
      </c>
    </row>
    <row r="48" spans="2:6" ht="15" customHeight="1" thickBot="1" x14ac:dyDescent="0.2">
      <c r="B48" s="243"/>
      <c r="C48" s="243" t="s">
        <v>192</v>
      </c>
      <c r="D48" s="245">
        <v>177</v>
      </c>
      <c r="E48" s="245">
        <v>176</v>
      </c>
      <c r="F48" s="246">
        <v>-1</v>
      </c>
    </row>
    <row r="49" spans="6:6" x14ac:dyDescent="0.15">
      <c r="F49" s="98" t="s">
        <v>56</v>
      </c>
    </row>
    <row r="51" spans="6:6" x14ac:dyDescent="0.15">
      <c r="F51" s="249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 x14ac:dyDescent="0.15"/>
  <cols>
    <col min="1" max="1" width="2.7109375" style="228" customWidth="1"/>
    <col min="2" max="2" width="35" style="228" customWidth="1"/>
    <col min="3" max="3" width="25.5703125" style="228" customWidth="1"/>
    <col min="4" max="4" width="14.7109375" style="228" customWidth="1"/>
    <col min="5" max="5" width="15.7109375" style="228" customWidth="1"/>
    <col min="6" max="6" width="13.140625" style="228" customWidth="1"/>
    <col min="7" max="7" width="4.85546875" style="228" customWidth="1"/>
    <col min="8" max="16384" width="8.85546875" style="228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640" t="s">
        <v>204</v>
      </c>
      <c r="C3" s="641"/>
      <c r="D3" s="641"/>
      <c r="E3" s="641"/>
      <c r="F3" s="642"/>
    </row>
    <row r="4" spans="2:7" ht="12" customHeight="1" x14ac:dyDescent="0.15">
      <c r="B4" s="651" t="s">
        <v>162</v>
      </c>
      <c r="C4" s="651"/>
      <c r="D4" s="651"/>
      <c r="E4" s="651"/>
      <c r="F4" s="651"/>
      <c r="G4" s="231"/>
    </row>
    <row r="5" spans="2:7" ht="30" customHeight="1" x14ac:dyDescent="0.15">
      <c r="B5" s="655" t="s">
        <v>205</v>
      </c>
      <c r="C5" s="655"/>
      <c r="D5" s="655"/>
      <c r="E5" s="655"/>
      <c r="F5" s="655"/>
      <c r="G5" s="231"/>
    </row>
    <row r="6" spans="2:7" ht="19.899999999999999" customHeight="1" x14ac:dyDescent="0.15">
      <c r="B6" s="653" t="s">
        <v>206</v>
      </c>
      <c r="C6" s="653"/>
      <c r="D6" s="653"/>
      <c r="E6" s="653"/>
      <c r="F6" s="653"/>
    </row>
    <row r="7" spans="2:7" ht="19.899999999999999" customHeight="1" x14ac:dyDescent="0.15">
      <c r="B7" s="653" t="s">
        <v>207</v>
      </c>
      <c r="C7" s="653"/>
      <c r="D7" s="653"/>
      <c r="E7" s="653"/>
      <c r="F7" s="653"/>
    </row>
    <row r="8" spans="2:7" ht="19.899999999999999" customHeight="1" thickBot="1" x14ac:dyDescent="0.2"/>
    <row r="9" spans="2:7" ht="39" customHeight="1" thickBot="1" x14ac:dyDescent="0.2">
      <c r="B9" s="232" t="s">
        <v>165</v>
      </c>
      <c r="C9" s="233" t="s">
        <v>166</v>
      </c>
      <c r="D9" s="233" t="s">
        <v>167</v>
      </c>
      <c r="E9" s="233" t="s">
        <v>168</v>
      </c>
      <c r="F9" s="233" t="s">
        <v>169</v>
      </c>
    </row>
    <row r="10" spans="2:7" ht="15" customHeight="1" x14ac:dyDescent="0.15">
      <c r="B10" s="234" t="s">
        <v>208</v>
      </c>
      <c r="C10" s="235" t="s">
        <v>171</v>
      </c>
      <c r="D10" s="236">
        <v>181.4</v>
      </c>
      <c r="E10" s="236">
        <v>180.4</v>
      </c>
      <c r="F10" s="237">
        <v>-1</v>
      </c>
    </row>
    <row r="11" spans="2:7" ht="15" customHeight="1" x14ac:dyDescent="0.15">
      <c r="B11" s="238"/>
      <c r="C11" s="239" t="s">
        <v>209</v>
      </c>
      <c r="D11" s="240">
        <v>188</v>
      </c>
      <c r="E11" s="240">
        <v>188</v>
      </c>
      <c r="F11" s="241">
        <v>0</v>
      </c>
    </row>
    <row r="12" spans="2:7" ht="15" customHeight="1" x14ac:dyDescent="0.15">
      <c r="B12" s="242"/>
      <c r="C12" s="239" t="s">
        <v>210</v>
      </c>
      <c r="D12" s="240">
        <v>188</v>
      </c>
      <c r="E12" s="240">
        <v>188</v>
      </c>
      <c r="F12" s="241">
        <v>0</v>
      </c>
    </row>
    <row r="13" spans="2:7" ht="15" customHeight="1" x14ac:dyDescent="0.15">
      <c r="B13" s="242"/>
      <c r="C13" s="239" t="s">
        <v>197</v>
      </c>
      <c r="D13" s="240">
        <v>187.2</v>
      </c>
      <c r="E13" s="240">
        <v>187</v>
      </c>
      <c r="F13" s="241">
        <v>-0.19999999999998863</v>
      </c>
    </row>
    <row r="14" spans="2:7" ht="15" customHeight="1" x14ac:dyDescent="0.15">
      <c r="B14" s="242"/>
      <c r="C14" s="228" t="s">
        <v>194</v>
      </c>
      <c r="D14" s="240">
        <v>171</v>
      </c>
      <c r="E14" s="240">
        <v>171</v>
      </c>
      <c r="F14" s="241">
        <v>0</v>
      </c>
    </row>
    <row r="15" spans="2:7" ht="15" customHeight="1" x14ac:dyDescent="0.15">
      <c r="B15" s="242"/>
      <c r="C15" s="239" t="s">
        <v>198</v>
      </c>
      <c r="D15" s="240">
        <v>175</v>
      </c>
      <c r="E15" s="240">
        <v>175</v>
      </c>
      <c r="F15" s="241">
        <v>0</v>
      </c>
    </row>
    <row r="16" spans="2:7" ht="15" customHeight="1" x14ac:dyDescent="0.15">
      <c r="B16" s="242"/>
      <c r="C16" s="239" t="s">
        <v>211</v>
      </c>
      <c r="D16" s="240">
        <v>181</v>
      </c>
      <c r="E16" s="240">
        <v>177</v>
      </c>
      <c r="F16" s="241">
        <v>-4</v>
      </c>
    </row>
    <row r="17" spans="2:6" ht="15" customHeight="1" x14ac:dyDescent="0.15">
      <c r="B17" s="242"/>
      <c r="C17" s="239" t="s">
        <v>177</v>
      </c>
      <c r="D17" s="240">
        <v>174</v>
      </c>
      <c r="E17" s="240">
        <v>174</v>
      </c>
      <c r="F17" s="241">
        <v>0</v>
      </c>
    </row>
    <row r="18" spans="2:6" ht="15" customHeight="1" x14ac:dyDescent="0.15">
      <c r="B18" s="242"/>
      <c r="C18" s="239" t="s">
        <v>178</v>
      </c>
      <c r="D18" s="240">
        <v>174.2</v>
      </c>
      <c r="E18" s="240">
        <v>174.2</v>
      </c>
      <c r="F18" s="241">
        <v>0</v>
      </c>
    </row>
    <row r="19" spans="2:6" ht="15" customHeight="1" x14ac:dyDescent="0.15">
      <c r="B19" s="242"/>
      <c r="C19" s="239" t="s">
        <v>212</v>
      </c>
      <c r="D19" s="240">
        <v>173</v>
      </c>
      <c r="E19" s="240">
        <v>171</v>
      </c>
      <c r="F19" s="241">
        <v>-2</v>
      </c>
    </row>
    <row r="20" spans="2:6" ht="15" customHeight="1" x14ac:dyDescent="0.15">
      <c r="B20" s="242"/>
      <c r="C20" s="239" t="s">
        <v>180</v>
      </c>
      <c r="D20" s="240">
        <v>181</v>
      </c>
      <c r="E20" s="240">
        <v>181</v>
      </c>
      <c r="F20" s="241">
        <v>0</v>
      </c>
    </row>
    <row r="21" spans="2:6" ht="15" customHeight="1" x14ac:dyDescent="0.15">
      <c r="B21" s="242"/>
      <c r="C21" s="239" t="s">
        <v>182</v>
      </c>
      <c r="D21" s="240">
        <v>184</v>
      </c>
      <c r="E21" s="240">
        <v>183</v>
      </c>
      <c r="F21" s="241">
        <v>-1</v>
      </c>
    </row>
    <row r="22" spans="2:6" ht="15" customHeight="1" x14ac:dyDescent="0.15">
      <c r="B22" s="242"/>
      <c r="C22" s="239" t="s">
        <v>184</v>
      </c>
      <c r="D22" s="240">
        <v>182</v>
      </c>
      <c r="E22" s="240">
        <v>175</v>
      </c>
      <c r="F22" s="241">
        <v>-7</v>
      </c>
    </row>
    <row r="23" spans="2:6" ht="15" customHeight="1" x14ac:dyDescent="0.15">
      <c r="B23" s="242"/>
      <c r="C23" s="239" t="s">
        <v>185</v>
      </c>
      <c r="D23" s="240">
        <v>183</v>
      </c>
      <c r="E23" s="240">
        <v>183</v>
      </c>
      <c r="F23" s="241">
        <v>0</v>
      </c>
    </row>
    <row r="24" spans="2:6" ht="15" customHeight="1" x14ac:dyDescent="0.15">
      <c r="B24" s="242"/>
      <c r="C24" s="239" t="s">
        <v>187</v>
      </c>
      <c r="D24" s="240">
        <v>175</v>
      </c>
      <c r="E24" s="240">
        <v>175</v>
      </c>
      <c r="F24" s="241">
        <v>0</v>
      </c>
    </row>
    <row r="25" spans="2:6" ht="15" customHeight="1" x14ac:dyDescent="0.15">
      <c r="B25" s="242"/>
      <c r="C25" s="239" t="s">
        <v>202</v>
      </c>
      <c r="D25" s="240">
        <v>186.2</v>
      </c>
      <c r="E25" s="240">
        <v>184.2</v>
      </c>
      <c r="F25" s="241">
        <v>-2</v>
      </c>
    </row>
    <row r="26" spans="2:6" ht="15" customHeight="1" x14ac:dyDescent="0.15">
      <c r="B26" s="242"/>
      <c r="C26" s="239" t="s">
        <v>190</v>
      </c>
      <c r="D26" s="240">
        <v>180</v>
      </c>
      <c r="E26" s="240">
        <v>180</v>
      </c>
      <c r="F26" s="241">
        <v>0</v>
      </c>
    </row>
    <row r="27" spans="2:6" ht="15" customHeight="1" x14ac:dyDescent="0.15">
      <c r="B27" s="242"/>
      <c r="C27" s="239" t="s">
        <v>191</v>
      </c>
      <c r="D27" s="240">
        <v>177</v>
      </c>
      <c r="E27" s="240">
        <v>177</v>
      </c>
      <c r="F27" s="241">
        <v>0</v>
      </c>
    </row>
    <row r="28" spans="2:6" ht="15" customHeight="1" thickBot="1" x14ac:dyDescent="0.2">
      <c r="B28" s="242"/>
      <c r="C28" s="239" t="s">
        <v>192</v>
      </c>
      <c r="D28" s="240">
        <v>184</v>
      </c>
      <c r="E28" s="240">
        <v>175</v>
      </c>
      <c r="F28" s="241">
        <v>-9</v>
      </c>
    </row>
    <row r="29" spans="2:6" ht="15" customHeight="1" x14ac:dyDescent="0.15">
      <c r="B29" s="234" t="s">
        <v>213</v>
      </c>
      <c r="C29" s="235" t="s">
        <v>209</v>
      </c>
      <c r="D29" s="236">
        <v>297</v>
      </c>
      <c r="E29" s="236">
        <v>297</v>
      </c>
      <c r="F29" s="237">
        <v>0</v>
      </c>
    </row>
    <row r="30" spans="2:6" ht="15" customHeight="1" x14ac:dyDescent="0.15">
      <c r="B30" s="242"/>
      <c r="C30" s="239" t="s">
        <v>187</v>
      </c>
      <c r="D30" s="240">
        <v>331</v>
      </c>
      <c r="E30" s="240">
        <v>331</v>
      </c>
      <c r="F30" s="241">
        <v>0</v>
      </c>
    </row>
    <row r="31" spans="2:6" ht="15" customHeight="1" thickBot="1" x14ac:dyDescent="0.2">
      <c r="B31" s="242"/>
      <c r="C31" s="244" t="s">
        <v>214</v>
      </c>
      <c r="D31" s="245">
        <v>260</v>
      </c>
      <c r="E31" s="245">
        <v>260</v>
      </c>
      <c r="F31" s="246">
        <v>0</v>
      </c>
    </row>
    <row r="32" spans="2:6" ht="15" customHeight="1" x14ac:dyDescent="0.15">
      <c r="B32" s="247" t="s">
        <v>215</v>
      </c>
      <c r="C32" s="235" t="s">
        <v>209</v>
      </c>
      <c r="D32" s="236">
        <v>307</v>
      </c>
      <c r="E32" s="236">
        <v>307</v>
      </c>
      <c r="F32" s="237">
        <v>0</v>
      </c>
    </row>
    <row r="33" spans="2:6" ht="15" customHeight="1" x14ac:dyDescent="0.15">
      <c r="B33" s="242"/>
      <c r="C33" s="239" t="s">
        <v>187</v>
      </c>
      <c r="D33" s="240">
        <v>341</v>
      </c>
      <c r="E33" s="240">
        <v>341</v>
      </c>
      <c r="F33" s="241">
        <v>0</v>
      </c>
    </row>
    <row r="34" spans="2:6" ht="15" customHeight="1" thickBot="1" x14ac:dyDescent="0.2">
      <c r="B34" s="243"/>
      <c r="C34" s="244" t="s">
        <v>214</v>
      </c>
      <c r="D34" s="245">
        <v>355</v>
      </c>
      <c r="E34" s="245">
        <v>355</v>
      </c>
      <c r="F34" s="246">
        <v>0</v>
      </c>
    </row>
    <row r="35" spans="2:6" ht="15" customHeight="1" x14ac:dyDescent="0.15">
      <c r="B35" s="247" t="s">
        <v>216</v>
      </c>
      <c r="C35" s="239" t="s">
        <v>217</v>
      </c>
      <c r="D35" s="240">
        <v>490</v>
      </c>
      <c r="E35" s="240">
        <v>490</v>
      </c>
      <c r="F35" s="241">
        <v>0</v>
      </c>
    </row>
    <row r="36" spans="2:6" ht="15" customHeight="1" thickBot="1" x14ac:dyDescent="0.2">
      <c r="B36" s="242"/>
      <c r="C36" s="244" t="s">
        <v>214</v>
      </c>
      <c r="D36" s="245">
        <v>557.5</v>
      </c>
      <c r="E36" s="245">
        <v>557.5</v>
      </c>
      <c r="F36" s="246">
        <v>0</v>
      </c>
    </row>
    <row r="37" spans="2:6" ht="15" customHeight="1" x14ac:dyDescent="0.15">
      <c r="B37" s="247" t="s">
        <v>218</v>
      </c>
      <c r="C37" s="235" t="s">
        <v>209</v>
      </c>
      <c r="D37" s="236">
        <v>601</v>
      </c>
      <c r="E37" s="236">
        <v>601</v>
      </c>
      <c r="F37" s="237">
        <v>0</v>
      </c>
    </row>
    <row r="38" spans="2:6" ht="15" customHeight="1" x14ac:dyDescent="0.15">
      <c r="B38" s="242"/>
      <c r="C38" s="239" t="s">
        <v>217</v>
      </c>
      <c r="D38" s="240">
        <v>500</v>
      </c>
      <c r="E38" s="240">
        <v>500</v>
      </c>
      <c r="F38" s="241">
        <v>0</v>
      </c>
    </row>
    <row r="39" spans="2:6" ht="15" customHeight="1" thickBot="1" x14ac:dyDescent="0.2">
      <c r="B39" s="243"/>
      <c r="C39" s="244" t="s">
        <v>214</v>
      </c>
      <c r="D39" s="245">
        <v>572.5</v>
      </c>
      <c r="E39" s="245">
        <v>572.5</v>
      </c>
      <c r="F39" s="246">
        <v>0</v>
      </c>
    </row>
    <row r="40" spans="2:6" ht="15" customHeight="1" x14ac:dyDescent="0.15">
      <c r="B40" s="247" t="s">
        <v>219</v>
      </c>
      <c r="C40" s="235" t="s">
        <v>209</v>
      </c>
      <c r="D40" s="236">
        <v>657</v>
      </c>
      <c r="E40" s="236">
        <v>657</v>
      </c>
      <c r="F40" s="241">
        <v>0</v>
      </c>
    </row>
    <row r="41" spans="2:6" ht="15" customHeight="1" x14ac:dyDescent="0.15">
      <c r="B41" s="248"/>
      <c r="C41" s="239" t="s">
        <v>217</v>
      </c>
      <c r="D41" s="240">
        <v>612</v>
      </c>
      <c r="E41" s="240">
        <v>612</v>
      </c>
      <c r="F41" s="241">
        <v>0</v>
      </c>
    </row>
    <row r="42" spans="2:6" ht="15" customHeight="1" thickBot="1" x14ac:dyDescent="0.2">
      <c r="B42" s="243"/>
      <c r="C42" s="244" t="s">
        <v>214</v>
      </c>
      <c r="D42" s="245">
        <v>595</v>
      </c>
      <c r="E42" s="245">
        <v>595</v>
      </c>
      <c r="F42" s="246">
        <v>0</v>
      </c>
    </row>
    <row r="43" spans="2:6" ht="15" customHeight="1" x14ac:dyDescent="0.15">
      <c r="B43" s="247" t="s">
        <v>220</v>
      </c>
      <c r="C43" s="239" t="s">
        <v>217</v>
      </c>
      <c r="D43" s="236">
        <v>307</v>
      </c>
      <c r="E43" s="236">
        <v>307</v>
      </c>
      <c r="F43" s="237">
        <v>0</v>
      </c>
    </row>
    <row r="44" spans="2:6" ht="15" customHeight="1" thickBot="1" x14ac:dyDescent="0.2">
      <c r="B44" s="243"/>
      <c r="C44" s="244" t="s">
        <v>214</v>
      </c>
      <c r="D44" s="245">
        <v>312.5</v>
      </c>
      <c r="E44" s="245">
        <v>312.5</v>
      </c>
      <c r="F44" s="246">
        <v>0</v>
      </c>
    </row>
    <row r="45" spans="2:6" x14ac:dyDescent="0.15">
      <c r="F45" s="98" t="s">
        <v>56</v>
      </c>
    </row>
    <row r="47" spans="2:6" x14ac:dyDescent="0.15">
      <c r="F47" s="249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28" customWidth="1"/>
    <col min="2" max="2" width="31.28515625" style="228" customWidth="1"/>
    <col min="3" max="3" width="25.5703125" style="228" customWidth="1"/>
    <col min="4" max="4" width="14.7109375" style="228" bestFit="1" customWidth="1"/>
    <col min="5" max="5" width="15.140625" style="228" customWidth="1"/>
    <col min="6" max="6" width="13.5703125" style="228" customWidth="1"/>
    <col min="7" max="7" width="3.28515625" style="228" customWidth="1"/>
    <col min="8" max="16384" width="8.85546875" style="228"/>
  </cols>
  <sheetData>
    <row r="1" spans="1:7" ht="14.25" customHeight="1" x14ac:dyDescent="0.15">
      <c r="A1" s="252"/>
      <c r="B1" s="252"/>
      <c r="C1" s="252"/>
      <c r="D1" s="252"/>
      <c r="E1" s="252"/>
      <c r="F1" s="252"/>
    </row>
    <row r="2" spans="1:7" ht="10.5" customHeight="1" thickBot="1" x14ac:dyDescent="0.2">
      <c r="A2" s="252"/>
      <c r="B2" s="252"/>
      <c r="C2" s="252"/>
      <c r="D2" s="252"/>
      <c r="E2" s="252"/>
      <c r="F2" s="252"/>
    </row>
    <row r="3" spans="1:7" ht="19.899999999999999" customHeight="1" thickBot="1" x14ac:dyDescent="0.2">
      <c r="A3" s="252"/>
      <c r="B3" s="656" t="s">
        <v>221</v>
      </c>
      <c r="C3" s="657"/>
      <c r="D3" s="657"/>
      <c r="E3" s="657"/>
      <c r="F3" s="658"/>
    </row>
    <row r="4" spans="1:7" ht="15.75" customHeight="1" x14ac:dyDescent="0.15">
      <c r="A4" s="252"/>
      <c r="B4" s="4"/>
      <c r="C4" s="4"/>
      <c r="D4" s="4"/>
      <c r="E4" s="4"/>
      <c r="F4" s="4"/>
    </row>
    <row r="5" spans="1:7" ht="20.45" customHeight="1" x14ac:dyDescent="0.15">
      <c r="A5" s="252"/>
      <c r="B5" s="659" t="s">
        <v>222</v>
      </c>
      <c r="C5" s="659"/>
      <c r="D5" s="659"/>
      <c r="E5" s="659"/>
      <c r="F5" s="659"/>
      <c r="G5" s="231"/>
    </row>
    <row r="6" spans="1:7" ht="19.899999999999999" customHeight="1" x14ac:dyDescent="0.15">
      <c r="A6" s="252"/>
      <c r="B6" s="660" t="s">
        <v>223</v>
      </c>
      <c r="C6" s="660"/>
      <c r="D6" s="660"/>
      <c r="E6" s="660"/>
      <c r="F6" s="660"/>
      <c r="G6" s="231"/>
    </row>
    <row r="7" spans="1:7" ht="19.899999999999999" customHeight="1" thickBot="1" x14ac:dyDescent="0.2">
      <c r="A7" s="252"/>
      <c r="B7" s="252"/>
      <c r="C7" s="252"/>
      <c r="D7" s="252"/>
      <c r="E7" s="252"/>
      <c r="F7" s="252"/>
    </row>
    <row r="8" spans="1:7" ht="39" customHeight="1" thickBot="1" x14ac:dyDescent="0.2">
      <c r="A8" s="252"/>
      <c r="B8" s="232" t="s">
        <v>165</v>
      </c>
      <c r="C8" s="233" t="s">
        <v>166</v>
      </c>
      <c r="D8" s="233" t="s">
        <v>167</v>
      </c>
      <c r="E8" s="233" t="s">
        <v>168</v>
      </c>
      <c r="F8" s="233" t="s">
        <v>169</v>
      </c>
    </row>
    <row r="9" spans="1:7" ht="15" customHeight="1" x14ac:dyDescent="0.15">
      <c r="A9" s="252"/>
      <c r="B9" s="253" t="s">
        <v>224</v>
      </c>
      <c r="C9" s="254" t="s">
        <v>171</v>
      </c>
      <c r="D9" s="255">
        <v>30.875965235247893</v>
      </c>
      <c r="E9" s="255">
        <v>30.875965235247893</v>
      </c>
      <c r="F9" s="256">
        <v>0</v>
      </c>
    </row>
    <row r="10" spans="1:7" ht="15" customHeight="1" x14ac:dyDescent="0.15">
      <c r="A10" s="252"/>
      <c r="B10" s="257"/>
      <c r="C10" s="258" t="s">
        <v>209</v>
      </c>
      <c r="D10" s="259">
        <v>26.027777834230402</v>
      </c>
      <c r="E10" s="259">
        <v>28.195688917115202</v>
      </c>
      <c r="F10" s="260">
        <v>2.1679110828847996</v>
      </c>
    </row>
    <row r="11" spans="1:7" ht="15" customHeight="1" x14ac:dyDescent="0.15">
      <c r="A11" s="252"/>
      <c r="B11" s="261"/>
      <c r="C11" s="258" t="s">
        <v>197</v>
      </c>
      <c r="D11" s="259">
        <v>26.14500000000027</v>
      </c>
      <c r="E11" s="259">
        <v>24.675900000000134</v>
      </c>
      <c r="F11" s="260">
        <v>-1.469100000000136</v>
      </c>
    </row>
    <row r="12" spans="1:7" ht="15" customHeight="1" x14ac:dyDescent="0.15">
      <c r="A12" s="252"/>
      <c r="B12" s="261"/>
      <c r="C12" s="261" t="s">
        <v>225</v>
      </c>
      <c r="D12" s="259">
        <v>29.149996979104813</v>
      </c>
      <c r="E12" s="259">
        <v>29.149996979104813</v>
      </c>
      <c r="F12" s="260">
        <v>0</v>
      </c>
    </row>
    <row r="13" spans="1:7" ht="15" customHeight="1" thickBot="1" x14ac:dyDescent="0.2">
      <c r="A13" s="252"/>
      <c r="B13" s="262"/>
      <c r="C13" s="263" t="s">
        <v>202</v>
      </c>
      <c r="D13" s="264">
        <v>28.168410842830372</v>
      </c>
      <c r="E13" s="264">
        <v>26.138360702945967</v>
      </c>
      <c r="F13" s="265">
        <v>-2.0300501398844055</v>
      </c>
    </row>
    <row r="14" spans="1:7" ht="15" customHeight="1" thickBot="1" x14ac:dyDescent="0.2">
      <c r="A14" s="252"/>
      <c r="B14" s="266" t="s">
        <v>226</v>
      </c>
      <c r="C14" s="661" t="s">
        <v>227</v>
      </c>
      <c r="D14" s="662"/>
      <c r="E14" s="662"/>
      <c r="F14" s="663"/>
    </row>
    <row r="15" spans="1:7" ht="15" customHeight="1" x14ac:dyDescent="0.15">
      <c r="A15" s="252"/>
      <c r="B15" s="261"/>
      <c r="C15" s="254" t="s">
        <v>171</v>
      </c>
      <c r="D15" s="255">
        <v>37.504904767091652</v>
      </c>
      <c r="E15" s="255">
        <v>37.504904767091652</v>
      </c>
      <c r="F15" s="256">
        <v>0</v>
      </c>
    </row>
    <row r="16" spans="1:7" ht="15" customHeight="1" x14ac:dyDescent="0.15">
      <c r="A16" s="252"/>
      <c r="B16" s="261"/>
      <c r="C16" s="258" t="s">
        <v>197</v>
      </c>
      <c r="D16" s="259">
        <v>32.9395761894448</v>
      </c>
      <c r="E16" s="259">
        <v>30.060005377259412</v>
      </c>
      <c r="F16" s="260">
        <v>-2.8795708121853885</v>
      </c>
    </row>
    <row r="17" spans="1:6" ht="15" customHeight="1" x14ac:dyDescent="0.15">
      <c r="A17" s="252"/>
      <c r="B17" s="261"/>
      <c r="C17" s="258" t="s">
        <v>225</v>
      </c>
      <c r="D17" s="259">
        <v>42.814187304489074</v>
      </c>
      <c r="E17" s="259">
        <v>42.814199999818641</v>
      </c>
      <c r="F17" s="260">
        <v>1.2695329566270175E-5</v>
      </c>
    </row>
    <row r="18" spans="1:6" ht="15" customHeight="1" x14ac:dyDescent="0.15">
      <c r="A18" s="252"/>
      <c r="B18" s="261"/>
      <c r="C18" s="258" t="s">
        <v>209</v>
      </c>
      <c r="D18" s="259">
        <v>42.411264276086243</v>
      </c>
      <c r="E18" s="259">
        <v>42.411264276086243</v>
      </c>
      <c r="F18" s="260">
        <v>0</v>
      </c>
    </row>
    <row r="19" spans="1:6" ht="15" customHeight="1" x14ac:dyDescent="0.15">
      <c r="A19" s="252"/>
      <c r="B19" s="261"/>
      <c r="C19" s="258" t="s">
        <v>181</v>
      </c>
      <c r="D19" s="259">
        <v>51.202500000014844</v>
      </c>
      <c r="E19" s="259">
        <v>51.202500000014851</v>
      </c>
      <c r="F19" s="260">
        <v>0</v>
      </c>
    </row>
    <row r="20" spans="1:6" ht="15" customHeight="1" x14ac:dyDescent="0.15">
      <c r="A20" s="252"/>
      <c r="B20" s="261"/>
      <c r="C20" s="258" t="s">
        <v>202</v>
      </c>
      <c r="D20" s="259">
        <v>34.421639510087523</v>
      </c>
      <c r="E20" s="259">
        <v>38.187184163440705</v>
      </c>
      <c r="F20" s="260">
        <v>3.7655446533531816</v>
      </c>
    </row>
    <row r="21" spans="1:6" ht="15" customHeight="1" thickBot="1" x14ac:dyDescent="0.2">
      <c r="A21" s="252"/>
      <c r="B21" s="262"/>
      <c r="C21" s="263" t="s">
        <v>214</v>
      </c>
      <c r="D21" s="264">
        <v>33.224975511045741</v>
      </c>
      <c r="E21" s="264">
        <v>36.917637959855014</v>
      </c>
      <c r="F21" s="265">
        <v>3.7026624488092725</v>
      </c>
    </row>
    <row r="22" spans="1:6" ht="15" customHeight="1" thickBot="1" x14ac:dyDescent="0.2">
      <c r="A22" s="252"/>
      <c r="B22" s="267" t="s">
        <v>228</v>
      </c>
      <c r="C22" s="661" t="s">
        <v>229</v>
      </c>
      <c r="D22" s="662"/>
      <c r="E22" s="268"/>
      <c r="F22" s="269" t="s">
        <v>230</v>
      </c>
    </row>
    <row r="23" spans="1:6" ht="15" customHeight="1" thickBot="1" x14ac:dyDescent="0.2">
      <c r="A23" s="252"/>
      <c r="B23" s="261"/>
      <c r="C23" s="258"/>
      <c r="D23" s="260" t="s">
        <v>231</v>
      </c>
      <c r="E23" s="260" t="s">
        <v>232</v>
      </c>
      <c r="F23" s="259"/>
    </row>
    <row r="24" spans="1:6" ht="15" customHeight="1" thickBot="1" x14ac:dyDescent="0.2">
      <c r="A24" s="252"/>
      <c r="B24" s="270"/>
      <c r="C24" s="271"/>
      <c r="D24" s="268"/>
      <c r="E24" s="272"/>
      <c r="F24" s="272"/>
    </row>
    <row r="25" spans="1:6" ht="15" customHeight="1" thickBot="1" x14ac:dyDescent="0.2">
      <c r="A25" s="252"/>
      <c r="B25" s="267" t="s">
        <v>233</v>
      </c>
      <c r="C25" s="273" t="s">
        <v>234</v>
      </c>
      <c r="D25" s="259">
        <v>150.99</v>
      </c>
      <c r="E25" s="259">
        <v>150.99296379853334</v>
      </c>
      <c r="F25" s="260">
        <v>2.9637985333295092E-3</v>
      </c>
    </row>
    <row r="26" spans="1:6" ht="15" customHeight="1" thickBot="1" x14ac:dyDescent="0.2">
      <c r="A26" s="252"/>
      <c r="B26" s="270"/>
      <c r="C26" s="271"/>
      <c r="D26" s="268"/>
      <c r="E26" s="272"/>
      <c r="F26" s="269"/>
    </row>
    <row r="27" spans="1:6" ht="15" customHeight="1" thickBot="1" x14ac:dyDescent="0.2">
      <c r="A27" s="252"/>
      <c r="B27" s="274" t="s">
        <v>235</v>
      </c>
      <c r="C27" s="274" t="s">
        <v>236</v>
      </c>
      <c r="D27" s="272">
        <v>133.26356847636876</v>
      </c>
      <c r="E27" s="272">
        <v>133.26356847636876</v>
      </c>
      <c r="F27" s="269">
        <v>0</v>
      </c>
    </row>
    <row r="28" spans="1:6" x14ac:dyDescent="0.15">
      <c r="A28" s="252"/>
      <c r="B28" s="252"/>
      <c r="C28" s="252"/>
      <c r="D28" s="252"/>
      <c r="E28" s="252"/>
      <c r="F28" s="98" t="s">
        <v>56</v>
      </c>
    </row>
    <row r="30" spans="1:6" x14ac:dyDescent="0.15">
      <c r="F30" s="249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2578125" defaultRowHeight="15" x14ac:dyDescent="0.25"/>
  <cols>
    <col min="1" max="1" width="4" style="277" customWidth="1"/>
    <col min="2" max="2" width="38.7109375" style="277" customWidth="1"/>
    <col min="3" max="3" width="22.28515625" style="277" customWidth="1"/>
    <col min="4" max="4" width="15.28515625" style="277" customWidth="1"/>
    <col min="5" max="5" width="14.42578125" style="277" customWidth="1"/>
    <col min="6" max="6" width="13.5703125" style="277" customWidth="1"/>
    <col min="7" max="7" width="2.28515625" style="277" customWidth="1"/>
    <col min="8" max="16384" width="11.42578125" style="278"/>
  </cols>
  <sheetData>
    <row r="1" spans="1:12" x14ac:dyDescent="0.25">
      <c r="A1" s="275"/>
      <c r="B1" s="275"/>
      <c r="C1" s="275"/>
      <c r="D1" s="275"/>
      <c r="E1" s="275"/>
      <c r="F1" s="276"/>
    </row>
    <row r="2" spans="1:12" ht="15.75" thickBot="1" x14ac:dyDescent="0.3">
      <c r="A2" s="275"/>
      <c r="B2" s="279"/>
      <c r="C2" s="279"/>
      <c r="D2" s="279"/>
      <c r="E2" s="279"/>
      <c r="F2" s="280"/>
    </row>
    <row r="3" spans="1:12" ht="16.899999999999999" customHeight="1" thickBot="1" x14ac:dyDescent="0.3">
      <c r="A3" s="275"/>
      <c r="B3" s="656" t="s">
        <v>237</v>
      </c>
      <c r="C3" s="657"/>
      <c r="D3" s="657"/>
      <c r="E3" s="657"/>
      <c r="F3" s="658"/>
    </row>
    <row r="4" spans="1:12" x14ac:dyDescent="0.25">
      <c r="A4" s="275"/>
      <c r="B4" s="281"/>
      <c r="C4" s="282"/>
      <c r="D4" s="283"/>
      <c r="E4" s="283"/>
      <c r="F4" s="284"/>
    </row>
    <row r="5" spans="1:12" x14ac:dyDescent="0.25">
      <c r="A5" s="275"/>
      <c r="B5" s="664" t="s">
        <v>238</v>
      </c>
      <c r="C5" s="664"/>
      <c r="D5" s="664"/>
      <c r="E5" s="664"/>
      <c r="F5" s="664"/>
      <c r="G5" s="285"/>
    </row>
    <row r="6" spans="1:12" x14ac:dyDescent="0.25">
      <c r="A6" s="275"/>
      <c r="B6" s="664" t="s">
        <v>239</v>
      </c>
      <c r="C6" s="664"/>
      <c r="D6" s="664"/>
      <c r="E6" s="664"/>
      <c r="F6" s="664"/>
      <c r="G6" s="285"/>
    </row>
    <row r="7" spans="1:12" ht="15.75" thickBot="1" x14ac:dyDescent="0.3">
      <c r="A7" s="275"/>
      <c r="B7" s="286"/>
      <c r="C7" s="286"/>
      <c r="D7" s="286"/>
      <c r="E7" s="286"/>
      <c r="F7" s="275"/>
    </row>
    <row r="8" spans="1:12" ht="44.45" customHeight="1" thickBot="1" x14ac:dyDescent="0.3">
      <c r="A8" s="275"/>
      <c r="B8" s="232" t="s">
        <v>240</v>
      </c>
      <c r="C8" s="233" t="s">
        <v>166</v>
      </c>
      <c r="D8" s="233" t="s">
        <v>167</v>
      </c>
      <c r="E8" s="233" t="s">
        <v>168</v>
      </c>
      <c r="F8" s="233" t="s">
        <v>169</v>
      </c>
    </row>
    <row r="9" spans="1:12" x14ac:dyDescent="0.25">
      <c r="A9" s="275"/>
      <c r="B9" s="287" t="s">
        <v>241</v>
      </c>
      <c r="C9" s="288" t="s">
        <v>209</v>
      </c>
      <c r="D9" s="289">
        <v>220</v>
      </c>
      <c r="E9" s="289">
        <v>227.75</v>
      </c>
      <c r="F9" s="290">
        <v>7.75</v>
      </c>
    </row>
    <row r="10" spans="1:12" x14ac:dyDescent="0.25">
      <c r="A10" s="275"/>
      <c r="B10" s="291" t="s">
        <v>242</v>
      </c>
      <c r="C10" s="292" t="s">
        <v>197</v>
      </c>
      <c r="D10" s="293">
        <v>223</v>
      </c>
      <c r="E10" s="293">
        <v>228</v>
      </c>
      <c r="F10" s="294">
        <v>5</v>
      </c>
    </row>
    <row r="11" spans="1:12" x14ac:dyDescent="0.25">
      <c r="A11" s="275"/>
      <c r="B11" s="291"/>
      <c r="C11" s="292" t="s">
        <v>243</v>
      </c>
      <c r="D11" s="293">
        <v>227</v>
      </c>
      <c r="E11" s="293">
        <v>227</v>
      </c>
      <c r="F11" s="294">
        <v>0</v>
      </c>
    </row>
    <row r="12" spans="1:12" x14ac:dyDescent="0.25">
      <c r="A12" s="275"/>
      <c r="B12" s="291"/>
      <c r="C12" s="292" t="s">
        <v>200</v>
      </c>
      <c r="D12" s="293">
        <v>226.125</v>
      </c>
      <c r="E12" s="293">
        <v>225.375</v>
      </c>
      <c r="F12" s="294">
        <v>-0.75</v>
      </c>
      <c r="L12" s="295"/>
    </row>
    <row r="13" spans="1:12" x14ac:dyDescent="0.25">
      <c r="A13" s="275"/>
      <c r="B13" s="291"/>
      <c r="C13" s="292" t="s">
        <v>244</v>
      </c>
      <c r="D13" s="293">
        <v>224.35</v>
      </c>
      <c r="E13" s="293">
        <v>222.5</v>
      </c>
      <c r="F13" s="294">
        <v>-1.8499999999999943</v>
      </c>
    </row>
    <row r="14" spans="1:12" x14ac:dyDescent="0.25">
      <c r="A14" s="275"/>
      <c r="B14" s="291"/>
      <c r="C14" s="292" t="s">
        <v>245</v>
      </c>
      <c r="D14" s="293">
        <v>235</v>
      </c>
      <c r="E14" s="293">
        <v>231.87</v>
      </c>
      <c r="F14" s="294">
        <v>-3.1299999999999955</v>
      </c>
    </row>
    <row r="15" spans="1:12" x14ac:dyDescent="0.25">
      <c r="A15" s="275"/>
      <c r="B15" s="291"/>
      <c r="C15" s="292" t="s">
        <v>187</v>
      </c>
      <c r="D15" s="293">
        <v>240.5</v>
      </c>
      <c r="E15" s="293">
        <v>239.07</v>
      </c>
      <c r="F15" s="294">
        <v>-1.4300000000000068</v>
      </c>
    </row>
    <row r="16" spans="1:12" x14ac:dyDescent="0.25">
      <c r="A16" s="275"/>
      <c r="B16" s="291"/>
      <c r="C16" s="292" t="s">
        <v>189</v>
      </c>
      <c r="D16" s="293">
        <v>237.5</v>
      </c>
      <c r="E16" s="293">
        <v>235</v>
      </c>
      <c r="F16" s="294">
        <v>-2.5</v>
      </c>
    </row>
    <row r="17" spans="1:6" x14ac:dyDescent="0.25">
      <c r="A17" s="275"/>
      <c r="B17" s="291"/>
      <c r="C17" s="292" t="s">
        <v>202</v>
      </c>
      <c r="D17" s="293">
        <v>222</v>
      </c>
      <c r="E17" s="293">
        <v>221</v>
      </c>
      <c r="F17" s="294">
        <v>-1</v>
      </c>
    </row>
    <row r="18" spans="1:6" x14ac:dyDescent="0.25">
      <c r="A18" s="275"/>
      <c r="B18" s="296" t="s">
        <v>246</v>
      </c>
      <c r="C18" s="297" t="s">
        <v>209</v>
      </c>
      <c r="D18" s="298">
        <v>210</v>
      </c>
      <c r="E18" s="298">
        <v>208</v>
      </c>
      <c r="F18" s="299">
        <v>-2</v>
      </c>
    </row>
    <row r="19" spans="1:6" x14ac:dyDescent="0.25">
      <c r="A19" s="275"/>
      <c r="B19" s="291" t="s">
        <v>247</v>
      </c>
      <c r="C19" s="292" t="s">
        <v>243</v>
      </c>
      <c r="D19" s="293">
        <v>210</v>
      </c>
      <c r="E19" s="293">
        <v>209.5</v>
      </c>
      <c r="F19" s="294">
        <v>-0.5</v>
      </c>
    </row>
    <row r="20" spans="1:6" x14ac:dyDescent="0.25">
      <c r="A20" s="275"/>
      <c r="B20" s="291"/>
      <c r="C20" s="292" t="s">
        <v>200</v>
      </c>
      <c r="D20" s="293">
        <v>208</v>
      </c>
      <c r="E20" s="293">
        <v>207.875</v>
      </c>
      <c r="F20" s="294">
        <v>-0.125</v>
      </c>
    </row>
    <row r="21" spans="1:6" x14ac:dyDescent="0.25">
      <c r="A21" s="275"/>
      <c r="B21" s="291"/>
      <c r="C21" s="292" t="s">
        <v>244</v>
      </c>
      <c r="D21" s="300">
        <v>207.5</v>
      </c>
      <c r="E21" s="300">
        <v>207.75</v>
      </c>
      <c r="F21" s="294">
        <v>0.25</v>
      </c>
    </row>
    <row r="22" spans="1:6" x14ac:dyDescent="0.25">
      <c r="A22" s="275"/>
      <c r="B22" s="291"/>
      <c r="C22" s="292" t="s">
        <v>187</v>
      </c>
      <c r="D22" s="300">
        <v>217.5</v>
      </c>
      <c r="E22" s="300">
        <v>216.20499999999998</v>
      </c>
      <c r="F22" s="294">
        <v>-1.2950000000000159</v>
      </c>
    </row>
    <row r="23" spans="1:6" x14ac:dyDescent="0.25">
      <c r="A23" s="275"/>
      <c r="B23" s="291"/>
      <c r="C23" s="292" t="s">
        <v>248</v>
      </c>
      <c r="D23" s="300">
        <v>206</v>
      </c>
      <c r="E23" s="300">
        <v>206</v>
      </c>
      <c r="F23" s="294">
        <v>0</v>
      </c>
    </row>
    <row r="24" spans="1:6" x14ac:dyDescent="0.25">
      <c r="A24" s="275"/>
      <c r="B24" s="291"/>
      <c r="C24" s="292" t="s">
        <v>189</v>
      </c>
      <c r="D24" s="300">
        <v>210</v>
      </c>
      <c r="E24" s="300">
        <v>207.5</v>
      </c>
      <c r="F24" s="294">
        <v>-2.5</v>
      </c>
    </row>
    <row r="25" spans="1:6" x14ac:dyDescent="0.25">
      <c r="A25" s="275"/>
      <c r="B25" s="301"/>
      <c r="C25" s="302" t="s">
        <v>202</v>
      </c>
      <c r="D25" s="303">
        <v>207</v>
      </c>
      <c r="E25" s="303">
        <v>205</v>
      </c>
      <c r="F25" s="304">
        <v>-2</v>
      </c>
    </row>
    <row r="26" spans="1:6" x14ac:dyDescent="0.25">
      <c r="A26" s="275"/>
      <c r="B26" s="296" t="s">
        <v>249</v>
      </c>
      <c r="C26" s="297" t="s">
        <v>243</v>
      </c>
      <c r="D26" s="298">
        <v>204.5</v>
      </c>
      <c r="E26" s="298">
        <v>205</v>
      </c>
      <c r="F26" s="305">
        <v>0.5</v>
      </c>
    </row>
    <row r="27" spans="1:6" x14ac:dyDescent="0.25">
      <c r="A27" s="275"/>
      <c r="B27" s="291"/>
      <c r="C27" s="292" t="s">
        <v>200</v>
      </c>
      <c r="D27" s="300">
        <v>201.5</v>
      </c>
      <c r="E27" s="300">
        <v>201.625</v>
      </c>
      <c r="F27" s="294">
        <v>0.125</v>
      </c>
    </row>
    <row r="28" spans="1:6" x14ac:dyDescent="0.25">
      <c r="A28" s="275"/>
      <c r="B28" s="291" t="s">
        <v>250</v>
      </c>
      <c r="C28" s="292" t="s">
        <v>244</v>
      </c>
      <c r="D28" s="300">
        <v>203.15</v>
      </c>
      <c r="E28" s="300">
        <v>203.5</v>
      </c>
      <c r="F28" s="294">
        <v>0.34999999999999432</v>
      </c>
    </row>
    <row r="29" spans="1:6" x14ac:dyDescent="0.25">
      <c r="A29" s="275"/>
      <c r="B29" s="291"/>
      <c r="C29" s="292" t="s">
        <v>245</v>
      </c>
      <c r="D29" s="300">
        <v>202.5</v>
      </c>
      <c r="E29" s="300">
        <v>202.39499999999998</v>
      </c>
      <c r="F29" s="294">
        <v>-0.10500000000001819</v>
      </c>
    </row>
    <row r="30" spans="1:6" x14ac:dyDescent="0.25">
      <c r="A30" s="275"/>
      <c r="B30" s="291"/>
      <c r="C30" s="292" t="s">
        <v>187</v>
      </c>
      <c r="D30" s="300">
        <v>207.5</v>
      </c>
      <c r="E30" s="300">
        <v>206.5</v>
      </c>
      <c r="F30" s="294">
        <v>-1</v>
      </c>
    </row>
    <row r="31" spans="1:6" x14ac:dyDescent="0.25">
      <c r="A31" s="275"/>
      <c r="B31" s="291"/>
      <c r="C31" s="292" t="s">
        <v>189</v>
      </c>
      <c r="D31" s="293">
        <v>185</v>
      </c>
      <c r="E31" s="293">
        <v>185</v>
      </c>
      <c r="F31" s="294">
        <v>0</v>
      </c>
    </row>
    <row r="32" spans="1:6" x14ac:dyDescent="0.25">
      <c r="A32" s="275"/>
      <c r="B32" s="301"/>
      <c r="C32" s="302" t="s">
        <v>209</v>
      </c>
      <c r="D32" s="306">
        <v>202.5</v>
      </c>
      <c r="E32" s="306">
        <v>202.5</v>
      </c>
      <c r="F32" s="304">
        <v>0</v>
      </c>
    </row>
    <row r="33" spans="1:6" x14ac:dyDescent="0.25">
      <c r="A33" s="275"/>
      <c r="B33" s="296" t="s">
        <v>251</v>
      </c>
      <c r="C33" s="297" t="s">
        <v>243</v>
      </c>
      <c r="D33" s="307">
        <v>202.5</v>
      </c>
      <c r="E33" s="307">
        <v>202.5</v>
      </c>
      <c r="F33" s="299">
        <v>0</v>
      </c>
    </row>
    <row r="34" spans="1:6" x14ac:dyDescent="0.25">
      <c r="A34" s="275"/>
      <c r="B34" s="291"/>
      <c r="C34" s="292" t="s">
        <v>244</v>
      </c>
      <c r="D34" s="293">
        <v>205.125</v>
      </c>
      <c r="E34" s="293">
        <v>205.125</v>
      </c>
      <c r="F34" s="294">
        <v>0</v>
      </c>
    </row>
    <row r="35" spans="1:6" x14ac:dyDescent="0.25">
      <c r="A35" s="275"/>
      <c r="B35" s="291"/>
      <c r="C35" s="292" t="s">
        <v>187</v>
      </c>
      <c r="D35" s="293">
        <v>209</v>
      </c>
      <c r="E35" s="293">
        <v>207.68</v>
      </c>
      <c r="F35" s="294">
        <v>-1.3199999999999932</v>
      </c>
    </row>
    <row r="36" spans="1:6" x14ac:dyDescent="0.25">
      <c r="A36" s="275"/>
      <c r="B36" s="301"/>
      <c r="C36" s="302" t="s">
        <v>189</v>
      </c>
      <c r="D36" s="306">
        <v>205</v>
      </c>
      <c r="E36" s="306">
        <v>205</v>
      </c>
      <c r="F36" s="304">
        <v>0</v>
      </c>
    </row>
    <row r="37" spans="1:6" x14ac:dyDescent="0.25">
      <c r="A37" s="275"/>
      <c r="B37" s="296" t="s">
        <v>252</v>
      </c>
      <c r="C37" s="297" t="s">
        <v>243</v>
      </c>
      <c r="D37" s="307">
        <v>76.5</v>
      </c>
      <c r="E37" s="307">
        <v>75</v>
      </c>
      <c r="F37" s="299">
        <v>-1.5</v>
      </c>
    </row>
    <row r="38" spans="1:6" x14ac:dyDescent="0.25">
      <c r="A38" s="275"/>
      <c r="B38" s="291"/>
      <c r="C38" s="292" t="s">
        <v>244</v>
      </c>
      <c r="D38" s="293">
        <v>83</v>
      </c>
      <c r="E38" s="293">
        <v>83</v>
      </c>
      <c r="F38" s="294">
        <v>0</v>
      </c>
    </row>
    <row r="39" spans="1:6" x14ac:dyDescent="0.25">
      <c r="A39" s="275"/>
      <c r="B39" s="301"/>
      <c r="C39" s="302" t="s">
        <v>189</v>
      </c>
      <c r="D39" s="306">
        <v>77.5</v>
      </c>
      <c r="E39" s="306">
        <v>77.5</v>
      </c>
      <c r="F39" s="304">
        <v>0</v>
      </c>
    </row>
    <row r="40" spans="1:6" x14ac:dyDescent="0.25">
      <c r="A40" s="275"/>
      <c r="B40" s="296" t="s">
        <v>253</v>
      </c>
      <c r="C40" s="297" t="s">
        <v>243</v>
      </c>
      <c r="D40" s="307">
        <v>108</v>
      </c>
      <c r="E40" s="307">
        <v>108</v>
      </c>
      <c r="F40" s="299">
        <v>0</v>
      </c>
    </row>
    <row r="41" spans="1:6" x14ac:dyDescent="0.25">
      <c r="A41" s="275"/>
      <c r="B41" s="291"/>
      <c r="C41" s="292" t="s">
        <v>244</v>
      </c>
      <c r="D41" s="293">
        <v>111</v>
      </c>
      <c r="E41" s="293">
        <v>111</v>
      </c>
      <c r="F41" s="294">
        <v>0</v>
      </c>
    </row>
    <row r="42" spans="1:6" x14ac:dyDescent="0.25">
      <c r="A42" s="275"/>
      <c r="B42" s="301"/>
      <c r="C42" s="302" t="s">
        <v>189</v>
      </c>
      <c r="D42" s="303">
        <v>110</v>
      </c>
      <c r="E42" s="303">
        <v>110</v>
      </c>
      <c r="F42" s="304">
        <v>0</v>
      </c>
    </row>
    <row r="43" spans="1:6" x14ac:dyDescent="0.25">
      <c r="A43" s="275"/>
      <c r="B43" s="291"/>
      <c r="C43" s="292" t="s">
        <v>243</v>
      </c>
      <c r="D43" s="293">
        <v>77.5</v>
      </c>
      <c r="E43" s="293">
        <v>77.5</v>
      </c>
      <c r="F43" s="299">
        <v>0</v>
      </c>
    </row>
    <row r="44" spans="1:6" x14ac:dyDescent="0.25">
      <c r="A44" s="275"/>
      <c r="B44" s="291" t="s">
        <v>254</v>
      </c>
      <c r="C44" s="292" t="s">
        <v>187</v>
      </c>
      <c r="D44" s="293">
        <v>79.25</v>
      </c>
      <c r="E44" s="293">
        <v>79</v>
      </c>
      <c r="F44" s="294">
        <v>-0.25</v>
      </c>
    </row>
    <row r="45" spans="1:6" x14ac:dyDescent="0.25">
      <c r="A45" s="275"/>
      <c r="B45" s="291"/>
      <c r="C45" s="292" t="s">
        <v>189</v>
      </c>
      <c r="D45" s="293">
        <v>81</v>
      </c>
      <c r="E45" s="293">
        <v>80</v>
      </c>
      <c r="F45" s="294">
        <v>-1</v>
      </c>
    </row>
    <row r="46" spans="1:6" x14ac:dyDescent="0.25">
      <c r="A46" s="275"/>
      <c r="B46" s="308" t="s">
        <v>255</v>
      </c>
      <c r="C46" s="297" t="s">
        <v>256</v>
      </c>
      <c r="D46" s="307">
        <v>324.34486822899544</v>
      </c>
      <c r="E46" s="307">
        <v>327.20142345700958</v>
      </c>
      <c r="F46" s="299">
        <v>2.8565552280141446</v>
      </c>
    </row>
    <row r="47" spans="1:6" x14ac:dyDescent="0.25">
      <c r="A47" s="275"/>
      <c r="B47" s="309" t="s">
        <v>257</v>
      </c>
      <c r="C47" s="292" t="s">
        <v>258</v>
      </c>
      <c r="D47" s="293">
        <v>285.78750000000002</v>
      </c>
      <c r="E47" s="293">
        <v>286.41250000000002</v>
      </c>
      <c r="F47" s="294">
        <v>0.625</v>
      </c>
    </row>
    <row r="48" spans="1:6" ht="15.75" thickBot="1" x14ac:dyDescent="0.3">
      <c r="A48" s="280"/>
      <c r="B48" s="310"/>
      <c r="C48" s="311" t="s">
        <v>259</v>
      </c>
      <c r="D48" s="312">
        <v>320</v>
      </c>
      <c r="E48" s="312">
        <v>320.26608293867696</v>
      </c>
      <c r="F48" s="313">
        <v>0.2660829386769592</v>
      </c>
    </row>
    <row r="49" spans="1:6" x14ac:dyDescent="0.25">
      <c r="A49" s="280"/>
      <c r="B49" s="280"/>
      <c r="C49" s="280"/>
      <c r="D49" s="280"/>
      <c r="E49" s="280"/>
      <c r="F49" s="98" t="s">
        <v>56</v>
      </c>
    </row>
    <row r="50" spans="1:6" x14ac:dyDescent="0.25">
      <c r="F50" s="31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2019-09-18T13:31:22Z</dcterms:created>
  <dcterms:modified xsi:type="dcterms:W3CDTF">2019-09-18T13:33:39Z</dcterms:modified>
</cp:coreProperties>
</file>